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symhoven\Projekte\drawdown\"/>
    </mc:Choice>
  </mc:AlternateContent>
  <xr:revisionPtr revIDLastSave="0" documentId="13_ncr:1_{9C5E8B65-CDDD-4F88-98DA-6575A37A3F59}" xr6:coauthVersionLast="47" xr6:coauthVersionMax="47" xr10:uidLastSave="{00000000-0000-0000-0000-000000000000}"/>
  <bookViews>
    <workbookView xWindow="-120" yWindow="-120" windowWidth="29040" windowHeight="15720" tabRatio="554" activeTab="7" xr2:uid="{00000000-000D-0000-FFFF-FFFF00000000}"/>
  </bookViews>
  <sheets>
    <sheet name="Funds" sheetId="10" r:id="rId1"/>
    <sheet name="Stocks" sheetId="5" r:id="rId2"/>
    <sheet name="Regions" sheetId="12" r:id="rId3"/>
    <sheet name="US Sector" sheetId="6" r:id="rId4"/>
    <sheet name="EU Sector" sheetId="7" r:id="rId5"/>
    <sheet name="S&amp;P 500" sheetId="8" r:id="rId6"/>
    <sheet name="STOXX Europe 600" sheetId="9" r:id="rId7"/>
    <sheet name="Futures" sheetId="11" r:id="rId8"/>
    <sheet name="Sector" sheetId="13" r:id="rId9"/>
    <sheet name="Rebalancing" sheetId="16" r:id="rId10"/>
    <sheet name="SPX Index" sheetId="14" r:id="rId11"/>
    <sheet name="SXXP Index" sheetId="15" r:id="rId12"/>
  </sheets>
  <definedNames>
    <definedName name="ExternalData_1" localSheetId="1" hidden="1">Stocks!$A$1:$B$358</definedName>
    <definedName name="ExternalData_2" localSheetId="0" hidden="1">Funds!$A$1:$A$185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5" l="1"/>
  <c r="A1" i="14"/>
  <c r="I143" i="8" a="1"/>
  <c r="I143" i="8"/>
  <c r="H143" i="8" a="1"/>
  <c r="H143" i="8"/>
  <c r="I8" i="8" a="1"/>
  <c r="I8" i="8"/>
  <c r="H8" i="8" a="1"/>
  <c r="H8" i="8"/>
  <c r="I391" i="8" a="1"/>
  <c r="I391" i="8"/>
  <c r="H391" i="8" a="1"/>
  <c r="H391" i="8"/>
  <c r="I476" i="8" a="1"/>
  <c r="I476" i="8"/>
  <c r="H476" i="8" a="1"/>
  <c r="H476" i="8"/>
  <c r="I232" i="8" a="1"/>
  <c r="I232" i="8"/>
  <c r="H232" i="8" a="1"/>
  <c r="H232" i="8"/>
  <c r="I117" i="8" a="1"/>
  <c r="I117" i="8"/>
  <c r="H117" i="8" a="1"/>
  <c r="H117" i="8"/>
  <c r="I39" i="8" a="1"/>
  <c r="I39" i="8"/>
  <c r="H39" i="8" a="1"/>
  <c r="H39" i="8"/>
  <c r="I151" i="8" a="1"/>
  <c r="I151" i="8"/>
  <c r="H151" i="8" a="1"/>
  <c r="H151" i="8"/>
  <c r="I281" i="8" a="1"/>
  <c r="I281" i="8"/>
  <c r="H281" i="8" a="1"/>
  <c r="H281" i="8"/>
  <c r="I60" i="8" a="1"/>
  <c r="I60" i="8"/>
  <c r="H60" i="8" a="1"/>
  <c r="H60" i="8"/>
  <c r="I85" i="8" a="1"/>
  <c r="I85" i="8"/>
  <c r="H85" i="8" a="1"/>
  <c r="H85" i="8"/>
  <c r="I382" i="8" a="1"/>
  <c r="I382" i="8"/>
  <c r="H382" i="8" a="1"/>
  <c r="H382" i="8"/>
  <c r="I394" i="8" a="1"/>
  <c r="I394" i="8"/>
  <c r="H394" i="8" a="1"/>
  <c r="H394" i="8"/>
  <c r="I301" i="8" a="1"/>
  <c r="I301" i="8"/>
  <c r="H301" i="8" a="1"/>
  <c r="H301" i="8"/>
  <c r="I165" i="8" a="1"/>
  <c r="I165" i="8"/>
  <c r="H165" i="8" a="1"/>
  <c r="H165" i="8"/>
  <c r="I407" i="8" a="1"/>
  <c r="I407" i="8"/>
  <c r="H407" i="8" a="1"/>
  <c r="H407" i="8"/>
  <c r="I61" i="8" a="1"/>
  <c r="I61" i="8"/>
  <c r="H61" i="8" a="1"/>
  <c r="H61" i="8"/>
  <c r="I155" i="8" a="1"/>
  <c r="I155" i="8"/>
  <c r="H155" i="8" a="1"/>
  <c r="H155" i="8"/>
  <c r="I146" i="8" a="1"/>
  <c r="I146" i="8"/>
  <c r="H146" i="8" a="1"/>
  <c r="H146" i="8"/>
  <c r="I190" i="8" a="1"/>
  <c r="I190" i="8"/>
  <c r="H190" i="8" a="1"/>
  <c r="H190" i="8"/>
  <c r="I132" i="8" a="1"/>
  <c r="I132" i="8"/>
  <c r="H132" i="8" a="1"/>
  <c r="H132" i="8"/>
  <c r="I104" i="8" a="1"/>
  <c r="I104" i="8"/>
  <c r="H104" i="8" a="1"/>
  <c r="H104" i="8"/>
  <c r="I186" i="8" a="1"/>
  <c r="I186" i="8"/>
  <c r="H186" i="8" a="1"/>
  <c r="H186" i="8"/>
  <c r="I247" i="8" a="1"/>
  <c r="I247" i="8"/>
  <c r="H247" i="8" a="1"/>
  <c r="H247" i="8"/>
  <c r="I107" i="8" a="1"/>
  <c r="I107" i="8"/>
  <c r="H107" i="8" a="1"/>
  <c r="H107" i="8"/>
  <c r="I195" i="8" a="1"/>
  <c r="I195" i="8"/>
  <c r="H195" i="8" a="1"/>
  <c r="H195" i="8"/>
  <c r="I208" i="8" a="1"/>
  <c r="I208" i="8"/>
  <c r="H208" i="8" a="1"/>
  <c r="H208" i="8"/>
  <c r="I53" i="8" a="1"/>
  <c r="I53" i="8"/>
  <c r="H53" i="8" a="1"/>
  <c r="H53" i="8"/>
  <c r="I213" i="8" a="1"/>
  <c r="I213" i="8"/>
  <c r="H213" i="8" a="1"/>
  <c r="H213" i="8"/>
  <c r="I424" i="8" a="1"/>
  <c r="I424" i="8"/>
  <c r="H424" i="8" a="1"/>
  <c r="H424" i="8"/>
  <c r="I178" i="8" a="1"/>
  <c r="I178" i="8"/>
  <c r="H178" i="8" a="1"/>
  <c r="H178" i="8"/>
  <c r="I180" i="8" a="1"/>
  <c r="I180" i="8"/>
  <c r="H180" i="8" a="1"/>
  <c r="H180" i="8"/>
  <c r="I306" i="8" a="1"/>
  <c r="I306" i="8"/>
  <c r="H306" i="8" a="1"/>
  <c r="H306" i="8"/>
  <c r="I499" i="8" a="1"/>
  <c r="I499" i="8"/>
  <c r="H499" i="8" a="1"/>
  <c r="H499" i="8"/>
  <c r="I99" i="8" a="1"/>
  <c r="I99" i="8"/>
  <c r="H99" i="8" a="1"/>
  <c r="H99" i="8"/>
  <c r="I374" i="8" a="1"/>
  <c r="I374" i="8"/>
  <c r="H374" i="8" a="1"/>
  <c r="H374" i="8"/>
  <c r="I448" i="8" a="1"/>
  <c r="I448" i="8"/>
  <c r="H448" i="8" a="1"/>
  <c r="H448" i="8"/>
  <c r="I164" i="8" a="1"/>
  <c r="I164" i="8"/>
  <c r="H164" i="8" a="1"/>
  <c r="H164" i="8"/>
  <c r="I419" i="8" a="1"/>
  <c r="I419" i="8"/>
  <c r="H419" i="8" a="1"/>
  <c r="H419" i="8"/>
  <c r="I411" i="8" a="1"/>
  <c r="I411" i="8"/>
  <c r="H411" i="8" a="1"/>
  <c r="H411" i="8"/>
  <c r="I140" i="8" a="1"/>
  <c r="I140" i="8"/>
  <c r="H140" i="8" a="1"/>
  <c r="H140" i="8"/>
  <c r="I223" i="8" a="1"/>
  <c r="I223" i="8"/>
  <c r="H223" i="8" a="1"/>
  <c r="H223" i="8"/>
  <c r="I112" i="8" a="1"/>
  <c r="I112" i="8"/>
  <c r="H112" i="8" a="1"/>
  <c r="H112" i="8"/>
  <c r="I41" i="8" a="1"/>
  <c r="I41" i="8"/>
  <c r="H41" i="8" a="1"/>
  <c r="H41" i="8"/>
  <c r="I154" i="8" a="1"/>
  <c r="I154" i="8"/>
  <c r="H154" i="8" a="1"/>
  <c r="H154" i="8"/>
  <c r="I313" i="8" a="1"/>
  <c r="I313" i="8"/>
  <c r="H313" i="8" a="1"/>
  <c r="H313" i="8"/>
  <c r="I192" i="8" a="1"/>
  <c r="I192" i="8"/>
  <c r="H192" i="8" a="1"/>
  <c r="H192" i="8"/>
  <c r="I289" i="8" a="1"/>
  <c r="I289" i="8"/>
  <c r="H289" i="8" a="1"/>
  <c r="H289" i="8"/>
  <c r="I70" i="8" a="1"/>
  <c r="I70" i="8"/>
  <c r="H70" i="8" a="1"/>
  <c r="H70" i="8"/>
  <c r="I294" i="8" a="1"/>
  <c r="I294" i="8"/>
  <c r="H294" i="8" a="1"/>
  <c r="H294" i="8"/>
  <c r="I452" i="8" a="1"/>
  <c r="I452" i="8"/>
  <c r="H452" i="8" a="1"/>
  <c r="H452" i="8"/>
  <c r="I240" i="8" a="1"/>
  <c r="I240" i="8"/>
  <c r="H240" i="8" a="1"/>
  <c r="H240" i="8"/>
  <c r="I490" i="8" a="1"/>
  <c r="I490" i="8"/>
  <c r="H490" i="8" a="1"/>
  <c r="H490" i="8"/>
  <c r="I487" i="8" a="1"/>
  <c r="I487" i="8"/>
  <c r="H487" i="8" a="1"/>
  <c r="H487" i="8"/>
  <c r="I414" i="8" a="1"/>
  <c r="I414" i="8"/>
  <c r="H414" i="8" a="1"/>
  <c r="H414" i="8"/>
  <c r="I251" i="8" a="1"/>
  <c r="I251" i="8"/>
  <c r="H251" i="8" a="1"/>
  <c r="H251" i="8"/>
  <c r="I159" i="8" a="1"/>
  <c r="I159" i="8"/>
  <c r="H159" i="8" a="1"/>
  <c r="H159" i="8"/>
  <c r="I298" i="8" a="1"/>
  <c r="I298" i="8"/>
  <c r="H298" i="8" a="1"/>
  <c r="H298" i="8"/>
  <c r="I344" i="8" a="1"/>
  <c r="I344" i="8"/>
  <c r="H344" i="8" a="1"/>
  <c r="H344" i="8"/>
  <c r="I51" i="8" a="1"/>
  <c r="I51" i="8"/>
  <c r="H51" i="8" a="1"/>
  <c r="H51" i="8"/>
  <c r="I331" i="8" a="1"/>
  <c r="I331" i="8"/>
  <c r="H331" i="8" a="1"/>
  <c r="H331" i="8"/>
  <c r="I124" i="8" a="1"/>
  <c r="I124" i="8"/>
  <c r="H124" i="8" a="1"/>
  <c r="H124" i="8"/>
  <c r="I406" i="8" a="1"/>
  <c r="I406" i="8"/>
  <c r="H406" i="8" a="1"/>
  <c r="H406" i="8"/>
  <c r="I386" i="8" a="1"/>
  <c r="I386" i="8"/>
  <c r="H386" i="8" a="1"/>
  <c r="H386" i="8"/>
  <c r="I92" i="8" a="1"/>
  <c r="I92" i="8"/>
  <c r="H92" i="8" a="1"/>
  <c r="H92" i="8"/>
  <c r="I134" i="8" a="1"/>
  <c r="I134" i="8"/>
  <c r="H134" i="8" a="1"/>
  <c r="H134" i="8"/>
  <c r="I210" i="8" a="1"/>
  <c r="I210" i="8"/>
  <c r="H210" i="8" a="1"/>
  <c r="H210" i="8"/>
  <c r="I399" i="8" a="1"/>
  <c r="I399" i="8"/>
  <c r="H399" i="8" a="1"/>
  <c r="H399" i="8"/>
  <c r="I325" i="8" a="1"/>
  <c r="I325" i="8"/>
  <c r="H325" i="8" a="1"/>
  <c r="H325" i="8"/>
  <c r="I162" i="8" a="1"/>
  <c r="I162" i="8"/>
  <c r="H162" i="8" a="1"/>
  <c r="H162" i="8"/>
  <c r="I226" i="8" a="1"/>
  <c r="I226" i="8"/>
  <c r="H226" i="8" a="1"/>
  <c r="H226" i="8"/>
  <c r="I183" i="8" a="1"/>
  <c r="I183" i="8"/>
  <c r="H183" i="8" a="1"/>
  <c r="H183" i="8"/>
  <c r="I88" i="8" a="1"/>
  <c r="I88" i="8"/>
  <c r="H88" i="8" a="1"/>
  <c r="H88" i="8"/>
  <c r="I446" i="8" a="1"/>
  <c r="I446" i="8"/>
  <c r="H446" i="8" a="1"/>
  <c r="H446" i="8"/>
  <c r="I422" i="8" a="1"/>
  <c r="I422" i="8"/>
  <c r="H422" i="8" a="1"/>
  <c r="H422" i="8"/>
  <c r="I177" i="8" a="1"/>
  <c r="I177" i="8"/>
  <c r="H177" i="8" a="1"/>
  <c r="H177" i="8"/>
  <c r="I133" i="8" a="1"/>
  <c r="I133" i="8"/>
  <c r="H133" i="8" a="1"/>
  <c r="H133" i="8"/>
  <c r="I69" i="8" a="1"/>
  <c r="I69" i="8"/>
  <c r="H69" i="8" a="1"/>
  <c r="H69" i="8"/>
  <c r="I273" i="8" a="1"/>
  <c r="I273" i="8"/>
  <c r="H273" i="8" a="1"/>
  <c r="H273" i="8"/>
  <c r="I308" i="8" a="1"/>
  <c r="I308" i="8"/>
  <c r="H308" i="8" a="1"/>
  <c r="H308" i="8"/>
  <c r="I19" i="8" a="1"/>
  <c r="I19" i="8"/>
  <c r="H19" i="8" a="1"/>
  <c r="H19" i="8"/>
  <c r="I185" i="8" a="1"/>
  <c r="I185" i="8"/>
  <c r="H185" i="8" a="1"/>
  <c r="H185" i="8"/>
  <c r="I327" i="8" a="1"/>
  <c r="I327" i="8"/>
  <c r="H327" i="8" a="1"/>
  <c r="H327" i="8"/>
  <c r="I497" i="8" a="1"/>
  <c r="I497" i="8"/>
  <c r="H497" i="8" a="1"/>
  <c r="H497" i="8"/>
  <c r="I106" i="8" a="1"/>
  <c r="I106" i="8"/>
  <c r="H106" i="8" a="1"/>
  <c r="H106" i="8"/>
  <c r="I201" i="8" a="1"/>
  <c r="I201" i="8"/>
  <c r="H201" i="8" a="1"/>
  <c r="H201" i="8"/>
  <c r="I405" i="8" a="1"/>
  <c r="I405" i="8"/>
  <c r="H405" i="8" a="1"/>
  <c r="H405" i="8"/>
  <c r="I496" i="8" a="1"/>
  <c r="I496" i="8"/>
  <c r="H496" i="8" a="1"/>
  <c r="H496" i="8"/>
  <c r="I126" i="8" a="1"/>
  <c r="I126" i="8"/>
  <c r="H126" i="8" a="1"/>
  <c r="H126" i="8"/>
  <c r="I387" i="8" a="1"/>
  <c r="I387" i="8"/>
  <c r="H387" i="8" a="1"/>
  <c r="H387" i="8"/>
  <c r="I455" i="8" a="1"/>
  <c r="I455" i="8"/>
  <c r="H455" i="8" a="1"/>
  <c r="H455" i="8"/>
  <c r="I345" i="8" a="1"/>
  <c r="I345" i="8"/>
  <c r="H345" i="8" a="1"/>
  <c r="H345" i="8"/>
  <c r="I96" i="8" a="1"/>
  <c r="I96" i="8"/>
  <c r="H96" i="8" a="1"/>
  <c r="H96" i="8"/>
  <c r="I234" i="8" a="1"/>
  <c r="I234" i="8"/>
  <c r="H234" i="8" a="1"/>
  <c r="H234" i="8"/>
  <c r="I254" i="8" a="1"/>
  <c r="I254" i="8"/>
  <c r="H254" i="8" a="1"/>
  <c r="H254" i="8"/>
  <c r="I304" i="8" a="1"/>
  <c r="I304" i="8"/>
  <c r="H304" i="8" a="1"/>
  <c r="H304" i="8"/>
  <c r="I227" i="8" a="1"/>
  <c r="I227" i="8"/>
  <c r="H227" i="8" a="1"/>
  <c r="H227" i="8"/>
  <c r="I377" i="8" a="1"/>
  <c r="I377" i="8"/>
  <c r="H377" i="8" a="1"/>
  <c r="H377" i="8"/>
  <c r="I21" i="8" a="1"/>
  <c r="I21" i="8"/>
  <c r="H21" i="8" a="1"/>
  <c r="H21" i="8"/>
  <c r="I200" i="8" a="1"/>
  <c r="I200" i="8"/>
  <c r="H200" i="8" a="1"/>
  <c r="H200" i="8"/>
  <c r="I456" i="8" a="1"/>
  <c r="I456" i="8"/>
  <c r="H456" i="8" a="1"/>
  <c r="H456" i="8"/>
  <c r="I83" i="8" a="1"/>
  <c r="I83" i="8"/>
  <c r="H83" i="8" a="1"/>
  <c r="H83" i="8"/>
  <c r="I91" i="8" a="1"/>
  <c r="I91" i="8"/>
  <c r="H91" i="8" a="1"/>
  <c r="H91" i="8"/>
  <c r="I291" i="8" a="1"/>
  <c r="I291" i="8"/>
  <c r="H291" i="8" a="1"/>
  <c r="H291" i="8"/>
  <c r="I439" i="8" a="1"/>
  <c r="I439" i="8"/>
  <c r="H439" i="8" a="1"/>
  <c r="H439" i="8"/>
  <c r="I477" i="8" a="1"/>
  <c r="I477" i="8"/>
  <c r="H477" i="8" a="1"/>
  <c r="H477" i="8"/>
  <c r="I370" i="8" a="1"/>
  <c r="I370" i="8"/>
  <c r="H370" i="8" a="1"/>
  <c r="H370" i="8"/>
  <c r="I120" i="8" a="1"/>
  <c r="I120" i="8"/>
  <c r="H120" i="8" a="1"/>
  <c r="H120" i="8"/>
  <c r="I97" i="8" a="1"/>
  <c r="I97" i="8"/>
  <c r="H97" i="8" a="1"/>
  <c r="H97" i="8"/>
  <c r="I121" i="8" a="1"/>
  <c r="I121" i="8"/>
  <c r="H121" i="8" a="1"/>
  <c r="H121" i="8"/>
  <c r="I459" i="8" a="1"/>
  <c r="I459" i="8"/>
  <c r="H459" i="8" a="1"/>
  <c r="H459" i="8"/>
  <c r="I302" i="8" a="1"/>
  <c r="I302" i="8"/>
  <c r="H302" i="8" a="1"/>
  <c r="H302" i="8"/>
  <c r="I295" i="8" a="1"/>
  <c r="I295" i="8"/>
  <c r="H295" i="8" a="1"/>
  <c r="H295" i="8"/>
  <c r="I376" i="8" a="1"/>
  <c r="I376" i="8"/>
  <c r="H376" i="8" a="1"/>
  <c r="H376" i="8"/>
  <c r="I37" i="8" a="1"/>
  <c r="I37" i="8"/>
  <c r="H37" i="8" a="1"/>
  <c r="H37" i="8"/>
  <c r="I326" i="8" a="1"/>
  <c r="I326" i="8"/>
  <c r="H326" i="8" a="1"/>
  <c r="H326" i="8"/>
  <c r="I460" i="8" a="1"/>
  <c r="I460" i="8"/>
  <c r="H460" i="8" a="1"/>
  <c r="H460" i="8"/>
  <c r="I63" i="8" a="1"/>
  <c r="I63" i="8"/>
  <c r="H63" i="8" a="1"/>
  <c r="H63" i="8"/>
  <c r="I127" i="8" a="1"/>
  <c r="I127" i="8"/>
  <c r="H127" i="8" a="1"/>
  <c r="H127" i="8"/>
  <c r="I102" i="8" a="1"/>
  <c r="I102" i="8"/>
  <c r="H102" i="8" a="1"/>
  <c r="H102" i="8"/>
  <c r="I261" i="8" a="1"/>
  <c r="I261" i="8"/>
  <c r="H261" i="8" a="1"/>
  <c r="H261" i="8"/>
  <c r="I338" i="8" a="1"/>
  <c r="I338" i="8"/>
  <c r="H338" i="8" a="1"/>
  <c r="H338" i="8"/>
  <c r="I335" i="8" a="1"/>
  <c r="I335" i="8"/>
  <c r="H335" i="8" a="1"/>
  <c r="H335" i="8"/>
  <c r="I318" i="8" a="1"/>
  <c r="I318" i="8"/>
  <c r="H318" i="8" a="1"/>
  <c r="H318" i="8"/>
  <c r="I87" i="8" a="1"/>
  <c r="I87" i="8"/>
  <c r="H87" i="8" a="1"/>
  <c r="H87" i="8"/>
  <c r="I426" i="8" a="1"/>
  <c r="I426" i="8"/>
  <c r="H426" i="8" a="1"/>
  <c r="H426" i="8"/>
  <c r="I267" i="8" a="1"/>
  <c r="I267" i="8"/>
  <c r="H267" i="8" a="1"/>
  <c r="H267" i="8"/>
  <c r="I81" i="8" a="1"/>
  <c r="I81" i="8"/>
  <c r="H81" i="8" a="1"/>
  <c r="H81" i="8"/>
  <c r="I357" i="8" a="1"/>
  <c r="I357" i="8"/>
  <c r="H357" i="8" a="1"/>
  <c r="H357" i="8"/>
  <c r="E7" i="13"/>
  <c r="A1" i="9"/>
  <c r="I52" i="8" a="1"/>
  <c r="I52" i="8"/>
  <c r="H52" i="8" a="1"/>
  <c r="H52" i="8"/>
  <c r="I349" i="8" a="1"/>
  <c r="I349" i="8"/>
  <c r="H349" i="8" a="1"/>
  <c r="H349" i="8"/>
  <c r="I55" i="8" a="1"/>
  <c r="I55" i="8"/>
  <c r="H55" i="8" a="1"/>
  <c r="H55" i="8"/>
  <c r="I101" i="8" a="1"/>
  <c r="I101" i="8"/>
  <c r="H101" i="8" a="1"/>
  <c r="H101" i="8"/>
  <c r="I7" i="8" a="1"/>
  <c r="I7" i="8"/>
  <c r="H7" i="8" a="1"/>
  <c r="H7" i="8"/>
  <c r="I320" i="8" a="1"/>
  <c r="I320" i="8"/>
  <c r="H320" i="8" a="1"/>
  <c r="H320" i="8"/>
  <c r="I388" i="8" a="1"/>
  <c r="I388" i="8"/>
  <c r="H388" i="8" a="1"/>
  <c r="H388" i="8"/>
  <c r="I337" i="8" a="1"/>
  <c r="I337" i="8"/>
  <c r="H337" i="8" a="1"/>
  <c r="H337" i="8"/>
  <c r="I418" i="8" a="1"/>
  <c r="I418" i="8"/>
  <c r="H418" i="8" a="1"/>
  <c r="H418" i="8"/>
  <c r="I30" i="8" a="1"/>
  <c r="I30" i="8"/>
  <c r="H30" i="8" a="1"/>
  <c r="H30" i="8"/>
  <c r="F35" i="9" a="1"/>
  <c r="F35" i="9"/>
  <c r="F48" i="9" a="1"/>
  <c r="F48" i="9"/>
  <c r="I494" i="8" a="1"/>
  <c r="I494" i="8"/>
  <c r="H494" i="8" a="1"/>
  <c r="H494" i="8"/>
  <c r="I229" i="8" a="1"/>
  <c r="I229" i="8"/>
  <c r="H229" i="8" a="1"/>
  <c r="H229" i="8"/>
  <c r="I328" i="8" a="1"/>
  <c r="I328" i="8"/>
  <c r="H328" i="8" a="1"/>
  <c r="H328" i="8"/>
  <c r="I493" i="8" a="1"/>
  <c r="I493" i="8"/>
  <c r="H493" i="8" a="1"/>
  <c r="H493" i="8"/>
  <c r="I379" i="8" a="1"/>
  <c r="I379" i="8"/>
  <c r="H379" i="8" a="1"/>
  <c r="H379" i="8"/>
  <c r="I389" i="8" a="1"/>
  <c r="I389" i="8"/>
  <c r="H389" i="8" a="1"/>
  <c r="H389" i="8"/>
  <c r="I431" i="8" a="1"/>
  <c r="I431" i="8"/>
  <c r="H431" i="8" a="1"/>
  <c r="H431" i="8"/>
  <c r="I480" i="8" a="1"/>
  <c r="I480" i="8"/>
  <c r="H480" i="8" a="1"/>
  <c r="H480" i="8"/>
  <c r="I436" i="8" a="1"/>
  <c r="I436" i="8"/>
  <c r="H436" i="8" a="1"/>
  <c r="H436" i="8"/>
  <c r="I172" i="8" a="1"/>
  <c r="I172" i="8"/>
  <c r="H172" i="8" a="1"/>
  <c r="H172" i="8"/>
  <c r="I216" i="8" a="1"/>
  <c r="I216" i="8"/>
  <c r="H216" i="8" a="1"/>
  <c r="H216" i="8"/>
  <c r="I395" i="8" a="1"/>
  <c r="I395" i="8"/>
  <c r="H395" i="8" a="1"/>
  <c r="H395" i="8"/>
  <c r="I262" i="8" a="1"/>
  <c r="I262" i="8"/>
  <c r="H262" i="8" a="1"/>
  <c r="H262" i="8"/>
  <c r="I472" i="8" a="1"/>
  <c r="I472" i="8"/>
  <c r="H472" i="8" a="1"/>
  <c r="H472" i="8"/>
  <c r="I170" i="8" a="1"/>
  <c r="I170" i="8"/>
  <c r="H170" i="8" a="1"/>
  <c r="H170" i="8"/>
  <c r="I489" i="8" a="1"/>
  <c r="I489" i="8"/>
  <c r="H489" i="8" a="1"/>
  <c r="H489" i="8"/>
  <c r="I369" i="8" a="1"/>
  <c r="I369" i="8"/>
  <c r="H369" i="8" a="1"/>
  <c r="H369" i="8"/>
  <c r="I199" i="8" a="1"/>
  <c r="I199" i="8"/>
  <c r="H199" i="8" a="1"/>
  <c r="H199" i="8"/>
  <c r="I443" i="8" a="1"/>
  <c r="I443" i="8"/>
  <c r="H443" i="8" a="1"/>
  <c r="H443" i="8"/>
  <c r="I67" i="8" a="1"/>
  <c r="I67" i="8"/>
  <c r="H67" i="8" a="1"/>
  <c r="H67" i="8"/>
  <c r="I179" i="8" a="1"/>
  <c r="I179" i="8"/>
  <c r="H179" i="8" a="1"/>
  <c r="H179" i="8"/>
  <c r="I144" i="8" a="1"/>
  <c r="I144" i="8"/>
  <c r="H144" i="8" a="1"/>
  <c r="H144" i="8"/>
  <c r="I184" i="8" a="1"/>
  <c r="I184" i="8"/>
  <c r="H184" i="8" a="1"/>
  <c r="H184" i="8"/>
  <c r="I116" i="8" a="1"/>
  <c r="I116" i="8"/>
  <c r="H116" i="8" a="1"/>
  <c r="H116" i="8"/>
  <c r="I442" i="8" a="1"/>
  <c r="I442" i="8"/>
  <c r="H442" i="8" a="1"/>
  <c r="H442" i="8"/>
  <c r="I397" i="8" a="1"/>
  <c r="I397" i="8"/>
  <c r="H397" i="8" a="1"/>
  <c r="H397" i="8"/>
  <c r="I93" i="8" a="1"/>
  <c r="I93" i="8"/>
  <c r="H93" i="8" a="1"/>
  <c r="H93" i="8"/>
  <c r="I237" i="8" a="1"/>
  <c r="I237" i="8"/>
  <c r="H237" i="8" a="1"/>
  <c r="H237" i="8"/>
  <c r="I47" i="8" a="1"/>
  <c r="I47" i="8"/>
  <c r="H47" i="8" a="1"/>
  <c r="H47" i="8"/>
  <c r="I339" i="8" a="1"/>
  <c r="I339" i="8"/>
  <c r="H339" i="8" a="1"/>
  <c r="H339" i="8"/>
  <c r="A1" i="8"/>
  <c r="I383" i="8" a="1"/>
  <c r="I383" i="8"/>
  <c r="H383" i="8" a="1"/>
  <c r="H383" i="8"/>
  <c r="I58" i="8" a="1"/>
  <c r="I58" i="8"/>
  <c r="H58" i="8" a="1"/>
  <c r="H58" i="8"/>
  <c r="I409" i="8" a="1"/>
  <c r="I409" i="8"/>
  <c r="H409" i="8" a="1"/>
  <c r="H409" i="8"/>
  <c r="I66" i="8" a="1"/>
  <c r="I66" i="8"/>
  <c r="H66" i="8" a="1"/>
  <c r="H66" i="8"/>
  <c r="I32" i="8" a="1"/>
  <c r="I32" i="8"/>
  <c r="H32" i="8" a="1"/>
  <c r="H32" i="8"/>
  <c r="I56" i="8" a="1"/>
  <c r="I56" i="8"/>
  <c r="H56" i="8" a="1"/>
  <c r="H56" i="8"/>
  <c r="I319" i="8" a="1"/>
  <c r="I319" i="8"/>
  <c r="H319" i="8" a="1"/>
  <c r="H319" i="8"/>
  <c r="I205" i="8" a="1"/>
  <c r="I205" i="8"/>
  <c r="H205" i="8" a="1"/>
  <c r="H205" i="8"/>
  <c r="I421" i="8" a="1"/>
  <c r="I421" i="8"/>
  <c r="H421" i="8" a="1"/>
  <c r="H421" i="8"/>
  <c r="I329" i="8" a="1"/>
  <c r="I329" i="8"/>
  <c r="H329" i="8" a="1"/>
  <c r="H329" i="8"/>
  <c r="I171" i="8" a="1"/>
  <c r="I171" i="8"/>
  <c r="H171" i="8" a="1"/>
  <c r="H171" i="8"/>
  <c r="I403" i="8" a="1"/>
  <c r="I403" i="8"/>
  <c r="H403" i="8" a="1"/>
  <c r="H403" i="8"/>
  <c r="I333" i="8" a="1"/>
  <c r="I333" i="8"/>
  <c r="H333" i="8" a="1"/>
  <c r="H333" i="8"/>
  <c r="I14" i="8" a="1"/>
  <c r="I14" i="8"/>
  <c r="H14" i="8" a="1"/>
  <c r="H14" i="8"/>
  <c r="I471" i="8" a="1"/>
  <c r="I471" i="8"/>
  <c r="H471" i="8" a="1"/>
  <c r="H471" i="8"/>
  <c r="I312" i="8" a="1"/>
  <c r="I312" i="8"/>
  <c r="H312" i="8" a="1"/>
  <c r="H312" i="8"/>
  <c r="I256" i="8" a="1"/>
  <c r="I256" i="8"/>
  <c r="H256" i="8" a="1"/>
  <c r="H256" i="8"/>
  <c r="I275" i="8" a="1"/>
  <c r="I275" i="8"/>
  <c r="H275" i="8" a="1"/>
  <c r="H275" i="8"/>
  <c r="I450" i="8" a="1"/>
  <c r="I450" i="8"/>
  <c r="H450" i="8" a="1"/>
  <c r="H450" i="8"/>
  <c r="I504" i="8" a="1"/>
  <c r="I504" i="8"/>
  <c r="H504" i="8" a="1"/>
  <c r="H504" i="8"/>
  <c r="I473" i="8" a="1"/>
  <c r="I473" i="8"/>
  <c r="H473" i="8" a="1"/>
  <c r="H473" i="8"/>
  <c r="I433" i="8" a="1"/>
  <c r="I433" i="8"/>
  <c r="H433" i="8" a="1"/>
  <c r="H433" i="8"/>
  <c r="I268" i="8" a="1"/>
  <c r="I268" i="8"/>
  <c r="H268" i="8" a="1"/>
  <c r="H268" i="8"/>
  <c r="I427" i="8" a="1"/>
  <c r="I427" i="8"/>
  <c r="H427" i="8" a="1"/>
  <c r="H427" i="8"/>
  <c r="I250" i="8" a="1"/>
  <c r="I250" i="8"/>
  <c r="H250" i="8" a="1"/>
  <c r="H250" i="8"/>
  <c r="I292" i="8" a="1"/>
  <c r="I292" i="8"/>
  <c r="H292" i="8" a="1"/>
  <c r="H292" i="8"/>
  <c r="I266" i="8" a="1"/>
  <c r="I266" i="8"/>
  <c r="H266" i="8" a="1"/>
  <c r="H266" i="8"/>
  <c r="I502" i="8" a="1"/>
  <c r="I502" i="8"/>
  <c r="H502" i="8" a="1"/>
  <c r="H502" i="8"/>
  <c r="I384" i="8" a="1"/>
  <c r="I384" i="8"/>
  <c r="H384" i="8" a="1"/>
  <c r="H384" i="8"/>
  <c r="I470" i="8" a="1"/>
  <c r="I470" i="8"/>
  <c r="H470" i="8" a="1"/>
  <c r="H470" i="8"/>
  <c r="I358" i="8" a="1"/>
  <c r="I358" i="8"/>
  <c r="H358" i="8" a="1"/>
  <c r="H358" i="8"/>
  <c r="I500" i="8" a="1"/>
  <c r="I500" i="8"/>
  <c r="H500" i="8" a="1"/>
  <c r="H500" i="8"/>
  <c r="I46" i="8" a="1"/>
  <c r="I46" i="8"/>
  <c r="H46" i="8" a="1"/>
  <c r="H46" i="8"/>
  <c r="I280" i="8" a="1"/>
  <c r="I280" i="8"/>
  <c r="H280" i="8" a="1"/>
  <c r="H280" i="8"/>
  <c r="I147" i="8" a="1"/>
  <c r="I147" i="8"/>
  <c r="H147" i="8" a="1"/>
  <c r="H147" i="8"/>
  <c r="I352" i="8" a="1"/>
  <c r="I352" i="8"/>
  <c r="H352" i="8" a="1"/>
  <c r="H352" i="8"/>
  <c r="I33" i="8" a="1"/>
  <c r="I33" i="8"/>
  <c r="H33" i="8" a="1"/>
  <c r="H33" i="8"/>
  <c r="I15" i="8" a="1"/>
  <c r="I15" i="8"/>
  <c r="H15" i="8" a="1"/>
  <c r="H15" i="8"/>
  <c r="I233" i="8" a="1"/>
  <c r="I233" i="8"/>
  <c r="H233" i="8" a="1"/>
  <c r="H233" i="8"/>
  <c r="I152" i="8" a="1"/>
  <c r="I152" i="8"/>
  <c r="H152" i="8" a="1"/>
  <c r="H152" i="8"/>
  <c r="H9" i="7" a="1"/>
  <c r="H9" i="7"/>
  <c r="G9" i="12" a="1"/>
  <c r="G9" i="12"/>
  <c r="G22" i="7" a="1"/>
  <c r="G22" i="7"/>
  <c r="G13" i="7" a="1"/>
  <c r="G13" i="7"/>
  <c r="H4" i="7" a="1"/>
  <c r="H4" i="7"/>
  <c r="G11" i="7" a="1"/>
  <c r="G11" i="7"/>
  <c r="I20" i="7" a="1"/>
  <c r="I20" i="7"/>
  <c r="H2" i="7" a="1"/>
  <c r="H2" i="7"/>
  <c r="G2" i="7" a="1"/>
  <c r="G2" i="7"/>
  <c r="G9" i="7" a="1"/>
  <c r="G9" i="7"/>
  <c r="G15" i="7" a="1"/>
  <c r="G15" i="7"/>
  <c r="I17" i="7" a="1"/>
  <c r="I17" i="7"/>
  <c r="G4" i="7" a="1"/>
  <c r="G4" i="7"/>
  <c r="H13" i="7" a="1"/>
  <c r="H13" i="7"/>
  <c r="I15" i="7" a="1"/>
  <c r="I15" i="7"/>
  <c r="I10" i="7" a="1"/>
  <c r="I10" i="7"/>
  <c r="I11" i="7" a="1"/>
  <c r="I11" i="7"/>
  <c r="H10" i="7" a="1"/>
  <c r="H10" i="7"/>
  <c r="H9" i="12" a="1"/>
  <c r="H9" i="12"/>
  <c r="H22" i="7" a="1"/>
  <c r="H22" i="7"/>
  <c r="G17" i="7" a="1"/>
  <c r="G17" i="7"/>
  <c r="H17" i="7" a="1"/>
  <c r="H17" i="7"/>
  <c r="I2" i="7" a="1"/>
  <c r="I2" i="7"/>
  <c r="I4" i="7" a="1"/>
  <c r="I4" i="7"/>
  <c r="H15" i="7" a="1"/>
  <c r="H15" i="7"/>
  <c r="I9" i="7" a="1"/>
  <c r="I9" i="7"/>
  <c r="H20" i="7" a="1"/>
  <c r="H20" i="7"/>
  <c r="I13" i="7" a="1"/>
  <c r="I13" i="7"/>
  <c r="I22" i="7" a="1"/>
  <c r="I22" i="7"/>
  <c r="H11" i="7" a="1"/>
  <c r="H11" i="7"/>
  <c r="G20" i="7" a="1"/>
  <c r="G20" i="7"/>
  <c r="G10" i="7" a="1"/>
  <c r="G10" i="7"/>
  <c r="I486" i="8" a="1"/>
  <c r="I486" i="8"/>
  <c r="H486" i="8" a="1"/>
  <c r="H486" i="8"/>
  <c r="I241" i="8" a="1"/>
  <c r="I241" i="8"/>
  <c r="H241" i="8" a="1"/>
  <c r="H241" i="8"/>
  <c r="I187" i="8" a="1"/>
  <c r="I187" i="8"/>
  <c r="H187" i="8" a="1"/>
  <c r="H187" i="8"/>
  <c r="I453" i="8" a="1"/>
  <c r="I453" i="8"/>
  <c r="H453" i="8" a="1"/>
  <c r="H453" i="8"/>
  <c r="I274" i="8" a="1"/>
  <c r="I274" i="8"/>
  <c r="H274" i="8" a="1"/>
  <c r="H274" i="8"/>
  <c r="I118" i="8" a="1"/>
  <c r="I118" i="8"/>
  <c r="H118" i="8" a="1"/>
  <c r="H118" i="8"/>
  <c r="I498" i="8" a="1"/>
  <c r="I498" i="8"/>
  <c r="H498" i="8" a="1"/>
  <c r="H498" i="8"/>
  <c r="I45" i="8" a="1"/>
  <c r="I45" i="8"/>
  <c r="H45" i="8" a="1"/>
  <c r="H45" i="8"/>
  <c r="I212" i="8" a="1"/>
  <c r="I212" i="8"/>
  <c r="H212" i="8" a="1"/>
  <c r="H212" i="8"/>
  <c r="I341" i="8" a="1"/>
  <c r="I341" i="8"/>
  <c r="H341" i="8" a="1"/>
  <c r="H341" i="8"/>
  <c r="I128" i="8" a="1"/>
  <c r="I128" i="8"/>
  <c r="H128" i="8" a="1"/>
  <c r="H128" i="8"/>
  <c r="I80" i="8" a="1"/>
  <c r="I80" i="8"/>
  <c r="H80" i="8" a="1"/>
  <c r="H80" i="8"/>
  <c r="I50" i="8" a="1"/>
  <c r="I50" i="8"/>
  <c r="H50" i="8" a="1"/>
  <c r="H50" i="8"/>
  <c r="I430" i="8" a="1"/>
  <c r="I430" i="8"/>
  <c r="H430" i="8" a="1"/>
  <c r="H430" i="8"/>
  <c r="I458" i="8" a="1"/>
  <c r="I458" i="8"/>
  <c r="H458" i="8" a="1"/>
  <c r="H458" i="8"/>
  <c r="I351" i="8" a="1"/>
  <c r="I351" i="8"/>
  <c r="H351" i="8" a="1"/>
  <c r="H351" i="8"/>
  <c r="I138" i="8" a="1"/>
  <c r="I138" i="8"/>
  <c r="H138" i="8" a="1"/>
  <c r="H138" i="8"/>
  <c r="I315" i="8" a="1"/>
  <c r="I315" i="8"/>
  <c r="H315" i="8" a="1"/>
  <c r="H315" i="8"/>
  <c r="I98" i="8" a="1"/>
  <c r="I98" i="8"/>
  <c r="H98" i="8" a="1"/>
  <c r="H98" i="8"/>
  <c r="I129" i="8" a="1"/>
  <c r="I129" i="8"/>
  <c r="H129" i="8" a="1"/>
  <c r="H129" i="8"/>
  <c r="I225" i="8" a="1"/>
  <c r="I225" i="8"/>
  <c r="H225" i="8" a="1"/>
  <c r="H225" i="8"/>
  <c r="I204" i="8" a="1"/>
  <c r="I204" i="8"/>
  <c r="H204" i="8" a="1"/>
  <c r="H204" i="8"/>
  <c r="I300" i="8" a="1"/>
  <c r="I300" i="8"/>
  <c r="H300" i="8" a="1"/>
  <c r="H300" i="8"/>
  <c r="I167" i="8" a="1"/>
  <c r="I167" i="8"/>
  <c r="H167" i="8" a="1"/>
  <c r="H167" i="8"/>
  <c r="I113" i="8" a="1"/>
  <c r="I113" i="8"/>
  <c r="H113" i="8" a="1"/>
  <c r="H113" i="8"/>
  <c r="I252" i="8" a="1"/>
  <c r="I252" i="8"/>
  <c r="H252" i="8" a="1"/>
  <c r="H252" i="8"/>
  <c r="I156" i="8" a="1"/>
  <c r="I156" i="8"/>
  <c r="H156" i="8" a="1"/>
  <c r="H156" i="8"/>
  <c r="I330" i="8" a="1"/>
  <c r="I330" i="8"/>
  <c r="H330" i="8" a="1"/>
  <c r="H330" i="8"/>
  <c r="I284" i="8" a="1"/>
  <c r="I284" i="8"/>
  <c r="H284" i="8" a="1"/>
  <c r="H284" i="8"/>
  <c r="I246" i="8" a="1"/>
  <c r="I246" i="8"/>
  <c r="H246" i="8" a="1"/>
  <c r="H246" i="8"/>
  <c r="I36" i="8" a="1"/>
  <c r="I36" i="8"/>
  <c r="H36" i="8" a="1"/>
  <c r="H36" i="8"/>
  <c r="I336" i="8" a="1"/>
  <c r="I336" i="8"/>
  <c r="H336" i="8" a="1"/>
  <c r="H336" i="8"/>
  <c r="I413" i="8" a="1"/>
  <c r="I413" i="8"/>
  <c r="H413" i="8" a="1"/>
  <c r="H413" i="8"/>
  <c r="I217" i="8" a="1"/>
  <c r="I217" i="8"/>
  <c r="H217" i="8" a="1"/>
  <c r="H217" i="8"/>
  <c r="I78" i="8" a="1"/>
  <c r="I78" i="8"/>
  <c r="H78" i="8" a="1"/>
  <c r="H78" i="8"/>
  <c r="I438" i="8" a="1"/>
  <c r="I438" i="8"/>
  <c r="H438" i="8" a="1"/>
  <c r="H438" i="8"/>
  <c r="I2" i="8" a="1"/>
  <c r="I2" i="8"/>
  <c r="H2" i="8" a="1"/>
  <c r="H2" i="8"/>
  <c r="I203" i="8" a="1"/>
  <c r="I203" i="8"/>
  <c r="H203" i="8" a="1"/>
  <c r="H203" i="8"/>
  <c r="I408" i="8" a="1"/>
  <c r="I408" i="8"/>
  <c r="H408" i="8" a="1"/>
  <c r="H408" i="8"/>
  <c r="I150" i="8" a="1"/>
  <c r="I150" i="8"/>
  <c r="H150" i="8" a="1"/>
  <c r="H150" i="8"/>
  <c r="I44" i="8" a="1"/>
  <c r="I44" i="8"/>
  <c r="H44" i="8" a="1"/>
  <c r="H44" i="8"/>
  <c r="I485" i="8" a="1"/>
  <c r="I485" i="8"/>
  <c r="H485" i="8" a="1"/>
  <c r="H485" i="8"/>
  <c r="I449" i="8" a="1"/>
  <c r="I449" i="8"/>
  <c r="H449" i="8" a="1"/>
  <c r="H449" i="8"/>
  <c r="I346" i="8" a="1"/>
  <c r="I346" i="8"/>
  <c r="H346" i="8" a="1"/>
  <c r="H346" i="8"/>
  <c r="I191" i="8" a="1"/>
  <c r="I191" i="8"/>
  <c r="H191" i="8" a="1"/>
  <c r="H191" i="8"/>
  <c r="I461" i="8" a="1"/>
  <c r="I461" i="8"/>
  <c r="H461" i="8" a="1"/>
  <c r="H461" i="8"/>
  <c r="I214" i="8" a="1"/>
  <c r="I214" i="8"/>
  <c r="H214" i="8" a="1"/>
  <c r="H214" i="8"/>
  <c r="I271" i="8" a="1"/>
  <c r="I271" i="8"/>
  <c r="H271" i="8" a="1"/>
  <c r="H271" i="8"/>
  <c r="I68" i="8" a="1"/>
  <c r="I68" i="8"/>
  <c r="H68" i="8" a="1"/>
  <c r="H68" i="8"/>
  <c r="I18" i="8" a="1"/>
  <c r="I18" i="8"/>
  <c r="H18" i="8" a="1"/>
  <c r="H18" i="8"/>
  <c r="E6" i="13"/>
  <c r="I158" i="8" a="1"/>
  <c r="I158" i="8"/>
  <c r="H158" i="8" a="1"/>
  <c r="H158" i="8"/>
  <c r="I296" i="8" a="1"/>
  <c r="I296" i="8"/>
  <c r="H296" i="8" a="1"/>
  <c r="H296" i="8"/>
  <c r="I108" i="8" a="1"/>
  <c r="I108" i="8"/>
  <c r="H108" i="8" a="1"/>
  <c r="H108" i="8"/>
  <c r="I286" i="8" a="1"/>
  <c r="I286" i="8"/>
  <c r="H286" i="8" a="1"/>
  <c r="H286" i="8"/>
  <c r="I10" i="8" a="1"/>
  <c r="I10" i="8"/>
  <c r="H10" i="8" a="1"/>
  <c r="H10" i="8"/>
  <c r="I401" i="8" a="1"/>
  <c r="I401" i="8"/>
  <c r="H401" i="8" a="1"/>
  <c r="H401" i="8"/>
  <c r="I402" i="8" a="1"/>
  <c r="I402" i="8"/>
  <c r="H402" i="8" a="1"/>
  <c r="H402" i="8"/>
  <c r="I475" i="8" a="1"/>
  <c r="I475" i="8"/>
  <c r="H475" i="8" a="1"/>
  <c r="H475" i="8"/>
  <c r="I64" i="8" a="1"/>
  <c r="I64" i="8"/>
  <c r="H64" i="8" a="1"/>
  <c r="H64" i="8"/>
  <c r="I160" i="8" a="1"/>
  <c r="I160" i="8"/>
  <c r="H160" i="8" a="1"/>
  <c r="H160" i="8"/>
  <c r="I380" i="8" a="1"/>
  <c r="I380" i="8"/>
  <c r="H380" i="8" a="1"/>
  <c r="H380" i="8"/>
  <c r="I77" i="8" a="1"/>
  <c r="I77" i="8"/>
  <c r="H77" i="8" a="1"/>
  <c r="H77" i="8"/>
  <c r="I316" i="8" a="1"/>
  <c r="I316" i="8"/>
  <c r="H316" i="8" a="1"/>
  <c r="H316" i="8"/>
  <c r="I285" i="8" a="1"/>
  <c r="I285" i="8"/>
  <c r="H285" i="8" a="1"/>
  <c r="H285" i="8"/>
  <c r="I468" i="8" a="1"/>
  <c r="I468" i="8"/>
  <c r="H468" i="8" a="1"/>
  <c r="H468" i="8"/>
  <c r="I303" i="8" a="1"/>
  <c r="I303" i="8"/>
  <c r="H303" i="8" a="1"/>
  <c r="H303" i="8"/>
  <c r="I4" i="8" a="1"/>
  <c r="I4" i="8"/>
  <c r="H4" i="8" a="1"/>
  <c r="H4" i="8"/>
  <c r="I400" i="8" a="1"/>
  <c r="I400" i="8"/>
  <c r="H400" i="8" a="1"/>
  <c r="H400" i="8"/>
  <c r="I62" i="8" a="1"/>
  <c r="I62" i="8"/>
  <c r="H62" i="8" a="1"/>
  <c r="H62" i="8"/>
  <c r="I49" i="8" a="1"/>
  <c r="I49" i="8"/>
  <c r="H49" i="8" a="1"/>
  <c r="H49" i="8"/>
  <c r="I423" i="8" a="1"/>
  <c r="I423" i="8"/>
  <c r="H423" i="8" a="1"/>
  <c r="H423" i="8"/>
  <c r="I193" i="8" a="1"/>
  <c r="I193" i="8"/>
  <c r="H193" i="8" a="1"/>
  <c r="H193" i="8"/>
  <c r="I363" i="8" a="1"/>
  <c r="I363" i="8"/>
  <c r="H363" i="8" a="1"/>
  <c r="H363" i="8"/>
  <c r="I392" i="8" a="1"/>
  <c r="I392" i="8"/>
  <c r="H392" i="8" a="1"/>
  <c r="H392" i="8"/>
  <c r="I372" i="8" a="1"/>
  <c r="I372" i="8"/>
  <c r="H372" i="8" a="1"/>
  <c r="H372" i="8"/>
  <c r="I42" i="8" a="1"/>
  <c r="I42" i="8"/>
  <c r="H42" i="8" a="1"/>
  <c r="H42" i="8"/>
  <c r="I211" i="8" a="1"/>
  <c r="I211" i="8"/>
  <c r="H211" i="8" a="1"/>
  <c r="H211" i="8"/>
  <c r="I136" i="8" a="1"/>
  <c r="I136" i="8"/>
  <c r="H136" i="8" a="1"/>
  <c r="H136" i="8"/>
  <c r="I324" i="8" a="1"/>
  <c r="I324" i="8"/>
  <c r="H324" i="8" a="1"/>
  <c r="H324" i="8"/>
  <c r="I224" i="8" a="1"/>
  <c r="I224" i="8"/>
  <c r="H224" i="8" a="1"/>
  <c r="H224" i="8"/>
  <c r="I163" i="8" a="1"/>
  <c r="I163" i="8"/>
  <c r="H163" i="8" a="1"/>
  <c r="H163" i="8"/>
  <c r="I29" i="8" a="1"/>
  <c r="I29" i="8"/>
  <c r="H29" i="8" a="1"/>
  <c r="H29" i="8"/>
  <c r="I288" i="8" a="1"/>
  <c r="I288" i="8"/>
  <c r="H288" i="8" a="1"/>
  <c r="H288" i="8"/>
  <c r="I365" i="8" a="1"/>
  <c r="I365" i="8"/>
  <c r="H365" i="8" a="1"/>
  <c r="H365" i="8"/>
  <c r="I381" i="8" a="1"/>
  <c r="I381" i="8"/>
  <c r="H381" i="8" a="1"/>
  <c r="H381" i="8"/>
  <c r="I347" i="8" a="1"/>
  <c r="I347" i="8"/>
  <c r="H347" i="8" a="1"/>
  <c r="H347" i="8"/>
  <c r="I451" i="8" a="1"/>
  <c r="I451" i="8"/>
  <c r="H451" i="8" a="1"/>
  <c r="H451" i="8"/>
  <c r="I435" i="8" a="1"/>
  <c r="I435" i="8"/>
  <c r="H435" i="8" a="1"/>
  <c r="H435" i="8"/>
  <c r="I348" i="8" a="1"/>
  <c r="I348" i="8"/>
  <c r="H348" i="8" a="1"/>
  <c r="H348" i="8"/>
  <c r="I137" i="8" a="1"/>
  <c r="I137" i="8"/>
  <c r="H137" i="8" a="1"/>
  <c r="H137" i="8"/>
  <c r="I100" i="8" a="1"/>
  <c r="I100" i="8"/>
  <c r="H100" i="8" a="1"/>
  <c r="H100" i="8"/>
  <c r="I79" i="8" a="1"/>
  <c r="I79" i="8"/>
  <c r="H79" i="8" a="1"/>
  <c r="H79" i="8"/>
  <c r="I13" i="8" a="1"/>
  <c r="I13" i="8"/>
  <c r="H13" i="8" a="1"/>
  <c r="H13" i="8"/>
  <c r="I218" i="8" a="1"/>
  <c r="I218" i="8"/>
  <c r="H218" i="8" a="1"/>
  <c r="H218" i="8"/>
  <c r="I110" i="8" a="1"/>
  <c r="I110" i="8"/>
  <c r="H110" i="8" a="1"/>
  <c r="H110" i="8"/>
  <c r="I272" i="8" a="1"/>
  <c r="I272" i="8"/>
  <c r="H272" i="8" a="1"/>
  <c r="H272" i="8"/>
  <c r="I131" i="8" a="1"/>
  <c r="I131" i="8"/>
  <c r="H131" i="8" a="1"/>
  <c r="H131" i="8"/>
  <c r="I89" i="8" a="1"/>
  <c r="I89" i="8"/>
  <c r="H89" i="8" a="1"/>
  <c r="H89" i="8"/>
  <c r="I283" i="8" a="1"/>
  <c r="I283" i="8"/>
  <c r="H283" i="8" a="1"/>
  <c r="H283" i="8"/>
  <c r="I219" i="8" a="1"/>
  <c r="I219" i="8"/>
  <c r="H219" i="8" a="1"/>
  <c r="H219" i="8"/>
  <c r="I488" i="8" a="1"/>
  <c r="I488" i="8"/>
  <c r="H488" i="8" a="1"/>
  <c r="H488" i="8"/>
  <c r="I103" i="8" a="1"/>
  <c r="I103" i="8"/>
  <c r="H103" i="8" a="1"/>
  <c r="H103" i="8"/>
  <c r="I119" i="8" a="1"/>
  <c r="I119" i="8"/>
  <c r="H119" i="8" a="1"/>
  <c r="H119" i="8"/>
  <c r="I360" i="8" a="1"/>
  <c r="I360" i="8"/>
  <c r="H360" i="8" a="1"/>
  <c r="H360" i="8"/>
  <c r="I416" i="8" a="1"/>
  <c r="I416" i="8"/>
  <c r="H416" i="8" a="1"/>
  <c r="H416" i="8"/>
  <c r="I492" i="8" a="1"/>
  <c r="I492" i="8"/>
  <c r="H492" i="8" a="1"/>
  <c r="H492" i="8"/>
  <c r="I503" i="8" a="1"/>
  <c r="I503" i="8"/>
  <c r="H503" i="8" a="1"/>
  <c r="H503" i="8"/>
  <c r="I440" i="8" a="1"/>
  <c r="I440" i="8"/>
  <c r="H440" i="8" a="1"/>
  <c r="H440" i="8"/>
  <c r="I20" i="8" a="1"/>
  <c r="I20" i="8"/>
  <c r="H20" i="8" a="1"/>
  <c r="H20" i="8"/>
  <c r="I398" i="8" a="1"/>
  <c r="I398" i="8"/>
  <c r="H398" i="8" a="1"/>
  <c r="H398" i="8"/>
  <c r="I255" i="8" a="1"/>
  <c r="I255" i="8"/>
  <c r="H255" i="8" a="1"/>
  <c r="H255" i="8"/>
  <c r="I26" i="8" a="1"/>
  <c r="I26" i="8"/>
  <c r="H26" i="8" a="1"/>
  <c r="H26" i="8"/>
  <c r="I222" i="8" a="1"/>
  <c r="I222" i="8"/>
  <c r="H222" i="8" a="1"/>
  <c r="H222" i="8"/>
  <c r="I228" i="8" a="1"/>
  <c r="I228" i="8"/>
  <c r="H228" i="8" a="1"/>
  <c r="H228" i="8"/>
  <c r="I264" i="8" a="1"/>
  <c r="I264" i="8"/>
  <c r="H264" i="8" a="1"/>
  <c r="H264" i="8"/>
  <c r="I176" i="8" a="1"/>
  <c r="I176" i="8"/>
  <c r="H176" i="8" a="1"/>
  <c r="H176" i="8"/>
  <c r="I429" i="8" a="1"/>
  <c r="I429" i="8"/>
  <c r="H429" i="8" a="1"/>
  <c r="H429" i="8"/>
  <c r="I417" i="8" a="1"/>
  <c r="I417" i="8"/>
  <c r="H417" i="8" a="1"/>
  <c r="H417" i="8"/>
  <c r="I323" i="8" a="1"/>
  <c r="I323" i="8"/>
  <c r="H323" i="8" a="1"/>
  <c r="H323" i="8"/>
  <c r="I495" i="8" a="1"/>
  <c r="I495" i="8"/>
  <c r="H495" i="8" a="1"/>
  <c r="H495" i="8"/>
  <c r="I181" i="8" a="1"/>
  <c r="I181" i="8"/>
  <c r="H181" i="8" a="1"/>
  <c r="H181" i="8"/>
  <c r="I109" i="8" a="1"/>
  <c r="I109" i="8"/>
  <c r="H109" i="8" a="1"/>
  <c r="H109" i="8"/>
  <c r="I188" i="8" a="1"/>
  <c r="I188" i="8"/>
  <c r="H188" i="8" a="1"/>
  <c r="H188" i="8"/>
  <c r="I311" i="8" a="1"/>
  <c r="I311" i="8"/>
  <c r="H311" i="8" a="1"/>
  <c r="H311" i="8"/>
  <c r="I396" i="8" a="1"/>
  <c r="I396" i="8"/>
  <c r="H396" i="8" a="1"/>
  <c r="H396" i="8"/>
  <c r="I465" i="8" a="1"/>
  <c r="I465" i="8"/>
  <c r="H465" i="8" a="1"/>
  <c r="H465" i="8"/>
  <c r="I265" i="8" a="1"/>
  <c r="I265" i="8"/>
  <c r="H265" i="8" a="1"/>
  <c r="H265" i="8"/>
  <c r="I270" i="8" a="1"/>
  <c r="I270" i="8"/>
  <c r="H270" i="8" a="1"/>
  <c r="H270" i="8"/>
  <c r="I260" i="8" a="1"/>
  <c r="I260" i="8"/>
  <c r="H260" i="8" a="1"/>
  <c r="H260" i="8"/>
  <c r="I182" i="8" a="1"/>
  <c r="I182" i="8"/>
  <c r="H182" i="8" a="1"/>
  <c r="H182" i="8"/>
  <c r="I198" i="8" a="1"/>
  <c r="I198" i="8"/>
  <c r="H198" i="8" a="1"/>
  <c r="H198" i="8"/>
  <c r="I231" i="8" a="1"/>
  <c r="I231" i="8"/>
  <c r="H231" i="8" a="1"/>
  <c r="H231" i="8"/>
  <c r="I263" i="8" a="1"/>
  <c r="I263" i="8"/>
  <c r="H263" i="8" a="1"/>
  <c r="H263" i="8"/>
  <c r="I22" i="8" a="1"/>
  <c r="I22" i="8"/>
  <c r="H22" i="8" a="1"/>
  <c r="H22" i="8"/>
  <c r="I135" i="8" a="1"/>
  <c r="I135" i="8"/>
  <c r="H135" i="8" a="1"/>
  <c r="H135" i="8"/>
  <c r="I148" i="8" a="1"/>
  <c r="I148" i="8"/>
  <c r="H148" i="8" a="1"/>
  <c r="H148" i="8"/>
  <c r="I484" i="8" a="1"/>
  <c r="I484" i="8"/>
  <c r="H484" i="8" a="1"/>
  <c r="H484" i="8"/>
  <c r="I340" i="8" a="1"/>
  <c r="I340" i="8"/>
  <c r="H340" i="8" a="1"/>
  <c r="H340" i="8"/>
  <c r="I464" i="8" a="1"/>
  <c r="I464" i="8"/>
  <c r="H464" i="8" a="1"/>
  <c r="H464" i="8"/>
  <c r="I48" i="8" a="1"/>
  <c r="I48" i="8"/>
  <c r="H48" i="8" a="1"/>
  <c r="H48" i="8"/>
  <c r="I43" i="8" a="1"/>
  <c r="I43" i="8"/>
  <c r="H43" i="8" a="1"/>
  <c r="H43" i="8"/>
  <c r="I457" i="8" a="1"/>
  <c r="I457" i="8"/>
  <c r="H457" i="8" a="1"/>
  <c r="H457" i="8"/>
  <c r="I276" i="8" a="1"/>
  <c r="I276" i="8"/>
  <c r="H276" i="8" a="1"/>
  <c r="H276" i="8"/>
  <c r="I297" i="8" a="1"/>
  <c r="I297" i="8"/>
  <c r="H297" i="8" a="1"/>
  <c r="H297" i="8"/>
  <c r="I356" i="8" a="1"/>
  <c r="I356" i="8"/>
  <c r="H356" i="8" a="1"/>
  <c r="H356" i="8"/>
  <c r="I412" i="8" a="1"/>
  <c r="I412" i="8"/>
  <c r="H412" i="8" a="1"/>
  <c r="H412" i="8"/>
  <c r="I361" i="8" a="1"/>
  <c r="I361" i="8"/>
  <c r="H361" i="8" a="1"/>
  <c r="H361" i="8"/>
  <c r="I221" i="8" a="1"/>
  <c r="I221" i="8"/>
  <c r="H221" i="8" a="1"/>
  <c r="H221" i="8"/>
  <c r="I197" i="8" a="1"/>
  <c r="I197" i="8"/>
  <c r="H197" i="8" a="1"/>
  <c r="H197" i="8"/>
  <c r="I259" i="8" a="1"/>
  <c r="I259" i="8"/>
  <c r="H259" i="8" a="1"/>
  <c r="H259" i="8"/>
  <c r="I378" i="8" a="1"/>
  <c r="I378" i="8"/>
  <c r="H378" i="8" a="1"/>
  <c r="H378" i="8"/>
  <c r="I314" i="8" a="1"/>
  <c r="I314" i="8"/>
  <c r="H314" i="8" a="1"/>
  <c r="H314" i="8"/>
  <c r="I130" i="8" a="1"/>
  <c r="I130" i="8"/>
  <c r="H130" i="8" a="1"/>
  <c r="H130" i="8"/>
  <c r="I139" i="8" a="1"/>
  <c r="I139" i="8"/>
  <c r="H139" i="8" a="1"/>
  <c r="H139" i="8"/>
  <c r="I309" i="8" a="1"/>
  <c r="I309" i="8"/>
  <c r="H309" i="8" a="1"/>
  <c r="H309" i="8"/>
  <c r="I189" i="8" a="1"/>
  <c r="I189" i="8"/>
  <c r="H189" i="8" a="1"/>
  <c r="H189" i="8"/>
  <c r="I390" i="8" a="1"/>
  <c r="I390" i="8"/>
  <c r="H390" i="8" a="1"/>
  <c r="H390" i="8"/>
  <c r="I54" i="8" a="1"/>
  <c r="I54" i="8"/>
  <c r="H54" i="8" a="1"/>
  <c r="H54" i="8"/>
  <c r="I25" i="8" a="1"/>
  <c r="I25" i="8"/>
  <c r="H25" i="8" a="1"/>
  <c r="H25" i="8"/>
  <c r="I168" i="8" a="1"/>
  <c r="I168" i="8"/>
  <c r="H168" i="8" a="1"/>
  <c r="H168" i="8"/>
  <c r="I491" i="8" a="1"/>
  <c r="I491" i="8"/>
  <c r="H491" i="8" a="1"/>
  <c r="H491" i="8"/>
  <c r="I371" i="8" a="1"/>
  <c r="I371" i="8"/>
  <c r="H371" i="8" a="1"/>
  <c r="H371" i="8"/>
  <c r="I235" i="8" a="1"/>
  <c r="I235" i="8"/>
  <c r="H235" i="8" a="1"/>
  <c r="H235" i="8"/>
  <c r="I278" i="8" a="1"/>
  <c r="I278" i="8"/>
  <c r="H278" i="8" a="1"/>
  <c r="H278" i="8"/>
  <c r="I115" i="8" a="1"/>
  <c r="I115" i="8"/>
  <c r="H115" i="8" a="1"/>
  <c r="H115" i="8"/>
  <c r="I161" i="8" a="1"/>
  <c r="I161" i="8"/>
  <c r="H161" i="8" a="1"/>
  <c r="H161" i="8"/>
  <c r="I16" i="8" a="1"/>
  <c r="I16" i="8"/>
  <c r="H16" i="8" a="1"/>
  <c r="H16" i="8"/>
  <c r="I317" i="8" a="1"/>
  <c r="I317" i="8"/>
  <c r="H317" i="8" a="1"/>
  <c r="H317" i="8"/>
  <c r="I287" i="8" a="1"/>
  <c r="I287" i="8"/>
  <c r="H287" i="8" a="1"/>
  <c r="H287" i="8"/>
  <c r="I362" i="8" a="1"/>
  <c r="I362" i="8"/>
  <c r="H362" i="8" a="1"/>
  <c r="H362" i="8"/>
  <c r="I367" i="8" a="1"/>
  <c r="I367" i="8"/>
  <c r="H367" i="8" a="1"/>
  <c r="H367" i="8"/>
  <c r="I90" i="8" a="1"/>
  <c r="I90" i="8"/>
  <c r="H90" i="8" a="1"/>
  <c r="H90" i="8"/>
  <c r="I149" i="8" a="1"/>
  <c r="I149" i="8"/>
  <c r="H149" i="8" a="1"/>
  <c r="H149" i="8"/>
  <c r="I207" i="8" a="1"/>
  <c r="I207" i="8"/>
  <c r="H207" i="8" a="1"/>
  <c r="H207" i="8"/>
  <c r="I169" i="8" a="1"/>
  <c r="I169" i="8"/>
  <c r="H169" i="8" a="1"/>
  <c r="H169" i="8"/>
  <c r="I17" i="8" a="1"/>
  <c r="I17" i="8"/>
  <c r="H17" i="8" a="1"/>
  <c r="H17" i="8"/>
  <c r="I253" i="8" a="1"/>
  <c r="I253" i="8"/>
  <c r="H253" i="8" a="1"/>
  <c r="H253" i="8"/>
  <c r="I209" i="8" a="1"/>
  <c r="I209" i="8"/>
  <c r="H209" i="8" a="1"/>
  <c r="H209" i="8"/>
  <c r="I202" i="8" a="1"/>
  <c r="I202" i="8"/>
  <c r="H202" i="8" a="1"/>
  <c r="H202" i="8"/>
  <c r="I86" i="8" a="1"/>
  <c r="I86" i="8"/>
  <c r="H86" i="8" a="1"/>
  <c r="H86" i="8"/>
  <c r="I249" i="8" a="1"/>
  <c r="I249" i="8"/>
  <c r="H249" i="8" a="1"/>
  <c r="H249" i="8"/>
  <c r="I123" i="8" a="1"/>
  <c r="I123" i="8"/>
  <c r="H123" i="8" a="1"/>
  <c r="H123" i="8"/>
  <c r="I194" i="8" a="1"/>
  <c r="I194" i="8"/>
  <c r="H194" i="8" a="1"/>
  <c r="H194" i="8"/>
  <c r="I282" i="8" a="1"/>
  <c r="I282" i="8"/>
  <c r="H282" i="8" a="1"/>
  <c r="H282" i="8"/>
  <c r="I299" i="8" a="1"/>
  <c r="I299" i="8"/>
  <c r="H299" i="8" a="1"/>
  <c r="H299" i="8"/>
  <c r="I258" i="8" a="1"/>
  <c r="I258" i="8"/>
  <c r="H258" i="8" a="1"/>
  <c r="H258" i="8"/>
  <c r="I478" i="8" a="1"/>
  <c r="I478" i="8"/>
  <c r="H478" i="8" a="1"/>
  <c r="H478" i="8"/>
  <c r="I454" i="8" a="1"/>
  <c r="I454" i="8"/>
  <c r="H454" i="8" a="1"/>
  <c r="H454" i="8"/>
  <c r="I393" i="8" a="1"/>
  <c r="I393" i="8"/>
  <c r="H393" i="8" a="1"/>
  <c r="H393" i="8"/>
  <c r="I27" i="8" a="1"/>
  <c r="I27" i="8"/>
  <c r="H27" i="8" a="1"/>
  <c r="H27" i="8"/>
  <c r="E8" i="13"/>
  <c r="G18" i="7" a="1"/>
  <c r="G18" i="7"/>
  <c r="I7" i="7" a="1"/>
  <c r="I7" i="7"/>
  <c r="I14" i="7" a="1"/>
  <c r="I14" i="7"/>
  <c r="H14" i="7" a="1"/>
  <c r="H14" i="7"/>
  <c r="H12" i="7" a="1"/>
  <c r="H12" i="7"/>
  <c r="I3" i="7" a="1"/>
  <c r="I3" i="7"/>
  <c r="H6" i="7" a="1"/>
  <c r="H6" i="7"/>
  <c r="H5" i="7" a="1"/>
  <c r="H5" i="7"/>
  <c r="I21" i="7" a="1"/>
  <c r="I21" i="7"/>
  <c r="G7" i="7" a="1"/>
  <c r="G7" i="7"/>
  <c r="G3" i="7" a="1"/>
  <c r="G3" i="7"/>
  <c r="G19" i="7" a="1"/>
  <c r="G19" i="7"/>
  <c r="I5" i="7" a="1"/>
  <c r="I5" i="7"/>
  <c r="G14" i="7" a="1"/>
  <c r="G14" i="7"/>
  <c r="I12" i="7" a="1"/>
  <c r="I12" i="7"/>
  <c r="H19" i="7" a="1"/>
  <c r="H19" i="7"/>
  <c r="G21" i="7" a="1"/>
  <c r="G21" i="7"/>
  <c r="H3" i="7" a="1"/>
  <c r="H3" i="7"/>
  <c r="G6" i="7" a="1"/>
  <c r="G6" i="7"/>
  <c r="H7" i="7" a="1"/>
  <c r="H7" i="7"/>
  <c r="I6" i="7" a="1"/>
  <c r="I6" i="7"/>
  <c r="G8" i="7" a="1"/>
  <c r="G8" i="7"/>
  <c r="G12" i="7" a="1"/>
  <c r="G12" i="7"/>
  <c r="I18" i="7" a="1"/>
  <c r="I18" i="7"/>
  <c r="I8" i="7" a="1"/>
  <c r="I8" i="7"/>
  <c r="H21" i="7" a="1"/>
  <c r="H21" i="7"/>
  <c r="H18" i="7" a="1"/>
  <c r="H18" i="7"/>
  <c r="G5" i="7" a="1"/>
  <c r="G5" i="7"/>
  <c r="I19" i="7" a="1"/>
  <c r="I19" i="7"/>
  <c r="H8" i="7" a="1"/>
  <c r="H8" i="7"/>
  <c r="I474" i="8" a="1"/>
  <c r="I474" i="8"/>
  <c r="H474" i="8" a="1"/>
  <c r="H474" i="8"/>
  <c r="I462" i="8" a="1"/>
  <c r="I462" i="8"/>
  <c r="H462" i="8" a="1"/>
  <c r="H462" i="8"/>
  <c r="I310" i="8" a="1"/>
  <c r="I310" i="8"/>
  <c r="H310" i="8" a="1"/>
  <c r="H310" i="8"/>
  <c r="I94" i="8" a="1"/>
  <c r="I94" i="8"/>
  <c r="H94" i="8" a="1"/>
  <c r="H94" i="8"/>
  <c r="I206" i="8" a="1"/>
  <c r="I206" i="8"/>
  <c r="H206" i="8" a="1"/>
  <c r="H206" i="8"/>
  <c r="I153" i="8" a="1"/>
  <c r="I153" i="8"/>
  <c r="H153" i="8" a="1"/>
  <c r="H153" i="8"/>
  <c r="I82" i="8" a="1"/>
  <c r="I82" i="8"/>
  <c r="H82" i="8" a="1"/>
  <c r="H82" i="8"/>
  <c r="I230" i="8" a="1"/>
  <c r="I230" i="8"/>
  <c r="H230" i="8" a="1"/>
  <c r="H230" i="8"/>
  <c r="I321" i="8" a="1"/>
  <c r="I321" i="8"/>
  <c r="H321" i="8" a="1"/>
  <c r="H321" i="8"/>
  <c r="I111" i="8" a="1"/>
  <c r="I111" i="8"/>
  <c r="H111" i="8" a="1"/>
  <c r="H111" i="8"/>
  <c r="I322" i="8" a="1"/>
  <c r="I322" i="8"/>
  <c r="H322" i="8" a="1"/>
  <c r="H322" i="8"/>
  <c r="I142" i="8" a="1"/>
  <c r="I142" i="8"/>
  <c r="H142" i="8" a="1"/>
  <c r="H142" i="8"/>
  <c r="I415" i="8" a="1"/>
  <c r="I415" i="8"/>
  <c r="H415" i="8" a="1"/>
  <c r="H415" i="8"/>
  <c r="I65" i="8" a="1"/>
  <c r="I65" i="8"/>
  <c r="H65" i="8" a="1"/>
  <c r="H65" i="8"/>
  <c r="I305" i="8" a="1"/>
  <c r="I305" i="8"/>
  <c r="H305" i="8" a="1"/>
  <c r="H305" i="8"/>
  <c r="I196" i="8" a="1"/>
  <c r="I196" i="8"/>
  <c r="H196" i="8" a="1"/>
  <c r="H196" i="8"/>
  <c r="I71" i="8" a="1"/>
  <c r="I71" i="8"/>
  <c r="H71" i="8" a="1"/>
  <c r="H71" i="8"/>
  <c r="I76" i="8" a="1"/>
  <c r="I76" i="8"/>
  <c r="H76" i="8" a="1"/>
  <c r="H76" i="8"/>
  <c r="I125" i="8" a="1"/>
  <c r="I125" i="8"/>
  <c r="H125" i="8" a="1"/>
  <c r="H125" i="8"/>
  <c r="I479" i="8" a="1"/>
  <c r="I479" i="8"/>
  <c r="H479" i="8" a="1"/>
  <c r="H479" i="8"/>
  <c r="A2" i="11"/>
  <c r="I16" i="7" a="1"/>
  <c r="I16" i="7"/>
  <c r="G16" i="7" a="1"/>
  <c r="G16" i="7"/>
  <c r="H16" i="7" a="1"/>
  <c r="H16" i="7"/>
  <c r="C32" i="5"/>
  <c r="C39" i="5"/>
  <c r="C28" i="5"/>
  <c r="C84" i="5"/>
  <c r="C10" i="5"/>
  <c r="C42" i="5"/>
  <c r="C59" i="5"/>
  <c r="C52" i="5"/>
  <c r="C46" i="5"/>
  <c r="C5" i="5"/>
  <c r="C30" i="5"/>
  <c r="C51" i="5"/>
  <c r="C25" i="5"/>
  <c r="C3" i="5"/>
  <c r="C71" i="5"/>
  <c r="C12" i="5"/>
  <c r="C103" i="5"/>
  <c r="C18" i="5"/>
  <c r="C61" i="5"/>
  <c r="C127" i="5"/>
  <c r="C14" i="5"/>
  <c r="C15" i="5"/>
  <c r="C70" i="5"/>
  <c r="C24" i="5"/>
  <c r="C29" i="5"/>
  <c r="C37" i="5"/>
  <c r="C16" i="5"/>
  <c r="C35" i="5"/>
  <c r="C31" i="5"/>
  <c r="C26" i="5"/>
  <c r="C11" i="5"/>
  <c r="C41" i="5"/>
  <c r="C9" i="5"/>
  <c r="C20" i="5"/>
  <c r="C43" i="5"/>
  <c r="C44" i="5"/>
  <c r="C22" i="5"/>
  <c r="C55" i="5"/>
  <c r="C47" i="5"/>
  <c r="C49" i="5"/>
  <c r="C13" i="5"/>
  <c r="C85" i="5"/>
  <c r="C7" i="5"/>
  <c r="C4" i="5"/>
  <c r="C53" i="5"/>
  <c r="C150" i="5"/>
  <c r="C151" i="5"/>
  <c r="C194" i="5"/>
  <c r="C8" i="5"/>
  <c r="C66" i="5"/>
  <c r="C6" i="5"/>
  <c r="C17" i="5"/>
  <c r="C38" i="5"/>
  <c r="C170" i="5"/>
  <c r="C109" i="5"/>
  <c r="C2" i="5"/>
  <c r="C36" i="5"/>
  <c r="C19" i="5"/>
  <c r="C79" i="5"/>
  <c r="C50" i="5"/>
  <c r="C27" i="5"/>
  <c r="C45" i="5"/>
  <c r="C60" i="5"/>
  <c r="C56" i="5"/>
  <c r="C23" i="5"/>
  <c r="C65" i="5"/>
  <c r="C21" i="5"/>
  <c r="C120" i="5"/>
  <c r="C48" i="5"/>
  <c r="C133" i="5"/>
  <c r="C199" i="5"/>
  <c r="C124" i="5"/>
  <c r="C184" i="5"/>
  <c r="C83" i="5"/>
  <c r="C122" i="5"/>
  <c r="C94" i="5"/>
  <c r="C98" i="5"/>
  <c r="C174" i="5"/>
  <c r="C54" i="5"/>
  <c r="C107" i="5"/>
  <c r="C190" i="5"/>
  <c r="C102" i="5"/>
  <c r="C96" i="5"/>
  <c r="C74" i="5"/>
  <c r="C69" i="5"/>
  <c r="C157" i="5"/>
  <c r="C100" i="5"/>
  <c r="C131" i="5"/>
  <c r="C144" i="5"/>
  <c r="C155" i="5"/>
  <c r="C187" i="5"/>
  <c r="C181" i="5"/>
  <c r="C168" i="5"/>
  <c r="C34" i="5"/>
  <c r="C72" i="5"/>
  <c r="C243" i="5"/>
  <c r="C148" i="5"/>
  <c r="C91" i="5"/>
  <c r="C128" i="5"/>
  <c r="C111" i="5"/>
  <c r="C152" i="5"/>
  <c r="C247" i="5"/>
  <c r="C159" i="5"/>
  <c r="C63" i="5"/>
  <c r="C146" i="5"/>
  <c r="C87" i="5"/>
  <c r="C231" i="5"/>
  <c r="C177" i="5"/>
  <c r="C161" i="5"/>
  <c r="C182" i="5"/>
  <c r="C113" i="5"/>
  <c r="C76" i="5"/>
  <c r="C172" i="5"/>
  <c r="C139" i="5"/>
  <c r="C78" i="5"/>
  <c r="C277" i="5"/>
  <c r="C137" i="5"/>
  <c r="C195" i="5"/>
  <c r="C80" i="5"/>
  <c r="C135" i="5"/>
  <c r="C95" i="5"/>
  <c r="C179" i="5"/>
  <c r="C223" i="5"/>
  <c r="C89" i="5"/>
  <c r="C67" i="5"/>
  <c r="C253" i="5"/>
  <c r="C104" i="5"/>
  <c r="C106" i="5"/>
  <c r="C165" i="5"/>
  <c r="C141" i="5"/>
  <c r="C117" i="5"/>
  <c r="C188" i="5"/>
  <c r="C173" i="5"/>
  <c r="C112" i="5"/>
  <c r="C82" i="5"/>
  <c r="C130" i="5"/>
  <c r="C208" i="5"/>
  <c r="C163" i="5"/>
  <c r="C126" i="5"/>
  <c r="C58" i="5"/>
  <c r="C207" i="5"/>
  <c r="C115" i="5"/>
  <c r="C93" i="5"/>
  <c r="C149" i="5"/>
  <c r="C134" i="5"/>
  <c r="C156" i="5"/>
  <c r="C132" i="5"/>
  <c r="C216" i="5"/>
  <c r="C121" i="5"/>
  <c r="C110" i="5"/>
  <c r="C119" i="5"/>
  <c r="C97" i="5"/>
  <c r="C192" i="5"/>
  <c r="C154" i="5"/>
  <c r="C143" i="5"/>
  <c r="C86" i="5"/>
  <c r="C171" i="5"/>
  <c r="C73" i="5"/>
  <c r="C169" i="5"/>
  <c r="C196" i="5"/>
  <c r="C114" i="5"/>
  <c r="C167" i="5"/>
  <c r="C62" i="5"/>
  <c r="C88" i="5"/>
  <c r="C145" i="5"/>
  <c r="C75" i="5"/>
  <c r="C175" i="5"/>
  <c r="C108" i="5"/>
  <c r="C185" i="5"/>
  <c r="C140" i="5"/>
  <c r="C123" i="5"/>
  <c r="C158" i="5"/>
  <c r="C77" i="5"/>
  <c r="C164" i="5"/>
  <c r="C64" i="5"/>
  <c r="C138" i="5"/>
  <c r="C160" i="5"/>
  <c r="C33" i="5"/>
  <c r="C92" i="5"/>
  <c r="C147" i="5"/>
  <c r="C99" i="5"/>
  <c r="C40" i="5"/>
  <c r="C301" i="5"/>
  <c r="C101" i="5"/>
  <c r="C125" i="5"/>
  <c r="C180" i="5"/>
  <c r="C90" i="5"/>
  <c r="C162" i="5"/>
  <c r="C136" i="5"/>
  <c r="C183" i="5"/>
  <c r="C129" i="5"/>
  <c r="C352" i="5"/>
  <c r="C142" i="5"/>
  <c r="C265" i="5"/>
  <c r="C166" i="5"/>
  <c r="C313" i="5"/>
  <c r="C219" i="5"/>
  <c r="C229" i="5"/>
  <c r="C206" i="5"/>
  <c r="C178" i="5"/>
  <c r="C337" i="5"/>
  <c r="C153" i="5"/>
  <c r="C81" i="5"/>
  <c r="C116" i="5"/>
  <c r="C105" i="5"/>
  <c r="C57" i="5"/>
  <c r="C118" i="5"/>
  <c r="C315" i="5"/>
  <c r="C280" i="5"/>
  <c r="C304" i="5"/>
  <c r="C293" i="5"/>
  <c r="C241" i="5"/>
  <c r="C205" i="5"/>
  <c r="C68" i="5"/>
  <c r="C193" i="5"/>
  <c r="C326" i="5"/>
  <c r="C217" i="5"/>
  <c r="C339" i="5"/>
  <c r="C328" i="5"/>
  <c r="C278" i="5"/>
  <c r="C258" i="5"/>
  <c r="C289" i="5"/>
  <c r="C330" i="5"/>
  <c r="C317" i="5"/>
  <c r="C341" i="5"/>
  <c r="C245" i="5"/>
  <c r="C350" i="5"/>
  <c r="C254" i="5"/>
  <c r="C197" i="5"/>
  <c r="C232" i="5"/>
  <c r="C234" i="5"/>
  <c r="C256" i="5"/>
  <c r="C267" i="5"/>
  <c r="C186" i="5"/>
  <c r="C269" i="5"/>
  <c r="C302" i="5"/>
  <c r="C291" i="5"/>
  <c r="C230" i="5"/>
  <c r="C221" i="5"/>
  <c r="C308" i="5"/>
  <c r="C282" i="5"/>
  <c r="C225" i="5"/>
  <c r="C297" i="5"/>
  <c r="C354" i="5"/>
  <c r="C284" i="5"/>
  <c r="C295" i="5"/>
  <c r="C306" i="5"/>
  <c r="C332" i="5"/>
  <c r="C325" i="5"/>
  <c r="C356" i="5"/>
  <c r="C214" i="5"/>
  <c r="C345" i="5"/>
  <c r="C271" i="5"/>
  <c r="C275" i="5"/>
  <c r="C236" i="5"/>
  <c r="C201" i="5"/>
  <c r="C343" i="5"/>
  <c r="C210" i="5"/>
  <c r="C249" i="5"/>
  <c r="C273" i="5"/>
  <c r="C238" i="5"/>
  <c r="C260" i="5"/>
  <c r="C319" i="5"/>
  <c r="C212" i="5"/>
  <c r="C321" i="5"/>
  <c r="C268" i="5"/>
  <c r="C327" i="5"/>
  <c r="C286" i="5"/>
  <c r="C349" i="5"/>
  <c r="C299" i="5"/>
  <c r="C323" i="5"/>
  <c r="C244" i="5"/>
  <c r="C312" i="5"/>
  <c r="C251" i="5"/>
  <c r="C227" i="5"/>
  <c r="C264" i="5"/>
  <c r="C242" i="5"/>
  <c r="C336" i="5"/>
  <c r="C288" i="5"/>
  <c r="C262" i="5"/>
  <c r="C218" i="5"/>
  <c r="C290" i="5"/>
  <c r="C347" i="5"/>
  <c r="C240" i="5"/>
  <c r="C334" i="5"/>
  <c r="C310" i="5"/>
  <c r="C203" i="5"/>
  <c r="C303" i="5"/>
  <c r="C318" i="5"/>
  <c r="C279" i="5"/>
  <c r="C222" i="5"/>
  <c r="C246" i="5"/>
  <c r="C292" i="5"/>
  <c r="C233" i="5"/>
  <c r="C266" i="5"/>
  <c r="C270" i="5"/>
  <c r="C353" i="5"/>
  <c r="C305" i="5"/>
  <c r="C209" i="5"/>
  <c r="B26" i="10"/>
  <c r="C220" i="5"/>
  <c r="C340" i="5"/>
  <c r="C255" i="5"/>
  <c r="C257" i="5"/>
  <c r="C338" i="5"/>
  <c r="C281" i="5"/>
  <c r="B146" i="10"/>
  <c r="C316" i="5"/>
  <c r="C294" i="5"/>
  <c r="C329" i="5"/>
  <c r="C198" i="5"/>
  <c r="C351" i="5"/>
  <c r="B170" i="10"/>
  <c r="C314" i="5"/>
  <c r="C307" i="5"/>
  <c r="C176" i="5"/>
  <c r="B63" i="10"/>
  <c r="C200" i="5"/>
  <c r="C355" i="5"/>
  <c r="C235" i="5"/>
  <c r="B15" i="10"/>
  <c r="C331" i="5"/>
  <c r="C259" i="5"/>
  <c r="B74" i="10"/>
  <c r="B157" i="10"/>
  <c r="C237" i="5"/>
  <c r="C248" i="5"/>
  <c r="B39" i="10"/>
  <c r="B181" i="10"/>
  <c r="C298" i="5"/>
  <c r="C320" i="5"/>
  <c r="B98" i="10"/>
  <c r="C224" i="5"/>
  <c r="C283" i="5"/>
  <c r="B133" i="10"/>
  <c r="C324" i="5"/>
  <c r="B122" i="10"/>
  <c r="C285" i="5"/>
  <c r="C272" i="5"/>
  <c r="C342" i="5"/>
  <c r="C333" i="5"/>
  <c r="C211" i="5"/>
  <c r="C296" i="5"/>
  <c r="C215" i="5"/>
  <c r="B107" i="10"/>
  <c r="C263" i="5"/>
  <c r="C287" i="5"/>
  <c r="C250" i="5"/>
  <c r="C261" i="5"/>
  <c r="C344" i="5"/>
  <c r="C226" i="5"/>
  <c r="C309" i="5"/>
  <c r="C213" i="5"/>
  <c r="C274" i="5"/>
  <c r="C346" i="5"/>
  <c r="C202" i="5"/>
  <c r="C228" i="5"/>
  <c r="C191" i="5"/>
  <c r="C335" i="5"/>
  <c r="C311" i="5"/>
  <c r="C239" i="5"/>
  <c r="C276" i="5"/>
  <c r="C189" i="5"/>
  <c r="B18" i="10"/>
  <c r="C204" i="5"/>
  <c r="B50" i="10"/>
  <c r="B47" i="10"/>
  <c r="B30" i="10"/>
  <c r="B19" i="10"/>
  <c r="B174" i="10"/>
  <c r="C322" i="5"/>
  <c r="B9" i="10"/>
  <c r="B23" i="10"/>
  <c r="B7" i="10"/>
  <c r="B29" i="10"/>
  <c r="B28" i="10"/>
  <c r="C252" i="5"/>
  <c r="B5" i="10"/>
  <c r="B22" i="10"/>
  <c r="B71" i="10"/>
  <c r="B95" i="10"/>
  <c r="B78" i="10"/>
  <c r="B54" i="10"/>
  <c r="C348" i="5"/>
  <c r="B31" i="10"/>
  <c r="B83" i="10"/>
  <c r="C300" i="5"/>
  <c r="B24" i="10"/>
  <c r="B35" i="10"/>
  <c r="B20" i="10"/>
  <c r="B27" i="10"/>
  <c r="B100" i="10"/>
  <c r="B2" i="10"/>
  <c r="B87" i="10"/>
  <c r="B167" i="10"/>
  <c r="B14" i="10"/>
  <c r="B183" i="10"/>
  <c r="B159" i="10"/>
  <c r="B150" i="10"/>
  <c r="B11" i="10"/>
  <c r="B76" i="10"/>
  <c r="B143" i="10"/>
  <c r="B59" i="10"/>
  <c r="B8" i="10"/>
  <c r="B102" i="10"/>
  <c r="B6" i="10"/>
  <c r="B3" i="10"/>
  <c r="B52" i="10"/>
  <c r="B12" i="10"/>
  <c r="B135" i="10"/>
  <c r="B4" i="10"/>
  <c r="B119" i="10"/>
  <c r="B111" i="10"/>
  <c r="B126" i="10"/>
  <c r="B67" i="10"/>
  <c r="B152" i="10"/>
  <c r="B113" i="10"/>
  <c r="B128" i="10"/>
  <c r="B161" i="10"/>
  <c r="B69" i="10"/>
  <c r="B115" i="10"/>
  <c r="B80" i="10"/>
  <c r="B137" i="10"/>
  <c r="B65" i="10"/>
  <c r="B56" i="10"/>
  <c r="B91" i="10"/>
  <c r="B104" i="10"/>
  <c r="B17" i="10"/>
  <c r="B32" i="10"/>
  <c r="B163" i="10"/>
  <c r="G316" i="9" a="1"/>
  <c r="G316" i="9"/>
  <c r="G302" i="8" a="1"/>
  <c r="G302" i="8"/>
  <c r="G6" i="9" a="1"/>
  <c r="G6" i="9"/>
  <c r="F113" i="10" a="1"/>
  <c r="F113" i="10"/>
  <c r="F22" i="10" a="1"/>
  <c r="F22" i="10"/>
  <c r="F7" i="6" a="1"/>
  <c r="F7" i="6"/>
  <c r="G275" i="5" a="1"/>
  <c r="G275" i="5"/>
  <c r="G371" i="9" a="1"/>
  <c r="G371" i="9"/>
  <c r="G345" i="8" a="1"/>
  <c r="G345" i="8"/>
  <c r="G320" i="9" a="1"/>
  <c r="G320" i="9"/>
  <c r="B43" i="10"/>
  <c r="B89" i="10"/>
  <c r="B93" i="10"/>
  <c r="B185" i="10"/>
  <c r="B139" i="10"/>
  <c r="B41" i="10"/>
  <c r="B45" i="10"/>
  <c r="B154" i="10"/>
  <c r="B176" i="10"/>
  <c r="B21" i="10"/>
  <c r="B58" i="10"/>
  <c r="B73" i="10"/>
  <c r="B178" i="10"/>
  <c r="B141" i="10"/>
  <c r="B34" i="10"/>
  <c r="B121" i="10"/>
  <c r="B145" i="10"/>
  <c r="B108" i="10"/>
  <c r="B84" i="10"/>
  <c r="B25" i="10"/>
  <c r="G55" i="5" a="1"/>
  <c r="G55" i="5"/>
  <c r="G238" i="9" a="1"/>
  <c r="G238" i="9"/>
  <c r="G77" i="5" a="1"/>
  <c r="G77" i="5"/>
  <c r="G52" i="9" a="1"/>
  <c r="G52" i="9"/>
  <c r="F164" i="10" a="1"/>
  <c r="F164" i="10"/>
  <c r="G480" i="8" a="1"/>
  <c r="G480" i="8"/>
  <c r="F105" i="10" a="1"/>
  <c r="F105" i="10"/>
  <c r="F20" i="10" a="1"/>
  <c r="F20" i="10"/>
  <c r="G25" i="8" a="1"/>
  <c r="G25" i="8"/>
  <c r="G447" i="9" a="1"/>
  <c r="G447" i="9"/>
  <c r="B82" i="10"/>
  <c r="G554" i="9" a="1"/>
  <c r="G554" i="9"/>
  <c r="B156" i="10"/>
  <c r="B10" i="10"/>
  <c r="B132" i="10"/>
  <c r="B60" i="10"/>
  <c r="B49" i="10"/>
  <c r="B97" i="10"/>
  <c r="B130" i="10"/>
  <c r="B165" i="10"/>
  <c r="B106" i="10"/>
  <c r="B117" i="10"/>
  <c r="B169" i="10"/>
  <c r="B180" i="10"/>
  <c r="B36" i="10"/>
  <c r="B99" i="10"/>
  <c r="B40" i="10"/>
  <c r="B51" i="10"/>
  <c r="B110" i="10"/>
  <c r="B62" i="10"/>
  <c r="B86" i="10"/>
  <c r="B53" i="10"/>
  <c r="B55" i="10"/>
  <c r="B160" i="10"/>
  <c r="B173" i="10"/>
  <c r="B38" i="10"/>
  <c r="B85" i="10"/>
  <c r="B75" i="10"/>
  <c r="B64" i="10"/>
  <c r="B158" i="10"/>
  <c r="B147" i="10"/>
  <c r="B182" i="10"/>
  <c r="B184" i="10"/>
  <c r="B125" i="10"/>
  <c r="B101" i="10"/>
  <c r="G601" i="9" a="1"/>
  <c r="G601" i="9"/>
  <c r="G305" i="9" a="1"/>
  <c r="G305" i="9"/>
  <c r="G314" i="5" a="1"/>
  <c r="G314" i="5"/>
  <c r="G242" i="8" a="1"/>
  <c r="G242" i="8"/>
  <c r="G49" i="9" a="1"/>
  <c r="G49" i="9"/>
  <c r="G142" i="8" a="1"/>
  <c r="G142" i="8"/>
  <c r="G258" i="8" a="1"/>
  <c r="G258" i="8"/>
  <c r="G15" i="8" a="1"/>
  <c r="G15" i="8"/>
  <c r="G418" i="9" a="1"/>
  <c r="G418" i="9"/>
  <c r="G56" i="8" a="1"/>
  <c r="G56" i="8"/>
  <c r="G86" i="9" a="1"/>
  <c r="G86" i="9"/>
  <c r="B70" i="10"/>
  <c r="B112" i="10"/>
  <c r="B16" i="10"/>
  <c r="B162" i="10"/>
  <c r="B88" i="10"/>
  <c r="B171" i="10"/>
  <c r="B123" i="10"/>
  <c r="G77" i="8" a="1"/>
  <c r="G77" i="8"/>
  <c r="G64" i="5" a="1"/>
  <c r="G64" i="5"/>
  <c r="G166" i="8" a="1"/>
  <c r="G166" i="8"/>
  <c r="G179" i="9" a="1"/>
  <c r="G179" i="9"/>
  <c r="G241" i="9" a="1"/>
  <c r="G241" i="9"/>
  <c r="G89" i="8" a="1"/>
  <c r="G89" i="8"/>
  <c r="G20" i="5" a="1"/>
  <c r="G20" i="5"/>
  <c r="F60" i="10" a="1"/>
  <c r="F60" i="10"/>
  <c r="F32" i="10" a="1"/>
  <c r="F32" i="10"/>
  <c r="G405" i="8" a="1"/>
  <c r="G405" i="8"/>
  <c r="G465" i="9" a="1"/>
  <c r="G465" i="9"/>
  <c r="G58" i="5" a="1"/>
  <c r="G58" i="5"/>
  <c r="B109" i="10"/>
  <c r="B136" i="10"/>
  <c r="B77" i="10"/>
  <c r="B134" i="10"/>
  <c r="B105" i="10"/>
  <c r="B151" i="10"/>
  <c r="B138" i="10"/>
  <c r="B44" i="10"/>
  <c r="B81" i="10"/>
  <c r="B66" i="10"/>
  <c r="B92" i="10"/>
  <c r="B79" i="10"/>
  <c r="B57" i="10"/>
  <c r="B116" i="10"/>
  <c r="B129" i="10"/>
  <c r="B33" i="10"/>
  <c r="B149" i="10"/>
  <c r="B114" i="10"/>
  <c r="B164" i="10"/>
  <c r="B144" i="10"/>
  <c r="B46" i="10"/>
  <c r="B127" i="10"/>
  <c r="B140" i="10"/>
  <c r="G433" i="9" a="1"/>
  <c r="G433" i="9"/>
  <c r="G443" i="9" a="1"/>
  <c r="G443" i="9"/>
  <c r="G114" i="9" a="1"/>
  <c r="G114" i="9"/>
  <c r="B153" i="10"/>
  <c r="G338" i="9" a="1"/>
  <c r="G338" i="9"/>
  <c r="G169" i="8" a="1"/>
  <c r="G169" i="8"/>
  <c r="G38" i="9" a="1"/>
  <c r="G38" i="9"/>
  <c r="G257" i="9" a="1"/>
  <c r="G257" i="9"/>
  <c r="B90" i="10"/>
  <c r="G137" i="5" a="1"/>
  <c r="G137" i="5"/>
  <c r="G445" i="8" a="1"/>
  <c r="G445" i="8"/>
  <c r="G168" i="8" a="1"/>
  <c r="G168" i="8"/>
  <c r="B68" i="10"/>
  <c r="B72" i="10"/>
  <c r="B96" i="10"/>
  <c r="B42" i="10"/>
  <c r="B103" i="10"/>
  <c r="B131" i="10"/>
  <c r="B175" i="10"/>
  <c r="B37" i="10"/>
  <c r="B148" i="10"/>
  <c r="G33" i="8" a="1"/>
  <c r="G33" i="8"/>
  <c r="G525" i="9" a="1"/>
  <c r="G525" i="9"/>
  <c r="G171" i="9" a="1"/>
  <c r="G171" i="9"/>
  <c r="G7" i="5" a="1"/>
  <c r="G7" i="5"/>
  <c r="G434" i="8" a="1"/>
  <c r="G434" i="8"/>
  <c r="G197" i="8" a="1"/>
  <c r="G197" i="8"/>
  <c r="G169" i="5" a="1"/>
  <c r="G169" i="5"/>
  <c r="G399" i="9" a="1"/>
  <c r="G399" i="9"/>
  <c r="G358" i="9" a="1"/>
  <c r="G358" i="9"/>
  <c r="G252" i="9" a="1"/>
  <c r="G252" i="9"/>
  <c r="G449" i="9" a="1"/>
  <c r="G449" i="9"/>
  <c r="G111" i="8" a="1"/>
  <c r="G111" i="8"/>
  <c r="G67" i="9" a="1"/>
  <c r="G67" i="9"/>
  <c r="G189" i="9" a="1"/>
  <c r="G189" i="9"/>
  <c r="G463" i="9" a="1"/>
  <c r="G463" i="9"/>
  <c r="G296" i="8" a="1"/>
  <c r="G296" i="8"/>
  <c r="G253" i="8" a="1"/>
  <c r="G253" i="8"/>
  <c r="F142" i="10" a="1"/>
  <c r="F142" i="10"/>
  <c r="G372" i="8" a="1"/>
  <c r="G372" i="8"/>
  <c r="G231" i="8" a="1"/>
  <c r="G231" i="8"/>
  <c r="G291" i="5" a="1"/>
  <c r="G291" i="5"/>
  <c r="B124" i="10"/>
  <c r="G115" i="8" a="1"/>
  <c r="G115" i="8"/>
  <c r="G367" i="9" a="1"/>
  <c r="G367" i="9"/>
  <c r="G243" i="5" a="1"/>
  <c r="G243" i="5"/>
  <c r="G552" i="9" a="1"/>
  <c r="G552" i="9"/>
  <c r="G5" i="5" a="1"/>
  <c r="G5" i="5"/>
  <c r="G355" i="8" a="1"/>
  <c r="G355" i="8"/>
  <c r="G185" i="8" a="1"/>
  <c r="G185" i="8"/>
  <c r="G150" i="8" a="1"/>
  <c r="G150" i="8"/>
  <c r="G124" i="9" a="1"/>
  <c r="G124" i="9"/>
  <c r="G479" i="9" a="1"/>
  <c r="G479" i="9"/>
  <c r="G501" i="9" a="1"/>
  <c r="G501" i="9"/>
  <c r="G295" i="5" a="1"/>
  <c r="G295" i="5"/>
  <c r="G6" i="8" a="1"/>
  <c r="G6" i="8"/>
  <c r="B168" i="10"/>
  <c r="G482" i="9" a="1"/>
  <c r="G482" i="9"/>
  <c r="G288" i="8" a="1"/>
  <c r="G288" i="8"/>
  <c r="G333" i="8" a="1"/>
  <c r="G333" i="8"/>
  <c r="G321" i="5" a="1"/>
  <c r="G321" i="5"/>
  <c r="G72" i="9" a="1"/>
  <c r="G72" i="9"/>
  <c r="G331" i="5" a="1"/>
  <c r="G331" i="5"/>
  <c r="G71" i="5" a="1"/>
  <c r="G71" i="5"/>
  <c r="G334" i="5" a="1"/>
  <c r="G334" i="5"/>
  <c r="G512" i="9" a="1"/>
  <c r="G512" i="9"/>
  <c r="F125" i="10" a="1"/>
  <c r="F125" i="10"/>
  <c r="G86" i="8" a="1"/>
  <c r="G86" i="8"/>
  <c r="B179" i="10"/>
  <c r="G260" i="9" a="1"/>
  <c r="G260" i="9"/>
  <c r="G60" i="8" a="1"/>
  <c r="G60" i="8"/>
  <c r="G148" i="8" a="1"/>
  <c r="G148" i="8"/>
  <c r="G524" i="9" a="1"/>
  <c r="G524" i="9"/>
  <c r="F120" i="10" a="1"/>
  <c r="F120" i="10"/>
  <c r="G339" i="9" a="1"/>
  <c r="G339" i="9"/>
  <c r="G138" i="8" a="1"/>
  <c r="G138" i="8"/>
  <c r="G26" i="9" a="1"/>
  <c r="G26" i="9"/>
  <c r="G497" i="8" a="1"/>
  <c r="G497" i="8"/>
  <c r="G219" i="9" a="1"/>
  <c r="G219" i="9"/>
  <c r="G26" i="5" a="1"/>
  <c r="G26" i="5"/>
  <c r="B155" i="10"/>
  <c r="B177" i="10"/>
  <c r="F56" i="10" a="1"/>
  <c r="F56" i="10"/>
  <c r="G272" i="8" a="1"/>
  <c r="G272" i="8"/>
  <c r="G530" i="9" a="1"/>
  <c r="G530" i="9"/>
  <c r="G75" i="5" a="1"/>
  <c r="G75" i="5"/>
  <c r="G140" i="5" a="1"/>
  <c r="G140" i="5"/>
  <c r="G335" i="9" a="1"/>
  <c r="G335" i="9"/>
  <c r="G104" i="5" a="1"/>
  <c r="G104" i="5"/>
  <c r="F19" i="7" a="1"/>
  <c r="F19" i="7"/>
  <c r="F16" i="10" a="1"/>
  <c r="F16" i="10"/>
  <c r="G101" i="9" a="1"/>
  <c r="G101" i="9"/>
  <c r="G230" i="9" a="1"/>
  <c r="G230" i="9"/>
  <c r="G216" i="8" a="1"/>
  <c r="G216" i="8"/>
  <c r="G161" i="8" a="1"/>
  <c r="G161" i="8"/>
  <c r="F182" i="10" a="1"/>
  <c r="F182" i="10"/>
  <c r="G412" i="9" a="1"/>
  <c r="G412" i="9"/>
  <c r="G142" i="5" a="1"/>
  <c r="G142" i="5"/>
  <c r="G174" i="5" a="1"/>
  <c r="G174" i="5"/>
  <c r="G248" i="8" a="1"/>
  <c r="G248" i="8"/>
  <c r="G308" i="8" a="1"/>
  <c r="G308" i="8"/>
  <c r="G460" i="9" a="1"/>
  <c r="G460" i="9"/>
  <c r="G227" i="8" a="1"/>
  <c r="G227" i="8"/>
  <c r="G134" i="5" a="1"/>
  <c r="G134" i="5"/>
  <c r="G178" i="5" a="1"/>
  <c r="G178" i="5"/>
  <c r="G155" i="8" a="1"/>
  <c r="G155" i="8"/>
  <c r="B94" i="10"/>
  <c r="G565" i="9" a="1"/>
  <c r="G565" i="9"/>
  <c r="G395" i="9" a="1"/>
  <c r="G395" i="9"/>
  <c r="G280" i="8" a="1"/>
  <c r="G280" i="8"/>
  <c r="G597" i="9" a="1"/>
  <c r="G597" i="9"/>
  <c r="G351" i="5" a="1"/>
  <c r="G351" i="5"/>
  <c r="G321" i="8" a="1"/>
  <c r="G321" i="8"/>
  <c r="G209" i="9" a="1"/>
  <c r="G209" i="9"/>
  <c r="G36" i="8" a="1"/>
  <c r="G36" i="8"/>
  <c r="G502" i="8" a="1"/>
  <c r="G502" i="8"/>
  <c r="F86" i="10" a="1"/>
  <c r="F86" i="10"/>
  <c r="G200" i="5" a="1"/>
  <c r="G200" i="5"/>
  <c r="F2" i="12" a="1"/>
  <c r="F2" i="12"/>
  <c r="G37" i="5" a="1"/>
  <c r="G37" i="5"/>
  <c r="G491" i="8" a="1"/>
  <c r="G491" i="8"/>
  <c r="F6" i="6" a="1"/>
  <c r="F6" i="6"/>
  <c r="F12" i="10" a="1"/>
  <c r="F12" i="10"/>
  <c r="G382" i="8" a="1"/>
  <c r="G382" i="8"/>
  <c r="F3" i="6" a="1"/>
  <c r="F3" i="6"/>
  <c r="G420" i="9" a="1"/>
  <c r="G420" i="9"/>
  <c r="G493" i="8" a="1"/>
  <c r="G493" i="8"/>
  <c r="B48" i="10"/>
  <c r="B172" i="10"/>
  <c r="B13" i="10"/>
  <c r="B120" i="10"/>
  <c r="B166" i="10"/>
  <c r="B118" i="10"/>
  <c r="B142" i="10"/>
  <c r="B61" i="10"/>
  <c r="G292" i="5" a="1"/>
  <c r="G292" i="5"/>
  <c r="G3" i="5" a="1"/>
  <c r="G3" i="5"/>
  <c r="G195" i="5" a="1"/>
  <c r="G195" i="5"/>
  <c r="F41" i="10" a="1"/>
  <c r="F41" i="10"/>
  <c r="G503" i="8" a="1"/>
  <c r="G503" i="8"/>
  <c r="G175" i="9" a="1"/>
  <c r="G175" i="9"/>
  <c r="G324" i="5" a="1"/>
  <c r="G324" i="5"/>
  <c r="G314" i="8" a="1"/>
  <c r="G314" i="8"/>
  <c r="G353" i="5" a="1"/>
  <c r="G353" i="5"/>
  <c r="G27" i="5" a="1"/>
  <c r="G27" i="5"/>
  <c r="G432" i="8" a="1"/>
  <c r="G432" i="8"/>
  <c r="G195" i="8" a="1"/>
  <c r="G195" i="8"/>
  <c r="G308" i="5" a="1"/>
  <c r="G308" i="5"/>
  <c r="G181" i="5" a="1"/>
  <c r="G181" i="5"/>
  <c r="G9" i="8" a="1"/>
  <c r="G9" i="8"/>
  <c r="F160" i="10" a="1"/>
  <c r="F160" i="10"/>
  <c r="G141" i="9" a="1"/>
  <c r="G141" i="9"/>
  <c r="G54" i="5" a="1"/>
  <c r="G54" i="5"/>
  <c r="G254" i="9" a="1"/>
  <c r="G254" i="9"/>
  <c r="G107" i="8" a="1"/>
  <c r="G107" i="8"/>
  <c r="G356" i="9" a="1"/>
  <c r="G356" i="9"/>
  <c r="G43" i="9" a="1"/>
  <c r="G43" i="9"/>
  <c r="G283" i="5" a="1"/>
  <c r="G283" i="5"/>
  <c r="G201" i="5" a="1"/>
  <c r="G201" i="5"/>
  <c r="G307" i="8" a="1"/>
  <c r="G307" i="8"/>
  <c r="G97" i="8" a="1"/>
  <c r="G97" i="8"/>
  <c r="F17" i="7" a="1"/>
  <c r="F17" i="7"/>
  <c r="G285" i="9" a="1"/>
  <c r="G285" i="9"/>
  <c r="G164" i="5" a="1"/>
  <c r="G164" i="5"/>
  <c r="G15" i="5" a="1"/>
  <c r="G15" i="5"/>
  <c r="G397" i="9" a="1"/>
  <c r="G397" i="9"/>
  <c r="G192" i="8" a="1"/>
  <c r="G192" i="8"/>
  <c r="G172" i="8" a="1"/>
  <c r="G172" i="8"/>
  <c r="F11" i="10" a="1"/>
  <c r="F11" i="10"/>
  <c r="G326" i="9" a="1"/>
  <c r="G326" i="9"/>
  <c r="G232" i="8" a="1"/>
  <c r="G232" i="8"/>
  <c r="G81" i="8" a="1"/>
  <c r="G81" i="8"/>
  <c r="F111" i="10" a="1"/>
  <c r="F111" i="10"/>
  <c r="G192" i="9" a="1"/>
  <c r="G192" i="9"/>
  <c r="G34" i="9" a="1"/>
  <c r="G34" i="9"/>
  <c r="G326" i="8" a="1"/>
  <c r="G326" i="8"/>
  <c r="G116" i="5" a="1"/>
  <c r="G116" i="5"/>
  <c r="G202" i="5" a="1"/>
  <c r="G202" i="5"/>
  <c r="G411" i="8" a="1"/>
  <c r="G411" i="8"/>
  <c r="F151" i="10" a="1"/>
  <c r="F151" i="10"/>
  <c r="G189" i="5" a="1"/>
  <c r="G189" i="5"/>
  <c r="G156" i="9" a="1"/>
  <c r="G156" i="9"/>
  <c r="G43" i="5" a="1"/>
  <c r="G43" i="5"/>
  <c r="G422" i="9" a="1"/>
  <c r="G422" i="9"/>
  <c r="G499" i="9" a="1"/>
  <c r="G499" i="9"/>
  <c r="G152" i="9" a="1"/>
  <c r="G152" i="9"/>
  <c r="G244" i="5" a="1"/>
  <c r="G244" i="5"/>
  <c r="G349" i="5" a="1"/>
  <c r="G349" i="5"/>
  <c r="G475" i="9" a="1"/>
  <c r="G475" i="9"/>
  <c r="G92" i="5" a="1"/>
  <c r="G92" i="5"/>
  <c r="G500" i="9" a="1"/>
  <c r="G500" i="9"/>
  <c r="G457" i="8" a="1"/>
  <c r="G457" i="8"/>
  <c r="G468" i="8" a="1"/>
  <c r="G468" i="8"/>
  <c r="F169" i="10" a="1"/>
  <c r="F169" i="10"/>
  <c r="G231" i="9" a="1"/>
  <c r="G231" i="9"/>
  <c r="G286" i="5" a="1"/>
  <c r="G286" i="5"/>
  <c r="G24" i="5" a="1"/>
  <c r="G24" i="5"/>
  <c r="F49" i="10" a="1"/>
  <c r="F49" i="10"/>
  <c r="G408" i="8" a="1"/>
  <c r="G408" i="8"/>
  <c r="F2" i="6" a="1"/>
  <c r="F2" i="6"/>
  <c r="F43" i="10" a="1"/>
  <c r="F43" i="10"/>
  <c r="G219" i="5" a="1"/>
  <c r="G219" i="5"/>
  <c r="G275" i="9" a="1"/>
  <c r="G275" i="9"/>
  <c r="G372" i="9" a="1"/>
  <c r="G372" i="9"/>
  <c r="G298" i="8" a="1"/>
  <c r="G298" i="8"/>
  <c r="F178" i="10" a="1"/>
  <c r="F178" i="10"/>
  <c r="G29" i="8" a="1"/>
  <c r="G29" i="8"/>
  <c r="G128" i="9" a="1"/>
  <c r="G128" i="9"/>
  <c r="F94" i="10" a="1"/>
  <c r="F94" i="10"/>
  <c r="G346" i="5" a="1"/>
  <c r="G346" i="5"/>
  <c r="F92" i="10" a="1"/>
  <c r="F92" i="10"/>
  <c r="G57" i="9" a="1"/>
  <c r="G57" i="9"/>
  <c r="G98" i="8" a="1"/>
  <c r="G98" i="8"/>
  <c r="G58" i="8" a="1"/>
  <c r="G58" i="8"/>
  <c r="G138" i="5" a="1"/>
  <c r="G138" i="5"/>
  <c r="G388" i="8" a="1"/>
  <c r="G388" i="8"/>
  <c r="G132" i="9" a="1"/>
  <c r="G132" i="9"/>
  <c r="G206" i="8" a="1"/>
  <c r="G206" i="8"/>
  <c r="G62" i="8" a="1"/>
  <c r="G62" i="8"/>
  <c r="G217" i="5" a="1"/>
  <c r="G217" i="5"/>
  <c r="G105" i="9" a="1"/>
  <c r="G105" i="9"/>
  <c r="G85" i="8" a="1"/>
  <c r="G85" i="8"/>
  <c r="G150" i="9" a="1"/>
  <c r="G150" i="9"/>
  <c r="F157" i="10" a="1"/>
  <c r="F157" i="10"/>
  <c r="G140" i="9" a="1"/>
  <c r="G140" i="9"/>
  <c r="G67" i="8" a="1"/>
  <c r="G67" i="8"/>
  <c r="G309" i="5" a="1"/>
  <c r="G309" i="5"/>
  <c r="G544" i="9" a="1"/>
  <c r="G544" i="9"/>
  <c r="G226" i="8" a="1"/>
  <c r="G226" i="8"/>
  <c r="G403" i="9" a="1"/>
  <c r="G403" i="9"/>
  <c r="G459" i="8" a="1"/>
  <c r="G459" i="8"/>
  <c r="G21" i="9" a="1"/>
  <c r="G21" i="9"/>
  <c r="G519" i="9" a="1"/>
  <c r="G519" i="9"/>
  <c r="G207" i="8" a="1"/>
  <c r="G207" i="8"/>
  <c r="F6" i="12" a="1"/>
  <c r="F6" i="12"/>
  <c r="F89" i="10" a="1"/>
  <c r="F89" i="10"/>
  <c r="G281" i="5" a="1"/>
  <c r="G281" i="5"/>
  <c r="G191" i="5" a="1"/>
  <c r="G191" i="5"/>
  <c r="G366" i="8" a="1"/>
  <c r="G366" i="8"/>
  <c r="G397" i="8" a="1"/>
  <c r="G397" i="8"/>
  <c r="G592" i="9" a="1"/>
  <c r="G592" i="9"/>
  <c r="G82" i="9" a="1"/>
  <c r="G82" i="9"/>
  <c r="G269" i="9" a="1"/>
  <c r="G269" i="9"/>
  <c r="F80" i="10" a="1"/>
  <c r="F80" i="10"/>
  <c r="G573" i="9" a="1"/>
  <c r="G573" i="9"/>
  <c r="G261" i="9" a="1"/>
  <c r="G261" i="9"/>
  <c r="F183" i="10" a="1"/>
  <c r="F183" i="10"/>
  <c r="G333" i="5" a="1"/>
  <c r="G333" i="5"/>
  <c r="G492" i="9" a="1"/>
  <c r="G492" i="9"/>
  <c r="G457" i="9" a="1"/>
  <c r="G457" i="9"/>
  <c r="G378" i="8" a="1"/>
  <c r="G378" i="8"/>
  <c r="G387" i="8" a="1"/>
  <c r="G387" i="8"/>
  <c r="G89" i="5" a="1"/>
  <c r="G89" i="5"/>
  <c r="G368" i="8" a="1"/>
  <c r="G368" i="8"/>
  <c r="G261" i="5" a="1"/>
  <c r="G261" i="5"/>
  <c r="G172" i="9" a="1"/>
  <c r="G172" i="9"/>
  <c r="G485" i="8" a="1"/>
  <c r="G485" i="8"/>
  <c r="G93" i="8" a="1"/>
  <c r="G93" i="8"/>
  <c r="G125" i="9" a="1"/>
  <c r="G125" i="9"/>
  <c r="G423" i="9" a="1"/>
  <c r="G423" i="9"/>
  <c r="G330" i="9" a="1"/>
  <c r="G330" i="9"/>
  <c r="G149" i="5" a="1"/>
  <c r="G149" i="5"/>
  <c r="F79" i="10" a="1"/>
  <c r="F79" i="10"/>
  <c r="G96" i="8" a="1"/>
  <c r="G96" i="8"/>
  <c r="G347" i="9" a="1"/>
  <c r="G347" i="9"/>
  <c r="G194" i="8" a="1"/>
  <c r="G194" i="8"/>
  <c r="G343" i="9" a="1"/>
  <c r="G343" i="9"/>
  <c r="G484" i="8" a="1"/>
  <c r="G484" i="8"/>
  <c r="F159" i="10" a="1"/>
  <c r="F159" i="10"/>
  <c r="G179" i="5" a="1"/>
  <c r="G179" i="5"/>
  <c r="G187" i="8" a="1"/>
  <c r="G187" i="8"/>
  <c r="G41" i="8" a="1"/>
  <c r="G41" i="8"/>
  <c r="G61" i="9" a="1"/>
  <c r="G61" i="9"/>
  <c r="G588" i="9" a="1"/>
  <c r="G588" i="9"/>
  <c r="G450" i="8" a="1"/>
  <c r="G450" i="8"/>
  <c r="G213" i="8" a="1"/>
  <c r="G213" i="8"/>
  <c r="G66" i="5" a="1"/>
  <c r="G66" i="5"/>
  <c r="G246" i="8" a="1"/>
  <c r="G246" i="8"/>
  <c r="G168" i="9" a="1"/>
  <c r="G168" i="9"/>
  <c r="G581" i="9" a="1"/>
  <c r="G581" i="9"/>
  <c r="G2" i="8" a="1"/>
  <c r="G2" i="8"/>
  <c r="G594" i="9" a="1"/>
  <c r="G594" i="9"/>
  <c r="G474" i="8" a="1"/>
  <c r="G474" i="8"/>
  <c r="G446" i="8" a="1"/>
  <c r="G446" i="8"/>
  <c r="G153" i="9" a="1"/>
  <c r="G153" i="9"/>
  <c r="G264" i="8" a="1"/>
  <c r="G264" i="8"/>
  <c r="G221" i="5" a="1"/>
  <c r="G221" i="5"/>
  <c r="G428" i="8" a="1"/>
  <c r="G428" i="8"/>
  <c r="G431" i="9" a="1"/>
  <c r="G431" i="9"/>
  <c r="F17" i="10" a="1"/>
  <c r="F17" i="10"/>
  <c r="F19" i="10" a="1"/>
  <c r="F19" i="10"/>
  <c r="G559" i="9" a="1"/>
  <c r="G559" i="9"/>
  <c r="G187" i="5" a="1"/>
  <c r="G187" i="5"/>
  <c r="F59" i="10" a="1"/>
  <c r="F59" i="10"/>
  <c r="G532" i="9" a="1"/>
  <c r="G532" i="9"/>
  <c r="F100" i="10" a="1"/>
  <c r="F100" i="10"/>
  <c r="G444" i="9" a="1"/>
  <c r="G444" i="9"/>
  <c r="G17" i="8" a="1"/>
  <c r="G17" i="8"/>
  <c r="G600" i="9" a="1"/>
  <c r="G600" i="9"/>
  <c r="G144" i="8" a="1"/>
  <c r="G144" i="8"/>
  <c r="G126" i="9" a="1"/>
  <c r="G126" i="9"/>
  <c r="G224" i="9" a="1"/>
  <c r="G224" i="9"/>
  <c r="F136" i="10" a="1"/>
  <c r="F136" i="10"/>
  <c r="G163" i="8" a="1"/>
  <c r="G163" i="8"/>
  <c r="F81" i="10" a="1"/>
  <c r="F81" i="10"/>
  <c r="G40" i="9" a="1"/>
  <c r="G40" i="9"/>
  <c r="G350" i="9" a="1"/>
  <c r="G350" i="9"/>
  <c r="G290" i="9" a="1"/>
  <c r="G290" i="9"/>
  <c r="G176" i="5" a="1"/>
  <c r="G176" i="5"/>
  <c r="G207" i="9" a="1"/>
  <c r="G207" i="9"/>
  <c r="G87" i="8" a="1"/>
  <c r="G87" i="8"/>
  <c r="G47" i="9" a="1"/>
  <c r="G47" i="9"/>
  <c r="G266" i="8" a="1"/>
  <c r="G266" i="8"/>
  <c r="G495" i="9" a="1"/>
  <c r="G495" i="9"/>
  <c r="G230" i="8" a="1"/>
  <c r="G230" i="8"/>
  <c r="G136" i="9" a="1"/>
  <c r="G136" i="9"/>
  <c r="G395" i="8" a="1"/>
  <c r="G395" i="8"/>
  <c r="G162" i="8" a="1"/>
  <c r="G162" i="8"/>
  <c r="G300" i="5" a="1"/>
  <c r="G300" i="5"/>
  <c r="G3" i="8" a="1"/>
  <c r="G3" i="8"/>
  <c r="G283" i="8" a="1"/>
  <c r="G283" i="8"/>
  <c r="G199" i="8" a="1"/>
  <c r="G199" i="8"/>
  <c r="G96" i="5" a="1"/>
  <c r="G96" i="5"/>
  <c r="G277" i="8" a="1"/>
  <c r="G277" i="8"/>
  <c r="G37" i="9" a="1"/>
  <c r="G37" i="9"/>
  <c r="G340" i="9" a="1"/>
  <c r="G340" i="9"/>
  <c r="G343" i="5" a="1"/>
  <c r="G343" i="5"/>
  <c r="G96" i="9" a="1"/>
  <c r="G96" i="9"/>
  <c r="G390" i="8" a="1"/>
  <c r="G390" i="8"/>
  <c r="G16" i="9" a="1"/>
  <c r="G16" i="9"/>
  <c r="F153" i="10" a="1"/>
  <c r="F153" i="10"/>
  <c r="G310" i="9" a="1"/>
  <c r="G310" i="9"/>
  <c r="G479" i="8" a="1"/>
  <c r="G479" i="8"/>
  <c r="G322" i="9" a="1"/>
  <c r="G322" i="9"/>
  <c r="G446" i="9" a="1"/>
  <c r="G446" i="9"/>
  <c r="G68" i="5" a="1"/>
  <c r="G68" i="5"/>
  <c r="G350" i="8" a="1"/>
  <c r="G350" i="8"/>
  <c r="G211" i="8" a="1"/>
  <c r="G211" i="8"/>
  <c r="G160" i="9" a="1"/>
  <c r="G160" i="9"/>
  <c r="G61" i="5" a="1"/>
  <c r="G61" i="5"/>
  <c r="G429" i="9" a="1"/>
  <c r="G429" i="9"/>
  <c r="G384" i="9" a="1"/>
  <c r="G384" i="9"/>
  <c r="G474" i="9" a="1"/>
  <c r="G474" i="9"/>
  <c r="G366" i="9" a="1"/>
  <c r="G366" i="9"/>
  <c r="G12" i="9" a="1"/>
  <c r="G12" i="9"/>
  <c r="G187" i="9" a="1"/>
  <c r="G187" i="9"/>
  <c r="G84" i="9" a="1"/>
  <c r="G84" i="9"/>
  <c r="G254" i="5" a="1"/>
  <c r="G254" i="5"/>
  <c r="G364" i="9" a="1"/>
  <c r="G364" i="9"/>
  <c r="G306" i="9" a="1"/>
  <c r="G306" i="9"/>
  <c r="G248" i="9" a="1"/>
  <c r="G248" i="9"/>
  <c r="F150" i="10" a="1"/>
  <c r="F150" i="10"/>
  <c r="G408" i="9" a="1"/>
  <c r="G408" i="9"/>
  <c r="G275" i="8" a="1"/>
  <c r="G275" i="8"/>
  <c r="G212" i="9" a="1"/>
  <c r="G212" i="9"/>
  <c r="G145" i="5" a="1"/>
  <c r="G145" i="5"/>
  <c r="G256" i="9" a="1"/>
  <c r="G256" i="9"/>
  <c r="G480" i="9" a="1"/>
  <c r="G480" i="9"/>
  <c r="F36" i="10" a="1"/>
  <c r="F36" i="10"/>
  <c r="F102" i="10" a="1"/>
  <c r="F102" i="10"/>
  <c r="G110" i="9" a="1"/>
  <c r="G110" i="9"/>
  <c r="G317" i="8" a="1"/>
  <c r="G317" i="8"/>
  <c r="G106" i="5" a="1"/>
  <c r="G106" i="5"/>
  <c r="G80" i="8" a="1"/>
  <c r="G80" i="8"/>
  <c r="G232" i="5" a="1"/>
  <c r="G232" i="5"/>
  <c r="G334" i="9" a="1"/>
  <c r="G334" i="9"/>
  <c r="G578" i="9" a="1"/>
  <c r="G578" i="9"/>
  <c r="G62" i="5" a="1"/>
  <c r="G62" i="5"/>
  <c r="F129" i="10" a="1"/>
  <c r="F129" i="10"/>
  <c r="F31" i="10" a="1"/>
  <c r="F31" i="10"/>
  <c r="G493" i="9" a="1"/>
  <c r="G493" i="9"/>
  <c r="G214" i="8" a="1"/>
  <c r="G214" i="8"/>
  <c r="G556" i="9" a="1"/>
  <c r="G556" i="9"/>
  <c r="G273" i="5" a="1"/>
  <c r="G273" i="5"/>
  <c r="G517" i="9" a="1"/>
  <c r="G517" i="9"/>
  <c r="G478" i="8" a="1"/>
  <c r="G478" i="8"/>
  <c r="G68" i="8" a="1"/>
  <c r="G68" i="8"/>
  <c r="F8" i="12" a="1"/>
  <c r="F8" i="12"/>
  <c r="G47" i="5" a="1"/>
  <c r="G47" i="5"/>
  <c r="G48" i="9" a="1"/>
  <c r="G48" i="9"/>
  <c r="G291" i="8" a="1"/>
  <c r="G291" i="8"/>
  <c r="G51" i="9" a="1"/>
  <c r="G51" i="9"/>
  <c r="G159" i="5" a="1"/>
  <c r="G159" i="5"/>
  <c r="G135" i="9" a="1"/>
  <c r="G135" i="9"/>
  <c r="G133" i="8" a="1"/>
  <c r="G133" i="8"/>
  <c r="G440" i="9" a="1"/>
  <c r="G440" i="9"/>
  <c r="G102" i="5" a="1"/>
  <c r="G102" i="5"/>
  <c r="G251" i="8" a="1"/>
  <c r="G251" i="8"/>
  <c r="G19" i="8" a="1"/>
  <c r="G19" i="8"/>
  <c r="G214" i="5" a="1"/>
  <c r="G214" i="5"/>
  <c r="G71" i="8" a="1"/>
  <c r="G71" i="8"/>
  <c r="G249" i="9" a="1"/>
  <c r="G249" i="9"/>
  <c r="G327" i="5" a="1"/>
  <c r="G327" i="5"/>
  <c r="G462" i="8" a="1"/>
  <c r="G462" i="8"/>
  <c r="G91" i="8" a="1"/>
  <c r="G91" i="8"/>
  <c r="G229" i="8" a="1"/>
  <c r="G229" i="8"/>
  <c r="G111" i="9" a="1"/>
  <c r="G111" i="9"/>
  <c r="F15" i="7" a="1"/>
  <c r="F15" i="7"/>
  <c r="G119" i="9" a="1"/>
  <c r="G119" i="9"/>
  <c r="G8" i="5" a="1"/>
  <c r="G8" i="5"/>
  <c r="F5" i="12" a="1"/>
  <c r="F5" i="12"/>
  <c r="G127" i="5" a="1"/>
  <c r="G127" i="5"/>
  <c r="G175" i="8" a="1"/>
  <c r="G175" i="8"/>
  <c r="F175" i="10" a="1"/>
  <c r="F175" i="10"/>
  <c r="G155" i="9" a="1"/>
  <c r="G155" i="9"/>
  <c r="G45" i="8" a="1"/>
  <c r="G45" i="8"/>
  <c r="F71" i="10" a="1"/>
  <c r="F71" i="10"/>
  <c r="G516" i="9" a="1"/>
  <c r="G516" i="9"/>
  <c r="G136" i="8" a="1"/>
  <c r="G136" i="8"/>
  <c r="G213" i="9" a="1"/>
  <c r="G213" i="9"/>
  <c r="G262" i="8" a="1"/>
  <c r="G262" i="8"/>
  <c r="G342" i="5" a="1"/>
  <c r="G342" i="5"/>
  <c r="G569" i="9" a="1"/>
  <c r="G569" i="9"/>
  <c r="G90" i="5" a="1"/>
  <c r="G90" i="5"/>
  <c r="F140" i="10" a="1"/>
  <c r="F140" i="10"/>
  <c r="G443" i="8" a="1"/>
  <c r="G443" i="8"/>
  <c r="G264" i="5" a="1"/>
  <c r="G264" i="5"/>
  <c r="G447" i="8" a="1"/>
  <c r="G447" i="8"/>
  <c r="G144" i="5" a="1"/>
  <c r="G144" i="5"/>
  <c r="F62" i="10" a="1"/>
  <c r="F62" i="10"/>
  <c r="G562" i="9" a="1"/>
  <c r="G562" i="9"/>
  <c r="F3" i="10" a="1"/>
  <c r="F3" i="10"/>
  <c r="G313" i="9" a="1"/>
  <c r="G313" i="9"/>
  <c r="G50" i="5" a="1"/>
  <c r="G50" i="5"/>
  <c r="G351" i="9" a="1"/>
  <c r="G351" i="9"/>
  <c r="G242" i="5" a="1"/>
  <c r="G242" i="5"/>
  <c r="G501" i="8" a="1"/>
  <c r="G501" i="8"/>
  <c r="G50" i="9" a="1"/>
  <c r="G50" i="9"/>
  <c r="G245" i="5" a="1"/>
  <c r="G245" i="5"/>
  <c r="G438" i="9" a="1"/>
  <c r="G438" i="9"/>
  <c r="G77" i="9" a="1"/>
  <c r="G77" i="9"/>
  <c r="G154" i="5" a="1"/>
  <c r="G154" i="5"/>
  <c r="G194" i="5" a="1"/>
  <c r="G194" i="5"/>
  <c r="G320" i="5" a="1"/>
  <c r="G320" i="5"/>
  <c r="G182" i="5" a="1"/>
  <c r="G182" i="5"/>
  <c r="G23" i="8" a="1"/>
  <c r="G23" i="8"/>
  <c r="G8" i="9" a="1"/>
  <c r="G8" i="9"/>
  <c r="G199" i="5" a="1"/>
  <c r="G199" i="5"/>
  <c r="G341" i="5" a="1"/>
  <c r="G341" i="5"/>
  <c r="G513" i="9" a="1"/>
  <c r="G513" i="9"/>
  <c r="G392" i="8" a="1"/>
  <c r="G392" i="8"/>
  <c r="G100" i="5" a="1"/>
  <c r="G100" i="5"/>
  <c r="F13" i="6" a="1"/>
  <c r="F13" i="6"/>
  <c r="F7" i="12" a="1"/>
  <c r="F7" i="12"/>
  <c r="G258" i="9" a="1"/>
  <c r="G258" i="9"/>
  <c r="G204" i="5" a="1"/>
  <c r="G204" i="5"/>
  <c r="G186" i="9" a="1"/>
  <c r="G186" i="9"/>
  <c r="F156" i="10" a="1"/>
  <c r="F156" i="10"/>
  <c r="G202" i="8" a="1"/>
  <c r="G202" i="8"/>
  <c r="G348" i="5" a="1"/>
  <c r="G348" i="5"/>
  <c r="G284" i="9" a="1"/>
  <c r="G284" i="9"/>
  <c r="G567" i="9" a="1"/>
  <c r="G567" i="9"/>
  <c r="G273" i="9" a="1"/>
  <c r="G273" i="9"/>
  <c r="G101" i="8" a="1"/>
  <c r="G101" i="8"/>
  <c r="G79" i="8" a="1"/>
  <c r="G79" i="8"/>
  <c r="G120" i="8" a="1"/>
  <c r="G120" i="8"/>
  <c r="G120" i="5" a="1"/>
  <c r="G120" i="5"/>
  <c r="F52" i="10" a="1"/>
  <c r="F52" i="10"/>
  <c r="G448" i="9" a="1"/>
  <c r="G448" i="9"/>
  <c r="G448" i="8" a="1"/>
  <c r="G448" i="8"/>
  <c r="F29" i="10" a="1"/>
  <c r="F29" i="10"/>
  <c r="G29" i="5" a="1"/>
  <c r="G29" i="5"/>
  <c r="G186" i="5" a="1"/>
  <c r="G186" i="5"/>
  <c r="F74" i="10" a="1"/>
  <c r="F74" i="10"/>
  <c r="G203" i="9" a="1"/>
  <c r="G203" i="9"/>
  <c r="G319" i="5" a="1"/>
  <c r="G319" i="5"/>
  <c r="G436" i="9" a="1"/>
  <c r="G436" i="9"/>
  <c r="G60" i="5" a="1"/>
  <c r="G60" i="5"/>
  <c r="G402" i="9" a="1"/>
  <c r="G402" i="9"/>
  <c r="G599" i="9" a="1"/>
  <c r="G599" i="9"/>
  <c r="G224" i="5" a="1"/>
  <c r="G224" i="5"/>
  <c r="G259" i="5" a="1"/>
  <c r="G259" i="5"/>
  <c r="G32" i="9" a="1"/>
  <c r="G32" i="9"/>
  <c r="F16" i="7" a="1"/>
  <c r="F16" i="7"/>
  <c r="G293" i="5" a="1"/>
  <c r="G293" i="5"/>
  <c r="G73" i="8" a="1"/>
  <c r="G73" i="8"/>
  <c r="F115" i="10" a="1"/>
  <c r="F115" i="10"/>
  <c r="G472" i="9" a="1"/>
  <c r="G472" i="9"/>
  <c r="G125" i="5" a="1"/>
  <c r="G125" i="5"/>
  <c r="G305" i="8" a="1"/>
  <c r="G305" i="8"/>
  <c r="F12" i="7" a="1"/>
  <c r="F12" i="7"/>
  <c r="G121" i="8" a="1"/>
  <c r="G121" i="8"/>
  <c r="G300" i="9" a="1"/>
  <c r="G300" i="9"/>
  <c r="G405" i="9" a="1"/>
  <c r="G405" i="9"/>
  <c r="G234" i="5" a="1"/>
  <c r="G234" i="5"/>
  <c r="G322" i="8" a="1"/>
  <c r="G322" i="8"/>
  <c r="G30" i="5" a="1"/>
  <c r="G30" i="5"/>
  <c r="G304" i="5" a="1"/>
  <c r="G304" i="5"/>
  <c r="G344" i="8" a="1"/>
  <c r="G344" i="8"/>
  <c r="G432" i="9" a="1"/>
  <c r="G432" i="9"/>
  <c r="G131" i="8" a="1"/>
  <c r="G131" i="8"/>
  <c r="G177" i="8" a="1"/>
  <c r="G177" i="8"/>
  <c r="F4" i="7" a="1"/>
  <c r="F4" i="7"/>
  <c r="G156" i="8" a="1"/>
  <c r="G156" i="8"/>
  <c r="G99" i="5" a="1"/>
  <c r="G99" i="5"/>
  <c r="G359" i="8" a="1"/>
  <c r="G359" i="8"/>
  <c r="G430" i="8" a="1"/>
  <c r="G430" i="8"/>
  <c r="F103" i="10" a="1"/>
  <c r="F103" i="10"/>
  <c r="G223" i="9" a="1"/>
  <c r="G223" i="9"/>
  <c r="G590" i="9" a="1"/>
  <c r="G590" i="9"/>
  <c r="G41" i="5" a="1"/>
  <c r="G41" i="5"/>
  <c r="G145" i="8" a="1"/>
  <c r="G145" i="8"/>
  <c r="F73" i="10" a="1"/>
  <c r="F73" i="10"/>
  <c r="G285" i="5" a="1"/>
  <c r="G285" i="5"/>
  <c r="G75" i="8" a="1"/>
  <c r="G75" i="8"/>
  <c r="F91" i="10" a="1"/>
  <c r="F91" i="10"/>
  <c r="G536" i="9" a="1"/>
  <c r="G536" i="9"/>
  <c r="G549" i="9" a="1"/>
  <c r="G549" i="9"/>
  <c r="G226" i="5" a="1"/>
  <c r="G226" i="5"/>
  <c r="G145" i="9" a="1"/>
  <c r="G145" i="9"/>
  <c r="G153" i="8" a="1"/>
  <c r="G153" i="8"/>
  <c r="G35" i="9" a="1"/>
  <c r="G35" i="9"/>
  <c r="F118" i="10" a="1"/>
  <c r="F118" i="10"/>
  <c r="G228" i="8" a="1"/>
  <c r="G228" i="8"/>
  <c r="G286" i="9" a="1"/>
  <c r="G286" i="9"/>
  <c r="G151" i="5" a="1"/>
  <c r="G151" i="5"/>
  <c r="G522" i="9" a="1"/>
  <c r="G522" i="9"/>
  <c r="G83" i="8" a="1"/>
  <c r="G83" i="8"/>
  <c r="G124" i="8" a="1"/>
  <c r="G124" i="8"/>
  <c r="G212" i="5" a="1"/>
  <c r="G212" i="5"/>
  <c r="G477" i="9" a="1"/>
  <c r="G477" i="9"/>
  <c r="G208" i="8" a="1"/>
  <c r="G208" i="8"/>
  <c r="F42" i="10" a="1"/>
  <c r="F42" i="10"/>
  <c r="G346" i="9" a="1"/>
  <c r="G346" i="9"/>
  <c r="G173" i="9" a="1"/>
  <c r="G173" i="9"/>
  <c r="G134" i="9" a="1"/>
  <c r="G134" i="9"/>
  <c r="F5" i="6" a="1"/>
  <c r="F5" i="6"/>
  <c r="G360" i="9" a="1"/>
  <c r="G360" i="9"/>
  <c r="G222" i="5" a="1"/>
  <c r="G222" i="5"/>
  <c r="G314" i="9" a="1"/>
  <c r="G314" i="9"/>
  <c r="G527" i="9" a="1"/>
  <c r="G527" i="9"/>
  <c r="G226" i="9" a="1"/>
  <c r="G226" i="9"/>
  <c r="G476" i="9" a="1"/>
  <c r="G476" i="9"/>
  <c r="G43" i="8" a="1"/>
  <c r="G43" i="8"/>
  <c r="G251" i="5" a="1"/>
  <c r="G251" i="5"/>
  <c r="G11" i="5" a="1"/>
  <c r="G11" i="5"/>
  <c r="G267" i="9" a="1"/>
  <c r="G267" i="9"/>
  <c r="G481" i="9" a="1"/>
  <c r="G481" i="9"/>
  <c r="G598" i="9" a="1"/>
  <c r="G598" i="9"/>
  <c r="F96" i="10" a="1"/>
  <c r="F96" i="10"/>
  <c r="G337" i="8" a="1"/>
  <c r="G337" i="8"/>
  <c r="G104" i="8" a="1"/>
  <c r="G104" i="8"/>
  <c r="F3" i="7" a="1"/>
  <c r="F3" i="7"/>
  <c r="G46" i="9" a="1"/>
  <c r="G46" i="9"/>
  <c r="G229" i="5" a="1"/>
  <c r="G229" i="5"/>
  <c r="G505" i="9" a="1"/>
  <c r="G505" i="9"/>
  <c r="G330" i="5" a="1"/>
  <c r="G330" i="5"/>
  <c r="G238" i="8" a="1"/>
  <c r="G238" i="8"/>
  <c r="G277" i="9" a="1"/>
  <c r="G277" i="9"/>
  <c r="G400" i="8" a="1"/>
  <c r="G400" i="8"/>
  <c r="G57" i="5" a="1"/>
  <c r="G57" i="5"/>
  <c r="G541" i="9" a="1"/>
  <c r="G541" i="9"/>
  <c r="G548" i="9" a="1"/>
  <c r="G548" i="9"/>
  <c r="G198" i="8" a="1"/>
  <c r="G198" i="8"/>
  <c r="G459" i="9" a="1"/>
  <c r="G459" i="9"/>
  <c r="G163" i="9" a="1"/>
  <c r="G163" i="9"/>
  <c r="G196" i="8" a="1"/>
  <c r="G196" i="8"/>
  <c r="G353" i="9" a="1"/>
  <c r="G353" i="9"/>
  <c r="G208" i="5" a="1"/>
  <c r="G208" i="5"/>
  <c r="G103" i="9" a="1"/>
  <c r="G103" i="9"/>
  <c r="G406" i="8" a="1"/>
  <c r="G406" i="8"/>
  <c r="G185" i="5" a="1"/>
  <c r="G185" i="5"/>
  <c r="G361" i="8" a="1"/>
  <c r="G361" i="8"/>
  <c r="G158" i="9" a="1"/>
  <c r="G158" i="9"/>
  <c r="G308" i="9" a="1"/>
  <c r="G308" i="9"/>
  <c r="G406" i="9" a="1"/>
  <c r="G406" i="9"/>
  <c r="F133" i="10" a="1"/>
  <c r="F133" i="10"/>
  <c r="G62" i="9" a="1"/>
  <c r="G62" i="9"/>
  <c r="G134" i="8" a="1"/>
  <c r="G134" i="8"/>
  <c r="G223" i="5" a="1"/>
  <c r="G223" i="5"/>
  <c r="G56" i="9" a="1"/>
  <c r="G56" i="9"/>
  <c r="G277" i="5" a="1"/>
  <c r="G277" i="5"/>
  <c r="G163" i="5" a="1"/>
  <c r="G163" i="5"/>
  <c r="G157" i="8" a="1"/>
  <c r="G157" i="8"/>
  <c r="G108" i="9" a="1"/>
  <c r="G108" i="9"/>
  <c r="G130" i="8" a="1"/>
  <c r="G130" i="8"/>
  <c r="G114" i="5" a="1"/>
  <c r="G114" i="5"/>
  <c r="F8" i="6" a="1"/>
  <c r="F8" i="6"/>
  <c r="G290" i="5" a="1"/>
  <c r="G290" i="5"/>
  <c r="G307" i="9" a="1"/>
  <c r="G307" i="9"/>
  <c r="G339" i="8" a="1"/>
  <c r="G339" i="8"/>
  <c r="G325" i="5" a="1"/>
  <c r="G325" i="5"/>
  <c r="G436" i="8" a="1"/>
  <c r="G436" i="8"/>
  <c r="G387" i="9" a="1"/>
  <c r="G387" i="9"/>
  <c r="G193" i="8" a="1"/>
  <c r="G193" i="8"/>
  <c r="G430" i="9" a="1"/>
  <c r="G430" i="9"/>
  <c r="G345" i="9" a="1"/>
  <c r="G345" i="9"/>
  <c r="G94" i="9" a="1"/>
  <c r="G94" i="9"/>
  <c r="G574" i="9" a="1"/>
  <c r="G574" i="9"/>
  <c r="G168" i="5" a="1"/>
  <c r="G168" i="5"/>
  <c r="G127" i="9" a="1"/>
  <c r="G127" i="9"/>
  <c r="G315" i="5" a="1"/>
  <c r="G315" i="5"/>
  <c r="G437" i="8" a="1"/>
  <c r="G437" i="8"/>
  <c r="G24" i="9" a="1"/>
  <c r="G24" i="9"/>
  <c r="G272" i="9" a="1"/>
  <c r="G272" i="9"/>
  <c r="G4" i="8" a="1"/>
  <c r="G4" i="8"/>
  <c r="F77" i="10" a="1"/>
  <c r="F77" i="10"/>
  <c r="G551" i="9" a="1"/>
  <c r="G551" i="9"/>
  <c r="F9" i="7" a="1"/>
  <c r="F9" i="7"/>
  <c r="G180" i="8" a="1"/>
  <c r="G180" i="8"/>
  <c r="G233" i="8" a="1"/>
  <c r="G233" i="8"/>
  <c r="G78" i="8" a="1"/>
  <c r="G78" i="8"/>
  <c r="G206" i="5" a="1"/>
  <c r="G206" i="5"/>
  <c r="G116" i="9" a="1"/>
  <c r="G116" i="9"/>
  <c r="G192" i="5" a="1"/>
  <c r="G192" i="5"/>
  <c r="G352" i="5" a="1"/>
  <c r="G352" i="5"/>
  <c r="G294" i="8" a="1"/>
  <c r="G294" i="8"/>
  <c r="G357" i="8" a="1"/>
  <c r="G357" i="8"/>
  <c r="G309" i="9" a="1"/>
  <c r="G309" i="9"/>
  <c r="G94" i="5" a="1"/>
  <c r="G94" i="5"/>
  <c r="G159" i="8" a="1"/>
  <c r="G159" i="8"/>
  <c r="G237" i="8" a="1"/>
  <c r="G237" i="8"/>
  <c r="G115" i="9" a="1"/>
  <c r="G115" i="9"/>
  <c r="G489" i="9" a="1"/>
  <c r="G489" i="9"/>
  <c r="G268" i="5" a="1"/>
  <c r="G268" i="5"/>
  <c r="G568" i="9" a="1"/>
  <c r="G568" i="9"/>
  <c r="G133" i="9" a="1"/>
  <c r="G133" i="9"/>
  <c r="G586" i="9" a="1"/>
  <c r="G586" i="9"/>
  <c r="G294" i="9" a="1"/>
  <c r="G294" i="9"/>
  <c r="G484" i="9" a="1"/>
  <c r="G484" i="9"/>
  <c r="G142" i="9" a="1"/>
  <c r="G142" i="9"/>
  <c r="G407" i="8" a="1"/>
  <c r="G407" i="8"/>
  <c r="G28" i="9" a="1"/>
  <c r="G28" i="9"/>
  <c r="G173" i="5" a="1"/>
  <c r="G173" i="5"/>
  <c r="G11" i="8" a="1"/>
  <c r="G11" i="8"/>
  <c r="G234" i="9" a="1"/>
  <c r="G234" i="9"/>
  <c r="G262" i="5" a="1"/>
  <c r="G262" i="5"/>
  <c r="G123" i="8" a="1"/>
  <c r="G123" i="8"/>
  <c r="G336" i="5" a="1"/>
  <c r="G336" i="5"/>
  <c r="G12" i="8" a="1"/>
  <c r="G12" i="8"/>
  <c r="G139" i="8" a="1"/>
  <c r="G139" i="8"/>
  <c r="G161" i="5" a="1"/>
  <c r="G161" i="5"/>
  <c r="G463" i="8" a="1"/>
  <c r="G463" i="8"/>
  <c r="G311" i="9" a="1"/>
  <c r="G311" i="9"/>
  <c r="G201" i="9" a="1"/>
  <c r="G201" i="9"/>
  <c r="G42" i="5" a="1"/>
  <c r="G42" i="5"/>
  <c r="G482" i="8" a="1"/>
  <c r="G482" i="8"/>
  <c r="G316" i="5" a="1"/>
  <c r="G316" i="5"/>
  <c r="G257" i="8" a="1"/>
  <c r="G257" i="8"/>
  <c r="G78" i="9" a="1"/>
  <c r="G78" i="9"/>
  <c r="G338" i="5" a="1"/>
  <c r="G338" i="5"/>
  <c r="G243" i="8" a="1"/>
  <c r="G243" i="8"/>
  <c r="G30" i="8" a="1"/>
  <c r="G30" i="8"/>
  <c r="G593" i="9" a="1"/>
  <c r="G593" i="9"/>
  <c r="G233" i="9" a="1"/>
  <c r="G233" i="9"/>
  <c r="G539" i="9" a="1"/>
  <c r="G539" i="9"/>
  <c r="G322" i="5" a="1"/>
  <c r="G322" i="5"/>
  <c r="G301" i="8" a="1"/>
  <c r="G301" i="8"/>
  <c r="G461" i="9" a="1"/>
  <c r="G461" i="9"/>
  <c r="G118" i="8" a="1"/>
  <c r="G118" i="8"/>
  <c r="G250" i="5" a="1"/>
  <c r="G250" i="5"/>
  <c r="G105" i="8" a="1"/>
  <c r="G105" i="8"/>
  <c r="G118" i="9" a="1"/>
  <c r="G118" i="9"/>
  <c r="F84" i="10" a="1"/>
  <c r="F84" i="10"/>
  <c r="G228" i="5" a="1"/>
  <c r="G228" i="5"/>
  <c r="G444" i="8" a="1"/>
  <c r="G444" i="8"/>
  <c r="F154" i="10" a="1"/>
  <c r="F154" i="10"/>
  <c r="G424" i="8" a="1"/>
  <c r="G424" i="8"/>
  <c r="G299" i="5" a="1"/>
  <c r="G299" i="5"/>
  <c r="F184" i="10" a="1"/>
  <c r="F184" i="10"/>
  <c r="G421" i="8" a="1"/>
  <c r="G421" i="8"/>
  <c r="G270" i="9" a="1"/>
  <c r="G270" i="9"/>
  <c r="G44" i="9" a="1"/>
  <c r="G44" i="9"/>
  <c r="G318" i="9" a="1"/>
  <c r="G318" i="9"/>
  <c r="G450" i="9" a="1"/>
  <c r="G450" i="9"/>
  <c r="G240" i="9" a="1"/>
  <c r="G240" i="9"/>
  <c r="G311" i="8" a="1"/>
  <c r="G311" i="8"/>
  <c r="G504" i="8" a="1"/>
  <c r="G504" i="8"/>
  <c r="G263" i="9" a="1"/>
  <c r="G263" i="9"/>
  <c r="F149" i="10" a="1"/>
  <c r="F149" i="10"/>
  <c r="F11" i="7" a="1"/>
  <c r="F11" i="7"/>
  <c r="G279" i="5" a="1"/>
  <c r="G279" i="5"/>
  <c r="G72" i="8" a="1"/>
  <c r="G72" i="8"/>
  <c r="G229" i="9" a="1"/>
  <c r="G229" i="9"/>
  <c r="G335" i="5" a="1"/>
  <c r="G335" i="5"/>
  <c r="G194" i="9" a="1"/>
  <c r="G194" i="9"/>
  <c r="G230" i="5" a="1"/>
  <c r="G230" i="5"/>
  <c r="F8" i="7" a="1"/>
  <c r="F8" i="7"/>
  <c r="G227" i="5" a="1"/>
  <c r="G227" i="5"/>
  <c r="G282" i="8" a="1"/>
  <c r="G282" i="8"/>
  <c r="G299" i="8" a="1"/>
  <c r="G299" i="8"/>
  <c r="G167" i="9" a="1"/>
  <c r="G167" i="9"/>
  <c r="G449" i="8" a="1"/>
  <c r="G449" i="8"/>
  <c r="G158" i="8" a="1"/>
  <c r="G158" i="8"/>
  <c r="G386" i="9" a="1"/>
  <c r="G386" i="9"/>
  <c r="G119" i="8" a="1"/>
  <c r="G119" i="8"/>
  <c r="G250" i="8" a="1"/>
  <c r="G250" i="8"/>
  <c r="G63" i="9" a="1"/>
  <c r="G63" i="9"/>
  <c r="G470" i="8" a="1"/>
  <c r="G470" i="8"/>
  <c r="G195" i="9" a="1"/>
  <c r="G195" i="9"/>
  <c r="F171" i="10" a="1"/>
  <c r="F171" i="10"/>
  <c r="G313" i="8" a="1"/>
  <c r="G313" i="8"/>
  <c r="G238" i="5" a="1"/>
  <c r="G238" i="5"/>
  <c r="F95" i="10" a="1"/>
  <c r="F95" i="10"/>
  <c r="F141" i="10" a="1"/>
  <c r="F141" i="10"/>
  <c r="G319" i="9" a="1"/>
  <c r="G319" i="9"/>
  <c r="G25" i="9" a="1"/>
  <c r="G25" i="9"/>
  <c r="G301" i="9" a="1"/>
  <c r="G301" i="9"/>
  <c r="G13" i="5" a="1"/>
  <c r="G13" i="5"/>
  <c r="G389" i="8" a="1"/>
  <c r="G389" i="8"/>
  <c r="G212" i="8" a="1"/>
  <c r="G212" i="8"/>
  <c r="G214" i="9" a="1"/>
  <c r="G214" i="9"/>
  <c r="G299" i="9" a="1"/>
  <c r="G299" i="9"/>
  <c r="G491" i="9" a="1"/>
  <c r="G491" i="9"/>
  <c r="G253" i="9" a="1"/>
  <c r="G253" i="9"/>
  <c r="G330" i="8" a="1"/>
  <c r="G330" i="8"/>
  <c r="F116" i="10" a="1"/>
  <c r="F116" i="10"/>
  <c r="G170" i="8" a="1"/>
  <c r="G170" i="8"/>
  <c r="G121" i="9" a="1"/>
  <c r="G121" i="9"/>
  <c r="G438" i="8" a="1"/>
  <c r="G438" i="8"/>
  <c r="G310" i="5" a="1"/>
  <c r="G310" i="5"/>
  <c r="G202" i="9" a="1"/>
  <c r="G202" i="9"/>
  <c r="G236" i="9" a="1"/>
  <c r="G236" i="9"/>
  <c r="G210" i="5" a="1"/>
  <c r="G210" i="5"/>
  <c r="G235" i="8" a="1"/>
  <c r="G235" i="8"/>
  <c r="G80" i="9" a="1"/>
  <c r="G80" i="9"/>
  <c r="G359" i="9" a="1"/>
  <c r="G359" i="9"/>
  <c r="F8" i="10" a="1"/>
  <c r="F8" i="10"/>
  <c r="G45" i="5" a="1"/>
  <c r="G45" i="5"/>
  <c r="F37" i="10" a="1"/>
  <c r="F37" i="10"/>
  <c r="F163" i="10" a="1"/>
  <c r="F163" i="10"/>
  <c r="G344" i="5" a="1"/>
  <c r="G344" i="5"/>
  <c r="G509" i="9" a="1"/>
  <c r="G509" i="9"/>
  <c r="F66" i="10" a="1"/>
  <c r="F66" i="10"/>
  <c r="G2" i="9" a="1"/>
  <c r="G2" i="9"/>
  <c r="F3" i="12" a="1"/>
  <c r="F3" i="12"/>
  <c r="F104" i="10" a="1"/>
  <c r="F104" i="10"/>
  <c r="G171" i="5" a="1"/>
  <c r="G171" i="5"/>
  <c r="G165" i="8" a="1"/>
  <c r="G165" i="8"/>
  <c r="F145" i="10" a="1"/>
  <c r="F145" i="10"/>
  <c r="G374" i="9" a="1"/>
  <c r="G374" i="9"/>
  <c r="F108" i="10" a="1"/>
  <c r="F108" i="10"/>
  <c r="G249" i="5" a="1"/>
  <c r="G249" i="5"/>
  <c r="G462" i="9" a="1"/>
  <c r="G462" i="9"/>
  <c r="G454" i="8" a="1"/>
  <c r="G454" i="8"/>
  <c r="F15" i="10" a="1"/>
  <c r="F15" i="10"/>
  <c r="G315" i="9" a="1"/>
  <c r="G315" i="9"/>
  <c r="F2" i="10" a="1"/>
  <c r="F2" i="10"/>
  <c r="G179" i="8" a="1"/>
  <c r="G179" i="8"/>
  <c r="G88" i="8" a="1"/>
  <c r="G88" i="8"/>
  <c r="F48" i="10" a="1"/>
  <c r="F48" i="10"/>
  <c r="G347" i="8" a="1"/>
  <c r="G347" i="8"/>
  <c r="G529" i="9" a="1"/>
  <c r="G529" i="9"/>
  <c r="G94" i="8" a="1"/>
  <c r="G94" i="8"/>
  <c r="G55" i="9" a="1"/>
  <c r="G55" i="9"/>
  <c r="G460" i="8" a="1"/>
  <c r="G460" i="8"/>
  <c r="G377" i="8" a="1"/>
  <c r="G377" i="8"/>
  <c r="F185" i="10" a="1"/>
  <c r="F185" i="10"/>
  <c r="G580" i="9" a="1"/>
  <c r="G580" i="9"/>
  <c r="G35" i="5" a="1"/>
  <c r="G35" i="5"/>
  <c r="G97" i="5" a="1"/>
  <c r="G97" i="5"/>
  <c r="G481" i="8" a="1"/>
  <c r="G481" i="8"/>
  <c r="G210" i="9" a="1"/>
  <c r="G210" i="9"/>
  <c r="G70" i="9" a="1"/>
  <c r="G70" i="9"/>
  <c r="F28" i="10" a="1"/>
  <c r="F28" i="10"/>
  <c r="G50" i="8" a="1"/>
  <c r="G50" i="8"/>
  <c r="G218" i="9" a="1"/>
  <c r="G218" i="9"/>
  <c r="G528" i="9" a="1"/>
  <c r="G528" i="9"/>
  <c r="G185" i="9" a="1"/>
  <c r="G185" i="9"/>
  <c r="G370" i="9" a="1"/>
  <c r="G370" i="9"/>
  <c r="G557" i="9" a="1"/>
  <c r="G557" i="9"/>
  <c r="G439" i="8" a="1"/>
  <c r="G439" i="8"/>
  <c r="G427" i="8" a="1"/>
  <c r="G427" i="8"/>
  <c r="G191" i="9" a="1"/>
  <c r="G191" i="9"/>
  <c r="G496" i="8" a="1"/>
  <c r="G496" i="8"/>
  <c r="G80" i="5" a="1"/>
  <c r="G80" i="5"/>
  <c r="G147" i="8" a="1"/>
  <c r="G147" i="8"/>
  <c r="G414" i="8" a="1"/>
  <c r="G414" i="8"/>
  <c r="G196" i="9" a="1"/>
  <c r="G196" i="9"/>
  <c r="G451" i="9" a="1"/>
  <c r="G451" i="9"/>
  <c r="G158" i="5" a="1"/>
  <c r="G158" i="5"/>
  <c r="G24" i="8" a="1"/>
  <c r="G24" i="8"/>
  <c r="G147" i="9" a="1"/>
  <c r="G147" i="9"/>
  <c r="G141" i="5" a="1"/>
  <c r="G141" i="5"/>
  <c r="F57" i="10" a="1"/>
  <c r="F57" i="10"/>
  <c r="G464" i="9" a="1"/>
  <c r="G464" i="9"/>
  <c r="F5" i="7" a="1"/>
  <c r="F5" i="7"/>
  <c r="G10" i="9" a="1"/>
  <c r="G10" i="9"/>
  <c r="G131" i="5" a="1"/>
  <c r="G131" i="5"/>
  <c r="G27" i="8" a="1"/>
  <c r="G27" i="8"/>
  <c r="G203" i="8" a="1"/>
  <c r="G203" i="8"/>
  <c r="G326" i="5" a="1"/>
  <c r="G326" i="5"/>
  <c r="G244" i="8" a="1"/>
  <c r="G244" i="8"/>
  <c r="G65" i="9" a="1"/>
  <c r="G65" i="9"/>
  <c r="G167" i="8" a="1"/>
  <c r="G167" i="8"/>
  <c r="G360" i="8" a="1"/>
  <c r="G360" i="8"/>
  <c r="G280" i="9" a="1"/>
  <c r="G280" i="9"/>
  <c r="G596" i="9" a="1"/>
  <c r="G596" i="9"/>
  <c r="F170" i="10" a="1"/>
  <c r="F170" i="10"/>
  <c r="G106" i="8" a="1"/>
  <c r="G106" i="8"/>
  <c r="G193" i="5" a="1"/>
  <c r="G193" i="5"/>
  <c r="G332" i="8" a="1"/>
  <c r="G332" i="8"/>
  <c r="G23" i="5" a="1"/>
  <c r="G23" i="5"/>
  <c r="G27" i="9" a="1"/>
  <c r="G27" i="9"/>
  <c r="G324" i="9" a="1"/>
  <c r="G324" i="9"/>
  <c r="G149" i="9" a="1"/>
  <c r="G149" i="9"/>
  <c r="G86" i="5" a="1"/>
  <c r="G86" i="5"/>
  <c r="G180" i="5" a="1"/>
  <c r="G180" i="5"/>
  <c r="F168" i="10" a="1"/>
  <c r="F168" i="10"/>
  <c r="G458" i="8" a="1"/>
  <c r="G458" i="8"/>
  <c r="G274" i="5" a="1"/>
  <c r="G274" i="5"/>
  <c r="G334" i="8" a="1"/>
  <c r="G334" i="8"/>
  <c r="G404" i="9" a="1"/>
  <c r="G404" i="9"/>
  <c r="G20" i="9" a="1"/>
  <c r="G20" i="9"/>
  <c r="F9" i="10" a="1"/>
  <c r="F9" i="10"/>
  <c r="G6" i="5" a="1"/>
  <c r="G6" i="5"/>
  <c r="G504" i="9" a="1"/>
  <c r="G504" i="9"/>
  <c r="G9" i="5" a="1"/>
  <c r="G9" i="5"/>
  <c r="G127" i="8" a="1"/>
  <c r="G127" i="8"/>
  <c r="F10" i="10" a="1"/>
  <c r="F10" i="10"/>
  <c r="F166" i="10" a="1"/>
  <c r="F166" i="10"/>
  <c r="G383" i="9" a="1"/>
  <c r="G383" i="9"/>
  <c r="G208" i="9" a="1"/>
  <c r="G208" i="9"/>
  <c r="G132" i="8" a="1"/>
  <c r="G132" i="8"/>
  <c r="G72" i="5" a="1"/>
  <c r="G72" i="5"/>
  <c r="G235" i="9" a="1"/>
  <c r="G235" i="9"/>
  <c r="G294" i="5" a="1"/>
  <c r="G294" i="5"/>
  <c r="F58" i="10" a="1"/>
  <c r="F58" i="10"/>
  <c r="G126" i="8" a="1"/>
  <c r="G126" i="8"/>
  <c r="F127" i="10" a="1"/>
  <c r="F127" i="10"/>
  <c r="F122" i="10" a="1"/>
  <c r="F122" i="10"/>
  <c r="G413" i="9" a="1"/>
  <c r="G413" i="9"/>
  <c r="G117" i="5" a="1"/>
  <c r="G117" i="5"/>
  <c r="G79" i="9" a="1"/>
  <c r="G79" i="9"/>
  <c r="G132" i="5" a="1"/>
  <c r="G132" i="5"/>
  <c r="G375" i="9" a="1"/>
  <c r="G375" i="9"/>
  <c r="G122" i="5" a="1"/>
  <c r="G122" i="5"/>
  <c r="G210" i="8" a="1"/>
  <c r="G210" i="8"/>
  <c r="G595" i="9" a="1"/>
  <c r="G595" i="9"/>
  <c r="F18" i="10" a="1"/>
  <c r="F18" i="10"/>
  <c r="G583" i="9" a="1"/>
  <c r="G583" i="9"/>
  <c r="G113" i="9" a="1"/>
  <c r="G113" i="9"/>
  <c r="G157" i="9" a="1"/>
  <c r="G157" i="9"/>
  <c r="G566" i="9" a="1"/>
  <c r="G566" i="9"/>
  <c r="G126" i="5" a="1"/>
  <c r="G126" i="5"/>
  <c r="F70" i="10" a="1"/>
  <c r="F70" i="10"/>
  <c r="G427" i="9" a="1"/>
  <c r="G427" i="9"/>
  <c r="G286" i="8" a="1"/>
  <c r="G286" i="8"/>
  <c r="G25" i="5" a="1"/>
  <c r="G25" i="5"/>
  <c r="G201" i="8" a="1"/>
  <c r="G201" i="8"/>
  <c r="G175" i="5" a="1"/>
  <c r="G175" i="5"/>
  <c r="G483" i="8" a="1"/>
  <c r="G483" i="8"/>
  <c r="G384" i="8" a="1"/>
  <c r="G384" i="8"/>
  <c r="G181" i="9" a="1"/>
  <c r="G181" i="9"/>
  <c r="F83" i="10" a="1"/>
  <c r="F83" i="10"/>
  <c r="G496" i="9" a="1"/>
  <c r="G496" i="9"/>
  <c r="G183" i="8" a="1"/>
  <c r="G183" i="8"/>
  <c r="G247" i="8" a="1"/>
  <c r="G247" i="8"/>
  <c r="G476" i="8" a="1"/>
  <c r="G476" i="8"/>
  <c r="G483" i="9" a="1"/>
  <c r="G483" i="9"/>
  <c r="G306" i="5" a="1"/>
  <c r="G306" i="5"/>
  <c r="G274" i="9" a="1"/>
  <c r="G274" i="9"/>
  <c r="G533" i="9" a="1"/>
  <c r="G533" i="9"/>
  <c r="G497" i="9" a="1"/>
  <c r="G497" i="9"/>
  <c r="G104" i="9" a="1"/>
  <c r="G104" i="9"/>
  <c r="F82" i="10" a="1"/>
  <c r="F82" i="10"/>
  <c r="G88" i="5" a="1"/>
  <c r="G88" i="5"/>
  <c r="G34" i="8" a="1"/>
  <c r="G34" i="8"/>
  <c r="G272" i="5" a="1"/>
  <c r="G272" i="5"/>
  <c r="G236" i="8" a="1"/>
  <c r="G236" i="8"/>
  <c r="G461" i="8" a="1"/>
  <c r="G461" i="8"/>
  <c r="G186" i="8" a="1"/>
  <c r="G186" i="8"/>
  <c r="G296" i="9" a="1"/>
  <c r="G296" i="9"/>
  <c r="G413" i="8" a="1"/>
  <c r="G413" i="8"/>
  <c r="G577" i="9" a="1"/>
  <c r="G577" i="9"/>
  <c r="G65" i="5" a="1"/>
  <c r="G65" i="5"/>
  <c r="G255" i="9" a="1"/>
  <c r="G255" i="9"/>
  <c r="G152" i="5" a="1"/>
  <c r="G152" i="5"/>
  <c r="G143" i="8" a="1"/>
  <c r="G143" i="8"/>
  <c r="G293" i="9" a="1"/>
  <c r="G293" i="9"/>
  <c r="F93" i="10" a="1"/>
  <c r="F93" i="10"/>
  <c r="G76" i="8" a="1"/>
  <c r="G76" i="8"/>
  <c r="F40" i="10" a="1"/>
  <c r="F40" i="10"/>
  <c r="G222" i="8" a="1"/>
  <c r="G222" i="8"/>
  <c r="G227" i="9" a="1"/>
  <c r="G227" i="9"/>
  <c r="G262" i="9" a="1"/>
  <c r="G262" i="9"/>
  <c r="G341" i="9" a="1"/>
  <c r="G341" i="9"/>
  <c r="G572" i="9" a="1"/>
  <c r="G572" i="9"/>
  <c r="G69" i="9" a="1"/>
  <c r="G69" i="9"/>
  <c r="G383" i="8" a="1"/>
  <c r="G383" i="8"/>
  <c r="G535" i="9" a="1"/>
  <c r="G535" i="9"/>
  <c r="G53" i="5" a="1"/>
  <c r="G53" i="5"/>
  <c r="G176" i="9" a="1"/>
  <c r="G176" i="9"/>
  <c r="G354" i="9" a="1"/>
  <c r="G354" i="9"/>
  <c r="F76" i="10" a="1"/>
  <c r="F76" i="10"/>
  <c r="G288" i="5" a="1"/>
  <c r="G288" i="5"/>
  <c r="G375" i="8" a="1"/>
  <c r="G375" i="8"/>
  <c r="G189" i="8" a="1"/>
  <c r="G189" i="8"/>
  <c r="G110" i="5" a="1"/>
  <c r="G110" i="5"/>
  <c r="G244" i="9" a="1"/>
  <c r="G244" i="9"/>
  <c r="G133" i="5" a="1"/>
  <c r="G133" i="5"/>
  <c r="G310" i="8" a="1"/>
  <c r="G310" i="8"/>
  <c r="G506" i="9" a="1"/>
  <c r="G506" i="9"/>
  <c r="F152" i="10" a="1"/>
  <c r="F152" i="10"/>
  <c r="F5" i="10" a="1"/>
  <c r="F5" i="10"/>
  <c r="G98" i="9" a="1"/>
  <c r="G98" i="9"/>
  <c r="G440" i="8" a="1"/>
  <c r="G440" i="8"/>
  <c r="G93" i="9" a="1"/>
  <c r="G93" i="9"/>
  <c r="F165" i="10" a="1"/>
  <c r="F165" i="10"/>
  <c r="G87" i="9" a="1"/>
  <c r="G87" i="9"/>
  <c r="G221" i="9" a="1"/>
  <c r="G221" i="9"/>
  <c r="G52" i="5" a="1"/>
  <c r="G52" i="5"/>
  <c r="G215" i="5" a="1"/>
  <c r="G215" i="5"/>
  <c r="G398" i="9" a="1"/>
  <c r="G398" i="9"/>
  <c r="G218" i="5" a="1"/>
  <c r="G218" i="5"/>
  <c r="G451" i="8" a="1"/>
  <c r="G451" i="8"/>
  <c r="F110" i="10" a="1"/>
  <c r="F110" i="10"/>
  <c r="G523" i="9" a="1"/>
  <c r="G523" i="9"/>
  <c r="G22" i="9" a="1"/>
  <c r="G22" i="9"/>
  <c r="G323" i="5" a="1"/>
  <c r="G323" i="5"/>
  <c r="G495" i="8" a="1"/>
  <c r="G495" i="8"/>
  <c r="F78" i="10" a="1"/>
  <c r="F78" i="10"/>
  <c r="G367" i="8" a="1"/>
  <c r="G367" i="8"/>
  <c r="G183" i="5" a="1"/>
  <c r="G183" i="5"/>
  <c r="G332" i="9" a="1"/>
  <c r="G332" i="9"/>
  <c r="G156" i="5" a="1"/>
  <c r="G156" i="5"/>
  <c r="G370" i="8" a="1"/>
  <c r="G370" i="8"/>
  <c r="G337" i="9" a="1"/>
  <c r="G337" i="9"/>
  <c r="G36" i="9" a="1"/>
  <c r="G36" i="9"/>
  <c r="G40" i="5" a="1"/>
  <c r="G40" i="5"/>
  <c r="G297" i="8" a="1"/>
  <c r="G297" i="8"/>
  <c r="G10" i="8" a="1"/>
  <c r="G10" i="8"/>
  <c r="F72" i="10" a="1"/>
  <c r="F72" i="10"/>
  <c r="F10" i="6" a="1"/>
  <c r="F10" i="6"/>
  <c r="G249" i="8" a="1"/>
  <c r="G249" i="8"/>
  <c r="G327" i="8" a="1"/>
  <c r="G327" i="8"/>
  <c r="G149" i="8" a="1"/>
  <c r="G149" i="8"/>
  <c r="F11" i="12" a="1"/>
  <c r="F11" i="12"/>
  <c r="G123" i="5" a="1"/>
  <c r="G123" i="5"/>
  <c r="G364" i="8" a="1"/>
  <c r="G364" i="8"/>
  <c r="G271" i="5" a="1"/>
  <c r="G271" i="5"/>
  <c r="G425" i="8" a="1"/>
  <c r="G425" i="8"/>
  <c r="G378" i="9" a="1"/>
  <c r="G378" i="9"/>
  <c r="G109" i="5" a="1"/>
  <c r="G109" i="5"/>
  <c r="G31" i="8" a="1"/>
  <c r="G31" i="8"/>
  <c r="G7" i="9" a="1"/>
  <c r="G7" i="9"/>
  <c r="F132" i="10" a="1"/>
  <c r="F132" i="10"/>
  <c r="G218" i="8" a="1"/>
  <c r="G218" i="8"/>
  <c r="G352" i="9" a="1"/>
  <c r="G352" i="9"/>
  <c r="G129" i="9" a="1"/>
  <c r="G129" i="9"/>
  <c r="G76" i="5" a="1"/>
  <c r="G76" i="5"/>
  <c r="F69" i="10" a="1"/>
  <c r="F69" i="10"/>
  <c r="G498" i="9" a="1"/>
  <c r="G498" i="9"/>
  <c r="G335" i="8" a="1"/>
  <c r="G335" i="8"/>
  <c r="G190" i="9" a="1"/>
  <c r="G190" i="9"/>
  <c r="G44" i="8" a="1"/>
  <c r="G44" i="8"/>
  <c r="G3" i="9" a="1"/>
  <c r="G3" i="9"/>
  <c r="G234" i="8" a="1"/>
  <c r="G234" i="8"/>
  <c r="G39" i="9" a="1"/>
  <c r="G39" i="9"/>
  <c r="F4" i="12" a="1"/>
  <c r="F4" i="12"/>
  <c r="G180" i="9" a="1"/>
  <c r="G180" i="9"/>
  <c r="G328" i="5" a="1"/>
  <c r="G328" i="5"/>
  <c r="G57" i="8" a="1"/>
  <c r="G57" i="8"/>
  <c r="G166" i="9" a="1"/>
  <c r="G166" i="9"/>
  <c r="G29" i="9" a="1"/>
  <c r="G29" i="9"/>
  <c r="G575" i="9" a="1"/>
  <c r="G575" i="9"/>
  <c r="F2" i="7" a="1"/>
  <c r="F2" i="7"/>
  <c r="G237" i="9" a="1"/>
  <c r="G237" i="9"/>
  <c r="F7" i="10" a="1"/>
  <c r="F7" i="10"/>
  <c r="G508" i="9" a="1"/>
  <c r="G508" i="9"/>
  <c r="G130" i="9" a="1"/>
  <c r="G130" i="9"/>
  <c r="G200" i="9" a="1"/>
  <c r="G200" i="9"/>
  <c r="F27" i="10" a="1"/>
  <c r="F27" i="10"/>
  <c r="G112" i="8" a="1"/>
  <c r="G112" i="8"/>
  <c r="F6" i="10" a="1"/>
  <c r="F6" i="10"/>
  <c r="G264" i="9" a="1"/>
  <c r="G264" i="9"/>
  <c r="G329" i="8" a="1"/>
  <c r="G329" i="8"/>
  <c r="G355" i="9" a="1"/>
  <c r="G355" i="9"/>
  <c r="G564" i="9" a="1"/>
  <c r="G564" i="9"/>
  <c r="G177" i="5" a="1"/>
  <c r="G177" i="5"/>
  <c r="G119" i="5" a="1"/>
  <c r="G119" i="5"/>
  <c r="G488" i="9" a="1"/>
  <c r="G488" i="9"/>
  <c r="G418" i="8" a="1"/>
  <c r="G418" i="8"/>
  <c r="G276" i="5" a="1"/>
  <c r="G276" i="5"/>
  <c r="G173" i="8" a="1"/>
  <c r="G173" i="8"/>
  <c r="G486" i="9" a="1"/>
  <c r="G486" i="9"/>
  <c r="G84" i="5" a="1"/>
  <c r="G84" i="5"/>
  <c r="F107" i="10" a="1"/>
  <c r="F107" i="10"/>
  <c r="G558" i="9" a="1"/>
  <c r="G558" i="9"/>
  <c r="F126" i="10" a="1"/>
  <c r="F126" i="10"/>
  <c r="G365" i="9" a="1"/>
  <c r="G365" i="9"/>
  <c r="G278" i="8" a="1"/>
  <c r="G278" i="8"/>
  <c r="G563" i="9" a="1"/>
  <c r="G563" i="9"/>
  <c r="G129" i="5" a="1"/>
  <c r="G129" i="5"/>
  <c r="G17" i="9" a="1"/>
  <c r="G17" i="9"/>
  <c r="F14" i="7" a="1"/>
  <c r="F14" i="7"/>
  <c r="G540" i="9" a="1"/>
  <c r="G540" i="9"/>
  <c r="G188" i="5" a="1"/>
  <c r="G188" i="5"/>
  <c r="G48" i="5" a="1"/>
  <c r="G48" i="5"/>
  <c r="G220" i="8" a="1"/>
  <c r="G220" i="8"/>
  <c r="G478" i="9" a="1"/>
  <c r="G478" i="9"/>
  <c r="G319" i="8" a="1"/>
  <c r="G319" i="8"/>
  <c r="G421" i="9" a="1"/>
  <c r="G421" i="9"/>
  <c r="F25" i="10" a="1"/>
  <c r="F25" i="10"/>
  <c r="G348" i="9" a="1"/>
  <c r="G348" i="9"/>
  <c r="G68" i="9" a="1"/>
  <c r="G68" i="9"/>
  <c r="G78" i="5" a="1"/>
  <c r="G78" i="5"/>
  <c r="G55" i="8" a="1"/>
  <c r="G55" i="8"/>
  <c r="G76" i="9" a="1"/>
  <c r="G76" i="9"/>
  <c r="F112" i="10" a="1"/>
  <c r="F112" i="10"/>
  <c r="G274" i="8" a="1"/>
  <c r="G274" i="8"/>
  <c r="G396" i="9" a="1"/>
  <c r="G396" i="9"/>
  <c r="G520" i="9" a="1"/>
  <c r="G520" i="9"/>
  <c r="G282" i="9" a="1"/>
  <c r="G282" i="9"/>
  <c r="G255" i="8" a="1"/>
  <c r="G255" i="8"/>
  <c r="G288" i="9" a="1"/>
  <c r="G288" i="9"/>
  <c r="G146" i="9" a="1"/>
  <c r="G146" i="9"/>
  <c r="G328" i="8" a="1"/>
  <c r="G328" i="8"/>
  <c r="F130" i="10" a="1"/>
  <c r="F130" i="10"/>
  <c r="G426" i="9" a="1"/>
  <c r="G426" i="9"/>
  <c r="G305" i="5" a="1"/>
  <c r="G305" i="5"/>
  <c r="G455" i="9" a="1"/>
  <c r="G455" i="9"/>
  <c r="G368" i="9" a="1"/>
  <c r="G368" i="9"/>
  <c r="G271" i="8" a="1"/>
  <c r="G271" i="8"/>
  <c r="G396" i="8" a="1"/>
  <c r="G396" i="8"/>
  <c r="G345" i="5" a="1"/>
  <c r="G345" i="5"/>
  <c r="G64" i="9" a="1"/>
  <c r="G64" i="9"/>
  <c r="G37" i="8" a="1"/>
  <c r="G37" i="8"/>
  <c r="G90" i="9" a="1"/>
  <c r="G90" i="9"/>
  <c r="G546" i="9" a="1"/>
  <c r="G546" i="9"/>
  <c r="G433" i="8" a="1"/>
  <c r="G433" i="8"/>
  <c r="G312" i="8" a="1"/>
  <c r="G312" i="8"/>
  <c r="G241" i="8" a="1"/>
  <c r="G241" i="8"/>
  <c r="G66" i="8" a="1"/>
  <c r="G66" i="8"/>
  <c r="F23" i="10" a="1"/>
  <c r="F23" i="10"/>
  <c r="G18" i="5" a="1"/>
  <c r="G18" i="5"/>
  <c r="G467" i="8" a="1"/>
  <c r="G467" i="8"/>
  <c r="G424" i="9" a="1"/>
  <c r="G424" i="9"/>
  <c r="G31" i="9" a="1"/>
  <c r="G31" i="9"/>
  <c r="G515" i="9" a="1"/>
  <c r="G515" i="9"/>
  <c r="G490" i="8" a="1"/>
  <c r="G490" i="8"/>
  <c r="G486" i="8" a="1"/>
  <c r="G486" i="8"/>
  <c r="G356" i="5" a="1"/>
  <c r="G356" i="5"/>
  <c r="G105" i="5" a="1"/>
  <c r="G105" i="5"/>
  <c r="G221" i="8" a="1"/>
  <c r="G221" i="8"/>
  <c r="F179" i="10" a="1"/>
  <c r="F179" i="10"/>
  <c r="G312" i="9" a="1"/>
  <c r="G312" i="9"/>
  <c r="G91" i="5" a="1"/>
  <c r="G91" i="5"/>
  <c r="G354" i="5" a="1"/>
  <c r="G354" i="5"/>
  <c r="G247" i="9" a="1"/>
  <c r="G247" i="9"/>
  <c r="G560" i="9" a="1"/>
  <c r="G560" i="9"/>
  <c r="G162" i="5" a="1"/>
  <c r="G162" i="5"/>
  <c r="G170" i="9" a="1"/>
  <c r="G170" i="9"/>
  <c r="G344" i="9" a="1"/>
  <c r="G344" i="9"/>
  <c r="G303" i="5" a="1"/>
  <c r="G303" i="5"/>
  <c r="F119" i="10" a="1"/>
  <c r="F119" i="10"/>
  <c r="G534" i="9" a="1"/>
  <c r="G534" i="9"/>
  <c r="G337" i="5" a="1"/>
  <c r="G337" i="5"/>
  <c r="G263" i="8" a="1"/>
  <c r="G263" i="8"/>
  <c r="G357" i="9" a="1"/>
  <c r="G357" i="9"/>
  <c r="F88" i="10" a="1"/>
  <c r="F88" i="10"/>
  <c r="G561" i="9" a="1"/>
  <c r="G561" i="9"/>
  <c r="G468" i="9" a="1"/>
  <c r="G468" i="9"/>
  <c r="G394" i="8" a="1"/>
  <c r="G394" i="8"/>
  <c r="G489" i="8" a="1"/>
  <c r="G489" i="8"/>
  <c r="F18" i="7" a="1"/>
  <c r="F18" i="7"/>
  <c r="G8" i="8" a="1"/>
  <c r="G8" i="8"/>
  <c r="G358" i="8" a="1"/>
  <c r="G358" i="8"/>
  <c r="G10" i="5" a="1"/>
  <c r="G10" i="5"/>
  <c r="G106" i="9" a="1"/>
  <c r="G106" i="9"/>
  <c r="G4" i="5" a="1"/>
  <c r="G4" i="5"/>
  <c r="F35" i="10" a="1"/>
  <c r="F35" i="10"/>
  <c r="G454" i="9" a="1"/>
  <c r="G454" i="9"/>
  <c r="G70" i="5" a="1"/>
  <c r="G70" i="5"/>
  <c r="G582" i="9" a="1"/>
  <c r="G582" i="9"/>
  <c r="G2" i="5" a="1"/>
  <c r="G2" i="5"/>
  <c r="G237" i="5" a="1"/>
  <c r="G237" i="5"/>
  <c r="G295" i="8" a="1"/>
  <c r="G295" i="8"/>
  <c r="F45" i="10" a="1"/>
  <c r="F45" i="10"/>
  <c r="F26" i="10" a="1"/>
  <c r="F26" i="10"/>
  <c r="G442" i="8" a="1"/>
  <c r="G442" i="8"/>
  <c r="G267" i="8" a="1"/>
  <c r="G267" i="8"/>
  <c r="G407" i="9" a="1"/>
  <c r="G407" i="9"/>
  <c r="F30" i="10" a="1"/>
  <c r="F30" i="10"/>
  <c r="G271" i="9" a="1"/>
  <c r="G271" i="9"/>
  <c r="G87" i="5" a="1"/>
  <c r="G87" i="5"/>
  <c r="G365" i="8" a="1"/>
  <c r="G365" i="8"/>
  <c r="G176" i="8" a="1"/>
  <c r="G176" i="8"/>
  <c r="G538" i="9" a="1"/>
  <c r="G538" i="9"/>
  <c r="G388" i="9" a="1"/>
  <c r="G388" i="9"/>
  <c r="G369" i="9" a="1"/>
  <c r="G369" i="9"/>
  <c r="G488" i="8" a="1"/>
  <c r="G488" i="8"/>
  <c r="G130" i="5" a="1"/>
  <c r="G130" i="5"/>
  <c r="G174" i="8" a="1"/>
  <c r="G174" i="8"/>
  <c r="F65" i="10" a="1"/>
  <c r="F65" i="10"/>
  <c r="F13" i="10" a="1"/>
  <c r="F13" i="10"/>
  <c r="G135" i="8" a="1"/>
  <c r="G135" i="8"/>
  <c r="G108" i="5" a="1"/>
  <c r="G108" i="5"/>
  <c r="G63" i="5" a="1"/>
  <c r="G63" i="5"/>
  <c r="G159" i="9" a="1"/>
  <c r="G159" i="9"/>
  <c r="G92" i="9" a="1"/>
  <c r="G92" i="9"/>
  <c r="G44" i="5" a="1"/>
  <c r="G44" i="5"/>
  <c r="G198" i="9" a="1"/>
  <c r="G198" i="9"/>
  <c r="G392" i="9" a="1"/>
  <c r="G392" i="9"/>
  <c r="G252" i="8" a="1"/>
  <c r="G252" i="8"/>
  <c r="F98" i="10" a="1"/>
  <c r="F98" i="10"/>
  <c r="G248" i="5" a="1"/>
  <c r="G248" i="5"/>
  <c r="G26" i="8" a="1"/>
  <c r="G26" i="8"/>
  <c r="G269" i="5" a="1"/>
  <c r="G269" i="5"/>
  <c r="G441" i="8" a="1"/>
  <c r="G441" i="8"/>
  <c r="F61" i="10" a="1"/>
  <c r="F61" i="10"/>
  <c r="F12" i="12" a="1"/>
  <c r="F12" i="12"/>
  <c r="F124" i="10" a="1"/>
  <c r="F124" i="10"/>
  <c r="G295" i="9" a="1"/>
  <c r="G295" i="9"/>
  <c r="G225" i="8" a="1"/>
  <c r="G225" i="8"/>
  <c r="F138" i="10" a="1"/>
  <c r="F138" i="10"/>
  <c r="G131" i="9" a="1"/>
  <c r="G131" i="9"/>
  <c r="G379" i="8" a="1"/>
  <c r="G379" i="8"/>
  <c r="G204" i="8" a="1"/>
  <c r="G204" i="8"/>
  <c r="G213" i="5" a="1"/>
  <c r="G213" i="5"/>
  <c r="G58" i="9" a="1"/>
  <c r="G58" i="9"/>
  <c r="G385" i="9" a="1"/>
  <c r="G385" i="9"/>
  <c r="G333" i="9" a="1"/>
  <c r="G333" i="9"/>
  <c r="G136" i="5" a="1"/>
  <c r="G136" i="5"/>
  <c r="G32" i="8" a="1"/>
  <c r="G32" i="8"/>
  <c r="G422" i="8" a="1"/>
  <c r="G422" i="8"/>
  <c r="G14" i="8" a="1"/>
  <c r="G14" i="8"/>
  <c r="G178" i="9" a="1"/>
  <c r="G178" i="9"/>
  <c r="G318" i="5" a="1"/>
  <c r="G318" i="5"/>
  <c r="G302" i="5" a="1"/>
  <c r="G302" i="5"/>
  <c r="G5" i="8" a="1"/>
  <c r="G5" i="8"/>
  <c r="G98" i="5" a="1"/>
  <c r="G98" i="5"/>
  <c r="G53" i="9" a="1"/>
  <c r="G53" i="9"/>
  <c r="F21" i="7" a="1"/>
  <c r="F21" i="7"/>
  <c r="G265" i="9" a="1"/>
  <c r="G265" i="9"/>
  <c r="G531" i="9" a="1"/>
  <c r="G531" i="9"/>
  <c r="F139" i="10" a="1"/>
  <c r="F139" i="10"/>
  <c r="F101" i="10" a="1"/>
  <c r="F101" i="10"/>
  <c r="G162" i="9" a="1"/>
  <c r="G162" i="9"/>
  <c r="F68" i="10" a="1"/>
  <c r="F68" i="10"/>
  <c r="G382" i="9" a="1"/>
  <c r="G382" i="9"/>
  <c r="G425" i="9" a="1"/>
  <c r="G425" i="9"/>
  <c r="G39" i="8" a="1"/>
  <c r="G39" i="8"/>
  <c r="G435" i="9" a="1"/>
  <c r="G435" i="9"/>
  <c r="G455" i="8" a="1"/>
  <c r="G455" i="8"/>
  <c r="G352" i="8" a="1"/>
  <c r="G352" i="8"/>
  <c r="G401" i="8" a="1"/>
  <c r="G401" i="8"/>
  <c r="G178" i="8" a="1"/>
  <c r="G178" i="8"/>
  <c r="G303" i="9" a="1"/>
  <c r="G303" i="9"/>
  <c r="G289" i="5" a="1"/>
  <c r="G289" i="5"/>
  <c r="G394" i="9" a="1"/>
  <c r="G394" i="9"/>
  <c r="G103" i="8" a="1"/>
  <c r="G103" i="8"/>
  <c r="G266" i="9" a="1"/>
  <c r="G266" i="9"/>
  <c r="G73" i="5" a="1"/>
  <c r="G73" i="5"/>
  <c r="G494" i="8" a="1"/>
  <c r="G494" i="8"/>
  <c r="G256" i="8" a="1"/>
  <c r="G256" i="8"/>
  <c r="G553" i="9" a="1"/>
  <c r="G553" i="9"/>
  <c r="G439" i="9" a="1"/>
  <c r="G439" i="9"/>
  <c r="G113" i="8" a="1"/>
  <c r="G113" i="8"/>
  <c r="G211" i="5" a="1"/>
  <c r="G211" i="5"/>
  <c r="F134" i="10" a="1"/>
  <c r="F134" i="10"/>
  <c r="G59" i="9" a="1"/>
  <c r="G59" i="9"/>
  <c r="G498" i="8" a="1"/>
  <c r="G498" i="8"/>
  <c r="G411" i="9" a="1"/>
  <c r="G411" i="9"/>
  <c r="G270" i="5" a="1"/>
  <c r="G270" i="5"/>
  <c r="G276" i="8" a="1"/>
  <c r="G276" i="8"/>
  <c r="G434" i="9" a="1"/>
  <c r="G434" i="9"/>
  <c r="G537" i="9" a="1"/>
  <c r="G537" i="9"/>
  <c r="G361" i="9" a="1"/>
  <c r="G361" i="9"/>
  <c r="F109" i="10" a="1"/>
  <c r="F109" i="10"/>
  <c r="G265" i="8" a="1"/>
  <c r="G265" i="8"/>
  <c r="G331" i="9" a="1"/>
  <c r="G331" i="9"/>
  <c r="G259" i="8" a="1"/>
  <c r="G259" i="8"/>
  <c r="G90" i="8" a="1"/>
  <c r="G90" i="8"/>
  <c r="G13" i="9" a="1"/>
  <c r="G13" i="9"/>
  <c r="G389" i="9" a="1"/>
  <c r="G389" i="9"/>
  <c r="G380" i="8" a="1"/>
  <c r="G380" i="8"/>
  <c r="F174" i="10" a="1"/>
  <c r="F174" i="10"/>
  <c r="G107" i="5" a="1"/>
  <c r="G107" i="5"/>
  <c r="G304" i="9" a="1"/>
  <c r="G304" i="9"/>
  <c r="G205" i="8" a="1"/>
  <c r="G205" i="8"/>
  <c r="G199" i="9" a="1"/>
  <c r="G199" i="9"/>
  <c r="G67" i="5" a="1"/>
  <c r="G67" i="5"/>
  <c r="G16" i="8" a="1"/>
  <c r="G16" i="8"/>
  <c r="F51" i="10" a="1"/>
  <c r="F51" i="10"/>
  <c r="G110" i="8" a="1"/>
  <c r="G110" i="8"/>
  <c r="G355" i="5" a="1"/>
  <c r="G355" i="5"/>
  <c r="G259" i="9" a="1"/>
  <c r="G259" i="9"/>
  <c r="G258" i="5" a="1"/>
  <c r="G258" i="5"/>
  <c r="F55" i="10" a="1"/>
  <c r="F55" i="10"/>
  <c r="G154" i="9" a="1"/>
  <c r="G154" i="9"/>
  <c r="G542" i="9" a="1"/>
  <c r="G542" i="9"/>
  <c r="G526" i="9" a="1"/>
  <c r="G526" i="9"/>
  <c r="G81" i="9" a="1"/>
  <c r="G81" i="9"/>
  <c r="G287" i="9" a="1"/>
  <c r="G287" i="9"/>
  <c r="G339" i="5" a="1"/>
  <c r="G339" i="5"/>
  <c r="F13" i="12" a="1"/>
  <c r="F13" i="12"/>
  <c r="G336" i="9" a="1"/>
  <c r="G336" i="9"/>
  <c r="G31" i="5" a="1"/>
  <c r="G31" i="5"/>
  <c r="G503" i="9" a="1"/>
  <c r="G503" i="9"/>
  <c r="G410" i="9" a="1"/>
  <c r="G410" i="9"/>
  <c r="F20" i="7" a="1"/>
  <c r="F20" i="7"/>
  <c r="G253" i="5" a="1"/>
  <c r="G253" i="5"/>
  <c r="G107" i="9" a="1"/>
  <c r="G107" i="9"/>
  <c r="G338" i="8" a="1"/>
  <c r="G338" i="8"/>
  <c r="F47" i="10" a="1"/>
  <c r="F47" i="10"/>
  <c r="G75" i="9" a="1"/>
  <c r="G75" i="9"/>
  <c r="F128" i="10" a="1"/>
  <c r="F128" i="10"/>
  <c r="G171" i="8" a="1"/>
  <c r="G171" i="8"/>
  <c r="G7" i="8" a="1"/>
  <c r="G7" i="8"/>
  <c r="G576" i="9" a="1"/>
  <c r="G576" i="9"/>
  <c r="G34" i="5" a="1"/>
  <c r="G34" i="5"/>
  <c r="F137" i="10" a="1"/>
  <c r="F137" i="10"/>
  <c r="G362" i="9" a="1"/>
  <c r="G362" i="9"/>
  <c r="G490" i="9" a="1"/>
  <c r="G490" i="9"/>
  <c r="G348" i="8" a="1"/>
  <c r="G348" i="8"/>
  <c r="G329" i="9" a="1"/>
  <c r="G329" i="9"/>
  <c r="G298" i="5" a="1"/>
  <c r="G298" i="5"/>
  <c r="G268" i="9" a="1"/>
  <c r="G268" i="9"/>
  <c r="G379" i="9" a="1"/>
  <c r="G379" i="9"/>
  <c r="F148" i="10" a="1"/>
  <c r="F148" i="10"/>
  <c r="G30" i="9" a="1"/>
  <c r="G30" i="9"/>
  <c r="G39" i="5" a="1"/>
  <c r="G39" i="5"/>
  <c r="G14" i="9" a="1"/>
  <c r="G14" i="9"/>
  <c r="G302" i="9" a="1"/>
  <c r="G302" i="9"/>
  <c r="G113" i="5" a="1"/>
  <c r="G113" i="5"/>
  <c r="G311" i="5" a="1"/>
  <c r="G311" i="5"/>
  <c r="G215" i="8" a="1"/>
  <c r="G215" i="8"/>
  <c r="G64" i="8" a="1"/>
  <c r="G64" i="8"/>
  <c r="F67" i="10" a="1"/>
  <c r="F67" i="10"/>
  <c r="G71" i="9" a="1"/>
  <c r="G71" i="9"/>
  <c r="G240" i="5" a="1"/>
  <c r="G240" i="5"/>
  <c r="G243" i="9" a="1"/>
  <c r="G243" i="9"/>
  <c r="G18" i="9" a="1"/>
  <c r="G18" i="9"/>
  <c r="F54" i="10" a="1"/>
  <c r="F54" i="10"/>
  <c r="G93" i="5" a="1"/>
  <c r="G93" i="5"/>
  <c r="G342" i="8" a="1"/>
  <c r="G342" i="8"/>
  <c r="G291" i="9" a="1"/>
  <c r="G291" i="9"/>
  <c r="G102" i="9" a="1"/>
  <c r="G102" i="9"/>
  <c r="F75" i="10" a="1"/>
  <c r="F75" i="10"/>
  <c r="G143" i="9" a="1"/>
  <c r="G143" i="9"/>
  <c r="F64" i="10" a="1"/>
  <c r="F64" i="10"/>
  <c r="G584" i="9" a="1"/>
  <c r="G584" i="9"/>
  <c r="G487" i="9" a="1"/>
  <c r="G487" i="9"/>
  <c r="G82" i="5" a="1"/>
  <c r="G82" i="5"/>
  <c r="F176" i="10" a="1"/>
  <c r="F176" i="10"/>
  <c r="G285" i="8" a="1"/>
  <c r="G285" i="8"/>
  <c r="G123" i="9" a="1"/>
  <c r="G123" i="9"/>
  <c r="F106" i="10" a="1"/>
  <c r="F106" i="10"/>
  <c r="G409" i="8" a="1"/>
  <c r="G409" i="8"/>
  <c r="F85" i="10" a="1"/>
  <c r="F85" i="10"/>
  <c r="G20" i="8" a="1"/>
  <c r="G20" i="8"/>
  <c r="G307" i="5" a="1"/>
  <c r="G307" i="5"/>
  <c r="G217" i="8" a="1"/>
  <c r="G217" i="8"/>
  <c r="G41" i="9" a="1"/>
  <c r="G41" i="9"/>
  <c r="G265" i="5" a="1"/>
  <c r="G265" i="5"/>
  <c r="G73" i="9" a="1"/>
  <c r="G73" i="9"/>
  <c r="G381" i="8" a="1"/>
  <c r="G381" i="8"/>
  <c r="G393" i="9" a="1"/>
  <c r="G393" i="9"/>
  <c r="G228" i="9" a="1"/>
  <c r="G228" i="9"/>
  <c r="G278" i="9" a="1"/>
  <c r="G278" i="9"/>
  <c r="G374" i="8" a="1"/>
  <c r="G374" i="8"/>
  <c r="G297" i="9" a="1"/>
  <c r="G297" i="9"/>
  <c r="G164" i="8" a="1"/>
  <c r="G164" i="8"/>
  <c r="G331" i="8" a="1"/>
  <c r="G331" i="8"/>
  <c r="G144" i="9" a="1"/>
  <c r="G144" i="9"/>
  <c r="G54" i="9" a="1"/>
  <c r="G54" i="9"/>
  <c r="F114" i="10" a="1"/>
  <c r="F114" i="10"/>
  <c r="G170" i="5" a="1"/>
  <c r="G170" i="5"/>
  <c r="G224" i="8" a="1"/>
  <c r="G224" i="8"/>
  <c r="G487" i="8" a="1"/>
  <c r="G487" i="8"/>
  <c r="G74" i="5" a="1"/>
  <c r="G74" i="5"/>
  <c r="G137" i="8" a="1"/>
  <c r="G137" i="8"/>
  <c r="G135" i="5" a="1"/>
  <c r="G135" i="5"/>
  <c r="G40" i="8" a="1"/>
  <c r="G40" i="8"/>
  <c r="G547" i="9" a="1"/>
  <c r="G547" i="9"/>
  <c r="G261" i="8" a="1"/>
  <c r="G261" i="8"/>
  <c r="F12" i="6" a="1"/>
  <c r="F12" i="6"/>
  <c r="G458" i="9" a="1"/>
  <c r="G458" i="9"/>
  <c r="G153" i="5" a="1"/>
  <c r="G153" i="5"/>
  <c r="F162" i="10" a="1"/>
  <c r="F162" i="10"/>
  <c r="G349" i="9" a="1"/>
  <c r="G349" i="9"/>
  <c r="G184" i="9" a="1"/>
  <c r="G184" i="9"/>
  <c r="G121" i="5" a="1"/>
  <c r="G121" i="5"/>
  <c r="G97" i="9" a="1"/>
  <c r="G97" i="9"/>
  <c r="G45" i="9" a="1"/>
  <c r="G45" i="9"/>
  <c r="G100" i="8" a="1"/>
  <c r="G100" i="8"/>
  <c r="G323" i="8" a="1"/>
  <c r="G323" i="8"/>
  <c r="G507" i="9" a="1"/>
  <c r="G507" i="9"/>
  <c r="G200" i="8" a="1"/>
  <c r="G200" i="8"/>
  <c r="G19" i="5" a="1"/>
  <c r="G19" i="5"/>
  <c r="G83" i="9" a="1"/>
  <c r="G83" i="9"/>
  <c r="G148" i="9" a="1"/>
  <c r="G148" i="9"/>
  <c r="G21" i="5" a="1"/>
  <c r="G21" i="5"/>
  <c r="G442" i="9" a="1"/>
  <c r="G442" i="9"/>
  <c r="G313" i="5" a="1"/>
  <c r="G313" i="5"/>
  <c r="G51" i="5" a="1"/>
  <c r="G51" i="5"/>
  <c r="G354" i="8" a="1"/>
  <c r="G354" i="8"/>
  <c r="G453" i="9" a="1"/>
  <c r="G453" i="9"/>
  <c r="G362" i="8" a="1"/>
  <c r="G362" i="8"/>
  <c r="G571" i="9" a="1"/>
  <c r="G571" i="9"/>
  <c r="G452" i="8" a="1"/>
  <c r="G452" i="8"/>
  <c r="G494" i="9" a="1"/>
  <c r="G494" i="9"/>
  <c r="G139" i="5" a="1"/>
  <c r="G139" i="5"/>
  <c r="G356" i="8" a="1"/>
  <c r="G356" i="8"/>
  <c r="G167" i="5" a="1"/>
  <c r="G167" i="5"/>
  <c r="G284" i="8" a="1"/>
  <c r="G284" i="8"/>
  <c r="G160" i="5" a="1"/>
  <c r="G160" i="5"/>
  <c r="G232" i="9" a="1"/>
  <c r="G232" i="9"/>
  <c r="G220" i="5" a="1"/>
  <c r="G220" i="5"/>
  <c r="G181" i="8" a="1"/>
  <c r="G181" i="8"/>
  <c r="G216" i="9" a="1"/>
  <c r="G216" i="9"/>
  <c r="G431" i="8" a="1"/>
  <c r="G431" i="8"/>
  <c r="G587" i="9" a="1"/>
  <c r="G587" i="9"/>
  <c r="G317" i="5" a="1"/>
  <c r="G317" i="5"/>
  <c r="G245" i="9" a="1"/>
  <c r="G245" i="9"/>
  <c r="G164" i="9" a="1"/>
  <c r="G164" i="9"/>
  <c r="G91" i="9" a="1"/>
  <c r="G91" i="9"/>
  <c r="G589" i="9" a="1"/>
  <c r="G589" i="9"/>
  <c r="G42" i="9" a="1"/>
  <c r="G42" i="9"/>
  <c r="G282" i="5" a="1"/>
  <c r="G282" i="5"/>
  <c r="F131" i="10" a="1"/>
  <c r="F131" i="10"/>
  <c r="G111" i="5" a="1"/>
  <c r="G111" i="5"/>
  <c r="G84" i="8" a="1"/>
  <c r="G84" i="8"/>
  <c r="G376" i="8" a="1"/>
  <c r="G376" i="8"/>
  <c r="G510" i="9" a="1"/>
  <c r="G510" i="9"/>
  <c r="G470" i="9" a="1"/>
  <c r="G470" i="9"/>
  <c r="G419" i="9" a="1"/>
  <c r="G419" i="9"/>
  <c r="F46" i="10" a="1"/>
  <c r="F46" i="10"/>
  <c r="G369" i="8" a="1"/>
  <c r="G369" i="8"/>
  <c r="G139" i="9" a="1"/>
  <c r="G139" i="9"/>
  <c r="G471" i="8" a="1"/>
  <c r="G471" i="8"/>
  <c r="G521" i="9" a="1"/>
  <c r="G521" i="9"/>
  <c r="G69" i="8" a="1"/>
  <c r="G69" i="8"/>
  <c r="G182" i="9" a="1"/>
  <c r="G182" i="9"/>
  <c r="G321" i="9" a="1"/>
  <c r="G321" i="9"/>
  <c r="G203" i="5" a="1"/>
  <c r="G203" i="5"/>
  <c r="F172" i="10" a="1"/>
  <c r="F172" i="10"/>
  <c r="G120" i="9" a="1"/>
  <c r="G120" i="9"/>
  <c r="G220" i="9" a="1"/>
  <c r="G220" i="9"/>
  <c r="G88" i="9" a="1"/>
  <c r="G88" i="9"/>
  <c r="G32" i="5" a="1"/>
  <c r="G32" i="5"/>
  <c r="G363" i="8" a="1"/>
  <c r="G363" i="8"/>
  <c r="G160" i="8" a="1"/>
  <c r="G160" i="8"/>
  <c r="G81" i="5" a="1"/>
  <c r="G81" i="5"/>
  <c r="F121" i="10" a="1"/>
  <c r="F121" i="10"/>
  <c r="G329" i="5" a="1"/>
  <c r="G329" i="5"/>
  <c r="G35" i="8" a="1"/>
  <c r="G35" i="8"/>
  <c r="G146" i="5" a="1"/>
  <c r="G146" i="5"/>
  <c r="G500" i="8" a="1"/>
  <c r="G500" i="8"/>
  <c r="G377" i="9" a="1"/>
  <c r="G377" i="9"/>
  <c r="G53" i="8" a="1"/>
  <c r="G53" i="8"/>
  <c r="F63" i="10" a="1"/>
  <c r="F63" i="10"/>
  <c r="G22" i="8" a="1"/>
  <c r="G22" i="8"/>
  <c r="G555" i="9" a="1"/>
  <c r="G555" i="9"/>
  <c r="F158" i="10" a="1"/>
  <c r="F158" i="10"/>
  <c r="G409" i="9" a="1"/>
  <c r="G409" i="9"/>
  <c r="G518" i="9" a="1"/>
  <c r="G518" i="9"/>
  <c r="G276" i="9" a="1"/>
  <c r="G276" i="9"/>
  <c r="G70" i="8" a="1"/>
  <c r="G70" i="8"/>
  <c r="G198" i="5" a="1"/>
  <c r="G198" i="5"/>
  <c r="G38" i="8" a="1"/>
  <c r="G38" i="8"/>
  <c r="G317" i="9" a="1"/>
  <c r="G317" i="9"/>
  <c r="F10" i="7" a="1"/>
  <c r="F10" i="7"/>
  <c r="G399" i="8" a="1"/>
  <c r="G399" i="8"/>
  <c r="G61" i="8" a="1"/>
  <c r="G61" i="8"/>
  <c r="G456" i="8" a="1"/>
  <c r="G456" i="8"/>
  <c r="G15" i="9" a="1"/>
  <c r="G15" i="9"/>
  <c r="G298" i="9" a="1"/>
  <c r="G298" i="9"/>
  <c r="G376" i="9" a="1"/>
  <c r="G376" i="9"/>
  <c r="F33" i="10" a="1"/>
  <c r="F33" i="10"/>
  <c r="G502" i="9" a="1"/>
  <c r="G502" i="9"/>
  <c r="G511" i="9" a="1"/>
  <c r="G511" i="9"/>
  <c r="G336" i="8" a="1"/>
  <c r="G336" i="8"/>
  <c r="F11" i="6" a="1"/>
  <c r="F11" i="6"/>
  <c r="G441" i="9" a="1"/>
  <c r="G441" i="9"/>
  <c r="G240" i="8" a="1"/>
  <c r="G240" i="8"/>
  <c r="G415" i="8" a="1"/>
  <c r="G415" i="8"/>
  <c r="G174" i="9" a="1"/>
  <c r="G174" i="9"/>
  <c r="F10" i="12" a="1"/>
  <c r="F10" i="12"/>
  <c r="G350" i="5" a="1"/>
  <c r="G350" i="5"/>
  <c r="G347" i="5" a="1"/>
  <c r="G347" i="5"/>
  <c r="G209" i="5" a="1"/>
  <c r="G209" i="5"/>
  <c r="G141" i="8" a="1"/>
  <c r="G141" i="8"/>
  <c r="G320" i="8" a="1"/>
  <c r="G320" i="8"/>
  <c r="F155" i="10" a="1"/>
  <c r="F155" i="10"/>
  <c r="G256" i="5" a="1"/>
  <c r="G256" i="5"/>
  <c r="G95" i="8" a="1"/>
  <c r="G95" i="8"/>
  <c r="F14" i="10" a="1"/>
  <c r="F14" i="10"/>
  <c r="G380" i="9" a="1"/>
  <c r="G380" i="9"/>
  <c r="G300" i="8" a="1"/>
  <c r="G300" i="8"/>
  <c r="G235" i="5" a="1"/>
  <c r="G235" i="5"/>
  <c r="G122" i="8" a="1"/>
  <c r="G122" i="8"/>
  <c r="F6" i="7" a="1"/>
  <c r="F6" i="7"/>
  <c r="G254" i="8" a="1"/>
  <c r="G254" i="8"/>
  <c r="G28" i="5" a="1"/>
  <c r="G28" i="5"/>
  <c r="G241" i="5" a="1"/>
  <c r="G241" i="5"/>
  <c r="F90" i="10" a="1"/>
  <c r="F90" i="10"/>
  <c r="G184" i="8" a="1"/>
  <c r="G184" i="8"/>
  <c r="G59" i="5" a="1"/>
  <c r="G59" i="5"/>
  <c r="G289" i="9" a="1"/>
  <c r="G289" i="9"/>
  <c r="G95" i="5" a="1"/>
  <c r="G95" i="5"/>
  <c r="G56" i="5" a="1"/>
  <c r="G56" i="5"/>
  <c r="G340" i="5" a="1"/>
  <c r="G340" i="5"/>
  <c r="G373" i="9" a="1"/>
  <c r="G373" i="9"/>
  <c r="G42" i="8" a="1"/>
  <c r="G42" i="8"/>
  <c r="G79" i="5" a="1"/>
  <c r="G79" i="5"/>
  <c r="G143" i="5" a="1"/>
  <c r="G143" i="5"/>
  <c r="G420" i="8" a="1"/>
  <c r="G420" i="8"/>
  <c r="G325" i="9" a="1"/>
  <c r="G325" i="9"/>
  <c r="G303" i="8" a="1"/>
  <c r="G303" i="8"/>
  <c r="G435" i="8" a="1"/>
  <c r="G435" i="8"/>
  <c r="G217" i="9" a="1"/>
  <c r="G217" i="9"/>
  <c r="F135" i="10" a="1"/>
  <c r="F135" i="10"/>
  <c r="G312" i="5" a="1"/>
  <c r="G312" i="5"/>
  <c r="G343" i="8" a="1"/>
  <c r="G343" i="8"/>
  <c r="G328" i="9" a="1"/>
  <c r="G328" i="9"/>
  <c r="G225" i="9" a="1"/>
  <c r="G225" i="9"/>
  <c r="G250" i="9" a="1"/>
  <c r="G250" i="9"/>
  <c r="G252" i="5" a="1"/>
  <c r="G252" i="5"/>
  <c r="G263" i="5" a="1"/>
  <c r="G263" i="5"/>
  <c r="G245" i="8" a="1"/>
  <c r="G245" i="8"/>
  <c r="F123" i="10" a="1"/>
  <c r="F123" i="10"/>
  <c r="G74" i="9" a="1"/>
  <c r="G74" i="9"/>
  <c r="G33" i="5" a="1"/>
  <c r="G33" i="5"/>
  <c r="G473" i="9" a="1"/>
  <c r="G473" i="9"/>
  <c r="G46" i="5" a="1"/>
  <c r="G46" i="5"/>
  <c r="G390" i="9" a="1"/>
  <c r="G390" i="9"/>
  <c r="G281" i="9" a="1"/>
  <c r="G281" i="9"/>
  <c r="F34" i="10" a="1"/>
  <c r="F34" i="10"/>
  <c r="G452" i="9" a="1"/>
  <c r="G452" i="9"/>
  <c r="G148" i="5" a="1"/>
  <c r="G148" i="5"/>
  <c r="G371" i="8" a="1"/>
  <c r="G371" i="8"/>
  <c r="G4" i="9" a="1"/>
  <c r="G4" i="9"/>
  <c r="G332" i="5" a="1"/>
  <c r="G332" i="5"/>
  <c r="G353" i="8" a="1"/>
  <c r="G353" i="8"/>
  <c r="G95" i="9" a="1"/>
  <c r="G95" i="9"/>
  <c r="G266" i="5" a="1"/>
  <c r="G266" i="5"/>
  <c r="G492" i="8" a="1"/>
  <c r="G492" i="8"/>
  <c r="G23" i="9" a="1"/>
  <c r="G23" i="9"/>
  <c r="G318" i="8" a="1"/>
  <c r="G318" i="8"/>
  <c r="G386" i="8" a="1"/>
  <c r="G386" i="8"/>
  <c r="G182" i="8" a="1"/>
  <c r="G182" i="8"/>
  <c r="G545" i="9" a="1"/>
  <c r="G545" i="9"/>
  <c r="G117" i="8" a="1"/>
  <c r="G117" i="8"/>
  <c r="G157" i="5" a="1"/>
  <c r="G157" i="5"/>
  <c r="G416" i="9" a="1"/>
  <c r="G416" i="9"/>
  <c r="G65" i="8" a="1"/>
  <c r="G65" i="8"/>
  <c r="G22" i="5" a="1"/>
  <c r="G22" i="5"/>
  <c r="G514" i="9" a="1"/>
  <c r="G514" i="9"/>
  <c r="G166" i="5" a="1"/>
  <c r="G166" i="5"/>
  <c r="G570" i="9" a="1"/>
  <c r="G570" i="9"/>
  <c r="G147" i="5" a="1"/>
  <c r="G147" i="5"/>
  <c r="G469" i="8" a="1"/>
  <c r="G469" i="8"/>
  <c r="G103" i="5" a="1"/>
  <c r="G103" i="5"/>
  <c r="G466" i="8" a="1"/>
  <c r="G466" i="8"/>
  <c r="G412" i="8" a="1"/>
  <c r="G412" i="8"/>
  <c r="G205" i="5" a="1"/>
  <c r="G205" i="5"/>
  <c r="G279" i="8" a="1"/>
  <c r="G279" i="8"/>
  <c r="G287" i="5" a="1"/>
  <c r="G287" i="5"/>
  <c r="G205" i="9" a="1"/>
  <c r="G205" i="9"/>
  <c r="G82" i="8" a="1"/>
  <c r="G82" i="8"/>
  <c r="G281" i="8" a="1"/>
  <c r="G281" i="8"/>
  <c r="G165" i="9" a="1"/>
  <c r="G165" i="9"/>
  <c r="G190" i="5" a="1"/>
  <c r="G190" i="5"/>
  <c r="G114" i="8" a="1"/>
  <c r="G114" i="8"/>
  <c r="G341" i="8" a="1"/>
  <c r="G341" i="8"/>
  <c r="G128" i="5" a="1"/>
  <c r="G128" i="5"/>
  <c r="G385" i="8" a="1"/>
  <c r="G385" i="8"/>
  <c r="G190" i="8" a="1"/>
  <c r="G190" i="8"/>
  <c r="G391" i="9" a="1"/>
  <c r="G391" i="9"/>
  <c r="G284" i="5" a="1"/>
  <c r="G284" i="5"/>
  <c r="G109" i="8" a="1"/>
  <c r="G109" i="8"/>
  <c r="G403" i="8" a="1"/>
  <c r="G403" i="8"/>
  <c r="G165" i="5" a="1"/>
  <c r="G165" i="5"/>
  <c r="G429" i="8" a="1"/>
  <c r="G429" i="8"/>
  <c r="G316" i="8" a="1"/>
  <c r="G316" i="8"/>
  <c r="G211" i="9" a="1"/>
  <c r="G211" i="9"/>
  <c r="G47" i="8" a="1"/>
  <c r="G47" i="8"/>
  <c r="G128" i="8" a="1"/>
  <c r="G128" i="8"/>
  <c r="F21" i="10" a="1"/>
  <c r="F21" i="10"/>
  <c r="G12" i="5" a="1"/>
  <c r="G12" i="5"/>
  <c r="G290" i="8" a="1"/>
  <c r="G290" i="8"/>
  <c r="G296" i="5" a="1"/>
  <c r="G296" i="5"/>
  <c r="G59" i="8" a="1"/>
  <c r="G59" i="8"/>
  <c r="F117" i="10" a="1"/>
  <c r="F117" i="10"/>
  <c r="G287" i="8" a="1"/>
  <c r="G287" i="8"/>
  <c r="G342" i="9" a="1"/>
  <c r="G342" i="9"/>
  <c r="G279" i="9" a="1"/>
  <c r="G279" i="9"/>
  <c r="G63" i="8" a="1"/>
  <c r="G63" i="8"/>
  <c r="F167" i="10" a="1"/>
  <c r="F167" i="10"/>
  <c r="G255" i="5" a="1"/>
  <c r="G255" i="5"/>
  <c r="G473" i="8" a="1"/>
  <c r="G473" i="8"/>
  <c r="G177" i="9" a="1"/>
  <c r="G177" i="9"/>
  <c r="G251" i="9" a="1"/>
  <c r="G251" i="9"/>
  <c r="G99" i="9" a="1"/>
  <c r="G99" i="9"/>
  <c r="G268" i="8" a="1"/>
  <c r="G268" i="8"/>
  <c r="G270" i="8" a="1"/>
  <c r="G270" i="8"/>
  <c r="G309" i="8" a="1"/>
  <c r="G309" i="8"/>
  <c r="F4" i="6" a="1"/>
  <c r="F4" i="6"/>
  <c r="G46" i="8" a="1"/>
  <c r="G46" i="8"/>
  <c r="G151" i="8" a="1"/>
  <c r="G151" i="8"/>
  <c r="G223" i="8" a="1"/>
  <c r="G223" i="8"/>
  <c r="D386" i="9" a="1"/>
  <c r="D386" i="9"/>
  <c r="D207" i="9" a="1"/>
  <c r="D207" i="9"/>
  <c r="D548" i="9" a="1"/>
  <c r="D548" i="9"/>
  <c r="D178" i="9" a="1"/>
  <c r="D178" i="9"/>
  <c r="D335" i="9" a="1"/>
  <c r="D335" i="9"/>
  <c r="D104" i="5" a="1"/>
  <c r="D104" i="5"/>
  <c r="C119" i="10" a="1"/>
  <c r="C119" i="10"/>
  <c r="C74" i="10" a="1"/>
  <c r="C74" i="10"/>
  <c r="D90" i="9" a="1"/>
  <c r="D90" i="9"/>
  <c r="D444" i="9" a="1"/>
  <c r="D444" i="9"/>
  <c r="D166" i="5" a="1"/>
  <c r="D166" i="5"/>
  <c r="G225" i="5" a="1"/>
  <c r="G225" i="5"/>
  <c r="G269" i="8" a="1"/>
  <c r="G269" i="8"/>
  <c r="F161" i="10" a="1"/>
  <c r="F161" i="10"/>
  <c r="G301" i="5" a="1"/>
  <c r="G301" i="5"/>
  <c r="G28" i="8" a="1"/>
  <c r="G28" i="8"/>
  <c r="G591" i="9" a="1"/>
  <c r="G591" i="9"/>
  <c r="F147" i="10" a="1"/>
  <c r="F147" i="10"/>
  <c r="G398" i="8" a="1"/>
  <c r="G398" i="8"/>
  <c r="G100" i="9" a="1"/>
  <c r="G100" i="9"/>
  <c r="G52" i="8" a="1"/>
  <c r="G52" i="8"/>
  <c r="G33" i="9" a="1"/>
  <c r="G33" i="9"/>
  <c r="G324" i="8" a="1"/>
  <c r="G324" i="8"/>
  <c r="G477" i="8" a="1"/>
  <c r="G477" i="8"/>
  <c r="G69" i="5" a="1"/>
  <c r="G69" i="5"/>
  <c r="G85" i="9" a="1"/>
  <c r="G85" i="9"/>
  <c r="G207" i="5" a="1"/>
  <c r="G207" i="5"/>
  <c r="G402" i="8" a="1"/>
  <c r="G402" i="8"/>
  <c r="G154" i="8" a="1"/>
  <c r="G154" i="8"/>
  <c r="G306" i="8" a="1"/>
  <c r="G306" i="8"/>
  <c r="G453" i="8" a="1"/>
  <c r="G453" i="8"/>
  <c r="G236" i="5" a="1"/>
  <c r="G236" i="5"/>
  <c r="G89" i="9" a="1"/>
  <c r="G89" i="9"/>
  <c r="G146" i="8" a="1"/>
  <c r="G146" i="8"/>
  <c r="G92" i="8" a="1"/>
  <c r="G92" i="8"/>
  <c r="G222" i="9" a="1"/>
  <c r="G222" i="9"/>
  <c r="G216" i="5" a="1"/>
  <c r="G216" i="5"/>
  <c r="G391" i="8" a="1"/>
  <c r="G391" i="8"/>
  <c r="G18" i="8" a="1"/>
  <c r="G18" i="8"/>
  <c r="F87" i="10" a="1"/>
  <c r="F87" i="10"/>
  <c r="G278" i="5" a="1"/>
  <c r="G278" i="5"/>
  <c r="G74" i="8" a="1"/>
  <c r="G74" i="8"/>
  <c r="G414" i="9" a="1"/>
  <c r="G414" i="9"/>
  <c r="G257" i="5" a="1"/>
  <c r="G257" i="5"/>
  <c r="G206" i="9" a="1"/>
  <c r="G206" i="9"/>
  <c r="F177" i="10" a="1"/>
  <c r="F177" i="10"/>
  <c r="G585" i="9" a="1"/>
  <c r="G585" i="9"/>
  <c r="G400" i="9" a="1"/>
  <c r="G400" i="9"/>
  <c r="G471" i="9" a="1"/>
  <c r="G471" i="9"/>
  <c r="G419" i="8" a="1"/>
  <c r="G419" i="8"/>
  <c r="G351" i="8" a="1"/>
  <c r="G351" i="8"/>
  <c r="G150" i="5" a="1"/>
  <c r="G150" i="5"/>
  <c r="G373" i="8" a="1"/>
  <c r="G373" i="8"/>
  <c r="F50" i="10" a="1"/>
  <c r="F50" i="10"/>
  <c r="G456" i="9" a="1"/>
  <c r="G456" i="9"/>
  <c r="G49" i="8" a="1"/>
  <c r="G49" i="8"/>
  <c r="G118" i="5" a="1"/>
  <c r="G118" i="5"/>
  <c r="F99" i="10" a="1"/>
  <c r="F99" i="10"/>
  <c r="G297" i="5" a="1"/>
  <c r="G297" i="5"/>
  <c r="G9" i="9" a="1"/>
  <c r="G9" i="9"/>
  <c r="G172" i="5" a="1"/>
  <c r="G172" i="5"/>
  <c r="G381" i="9" a="1"/>
  <c r="G381" i="9"/>
  <c r="G260" i="8" a="1"/>
  <c r="G260" i="8"/>
  <c r="G260" i="5" a="1"/>
  <c r="G260" i="5"/>
  <c r="G151" i="9" a="1"/>
  <c r="G151" i="9"/>
  <c r="G116" i="8" a="1"/>
  <c r="G116" i="8"/>
  <c r="G196" i="5" a="1"/>
  <c r="G196" i="5"/>
  <c r="G323" i="9" a="1"/>
  <c r="G323" i="9"/>
  <c r="G327" i="9" a="1"/>
  <c r="G327" i="9"/>
  <c r="G109" i="9" a="1"/>
  <c r="G109" i="9"/>
  <c r="G125" i="8" a="1"/>
  <c r="G125" i="8"/>
  <c r="F146" i="10" a="1"/>
  <c r="F146" i="10"/>
  <c r="F13" i="7" a="1"/>
  <c r="F13" i="7"/>
  <c r="G346" i="8" a="1"/>
  <c r="G346" i="8"/>
  <c r="F180" i="10" a="1"/>
  <c r="F180" i="10"/>
  <c r="F173" i="10" a="1"/>
  <c r="F173" i="10"/>
  <c r="G140" i="8" a="1"/>
  <c r="G140" i="8"/>
  <c r="G115" i="5" a="1"/>
  <c r="G115" i="5"/>
  <c r="G349" i="8" a="1"/>
  <c r="G349" i="8"/>
  <c r="G66" i="9" a="1"/>
  <c r="G66" i="9"/>
  <c r="F53" i="10" a="1"/>
  <c r="F53" i="10"/>
  <c r="G184" i="5" a="1"/>
  <c r="G184" i="5"/>
  <c r="G21" i="8" a="1"/>
  <c r="G21" i="8"/>
  <c r="G325" i="8" a="1"/>
  <c r="G325" i="8"/>
  <c r="F7" i="7" a="1"/>
  <c r="F7" i="7"/>
  <c r="G5" i="9" a="1"/>
  <c r="G5" i="9"/>
  <c r="G112" i="9" a="1"/>
  <c r="G112" i="9"/>
  <c r="G183" i="9" a="1"/>
  <c r="G183" i="9"/>
  <c r="F181" i="10" a="1"/>
  <c r="F181" i="10"/>
  <c r="G393" i="8" a="1"/>
  <c r="G393" i="8"/>
  <c r="G239" i="9" a="1"/>
  <c r="G239" i="9"/>
  <c r="G472" i="8" a="1"/>
  <c r="G472" i="8"/>
  <c r="G155" i="5" a="1"/>
  <c r="G155" i="5"/>
  <c r="G410" i="8" a="1"/>
  <c r="G410" i="8"/>
  <c r="G280" i="5" a="1"/>
  <c r="G280" i="5"/>
  <c r="G129" i="8" a="1"/>
  <c r="G129" i="8"/>
  <c r="G122" i="9" a="1"/>
  <c r="G122" i="9"/>
  <c r="G464" i="8" a="1"/>
  <c r="G464" i="8"/>
  <c r="G49" i="5" a="1"/>
  <c r="G49" i="5"/>
  <c r="F9" i="12" a="1"/>
  <c r="F9" i="12"/>
  <c r="F22" i="7" a="1"/>
  <c r="F22" i="7"/>
  <c r="G467" i="9" a="1"/>
  <c r="G467" i="9"/>
  <c r="G415" i="9" a="1"/>
  <c r="G415" i="9"/>
  <c r="G231" i="5" a="1"/>
  <c r="G231" i="5"/>
  <c r="G169" i="9" a="1"/>
  <c r="G169" i="9"/>
  <c r="F4" i="10" a="1"/>
  <c r="F4" i="10"/>
  <c r="G215" i="9" a="1"/>
  <c r="G215" i="9"/>
  <c r="G363" i="9" a="1"/>
  <c r="G363" i="9"/>
  <c r="G499" i="8" a="1"/>
  <c r="G499" i="8"/>
  <c r="G550" i="9" a="1"/>
  <c r="G550" i="9"/>
  <c r="G51" i="8" a="1"/>
  <c r="G51" i="8"/>
  <c r="D326" i="5" a="1"/>
  <c r="D326" i="5"/>
  <c r="D244" i="8" a="1"/>
  <c r="D244" i="8"/>
  <c r="D227" i="9" a="1"/>
  <c r="D227" i="9"/>
  <c r="D292" i="8" a="1"/>
  <c r="D292" i="8"/>
  <c r="D188" i="5" a="1"/>
  <c r="D188" i="5"/>
  <c r="D91" i="8" a="1"/>
  <c r="D91" i="8"/>
  <c r="D28" i="9" a="1"/>
  <c r="D28" i="9"/>
  <c r="D148" i="9" a="1"/>
  <c r="D148" i="9"/>
  <c r="D21" i="5" a="1"/>
  <c r="D21" i="5"/>
  <c r="C33" i="10" a="1"/>
  <c r="C33" i="10"/>
  <c r="C158" i="10" a="1"/>
  <c r="C158" i="10"/>
  <c r="D566" i="9" a="1"/>
  <c r="D566" i="9"/>
  <c r="D126" i="5" a="1"/>
  <c r="D126" i="5"/>
  <c r="G13" i="8" a="1"/>
  <c r="G13" i="8"/>
  <c r="G36" i="5" a="1"/>
  <c r="G36" i="5"/>
  <c r="G188" i="9" a="1"/>
  <c r="G188" i="9"/>
  <c r="G239" i="5" a="1"/>
  <c r="G239" i="5"/>
  <c r="G404" i="8" a="1"/>
  <c r="G404" i="8"/>
  <c r="G465" i="8" a="1"/>
  <c r="G465" i="8"/>
  <c r="G428" i="9" a="1"/>
  <c r="G428" i="9"/>
  <c r="G14" i="5" a="1"/>
  <c r="G14" i="5"/>
  <c r="G152" i="8" a="1"/>
  <c r="G152" i="8"/>
  <c r="G16" i="5" a="1"/>
  <c r="G16" i="5"/>
  <c r="F143" i="10" a="1"/>
  <c r="F143" i="10"/>
  <c r="G161" i="9" a="1"/>
  <c r="G161" i="9"/>
  <c r="G204" i="9" a="1"/>
  <c r="G204" i="9"/>
  <c r="G137" i="9" a="1"/>
  <c r="G137" i="9"/>
  <c r="G304" i="8" a="1"/>
  <c r="G304" i="8"/>
  <c r="G417" i="9" a="1"/>
  <c r="G417" i="9"/>
  <c r="G193" i="9" a="1"/>
  <c r="G193" i="9"/>
  <c r="G437" i="9" a="1"/>
  <c r="G437" i="9"/>
  <c r="G466" i="9" a="1"/>
  <c r="G466" i="9"/>
  <c r="G124" i="5" a="1"/>
  <c r="G124" i="5"/>
  <c r="G108" i="8" a="1"/>
  <c r="G108" i="8"/>
  <c r="G247" i="5" a="1"/>
  <c r="G247" i="5"/>
  <c r="D18" i="5" a="1"/>
  <c r="D18" i="5"/>
  <c r="D467" i="8" a="1"/>
  <c r="D467" i="8"/>
  <c r="D596" i="9" a="1"/>
  <c r="D596" i="9"/>
  <c r="D53" i="9" a="1"/>
  <c r="D53" i="9"/>
  <c r="D193" i="5" a="1"/>
  <c r="D193" i="5"/>
  <c r="D332" i="8" a="1"/>
  <c r="D332" i="8"/>
  <c r="D219" i="5" a="1"/>
  <c r="D219" i="5"/>
  <c r="D31" i="9" a="1"/>
  <c r="D31" i="9"/>
  <c r="D14" i="9" a="1"/>
  <c r="D14" i="9"/>
  <c r="D522" i="9" a="1"/>
  <c r="D522" i="9"/>
  <c r="C9" i="12" a="1"/>
  <c r="C9" i="12"/>
  <c r="C22" i="7" a="1"/>
  <c r="C22" i="7"/>
  <c r="G19" i="9" a="1"/>
  <c r="G19" i="9"/>
  <c r="G11" i="9" a="1"/>
  <c r="G11" i="9"/>
  <c r="F24" i="10" a="1"/>
  <c r="F24" i="10"/>
  <c r="G38" i="5" a="1"/>
  <c r="G38" i="5"/>
  <c r="G209" i="8" a="1"/>
  <c r="G209" i="8"/>
  <c r="G60" i="9" a="1"/>
  <c r="G60" i="9"/>
  <c r="F9" i="6" a="1"/>
  <c r="F9" i="6"/>
  <c r="G273" i="8" a="1"/>
  <c r="G273" i="8"/>
  <c r="G117" i="9" a="1"/>
  <c r="G117" i="9"/>
  <c r="G17" i="5" a="1"/>
  <c r="G17" i="5"/>
  <c r="G239" i="8" a="1"/>
  <c r="G239" i="8"/>
  <c r="D256" i="8" a="1"/>
  <c r="D256" i="8"/>
  <c r="D54" i="8" a="1"/>
  <c r="D54" i="8"/>
  <c r="D575" i="9" a="1"/>
  <c r="D575" i="9"/>
  <c r="D353" i="5" a="1"/>
  <c r="D353" i="5"/>
  <c r="D107" i="8" a="1"/>
  <c r="D107" i="8"/>
  <c r="D454" i="9" a="1"/>
  <c r="D454" i="9"/>
  <c r="D226" i="8" a="1"/>
  <c r="D226" i="8"/>
  <c r="D332" i="9" a="1"/>
  <c r="D332" i="9"/>
  <c r="D46" i="9" a="1"/>
  <c r="D46" i="9"/>
  <c r="C153" i="10" a="1"/>
  <c r="C153" i="10"/>
  <c r="D323" i="9" a="1"/>
  <c r="D323" i="9"/>
  <c r="D93" i="9" a="1"/>
  <c r="D93" i="9"/>
  <c r="C79" i="10" a="1"/>
  <c r="C79" i="10"/>
  <c r="D530" i="9" a="1"/>
  <c r="D530" i="9"/>
  <c r="D75" i="5" a="1"/>
  <c r="D75" i="5"/>
  <c r="D261" i="8" a="1"/>
  <c r="D261" i="8"/>
  <c r="D140" i="5" a="1"/>
  <c r="D140" i="5"/>
  <c r="D544" i="9" a="1"/>
  <c r="D544" i="9"/>
  <c r="D163" i="9" a="1"/>
  <c r="D163" i="9"/>
  <c r="D88" i="8" a="1"/>
  <c r="D88" i="8"/>
  <c r="D315" i="9" a="1"/>
  <c r="D315" i="9"/>
  <c r="G416" i="8" a="1"/>
  <c r="G416" i="8"/>
  <c r="G242" i="9" a="1"/>
  <c r="G242" i="9"/>
  <c r="F144" i="10" a="1"/>
  <c r="F144" i="10"/>
  <c r="G101" i="5" a="1"/>
  <c r="G101" i="5"/>
  <c r="F38" i="10" a="1"/>
  <c r="F38" i="10"/>
  <c r="G197" i="9" a="1"/>
  <c r="G197" i="9"/>
  <c r="G233" i="5" a="1"/>
  <c r="G233" i="5"/>
  <c r="G102" i="8" a="1"/>
  <c r="G102" i="8"/>
  <c r="G423" i="8" a="1"/>
  <c r="G423" i="8"/>
  <c r="G191" i="8" a="1"/>
  <c r="G191" i="8"/>
  <c r="G54" i="8" a="1"/>
  <c r="G54" i="8"/>
  <c r="G83" i="5" a="1"/>
  <c r="G83" i="5"/>
  <c r="G445" i="9" a="1"/>
  <c r="G445" i="9"/>
  <c r="G112" i="5" a="1"/>
  <c r="G112" i="5"/>
  <c r="G417" i="8" a="1"/>
  <c r="G417" i="8"/>
  <c r="G138" i="9" a="1"/>
  <c r="G138" i="9"/>
  <c r="G219" i="8" a="1"/>
  <c r="G219" i="8"/>
  <c r="G48" i="8" a="1"/>
  <c r="G48" i="8"/>
  <c r="G289" i="8" a="1"/>
  <c r="G289" i="8"/>
  <c r="F44" i="10" a="1"/>
  <c r="F44" i="10"/>
  <c r="G475" i="8" a="1"/>
  <c r="G475" i="8"/>
  <c r="G188" i="8" a="1"/>
  <c r="G188" i="8"/>
  <c r="G543" i="9" a="1"/>
  <c r="G543" i="9"/>
  <c r="G283" i="9" a="1"/>
  <c r="G283" i="9"/>
  <c r="G246" i="5" a="1"/>
  <c r="G246" i="5"/>
  <c r="F97" i="10" a="1"/>
  <c r="F97" i="10"/>
  <c r="G485" i="9" a="1"/>
  <c r="G485" i="9"/>
  <c r="G340" i="8" a="1"/>
  <c r="G340" i="8"/>
  <c r="F39" i="10" a="1"/>
  <c r="F39" i="10"/>
  <c r="G292" i="8" a="1"/>
  <c r="G292" i="8"/>
  <c r="D160" i="9" a="1"/>
  <c r="D160" i="9"/>
  <c r="D61" i="5" a="1"/>
  <c r="D61" i="5"/>
  <c r="D366" i="9" a="1"/>
  <c r="D366" i="9"/>
  <c r="C85" i="10" a="1"/>
  <c r="C85" i="10"/>
  <c r="D2" i="8" a="1"/>
  <c r="D2" i="8"/>
  <c r="D303" i="8" a="1"/>
  <c r="D303" i="8"/>
  <c r="D415" i="8" a="1"/>
  <c r="D415" i="8"/>
  <c r="D411" i="9" a="1"/>
  <c r="D411" i="9"/>
  <c r="D268" i="8" a="1"/>
  <c r="D268" i="8"/>
  <c r="C7" i="6" a="1"/>
  <c r="C7" i="6"/>
  <c r="C12" i="6" a="1"/>
  <c r="C12" i="6"/>
  <c r="G197" i="5" a="1"/>
  <c r="G197" i="5"/>
  <c r="G293" i="8" a="1"/>
  <c r="G293" i="8"/>
  <c r="G246" i="9" a="1"/>
  <c r="G246" i="9"/>
  <c r="G85" i="5" a="1"/>
  <c r="G85" i="5"/>
  <c r="G315" i="8" a="1"/>
  <c r="G315" i="8"/>
  <c r="G426" i="8" a="1"/>
  <c r="G426" i="8"/>
  <c r="G99" i="8" a="1"/>
  <c r="G99" i="8"/>
  <c r="G292" i="9" a="1"/>
  <c r="G292" i="9"/>
  <c r="G469" i="9" a="1"/>
  <c r="G469" i="9"/>
  <c r="G267" i="5" a="1"/>
  <c r="G267" i="5"/>
  <c r="G579" i="9" a="1"/>
  <c r="G579" i="9"/>
  <c r="G401" i="9" a="1"/>
  <c r="G401" i="9"/>
  <c r="D275" i="8" a="1"/>
  <c r="D275" i="8"/>
  <c r="C81" i="10" a="1"/>
  <c r="C81" i="10"/>
  <c r="D67" i="5" a="1"/>
  <c r="D67" i="5"/>
  <c r="D555" i="9" a="1"/>
  <c r="D555" i="9"/>
  <c r="D48" i="8" a="1"/>
  <c r="D48" i="8"/>
  <c r="C93" i="10" a="1"/>
  <c r="C93" i="10"/>
  <c r="D67" i="8" a="1"/>
  <c r="D67" i="8"/>
  <c r="D64" i="9" a="1"/>
  <c r="D64" i="9"/>
  <c r="D292" i="5" a="1"/>
  <c r="D292" i="5"/>
  <c r="D144" i="9" a="1"/>
  <c r="D144" i="9"/>
  <c r="D199" i="8" a="1"/>
  <c r="D199" i="8"/>
  <c r="C61" i="10" a="1"/>
  <c r="C61" i="10"/>
  <c r="D411" i="8" a="1"/>
  <c r="D411" i="8"/>
  <c r="D209" i="5" a="1"/>
  <c r="D209" i="5"/>
  <c r="D141" i="8" a="1"/>
  <c r="D141" i="8"/>
  <c r="D2" i="9" a="1"/>
  <c r="D2" i="9"/>
  <c r="D204" i="8" a="1"/>
  <c r="D204" i="8"/>
  <c r="D552" i="9" a="1"/>
  <c r="D552" i="9"/>
  <c r="D55" i="9" a="1"/>
  <c r="D55" i="9"/>
  <c r="D362" i="8" a="1"/>
  <c r="D362" i="8"/>
  <c r="D346" i="8" a="1"/>
  <c r="D346" i="8"/>
  <c r="D288" i="8" a="1"/>
  <c r="D288" i="8"/>
  <c r="D212" i="5" a="1"/>
  <c r="D212" i="5"/>
  <c r="D77" i="8" a="1"/>
  <c r="D77" i="8"/>
  <c r="C60" i="10" a="1"/>
  <c r="C60" i="10"/>
  <c r="D306" i="8" a="1"/>
  <c r="D306" i="8"/>
  <c r="D291" i="8" a="1"/>
  <c r="D291" i="8"/>
  <c r="D512" i="9" a="1"/>
  <c r="D512" i="9"/>
  <c r="D177" i="9" a="1"/>
  <c r="D177" i="9"/>
  <c r="D556" i="9" a="1"/>
  <c r="D556" i="9"/>
  <c r="C160" i="10" a="1"/>
  <c r="C160" i="10"/>
  <c r="D183" i="8" a="1"/>
  <c r="D183" i="8"/>
  <c r="C121" i="10" a="1"/>
  <c r="C121" i="10"/>
  <c r="D339" i="9" a="1"/>
  <c r="D339" i="9"/>
  <c r="C102" i="10" a="1"/>
  <c r="C102" i="10"/>
  <c r="D146" i="9" a="1"/>
  <c r="D146" i="9"/>
  <c r="D352" i="5" a="1"/>
  <c r="D352" i="5"/>
  <c r="D472" i="9" a="1"/>
  <c r="D472" i="9"/>
  <c r="D125" i="5" a="1"/>
  <c r="D125" i="5"/>
  <c r="C46" i="10" a="1"/>
  <c r="C46" i="10"/>
  <c r="D328" i="9" a="1"/>
  <c r="D328" i="9"/>
  <c r="D265" i="9" a="1"/>
  <c r="D265" i="9"/>
  <c r="D297" i="9" a="1"/>
  <c r="D297" i="9"/>
  <c r="D439" i="8" a="1"/>
  <c r="D439" i="8"/>
  <c r="D284" i="9" a="1"/>
  <c r="D284" i="9"/>
  <c r="D565" i="9" a="1"/>
  <c r="D565" i="9"/>
  <c r="D147" i="8" a="1"/>
  <c r="D147" i="8"/>
  <c r="C176" i="10" a="1"/>
  <c r="C176" i="10"/>
  <c r="D69" i="8" a="1"/>
  <c r="D69" i="8"/>
  <c r="D473" i="8" a="1"/>
  <c r="D473" i="8"/>
  <c r="C27" i="10" a="1"/>
  <c r="C27" i="10"/>
  <c r="D211" i="9" a="1"/>
  <c r="D211" i="9"/>
  <c r="D452" i="9" a="1"/>
  <c r="D452" i="9"/>
  <c r="D341" i="9" a="1"/>
  <c r="D341" i="9"/>
  <c r="D440" i="8" a="1"/>
  <c r="D440" i="8"/>
  <c r="D184" i="9" a="1"/>
  <c r="D184" i="9"/>
  <c r="D97" i="8" a="1"/>
  <c r="D97" i="8"/>
  <c r="D41" i="9" a="1"/>
  <c r="D41" i="9"/>
  <c r="D265" i="5" a="1"/>
  <c r="D265" i="5"/>
  <c r="D267" i="9" a="1"/>
  <c r="D267" i="9"/>
  <c r="D151" i="8" a="1"/>
  <c r="D151" i="8"/>
  <c r="D264" i="8" a="1"/>
  <c r="D264" i="8"/>
  <c r="D340" i="9" a="1"/>
  <c r="D340" i="9"/>
  <c r="D533" i="9" a="1"/>
  <c r="D533" i="9"/>
  <c r="D201" i="9" a="1"/>
  <c r="D201" i="9"/>
  <c r="D20" i="9" a="1"/>
  <c r="D20" i="9"/>
  <c r="D235" i="5" a="1"/>
  <c r="D235" i="5"/>
  <c r="D122" i="8" a="1"/>
  <c r="D122" i="8"/>
  <c r="D345" i="8" a="1"/>
  <c r="D345" i="8"/>
  <c r="D68" i="5" a="1"/>
  <c r="D68" i="5"/>
  <c r="D350" i="8" a="1"/>
  <c r="D350" i="8"/>
  <c r="D499" i="8" a="1"/>
  <c r="D499" i="8"/>
  <c r="D281" i="9" a="1"/>
  <c r="D281" i="9"/>
  <c r="D206" i="5" a="1"/>
  <c r="D206" i="5"/>
  <c r="D102" i="8" a="1"/>
  <c r="D102" i="8"/>
  <c r="D325" i="5" a="1"/>
  <c r="D325" i="5"/>
  <c r="D155" i="8" a="1"/>
  <c r="D155" i="8"/>
  <c r="C108" i="10" a="1"/>
  <c r="C108" i="10"/>
  <c r="D168" i="8" a="1"/>
  <c r="D168" i="8"/>
  <c r="D65" i="9" a="1"/>
  <c r="D65" i="9"/>
  <c r="C5" i="7" a="1"/>
  <c r="C5" i="7"/>
  <c r="C2" i="12" a="1"/>
  <c r="C2" i="12"/>
  <c r="D325" i="9" a="1"/>
  <c r="D325" i="9"/>
  <c r="D82" i="5" a="1"/>
  <c r="D82" i="5"/>
  <c r="C7" i="10" a="1"/>
  <c r="C7" i="10"/>
  <c r="D112" i="8" a="1"/>
  <c r="D112" i="8"/>
  <c r="D474" i="8" a="1"/>
  <c r="D474" i="8"/>
  <c r="D9" i="9" a="1"/>
  <c r="D9" i="9"/>
  <c r="D172" i="5" a="1"/>
  <c r="D172" i="5"/>
  <c r="D367" i="8" a="1"/>
  <c r="D367" i="8"/>
  <c r="C58" i="10" a="1"/>
  <c r="C58" i="10"/>
  <c r="C21" i="7" a="1"/>
  <c r="C21" i="7"/>
  <c r="C57" i="10" a="1"/>
  <c r="C57" i="10"/>
  <c r="D327" i="9" a="1"/>
  <c r="D327" i="9"/>
  <c r="D348" i="8" a="1"/>
  <c r="D348" i="8"/>
  <c r="D293" i="9" a="1"/>
  <c r="D293" i="9"/>
  <c r="D373" i="9" a="1"/>
  <c r="D373" i="9"/>
  <c r="D106" i="9" a="1"/>
  <c r="D106" i="9"/>
  <c r="D4" i="5" a="1"/>
  <c r="D4" i="5"/>
  <c r="D3" i="5" a="1"/>
  <c r="D3" i="5"/>
  <c r="D493" i="9" a="1"/>
  <c r="D493" i="9"/>
  <c r="D64" i="8" a="1"/>
  <c r="D64" i="8"/>
  <c r="D285" i="9" a="1"/>
  <c r="D285" i="9"/>
  <c r="D406" i="9" a="1"/>
  <c r="D406" i="9"/>
  <c r="D229" i="9" a="1"/>
  <c r="D229" i="9"/>
  <c r="D49" i="5" a="1"/>
  <c r="D49" i="5"/>
  <c r="D38" i="9" a="1"/>
  <c r="D38" i="9"/>
  <c r="D192" i="8" a="1"/>
  <c r="D192" i="8"/>
  <c r="C8" i="7" a="1"/>
  <c r="C8" i="7"/>
  <c r="D369" i="8" a="1"/>
  <c r="D369" i="8"/>
  <c r="C49" i="10" a="1"/>
  <c r="C49" i="10"/>
  <c r="D103" i="8" a="1"/>
  <c r="D103" i="8"/>
  <c r="D253" i="5" a="1"/>
  <c r="D253" i="5"/>
  <c r="D403" i="8" a="1"/>
  <c r="D403" i="8"/>
  <c r="D302" i="9" a="1"/>
  <c r="D302" i="9"/>
  <c r="D113" i="5" a="1"/>
  <c r="D113" i="5"/>
  <c r="D528" i="9" a="1"/>
  <c r="D528" i="9"/>
  <c r="D202" i="5" a="1"/>
  <c r="D202" i="5"/>
  <c r="D255" i="9" a="1"/>
  <c r="D255" i="9"/>
  <c r="D152" i="5" a="1"/>
  <c r="D152" i="5"/>
  <c r="D195" i="5" a="1"/>
  <c r="D195" i="5"/>
  <c r="C4" i="7" a="1"/>
  <c r="C4" i="7"/>
  <c r="D205" i="8" a="1"/>
  <c r="D205" i="8"/>
  <c r="D249" i="9" a="1"/>
  <c r="D249" i="9"/>
  <c r="D327" i="5" a="1"/>
  <c r="D327" i="5"/>
  <c r="D159" i="8" a="1"/>
  <c r="D159" i="8"/>
  <c r="D5" i="9" a="1"/>
  <c r="D5" i="9"/>
  <c r="D127" i="8" a="1"/>
  <c r="D127" i="8"/>
  <c r="D94" i="8" a="1"/>
  <c r="D94" i="8"/>
  <c r="D307" i="5" a="1"/>
  <c r="D307" i="5"/>
  <c r="D271" i="5" a="1"/>
  <c r="D271" i="5"/>
  <c r="D425" i="8" a="1"/>
  <c r="D425" i="8"/>
  <c r="C69" i="10" a="1"/>
  <c r="C69" i="10"/>
  <c r="D157" i="9" a="1"/>
  <c r="D157" i="9"/>
  <c r="D101" i="5" a="1"/>
  <c r="D101" i="5"/>
  <c r="D381" i="8" a="1"/>
  <c r="D381" i="8"/>
  <c r="D387" i="9" a="1"/>
  <c r="D387" i="9"/>
  <c r="D87" i="9" a="1"/>
  <c r="D87" i="9"/>
  <c r="D390" i="8" a="1"/>
  <c r="D390" i="8"/>
  <c r="D282" i="8" a="1"/>
  <c r="D282" i="8"/>
  <c r="C163" i="10" a="1"/>
  <c r="C163" i="10"/>
  <c r="D173" i="9" a="1"/>
  <c r="D173" i="9"/>
  <c r="D30" i="5" a="1"/>
  <c r="D30" i="5"/>
  <c r="D325" i="8" a="1"/>
  <c r="D325" i="8"/>
  <c r="D333" i="9" a="1"/>
  <c r="D333" i="9"/>
  <c r="C154" i="10" a="1"/>
  <c r="C154" i="10"/>
  <c r="D484" i="9" a="1"/>
  <c r="D484" i="9"/>
  <c r="D153" i="5" a="1"/>
  <c r="D153" i="5"/>
  <c r="D574" i="9" a="1"/>
  <c r="D574" i="9"/>
  <c r="D462" i="8" a="1"/>
  <c r="D462" i="8"/>
  <c r="D460" i="9" a="1"/>
  <c r="D460" i="9"/>
  <c r="D8" i="5" a="1"/>
  <c r="D8" i="5"/>
  <c r="C98" i="10" a="1"/>
  <c r="C98" i="10"/>
  <c r="C184" i="10" a="1"/>
  <c r="C184" i="10"/>
  <c r="D98" i="5" a="1"/>
  <c r="D98" i="5"/>
  <c r="D326" i="9" a="1"/>
  <c r="D326" i="9"/>
  <c r="D398" i="9" a="1"/>
  <c r="D398" i="9"/>
  <c r="D218" i="5" a="1"/>
  <c r="D218" i="5"/>
  <c r="C6" i="6" a="1"/>
  <c r="C6" i="6"/>
  <c r="D81" i="5" a="1"/>
  <c r="D81" i="5"/>
  <c r="D589" i="9" a="1"/>
  <c r="D589" i="9"/>
  <c r="D213" i="5" a="1"/>
  <c r="D213" i="5"/>
  <c r="D44" i="9" a="1"/>
  <c r="D44" i="9"/>
  <c r="D227" i="8" a="1"/>
  <c r="D227" i="8"/>
  <c r="C159" i="10" a="1"/>
  <c r="C159" i="10"/>
  <c r="D29" i="5" a="1"/>
  <c r="D29" i="5"/>
  <c r="C82" i="10" a="1"/>
  <c r="C82" i="10"/>
  <c r="D116" i="9" a="1"/>
  <c r="D116" i="9"/>
  <c r="D192" i="5" a="1"/>
  <c r="D192" i="5"/>
  <c r="D103" i="9" a="1"/>
  <c r="D103" i="9"/>
  <c r="D13" i="8" a="1"/>
  <c r="D13" i="8"/>
  <c r="D97" i="5" a="1"/>
  <c r="D97" i="5"/>
  <c r="D481" i="8" a="1"/>
  <c r="D481" i="8"/>
  <c r="D231" i="9" a="1"/>
  <c r="D231" i="9"/>
  <c r="D286" i="5" a="1"/>
  <c r="D286" i="5"/>
  <c r="D245" i="9" a="1"/>
  <c r="D245" i="9"/>
  <c r="C56" i="10" a="1"/>
  <c r="C56" i="10"/>
  <c r="D194" i="8" a="1"/>
  <c r="D194" i="8"/>
  <c r="D190" i="8" a="1"/>
  <c r="D190" i="8"/>
  <c r="D223" i="5" a="1"/>
  <c r="D223" i="5"/>
  <c r="D520" i="9" a="1"/>
  <c r="D520" i="9"/>
  <c r="D219" i="9" a="1"/>
  <c r="D219" i="9"/>
  <c r="D26" i="5" a="1"/>
  <c r="D26" i="5"/>
  <c r="D432" i="9" a="1"/>
  <c r="D432" i="9"/>
  <c r="D136" i="8" a="1"/>
  <c r="D136" i="8"/>
  <c r="D425" i="9" a="1"/>
  <c r="D425" i="9"/>
  <c r="D358" i="9" a="1"/>
  <c r="D358" i="9"/>
  <c r="D500" i="9" a="1"/>
  <c r="D500" i="9"/>
  <c r="D7" i="9" a="1"/>
  <c r="D7" i="9"/>
  <c r="D176" i="9" a="1"/>
  <c r="D176" i="9"/>
  <c r="D62" i="8" a="1"/>
  <c r="D62" i="8"/>
  <c r="D332" i="5" a="1"/>
  <c r="D332" i="5"/>
  <c r="D353" i="8" a="1"/>
  <c r="D353" i="8"/>
  <c r="C14" i="10" a="1"/>
  <c r="C14" i="10"/>
  <c r="D333" i="5" a="1"/>
  <c r="D333" i="5"/>
  <c r="C138" i="10" a="1"/>
  <c r="C138" i="10"/>
  <c r="D197" i="8" a="1"/>
  <c r="D197" i="8"/>
  <c r="D316" i="9" a="1"/>
  <c r="D316" i="9"/>
  <c r="D3" i="9" a="1"/>
  <c r="D3" i="9"/>
  <c r="D13" i="9" a="1"/>
  <c r="D13" i="9"/>
  <c r="D507" i="9" a="1"/>
  <c r="D507" i="9"/>
  <c r="C127" i="10" a="1"/>
  <c r="C127" i="10"/>
  <c r="C137" i="10" a="1"/>
  <c r="C137" i="10"/>
  <c r="D212" i="8" a="1"/>
  <c r="D212" i="8"/>
  <c r="D50" i="9" a="1"/>
  <c r="D50" i="9"/>
  <c r="D245" i="5" a="1"/>
  <c r="D245" i="5"/>
  <c r="D178" i="5" a="1"/>
  <c r="D178" i="5"/>
  <c r="D88" i="9" a="1"/>
  <c r="D88" i="9"/>
  <c r="D32" i="5" a="1"/>
  <c r="D32" i="5"/>
  <c r="D188" i="9" a="1"/>
  <c r="D188" i="9"/>
  <c r="D52" i="5" a="1"/>
  <c r="D52" i="5"/>
  <c r="D219" i="8" a="1"/>
  <c r="D219" i="8"/>
  <c r="D356" i="8" a="1"/>
  <c r="D356" i="8"/>
  <c r="D298" i="9" a="1"/>
  <c r="D298" i="9"/>
  <c r="D375" i="9" a="1"/>
  <c r="D375" i="9"/>
  <c r="C92" i="10" a="1"/>
  <c r="C92" i="10"/>
  <c r="D390" i="9" a="1"/>
  <c r="D390" i="9"/>
  <c r="D122" i="5" a="1"/>
  <c r="D122" i="5"/>
  <c r="D585" i="9" a="1"/>
  <c r="D585" i="9"/>
  <c r="D112" i="9" a="1"/>
  <c r="D112" i="9"/>
  <c r="D363" i="9" a="1"/>
  <c r="D363" i="9"/>
  <c r="D313" i="8" a="1"/>
  <c r="D313" i="8"/>
  <c r="D446" i="8" a="1"/>
  <c r="D446" i="8"/>
  <c r="D403" i="9" a="1"/>
  <c r="D403" i="9"/>
  <c r="D161" i="9" a="1"/>
  <c r="D161" i="9"/>
  <c r="D323" i="8" a="1"/>
  <c r="D323" i="8"/>
  <c r="D282" i="9" a="1"/>
  <c r="D282" i="9"/>
  <c r="D376" i="8" a="1"/>
  <c r="D376" i="8"/>
  <c r="C104" i="10" a="1"/>
  <c r="C104" i="10"/>
  <c r="D260" i="8" a="1"/>
  <c r="D260" i="8"/>
  <c r="C143" i="10" a="1"/>
  <c r="C143" i="10"/>
  <c r="D85" i="8" a="1"/>
  <c r="D85" i="8"/>
  <c r="C38" i="10" a="1"/>
  <c r="C38" i="10"/>
  <c r="D338" i="5" a="1"/>
  <c r="D338" i="5"/>
  <c r="D243" i="8" a="1"/>
  <c r="D243" i="8"/>
  <c r="D303" i="9" a="1"/>
  <c r="D303" i="9"/>
  <c r="D209" i="9" a="1"/>
  <c r="D209" i="9"/>
  <c r="D337" i="9" a="1"/>
  <c r="D337" i="9"/>
  <c r="D402" i="8" a="1"/>
  <c r="D402" i="8"/>
  <c r="D272" i="8" a="1"/>
  <c r="D272" i="8"/>
  <c r="D345" i="5" a="1"/>
  <c r="D345" i="5"/>
  <c r="D169" i="5" a="1"/>
  <c r="D169" i="5"/>
  <c r="D89" i="5" a="1"/>
  <c r="D89" i="5"/>
  <c r="D368" i="8" a="1"/>
  <c r="D368" i="8"/>
  <c r="D477" i="8" a="1"/>
  <c r="D477" i="8"/>
  <c r="D487" i="8" a="1"/>
  <c r="D487" i="8"/>
  <c r="C100" i="10" a="1"/>
  <c r="C100" i="10"/>
  <c r="D276" i="9" a="1"/>
  <c r="D276" i="9"/>
  <c r="D113" i="9" a="1"/>
  <c r="D113" i="9"/>
  <c r="D163" i="5" a="1"/>
  <c r="D163" i="5"/>
  <c r="D157" i="8" a="1"/>
  <c r="D157" i="8"/>
  <c r="C7" i="7" a="1"/>
  <c r="C7" i="7"/>
  <c r="C31" i="10" a="1"/>
  <c r="C31" i="10"/>
  <c r="D83" i="5" a="1"/>
  <c r="D83" i="5"/>
  <c r="D32" i="8" a="1"/>
  <c r="D32" i="8"/>
  <c r="D117" i="8" a="1"/>
  <c r="D117" i="8"/>
  <c r="C8" i="12" a="1"/>
  <c r="C8" i="12"/>
  <c r="D164" i="5" a="1"/>
  <c r="D164" i="5"/>
  <c r="D518" i="9" a="1"/>
  <c r="D518" i="9"/>
  <c r="D174" i="5" a="1"/>
  <c r="D174" i="5"/>
  <c r="D248" i="8" a="1"/>
  <c r="D248" i="8"/>
  <c r="D153" i="9" a="1"/>
  <c r="D153" i="9"/>
  <c r="D499" i="9" a="1"/>
  <c r="D499" i="9"/>
  <c r="D94" i="9" a="1"/>
  <c r="D94" i="9"/>
  <c r="D478" i="9" a="1"/>
  <c r="D478" i="9"/>
  <c r="C3" i="6" a="1"/>
  <c r="C3" i="6"/>
  <c r="C12" i="7" a="1"/>
  <c r="C12" i="7"/>
  <c r="C26" i="10" a="1"/>
  <c r="C26" i="10"/>
  <c r="C15" i="7" a="1"/>
  <c r="C15" i="7"/>
  <c r="D25" i="5" a="1"/>
  <c r="D25" i="5"/>
  <c r="D44" i="8" a="1"/>
  <c r="D44" i="8"/>
  <c r="D143" i="5" a="1"/>
  <c r="D143" i="5"/>
  <c r="D420" i="8" a="1"/>
  <c r="D420" i="8"/>
  <c r="D304" i="9" a="1"/>
  <c r="D304" i="9"/>
  <c r="D267" i="8" a="1"/>
  <c r="D267" i="8"/>
  <c r="D67" i="9" a="1"/>
  <c r="D67" i="9"/>
  <c r="D498" i="9" a="1"/>
  <c r="D498" i="9"/>
  <c r="D421" i="9" a="1"/>
  <c r="D421" i="9"/>
  <c r="C107" i="10" a="1"/>
  <c r="C107" i="10"/>
  <c r="D429" i="8" a="1"/>
  <c r="D429" i="8"/>
  <c r="D581" i="9" a="1"/>
  <c r="D581" i="9"/>
  <c r="D169" i="9" a="1"/>
  <c r="D169" i="9"/>
  <c r="D431" i="9" a="1"/>
  <c r="D431" i="9"/>
  <c r="D29" i="8" a="1"/>
  <c r="D29" i="8"/>
  <c r="D180" i="9" a="1"/>
  <c r="D180" i="9"/>
  <c r="D335" i="5" a="1"/>
  <c r="D335" i="5"/>
  <c r="D107" i="5" a="1"/>
  <c r="D107" i="5"/>
  <c r="C10" i="6" a="1"/>
  <c r="C10" i="6"/>
  <c r="D33" i="9" a="1"/>
  <c r="D33" i="9"/>
  <c r="D149" i="8" a="1"/>
  <c r="D149" i="8"/>
  <c r="D320" i="8" a="1"/>
  <c r="D320" i="8"/>
  <c r="D312" i="8" a="1"/>
  <c r="D312" i="8"/>
  <c r="D583" i="9" a="1"/>
  <c r="D583" i="9"/>
  <c r="C3" i="10" a="1"/>
  <c r="C3" i="10"/>
  <c r="C35" i="10" a="1"/>
  <c r="C35" i="10"/>
  <c r="D22" i="5" a="1"/>
  <c r="D22" i="5"/>
  <c r="D135" i="9" a="1"/>
  <c r="D135" i="9"/>
  <c r="D86" i="9" a="1"/>
  <c r="D86" i="9"/>
  <c r="D355" i="9" a="1"/>
  <c r="D355" i="9"/>
  <c r="C17" i="10" a="1"/>
  <c r="C17" i="10"/>
  <c r="D344" i="9" a="1"/>
  <c r="D344" i="9"/>
  <c r="D120" i="8" a="1"/>
  <c r="D120" i="8"/>
  <c r="D160" i="5" a="1"/>
  <c r="D160" i="5"/>
  <c r="C148" i="10" a="1"/>
  <c r="C148" i="10"/>
  <c r="D61" i="8" a="1"/>
  <c r="D61" i="8"/>
  <c r="D281" i="8" a="1"/>
  <c r="D281" i="8"/>
  <c r="D330" i="9" a="1"/>
  <c r="D330" i="9"/>
  <c r="C99" i="10" a="1"/>
  <c r="C99" i="10"/>
  <c r="D45" i="9" a="1"/>
  <c r="D45" i="9"/>
  <c r="C185" i="10" a="1"/>
  <c r="C185" i="10"/>
  <c r="D535" i="9" a="1"/>
  <c r="D535" i="9"/>
  <c r="D53" i="5" a="1"/>
  <c r="D53" i="5"/>
  <c r="D388" i="8" a="1"/>
  <c r="D388" i="8"/>
  <c r="D94" i="5" a="1"/>
  <c r="D94" i="5"/>
  <c r="D368" i="9" a="1"/>
  <c r="D368" i="9"/>
  <c r="D93" i="8" a="1"/>
  <c r="D93" i="8"/>
  <c r="D564" i="9" a="1"/>
  <c r="D564" i="9"/>
  <c r="D177" i="5" a="1"/>
  <c r="D177" i="5"/>
  <c r="D433" i="9" a="1"/>
  <c r="D433" i="9"/>
  <c r="D448" i="8" a="1"/>
  <c r="D448" i="8"/>
  <c r="D124" i="8" a="1"/>
  <c r="D124" i="8"/>
  <c r="D69" i="5" a="1"/>
  <c r="D69" i="5"/>
  <c r="D265" i="8" a="1"/>
  <c r="D265" i="8"/>
  <c r="D273" i="9" a="1"/>
  <c r="D273" i="9"/>
  <c r="C122" i="10" a="1"/>
  <c r="C122" i="10"/>
  <c r="D186" i="8" a="1"/>
  <c r="D186" i="8"/>
  <c r="D285" i="8" a="1"/>
  <c r="D285" i="8"/>
  <c r="D92" i="8" a="1"/>
  <c r="D92" i="8"/>
  <c r="D451" i="8" a="1"/>
  <c r="D451" i="8"/>
  <c r="C162" i="10" a="1"/>
  <c r="C162" i="10"/>
  <c r="D446" i="9" a="1"/>
  <c r="D446" i="9"/>
  <c r="D181" i="8" a="1"/>
  <c r="D181" i="8"/>
  <c r="D82" i="8" a="1"/>
  <c r="D82" i="8"/>
  <c r="D46" i="8" a="1"/>
  <c r="D46" i="8"/>
  <c r="D30" i="8" a="1"/>
  <c r="D30" i="8"/>
  <c r="D509" i="9" a="1"/>
  <c r="D509" i="9"/>
  <c r="D526" i="9" a="1"/>
  <c r="D526" i="9"/>
  <c r="D316" i="8" a="1"/>
  <c r="D316" i="8"/>
  <c r="D346" i="5" a="1"/>
  <c r="D346" i="5"/>
  <c r="D299" i="9" a="1"/>
  <c r="D299" i="9"/>
  <c r="D139" i="8" a="1"/>
  <c r="D139" i="8"/>
  <c r="D24" i="5" a="1"/>
  <c r="D24" i="5"/>
  <c r="D68" i="9" a="1"/>
  <c r="D68" i="9"/>
  <c r="D78" i="5" a="1"/>
  <c r="D78" i="5"/>
  <c r="D239" i="5" a="1"/>
  <c r="D239" i="5"/>
  <c r="D404" i="8" a="1"/>
  <c r="D404" i="8"/>
  <c r="D262" i="5" a="1"/>
  <c r="D262" i="5"/>
  <c r="D207" i="8" a="1"/>
  <c r="D207" i="8"/>
  <c r="D264" i="9" a="1"/>
  <c r="D264" i="9"/>
  <c r="D191" i="9" a="1"/>
  <c r="D191" i="9"/>
  <c r="D26" i="8" a="1"/>
  <c r="D26" i="8"/>
  <c r="D198" i="8" a="1"/>
  <c r="D198" i="8"/>
  <c r="D326" i="8" a="1"/>
  <c r="D326" i="8"/>
  <c r="C53" i="10" a="1"/>
  <c r="C53" i="10"/>
  <c r="D238" i="5" a="1"/>
  <c r="D238" i="5"/>
  <c r="D59" i="9" a="1"/>
  <c r="D59" i="9"/>
  <c r="D192" i="9" a="1"/>
  <c r="D192" i="9"/>
  <c r="D149" i="9" a="1"/>
  <c r="D149" i="9"/>
  <c r="D86" i="5" a="1"/>
  <c r="D86" i="5"/>
  <c r="D70" i="9" a="1"/>
  <c r="D70" i="9"/>
  <c r="D267" i="5" a="1"/>
  <c r="D267" i="5"/>
  <c r="D369" i="9" a="1"/>
  <c r="D369" i="9"/>
  <c r="D25" i="9" a="1"/>
  <c r="D25" i="9"/>
  <c r="D573" i="9" a="1"/>
  <c r="D573" i="9"/>
  <c r="C5" i="12" a="1"/>
  <c r="C5" i="12"/>
  <c r="D152" i="8" a="1"/>
  <c r="D152" i="8"/>
  <c r="C90" i="10" a="1"/>
  <c r="C90" i="10"/>
  <c r="D497" i="9" a="1"/>
  <c r="D497" i="9"/>
  <c r="D601" i="9" a="1"/>
  <c r="D601" i="9"/>
  <c r="D492" i="9" a="1"/>
  <c r="D492" i="9"/>
  <c r="D193" i="8" a="1"/>
  <c r="D193" i="8"/>
  <c r="D413" i="8" a="1"/>
  <c r="D413" i="8"/>
  <c r="D200" i="5" a="1"/>
  <c r="D200" i="5"/>
  <c r="D197" i="5" a="1"/>
  <c r="D197" i="5"/>
  <c r="D293" i="8" a="1"/>
  <c r="D293" i="8"/>
  <c r="C167" i="10" a="1"/>
  <c r="C167" i="10"/>
  <c r="D305" i="9" a="1"/>
  <c r="D305" i="9"/>
  <c r="D17" i="5" a="1"/>
  <c r="D17" i="5"/>
  <c r="D239" i="8" a="1"/>
  <c r="D239" i="8"/>
  <c r="D270" i="9" a="1"/>
  <c r="D270" i="9"/>
  <c r="C124" i="10" a="1"/>
  <c r="C124" i="10"/>
  <c r="D382" i="9" a="1"/>
  <c r="D382" i="9"/>
  <c r="D286" i="8" a="1"/>
  <c r="D286" i="8"/>
  <c r="D22" i="9" a="1"/>
  <c r="D22" i="9"/>
  <c r="D323" i="5" a="1"/>
  <c r="D323" i="5"/>
  <c r="C151" i="10" a="1"/>
  <c r="C151" i="10"/>
  <c r="D383" i="9" a="1"/>
  <c r="D383" i="9"/>
  <c r="C177" i="10" a="1"/>
  <c r="C177" i="10"/>
  <c r="D348" i="9" a="1"/>
  <c r="D348" i="9"/>
  <c r="C114" i="10" a="1"/>
  <c r="C114" i="10"/>
  <c r="D260" i="5" a="1"/>
  <c r="D260" i="5"/>
  <c r="D125" i="9" a="1"/>
  <c r="D125" i="9"/>
  <c r="D317" i="8" a="1"/>
  <c r="D317" i="8"/>
  <c r="D461" i="8" a="1"/>
  <c r="D461" i="8"/>
  <c r="D131" i="8" a="1"/>
  <c r="D131" i="8"/>
  <c r="D228" i="5" a="1"/>
  <c r="D228" i="5"/>
  <c r="D444" i="8" a="1"/>
  <c r="D444" i="8"/>
  <c r="C2" i="10" a="1"/>
  <c r="C2" i="10"/>
  <c r="C139" i="10" a="1"/>
  <c r="C139" i="10"/>
  <c r="D297" i="8" a="1"/>
  <c r="D297" i="8"/>
  <c r="D221" i="5" a="1"/>
  <c r="D221" i="5"/>
  <c r="D428" i="8" a="1"/>
  <c r="D428" i="8"/>
  <c r="D10" i="9" a="1"/>
  <c r="D10" i="9"/>
  <c r="D131" i="5" a="1"/>
  <c r="D131" i="5"/>
  <c r="D152" i="9" a="1"/>
  <c r="D152" i="9"/>
  <c r="D244" i="5" a="1"/>
  <c r="D244" i="5"/>
  <c r="D99" i="5" a="1"/>
  <c r="D99" i="5"/>
  <c r="D359" i="8" a="1"/>
  <c r="D359" i="8"/>
  <c r="D302" i="5" a="1"/>
  <c r="D302" i="5"/>
  <c r="D5" i="8" a="1"/>
  <c r="D5" i="8"/>
  <c r="C4" i="12" a="1"/>
  <c r="C4" i="12"/>
  <c r="D224" i="9" a="1"/>
  <c r="D224" i="9"/>
  <c r="D418" i="8" a="1"/>
  <c r="D418" i="8"/>
  <c r="D344" i="8" a="1"/>
  <c r="D344" i="8"/>
  <c r="D503" i="8" a="1"/>
  <c r="D503" i="8"/>
  <c r="D118" i="9" a="1"/>
  <c r="D118" i="9"/>
  <c r="D266" i="5" a="1"/>
  <c r="D266" i="5"/>
  <c r="D295" i="9" a="1"/>
  <c r="D295" i="9"/>
  <c r="D329" i="8" a="1"/>
  <c r="D329" i="8"/>
  <c r="D105" i="5" a="1"/>
  <c r="D105" i="5"/>
  <c r="D364" i="9" a="1"/>
  <c r="D364" i="9"/>
  <c r="D261" i="9" a="1"/>
  <c r="D261" i="9"/>
  <c r="D441" i="9" a="1"/>
  <c r="D441" i="9"/>
  <c r="D587" i="9" a="1"/>
  <c r="D587" i="9"/>
  <c r="D540" i="9" a="1"/>
  <c r="D540" i="9"/>
  <c r="D340" i="8" a="1"/>
  <c r="D340" i="8"/>
  <c r="D463" i="9" a="1"/>
  <c r="D463" i="9"/>
  <c r="D301" i="8" a="1"/>
  <c r="D301" i="8"/>
  <c r="D387" i="8" a="1"/>
  <c r="D387" i="8"/>
  <c r="D126" i="8" a="1"/>
  <c r="D126" i="8"/>
  <c r="D122" i="9" a="1"/>
  <c r="D122" i="9"/>
  <c r="D290" i="5" a="1"/>
  <c r="D290" i="5"/>
  <c r="D111" i="9" a="1"/>
  <c r="D111" i="9"/>
  <c r="D98" i="8" a="1"/>
  <c r="D98" i="8"/>
  <c r="D314" i="9" a="1"/>
  <c r="D314" i="9"/>
  <c r="C147" i="10" a="1"/>
  <c r="C147" i="10"/>
  <c r="D211" i="5" a="1"/>
  <c r="D211" i="5"/>
  <c r="C52" i="10" a="1"/>
  <c r="C52" i="10"/>
  <c r="D158" i="8" a="1"/>
  <c r="D158" i="8"/>
  <c r="D44" i="5" a="1"/>
  <c r="D44" i="5"/>
  <c r="D490" i="8" a="1"/>
  <c r="D490" i="8"/>
  <c r="C172" i="10" a="1"/>
  <c r="C172" i="10"/>
  <c r="D489" i="8" a="1"/>
  <c r="D489" i="8"/>
  <c r="D557" i="9" a="1"/>
  <c r="D557" i="9"/>
  <c r="D15" i="5" a="1"/>
  <c r="D15" i="5"/>
  <c r="D321" i="5" a="1"/>
  <c r="D321" i="5"/>
  <c r="D439" i="9" a="1"/>
  <c r="D439" i="9"/>
  <c r="D250" i="5" a="1"/>
  <c r="D250" i="5"/>
  <c r="D105" i="8" a="1"/>
  <c r="D105" i="8"/>
  <c r="D21" i="8" a="1"/>
  <c r="D21" i="8"/>
  <c r="D337" i="8" a="1"/>
  <c r="D337" i="8"/>
  <c r="C120" i="10" a="1"/>
  <c r="C120" i="10"/>
  <c r="D222" i="9" a="1"/>
  <c r="D222" i="9"/>
  <c r="D216" i="5" a="1"/>
  <c r="D216" i="5"/>
  <c r="D438" i="8" a="1"/>
  <c r="D438" i="8"/>
  <c r="D259" i="9" a="1"/>
  <c r="D259" i="9"/>
  <c r="D258" i="5" a="1"/>
  <c r="D258" i="5"/>
  <c r="D185" i="9" a="1"/>
  <c r="D185" i="9"/>
  <c r="D221" i="8" a="1"/>
  <c r="D221" i="8"/>
  <c r="D266" i="8" a="1"/>
  <c r="D266" i="8"/>
  <c r="D576" i="9" a="1"/>
  <c r="D576" i="9"/>
  <c r="D34" i="5" a="1"/>
  <c r="D34" i="5"/>
  <c r="D196" i="9" a="1"/>
  <c r="D196" i="9"/>
  <c r="D513" i="9" a="1"/>
  <c r="D513" i="9"/>
  <c r="D294" i="9" a="1"/>
  <c r="D294" i="9"/>
  <c r="D233" i="9" a="1"/>
  <c r="D233" i="9"/>
  <c r="D84" i="5" a="1"/>
  <c r="D84" i="5"/>
  <c r="D311" i="5" a="1"/>
  <c r="D311" i="5"/>
  <c r="D215" i="8" a="1"/>
  <c r="D215" i="8"/>
  <c r="D502" i="9" a="1"/>
  <c r="D502" i="9"/>
  <c r="D324" i="8" a="1"/>
  <c r="D324" i="8"/>
  <c r="D110" i="8" a="1"/>
  <c r="D110" i="8"/>
  <c r="D63" i="8" a="1"/>
  <c r="D63" i="8"/>
  <c r="C16" i="7" a="1"/>
  <c r="C16" i="7"/>
  <c r="D553" i="9" a="1"/>
  <c r="D553" i="9"/>
  <c r="D145" i="9" a="1"/>
  <c r="D145" i="9"/>
  <c r="D217" i="5" a="1"/>
  <c r="D217" i="5"/>
  <c r="D130" i="8" a="1"/>
  <c r="D130" i="8"/>
  <c r="D154" i="5" a="1"/>
  <c r="D154" i="5"/>
  <c r="D309" i="5" a="1"/>
  <c r="D309" i="5"/>
  <c r="D212" i="9" a="1"/>
  <c r="D212" i="9"/>
  <c r="D319" i="8" a="1"/>
  <c r="D319" i="8"/>
  <c r="D125" i="8" a="1"/>
  <c r="D125" i="8"/>
  <c r="C68" i="10" a="1"/>
  <c r="C68" i="10"/>
  <c r="D328" i="8" a="1"/>
  <c r="D328" i="8"/>
  <c r="C128" i="10" a="1"/>
  <c r="C128" i="10"/>
  <c r="D333" i="8" a="1"/>
  <c r="D333" i="8"/>
  <c r="D529" i="9" a="1"/>
  <c r="D529" i="9"/>
  <c r="C112" i="10" a="1"/>
  <c r="C112" i="10"/>
  <c r="C11" i="10" a="1"/>
  <c r="C11" i="10"/>
  <c r="D393" i="8" a="1"/>
  <c r="D393" i="8"/>
  <c r="D339" i="5" a="1"/>
  <c r="D339" i="5"/>
  <c r="D593" i="9" a="1"/>
  <c r="D593" i="9"/>
  <c r="D347" i="8" a="1"/>
  <c r="D347" i="8"/>
  <c r="D70" i="8" a="1"/>
  <c r="D70" i="8"/>
  <c r="D37" i="5" a="1"/>
  <c r="D37" i="5"/>
  <c r="D144" i="5" a="1"/>
  <c r="D144" i="5"/>
  <c r="D494" i="9" a="1"/>
  <c r="D494" i="9"/>
  <c r="D344" i="5" a="1"/>
  <c r="D344" i="5"/>
  <c r="D120" i="5" a="1"/>
  <c r="D120" i="5"/>
  <c r="D392" i="8" a="1"/>
  <c r="D392" i="8"/>
  <c r="D372" i="9" a="1"/>
  <c r="D372" i="9"/>
  <c r="D488" i="8" a="1"/>
  <c r="D488" i="8"/>
  <c r="D336" i="5" a="1"/>
  <c r="D336" i="5"/>
  <c r="D12" i="8" a="1"/>
  <c r="D12" i="8"/>
  <c r="C10" i="12" a="1"/>
  <c r="C10" i="12"/>
  <c r="D132" i="9" a="1"/>
  <c r="D132" i="9"/>
  <c r="D284" i="8" a="1"/>
  <c r="D284" i="8"/>
  <c r="D165" i="8" a="1"/>
  <c r="D165" i="8"/>
  <c r="D76" i="8" a="1"/>
  <c r="D76" i="8"/>
  <c r="D66" i="5" a="1"/>
  <c r="D66" i="5"/>
  <c r="D138" i="8" a="1"/>
  <c r="D138" i="8"/>
  <c r="D246" i="9" a="1"/>
  <c r="D246" i="9"/>
  <c r="D85" i="5" a="1"/>
  <c r="D85" i="5"/>
  <c r="C6" i="7" a="1"/>
  <c r="C6" i="7"/>
  <c r="D258" i="8" a="1"/>
  <c r="D258" i="8"/>
  <c r="D242" i="9" a="1"/>
  <c r="D242" i="9"/>
  <c r="D497" i="8" a="1"/>
  <c r="D497" i="8"/>
  <c r="D301" i="5" a="1"/>
  <c r="D301" i="5"/>
  <c r="D28" i="8" a="1"/>
  <c r="D28" i="8"/>
  <c r="D419" i="8" a="1"/>
  <c r="D419" i="8"/>
  <c r="D96" i="5" a="1"/>
  <c r="D96" i="5"/>
  <c r="D277" i="8" a="1"/>
  <c r="D277" i="8"/>
  <c r="D63" i="9" a="1"/>
  <c r="D63" i="9"/>
  <c r="D69" i="9" a="1"/>
  <c r="D69" i="9"/>
  <c r="D269" i="9" a="1"/>
  <c r="D269" i="9"/>
  <c r="D119" i="9" a="1"/>
  <c r="D119" i="9"/>
  <c r="D4" i="9" a="1"/>
  <c r="D4" i="9"/>
  <c r="D288" i="9" a="1"/>
  <c r="D288" i="9"/>
  <c r="D349" i="8" a="1"/>
  <c r="D349" i="8"/>
  <c r="D274" i="8" a="1"/>
  <c r="D274" i="8"/>
  <c r="D412" i="8" a="1"/>
  <c r="D412" i="8"/>
  <c r="D168" i="9" a="1"/>
  <c r="D168" i="9"/>
  <c r="D135" i="8" a="1"/>
  <c r="D135" i="8"/>
  <c r="D71" i="8" a="1"/>
  <c r="D71" i="8"/>
  <c r="D404" i="9" a="1"/>
  <c r="D404" i="9"/>
  <c r="D182" i="8" a="1"/>
  <c r="D182" i="8"/>
  <c r="D120" i="9" a="1"/>
  <c r="D120" i="9"/>
  <c r="D9" i="5" a="1"/>
  <c r="D9" i="5"/>
  <c r="D486" i="8" a="1"/>
  <c r="D486" i="8"/>
  <c r="D228" i="9" a="1"/>
  <c r="D228" i="9"/>
  <c r="D66" i="8" a="1"/>
  <c r="D66" i="8"/>
  <c r="D428" i="9" a="1"/>
  <c r="D428" i="9"/>
  <c r="D133" i="9" a="1"/>
  <c r="D133" i="9"/>
  <c r="D500" i="8" a="1"/>
  <c r="D500" i="8"/>
  <c r="D459" i="8" a="1"/>
  <c r="D459" i="8"/>
  <c r="C64" i="10" a="1"/>
  <c r="C64" i="10"/>
  <c r="D450" i="8" a="1"/>
  <c r="D450" i="8"/>
  <c r="D72" i="9" a="1"/>
  <c r="D72" i="9"/>
  <c r="D331" i="5" a="1"/>
  <c r="D331" i="5"/>
  <c r="D465" i="8" a="1"/>
  <c r="D465" i="8"/>
  <c r="D580" i="9" a="1"/>
  <c r="D580" i="9"/>
  <c r="D35" i="5" a="1"/>
  <c r="D35" i="5"/>
  <c r="D202" i="9" a="1"/>
  <c r="D202" i="9"/>
  <c r="D138" i="5" a="1"/>
  <c r="D138" i="5"/>
  <c r="D360" i="9" a="1"/>
  <c r="D360" i="9"/>
  <c r="D222" i="5" a="1"/>
  <c r="D222" i="5"/>
  <c r="D394" i="8" a="1"/>
  <c r="D394" i="8"/>
  <c r="D49" i="9" a="1"/>
  <c r="D49" i="9"/>
  <c r="D450" i="9" a="1"/>
  <c r="D450" i="9"/>
  <c r="D45" i="5" a="1"/>
  <c r="D45" i="5"/>
  <c r="D541" i="9" a="1"/>
  <c r="D541" i="9"/>
  <c r="D484" i="8" a="1"/>
  <c r="D484" i="8"/>
  <c r="C42" i="10" a="1"/>
  <c r="C42" i="10"/>
  <c r="D563" i="9" a="1"/>
  <c r="D563" i="9"/>
  <c r="D129" i="5" a="1"/>
  <c r="D129" i="5"/>
  <c r="D162" i="8" a="1"/>
  <c r="D162" i="8"/>
  <c r="D28" i="5" a="1"/>
  <c r="D28" i="5"/>
  <c r="D276" i="5" a="1"/>
  <c r="D276" i="5"/>
  <c r="D173" i="8" a="1"/>
  <c r="D173" i="8"/>
  <c r="C3" i="7" a="1"/>
  <c r="C3" i="7"/>
  <c r="C180" i="10" a="1"/>
  <c r="C180" i="10"/>
  <c r="D308" i="8" a="1"/>
  <c r="D308" i="8"/>
  <c r="D327" i="8" a="1"/>
  <c r="D327" i="8"/>
  <c r="D353" i="9" a="1"/>
  <c r="D353" i="9"/>
  <c r="D208" i="5" a="1"/>
  <c r="D208" i="5"/>
  <c r="D272" i="9" a="1"/>
  <c r="D272" i="9"/>
  <c r="D491" i="8" a="1"/>
  <c r="D491" i="8"/>
  <c r="D34" i="9" a="1"/>
  <c r="D34" i="9"/>
  <c r="D96" i="8" a="1"/>
  <c r="D96" i="8"/>
  <c r="D294" i="8" a="1"/>
  <c r="D294" i="8"/>
  <c r="D539" i="9" a="1"/>
  <c r="D539" i="9"/>
  <c r="D421" i="8" a="1"/>
  <c r="D421" i="8"/>
  <c r="C94" i="10" a="1"/>
  <c r="C94" i="10"/>
  <c r="D65" i="8" a="1"/>
  <c r="D65" i="8"/>
  <c r="D460" i="8" a="1"/>
  <c r="D460" i="8"/>
  <c r="D572" i="9" a="1"/>
  <c r="D572" i="9"/>
  <c r="C106" i="10" a="1"/>
  <c r="C106" i="10"/>
  <c r="D42" i="8" a="1"/>
  <c r="D42" i="8"/>
  <c r="D108" i="5" a="1"/>
  <c r="D108" i="5"/>
  <c r="D314" i="8" a="1"/>
  <c r="D314" i="8"/>
  <c r="D70" i="5" a="1"/>
  <c r="D70" i="5"/>
  <c r="D126" i="9" a="1"/>
  <c r="D126" i="9"/>
  <c r="D108" i="9" a="1"/>
  <c r="D108" i="9"/>
  <c r="D287" i="8" a="1"/>
  <c r="D287" i="8"/>
  <c r="D190" i="9" a="1"/>
  <c r="D190" i="9"/>
  <c r="D216" i="9" a="1"/>
  <c r="D216" i="9"/>
  <c r="D341" i="5" a="1"/>
  <c r="D341" i="5"/>
  <c r="D190" i="5" a="1"/>
  <c r="D190" i="5"/>
  <c r="D114" i="8" a="1"/>
  <c r="D114" i="8"/>
  <c r="D183" i="5" a="1"/>
  <c r="D183" i="5"/>
  <c r="D99" i="9" a="1"/>
  <c r="D99" i="9"/>
  <c r="D19" i="8" a="1"/>
  <c r="D19" i="8"/>
  <c r="D143" i="9" a="1"/>
  <c r="D143" i="9"/>
  <c r="C12" i="12" a="1"/>
  <c r="C12" i="12"/>
  <c r="C20" i="10" a="1"/>
  <c r="C20" i="10"/>
  <c r="D331" i="9" a="1"/>
  <c r="D331" i="9"/>
  <c r="D111" i="5" a="1"/>
  <c r="D111" i="5"/>
  <c r="D84" i="8" a="1"/>
  <c r="D84" i="8"/>
  <c r="C132" i="10" a="1"/>
  <c r="C132" i="10"/>
  <c r="C21" i="10" a="1"/>
  <c r="C21" i="10"/>
  <c r="D347" i="9" a="1"/>
  <c r="D347" i="9"/>
  <c r="D194" i="5" a="1"/>
  <c r="D194" i="5"/>
  <c r="D461" i="9" a="1"/>
  <c r="D461" i="9"/>
  <c r="D4" i="8" a="1"/>
  <c r="D4" i="8"/>
  <c r="D99" i="8" a="1"/>
  <c r="D99" i="8"/>
  <c r="D252" i="9" a="1"/>
  <c r="D252" i="9"/>
  <c r="D534" i="9" a="1"/>
  <c r="D534" i="9"/>
  <c r="D337" i="5" a="1"/>
  <c r="D337" i="5"/>
  <c r="C43" i="10" a="1"/>
  <c r="C43" i="10"/>
  <c r="D331" i="8" a="1"/>
  <c r="D331" i="8"/>
  <c r="D310" i="5" a="1"/>
  <c r="D310" i="5"/>
  <c r="C131" i="10" a="1"/>
  <c r="C131" i="10"/>
  <c r="D342" i="9" a="1"/>
  <c r="D342" i="9"/>
  <c r="D352" i="8" a="1"/>
  <c r="D352" i="8"/>
  <c r="D266" i="9" a="1"/>
  <c r="D266" i="9"/>
  <c r="D220" i="5" a="1"/>
  <c r="D220" i="5"/>
  <c r="D590" i="9" a="1"/>
  <c r="D590" i="9"/>
  <c r="D196" i="8" a="1"/>
  <c r="D196" i="8"/>
  <c r="C25" i="10" a="1"/>
  <c r="C25" i="10"/>
  <c r="D74" i="9" a="1"/>
  <c r="D74" i="9"/>
  <c r="D33" i="5" a="1"/>
  <c r="D33" i="5"/>
  <c r="D370" i="9" a="1"/>
  <c r="D370" i="9"/>
  <c r="C123" i="10" a="1"/>
  <c r="C123" i="10"/>
  <c r="D59" i="5" a="1"/>
  <c r="D59" i="5"/>
  <c r="D287" i="5" a="1"/>
  <c r="D287" i="5"/>
  <c r="D254" i="5" a="1"/>
  <c r="D254" i="5"/>
  <c r="D305" i="8" a="1"/>
  <c r="D305" i="8"/>
  <c r="D273" i="5" a="1"/>
  <c r="D273" i="5"/>
  <c r="D32" i="9" a="1"/>
  <c r="D32" i="9"/>
  <c r="D349" i="5" a="1"/>
  <c r="D349" i="5"/>
  <c r="D417" i="8" a="1"/>
  <c r="D417" i="8"/>
  <c r="D400" i="8" a="1"/>
  <c r="D400" i="8"/>
  <c r="D501" i="9" a="1"/>
  <c r="D501" i="9"/>
  <c r="C39" i="10" a="1"/>
  <c r="C39" i="10"/>
  <c r="D306" i="9" a="1"/>
  <c r="D306" i="9"/>
  <c r="D12" i="5" a="1"/>
  <c r="D12" i="5"/>
  <c r="D290" i="8" a="1"/>
  <c r="D290" i="8"/>
  <c r="D263" i="9" a="1"/>
  <c r="D263" i="9"/>
  <c r="D78" i="9" a="1"/>
  <c r="D78" i="9"/>
  <c r="D562" i="9" a="1"/>
  <c r="D562" i="9"/>
  <c r="D519" i="9" a="1"/>
  <c r="D519" i="9"/>
  <c r="D521" i="9" a="1"/>
  <c r="D521" i="9"/>
  <c r="D243" i="9" a="1"/>
  <c r="D243" i="9"/>
  <c r="D121" i="9" a="1"/>
  <c r="D121" i="9"/>
  <c r="D288" i="5" a="1"/>
  <c r="D288" i="5"/>
  <c r="D375" i="8" a="1"/>
  <c r="D375" i="8"/>
  <c r="C171" i="10" a="1"/>
  <c r="C171" i="10"/>
  <c r="D527" i="9" a="1"/>
  <c r="D527" i="9"/>
  <c r="D300" i="8" a="1"/>
  <c r="D300" i="8"/>
  <c r="D123" i="5" a="1"/>
  <c r="D123" i="5"/>
  <c r="D364" i="8" a="1"/>
  <c r="D364" i="8"/>
  <c r="D445" i="9" a="1"/>
  <c r="D445" i="9"/>
  <c r="C80" i="10" a="1"/>
  <c r="C80" i="10"/>
  <c r="C156" i="10" a="1"/>
  <c r="C156" i="10"/>
  <c r="D142" i="8" a="1"/>
  <c r="D142" i="8"/>
  <c r="D140" i="8" a="1"/>
  <c r="D140" i="8"/>
  <c r="D372" i="8" a="1"/>
  <c r="D372" i="8"/>
  <c r="C76" i="10" a="1"/>
  <c r="C76" i="10"/>
  <c r="D23" i="5" a="1"/>
  <c r="D23" i="5"/>
  <c r="C133" i="10" a="1"/>
  <c r="C133" i="10"/>
  <c r="D296" i="8" a="1"/>
  <c r="D296" i="8"/>
  <c r="D160" i="8" a="1"/>
  <c r="D160" i="8"/>
  <c r="D584" i="9" a="1"/>
  <c r="D584" i="9"/>
  <c r="C51" i="10" a="1"/>
  <c r="C51" i="10"/>
  <c r="D80" i="5" a="1"/>
  <c r="D80" i="5"/>
  <c r="D296" i="5" a="1"/>
  <c r="D296" i="5"/>
  <c r="D59" i="8" a="1"/>
  <c r="D59" i="8"/>
  <c r="D453" i="9" a="1"/>
  <c r="D453" i="9"/>
  <c r="D146" i="8" a="1"/>
  <c r="D146" i="8"/>
  <c r="C178" i="10" a="1"/>
  <c r="C178" i="10"/>
  <c r="C83" i="10" a="1"/>
  <c r="C83" i="10"/>
  <c r="D71" i="5" a="1"/>
  <c r="D71" i="5"/>
  <c r="D85" i="9" a="1"/>
  <c r="D85" i="9"/>
  <c r="D207" i="5" a="1"/>
  <c r="D207" i="5"/>
  <c r="D162" i="9" a="1"/>
  <c r="D162" i="9"/>
  <c r="D228" i="8" a="1"/>
  <c r="D228" i="8"/>
  <c r="D57" i="5" a="1"/>
  <c r="D57" i="5"/>
  <c r="D78" i="8" a="1"/>
  <c r="D78" i="8"/>
  <c r="D399" i="8" a="1"/>
  <c r="D399" i="8"/>
  <c r="D279" i="5" a="1"/>
  <c r="D279" i="5"/>
  <c r="D72" i="8" a="1"/>
  <c r="D72" i="8"/>
  <c r="D158" i="9" a="1"/>
  <c r="D158" i="9"/>
  <c r="D416" i="8" a="1"/>
  <c r="D416" i="8"/>
  <c r="D113" i="8" a="1"/>
  <c r="D113" i="8"/>
  <c r="D485" i="9" a="1"/>
  <c r="D485" i="9"/>
  <c r="C37" i="10" a="1"/>
  <c r="C37" i="10"/>
  <c r="D423" i="8" a="1"/>
  <c r="D423" i="8"/>
  <c r="D469" i="9" a="1"/>
  <c r="D469" i="9"/>
  <c r="D440" i="9" a="1"/>
  <c r="D440" i="9"/>
  <c r="D102" i="5" a="1"/>
  <c r="D102" i="5"/>
  <c r="D119" i="8" a="1"/>
  <c r="D119" i="8"/>
  <c r="D19" i="9" a="1"/>
  <c r="D19" i="9"/>
  <c r="D363" i="8" a="1"/>
  <c r="D363" i="8"/>
  <c r="C30" i="10" a="1"/>
  <c r="C30" i="10"/>
  <c r="D340" i="5" a="1"/>
  <c r="D340" i="5"/>
  <c r="D146" i="5" a="1"/>
  <c r="D146" i="5"/>
  <c r="D345" i="9" a="1"/>
  <c r="D345" i="9"/>
  <c r="D470" i="8" a="1"/>
  <c r="D470" i="8"/>
  <c r="D83" i="8" a="1"/>
  <c r="D83" i="8"/>
  <c r="D410" i="9" a="1"/>
  <c r="D410" i="9"/>
  <c r="D391" i="8" a="1"/>
  <c r="D391" i="8"/>
  <c r="D383" i="8" a="1"/>
  <c r="D383" i="8"/>
  <c r="D187" i="5" a="1"/>
  <c r="D187" i="5"/>
  <c r="D456" i="9" a="1"/>
  <c r="D456" i="9"/>
  <c r="D218" i="9" a="1"/>
  <c r="D218" i="9"/>
  <c r="D101" i="9" a="1"/>
  <c r="D101" i="9"/>
  <c r="D379" i="8" a="1"/>
  <c r="D379" i="8"/>
  <c r="D379" i="9" a="1"/>
  <c r="D379" i="9"/>
  <c r="D118" i="5" a="1"/>
  <c r="D118" i="5"/>
  <c r="D97" i="9" a="1"/>
  <c r="D97" i="9"/>
  <c r="D289" i="8" a="1"/>
  <c r="D289" i="8"/>
  <c r="D128" i="9" a="1"/>
  <c r="D128" i="9"/>
  <c r="D350" i="5" a="1"/>
  <c r="D350" i="5"/>
  <c r="D424" i="9" a="1"/>
  <c r="D424" i="9"/>
  <c r="D314" i="5" a="1"/>
  <c r="D314" i="5"/>
  <c r="D242" i="8" a="1"/>
  <c r="D242" i="8"/>
  <c r="D451" i="9" a="1"/>
  <c r="D451" i="9"/>
  <c r="D232" i="9" a="1"/>
  <c r="D232" i="9"/>
  <c r="D308" i="5" a="1"/>
  <c r="D308" i="5"/>
  <c r="D263" i="8" a="1"/>
  <c r="D263" i="8"/>
  <c r="D338" i="8" a="1"/>
  <c r="D338" i="8"/>
  <c r="D33" i="8" a="1"/>
  <c r="D33" i="8"/>
  <c r="D209" i="8" a="1"/>
  <c r="D209" i="8"/>
  <c r="D88" i="5" a="1"/>
  <c r="D88" i="5"/>
  <c r="D34" i="8" a="1"/>
  <c r="D34" i="8"/>
  <c r="D161" i="5" a="1"/>
  <c r="D161" i="5"/>
  <c r="D463" i="8" a="1"/>
  <c r="D463" i="8"/>
  <c r="C48" i="10" a="1"/>
  <c r="C48" i="10"/>
  <c r="D43" i="9" a="1"/>
  <c r="D43" i="9"/>
  <c r="D283" i="5" a="1"/>
  <c r="D283" i="5"/>
  <c r="C17" i="7" a="1"/>
  <c r="C17" i="7"/>
  <c r="D15" i="9" a="1"/>
  <c r="D15" i="9"/>
  <c r="D516" i="9" a="1"/>
  <c r="D516" i="9"/>
  <c r="D320" i="9" a="1"/>
  <c r="D320" i="9"/>
  <c r="D232" i="8" a="1"/>
  <c r="D232" i="8"/>
  <c r="D115" i="9" a="1"/>
  <c r="D115" i="9"/>
  <c r="D378" i="8" a="1"/>
  <c r="D378" i="8"/>
  <c r="D24" i="9" a="1"/>
  <c r="D24" i="9"/>
  <c r="D123" i="9" a="1"/>
  <c r="D123" i="9"/>
  <c r="C78" i="10" a="1"/>
  <c r="C78" i="10"/>
  <c r="D18" i="9" a="1"/>
  <c r="D18" i="9"/>
  <c r="D339" i="8" a="1"/>
  <c r="D339" i="8"/>
  <c r="D485" i="8" a="1"/>
  <c r="D485" i="8"/>
  <c r="D82" i="9" a="1"/>
  <c r="D82" i="9"/>
  <c r="D358" i="8" a="1"/>
  <c r="D358" i="8"/>
  <c r="C14" i="7" a="1"/>
  <c r="C14" i="7"/>
  <c r="D280" i="8" a="1"/>
  <c r="D280" i="8"/>
  <c r="D329" i="9" a="1"/>
  <c r="D329" i="9"/>
  <c r="D298" i="5" a="1"/>
  <c r="D298" i="5"/>
  <c r="C125" i="10" a="1"/>
  <c r="C125" i="10"/>
  <c r="D365" i="9" a="1"/>
  <c r="D365" i="9"/>
  <c r="D586" i="9" a="1"/>
  <c r="D586" i="9"/>
  <c r="D95" i="9" a="1"/>
  <c r="D95" i="9"/>
  <c r="D167" i="9" a="1"/>
  <c r="D167" i="9"/>
  <c r="D127" i="9" a="1"/>
  <c r="D127" i="9"/>
  <c r="D189" i="5" a="1"/>
  <c r="D189" i="5"/>
  <c r="D251" i="8" a="1"/>
  <c r="D251" i="8"/>
  <c r="D54" i="9" a="1"/>
  <c r="D54" i="9"/>
  <c r="D414" i="9" a="1"/>
  <c r="D414" i="9"/>
  <c r="D257" i="5" a="1"/>
  <c r="D257" i="5"/>
  <c r="D360" i="8" a="1"/>
  <c r="D360" i="8"/>
  <c r="D224" i="8" a="1"/>
  <c r="D224" i="8"/>
  <c r="D102" i="9" a="1"/>
  <c r="D102" i="9"/>
  <c r="D147" i="9" a="1"/>
  <c r="D147" i="9"/>
  <c r="C173" i="10" a="1"/>
  <c r="C173" i="10"/>
  <c r="D156" i="9" a="1"/>
  <c r="D156" i="9"/>
  <c r="D43" i="5" a="1"/>
  <c r="D43" i="5"/>
  <c r="D393" i="9" a="1"/>
  <c r="D393" i="9"/>
  <c r="D234" i="8" a="1"/>
  <c r="D234" i="8"/>
  <c r="D236" i="5" a="1"/>
  <c r="D236" i="5"/>
  <c r="D30" i="9" a="1"/>
  <c r="D30" i="9"/>
  <c r="D310" i="9" a="1"/>
  <c r="D310" i="9"/>
  <c r="D362" i="9" a="1"/>
  <c r="D362" i="9"/>
  <c r="D248" i="9" a="1"/>
  <c r="D248" i="9"/>
  <c r="D295" i="5" a="1"/>
  <c r="D295" i="5"/>
  <c r="D6" i="8" a="1"/>
  <c r="D6" i="8"/>
  <c r="C44" i="10" a="1"/>
  <c r="C44" i="10"/>
  <c r="C129" i="10" a="1"/>
  <c r="C129" i="10"/>
  <c r="C40" i="10" a="1"/>
  <c r="C40" i="10"/>
  <c r="D338" i="9" a="1"/>
  <c r="D338" i="9"/>
  <c r="C141" i="10" a="1"/>
  <c r="C141" i="10"/>
  <c r="D36" i="5" a="1"/>
  <c r="D36" i="5"/>
  <c r="D320" i="5" a="1"/>
  <c r="D320" i="5"/>
  <c r="D132" i="8" a="1"/>
  <c r="D132" i="8"/>
  <c r="D430" i="9" a="1"/>
  <c r="D430" i="9"/>
  <c r="C145" i="10" a="1"/>
  <c r="C145" i="10"/>
  <c r="D215" i="5" a="1"/>
  <c r="D215" i="5"/>
  <c r="C13" i="12" a="1"/>
  <c r="C13" i="12"/>
  <c r="D258" i="9" a="1"/>
  <c r="D258" i="9"/>
  <c r="D204" i="5" a="1"/>
  <c r="D204" i="5"/>
  <c r="D246" i="5" a="1"/>
  <c r="D246" i="5"/>
  <c r="C101" i="10" a="1"/>
  <c r="C101" i="10"/>
  <c r="D58" i="9" a="1"/>
  <c r="D58" i="9"/>
  <c r="D483" i="9" a="1"/>
  <c r="D483" i="9"/>
  <c r="D306" i="5" a="1"/>
  <c r="D306" i="5"/>
  <c r="D493" i="8" a="1"/>
  <c r="D493" i="8"/>
  <c r="D426" i="9" a="1"/>
  <c r="D426" i="9"/>
  <c r="D305" i="5" a="1"/>
  <c r="D305" i="5"/>
  <c r="D151" i="9" a="1"/>
  <c r="D151" i="9"/>
  <c r="D272" i="5" a="1"/>
  <c r="D272" i="5"/>
  <c r="D236" i="8" a="1"/>
  <c r="D236" i="8"/>
  <c r="D380" i="9" a="1"/>
  <c r="D380" i="9"/>
  <c r="D179" i="8" a="1"/>
  <c r="D179" i="8"/>
  <c r="D139" i="5" a="1"/>
  <c r="D139" i="5"/>
  <c r="D167" i="5" a="1"/>
  <c r="D167" i="5"/>
  <c r="D89" i="8" a="1"/>
  <c r="D89" i="8"/>
  <c r="D253" i="8" a="1"/>
  <c r="D253" i="8"/>
  <c r="D268" i="9" a="1"/>
  <c r="D268" i="9"/>
  <c r="D430" i="8" a="1"/>
  <c r="D430" i="8"/>
  <c r="D186" i="5" a="1"/>
  <c r="D186" i="5"/>
  <c r="D241" i="8" a="1"/>
  <c r="D241" i="8"/>
  <c r="D182" i="5" a="1"/>
  <c r="D182" i="5"/>
  <c r="D23" i="8" a="1"/>
  <c r="D23" i="8"/>
  <c r="D292" i="9" a="1"/>
  <c r="D292" i="9"/>
  <c r="C95" i="10" a="1"/>
  <c r="C95" i="10"/>
  <c r="D517" i="9" a="1"/>
  <c r="D517" i="9"/>
  <c r="C55" i="10" a="1"/>
  <c r="C55" i="10"/>
  <c r="D405" i="8" a="1"/>
  <c r="D405" i="8"/>
  <c r="D108" i="8" a="1"/>
  <c r="D108" i="8"/>
  <c r="D208" i="9" a="1"/>
  <c r="D208" i="9"/>
  <c r="C115" i="10" a="1"/>
  <c r="C115" i="10"/>
  <c r="C91" i="10" a="1"/>
  <c r="C91" i="10"/>
  <c r="D597" i="9" a="1"/>
  <c r="D597" i="9"/>
  <c r="D571" i="9" a="1"/>
  <c r="D571" i="9"/>
  <c r="D252" i="8" a="1"/>
  <c r="D252" i="8"/>
  <c r="D505" i="9" a="1"/>
  <c r="D505" i="9"/>
  <c r="D389" i="8" a="1"/>
  <c r="D389" i="8"/>
  <c r="D270" i="5" a="1"/>
  <c r="D270" i="5"/>
  <c r="C109" i="10" a="1"/>
  <c r="C109" i="10"/>
  <c r="D134" i="5" a="1"/>
  <c r="D134" i="5"/>
  <c r="D217" i="8" a="1"/>
  <c r="D217" i="8"/>
  <c r="D261" i="5" a="1"/>
  <c r="D261" i="5"/>
  <c r="D200" i="9" a="1"/>
  <c r="D200" i="9"/>
  <c r="D506" i="9" a="1"/>
  <c r="D506" i="9"/>
  <c r="D156" i="5" a="1"/>
  <c r="D156" i="5"/>
  <c r="C6" i="12" a="1"/>
  <c r="C6" i="12"/>
  <c r="D488" i="9" a="1"/>
  <c r="D488" i="9"/>
  <c r="D278" i="8" a="1"/>
  <c r="D278" i="8"/>
  <c r="D351" i="5" a="1"/>
  <c r="D351" i="5"/>
  <c r="D56" i="5" a="1"/>
  <c r="D56" i="5"/>
  <c r="D140" i="9" a="1"/>
  <c r="D140" i="9"/>
  <c r="D454" i="8" a="1"/>
  <c r="D454" i="8"/>
  <c r="D11" i="5" a="1"/>
  <c r="D11" i="5"/>
  <c r="D600" i="9" a="1"/>
  <c r="D600" i="9"/>
  <c r="D11" i="9" a="1"/>
  <c r="D11" i="9"/>
  <c r="D400" i="9" a="1"/>
  <c r="D400" i="9"/>
  <c r="C175" i="10" a="1"/>
  <c r="C175" i="10"/>
  <c r="D426" i="8" a="1"/>
  <c r="D426" i="8"/>
  <c r="D195" i="9" a="1"/>
  <c r="D195" i="9"/>
  <c r="D442" i="9" a="1"/>
  <c r="D442" i="9"/>
  <c r="D313" i="5" a="1"/>
  <c r="D313" i="5"/>
  <c r="D289" i="5" a="1"/>
  <c r="D289" i="5"/>
  <c r="D198" i="5" a="1"/>
  <c r="D198" i="5"/>
  <c r="D38" i="8" a="1"/>
  <c r="D38" i="8"/>
  <c r="C166" i="10" a="1"/>
  <c r="C166" i="10"/>
  <c r="D93" i="5" a="1"/>
  <c r="D93" i="5"/>
  <c r="D342" i="8" a="1"/>
  <c r="D342" i="8"/>
  <c r="D45" i="8" a="1"/>
  <c r="D45" i="8"/>
  <c r="D257" i="9" a="1"/>
  <c r="D257" i="9"/>
  <c r="D416" i="9" a="1"/>
  <c r="D416" i="9"/>
  <c r="D231" i="8" a="1"/>
  <c r="D231" i="8"/>
  <c r="D457" i="9" a="1"/>
  <c r="D457" i="9"/>
  <c r="D316" i="5" a="1"/>
  <c r="D316" i="5"/>
  <c r="D257" i="8" a="1"/>
  <c r="D257" i="8"/>
  <c r="D262" i="8" a="1"/>
  <c r="D262" i="8"/>
  <c r="D377" i="8" a="1"/>
  <c r="D377" i="8"/>
  <c r="C62" i="10" a="1"/>
  <c r="C62" i="10"/>
  <c r="D311" i="8" a="1"/>
  <c r="D311" i="8"/>
  <c r="D233" i="8" a="1"/>
  <c r="D233" i="8"/>
  <c r="D578" i="9" a="1"/>
  <c r="D578" i="9"/>
  <c r="D62" i="5" a="1"/>
  <c r="D62" i="5"/>
  <c r="C88" i="10" a="1"/>
  <c r="C88" i="10"/>
  <c r="D19" i="5" a="1"/>
  <c r="D19" i="5"/>
  <c r="D188" i="8" a="1"/>
  <c r="D188" i="8"/>
  <c r="D464" i="8" a="1"/>
  <c r="D464" i="8"/>
  <c r="D200" i="8" a="1"/>
  <c r="D200" i="8"/>
  <c r="D215" i="9" a="1"/>
  <c r="D215" i="9"/>
  <c r="D558" i="9" a="1"/>
  <c r="D558" i="9"/>
  <c r="D73" i="5" a="1"/>
  <c r="D73" i="5"/>
  <c r="D299" i="8" a="1"/>
  <c r="D299" i="8"/>
  <c r="D569" i="9" a="1"/>
  <c r="D569" i="9"/>
  <c r="D90" i="5" a="1"/>
  <c r="D90" i="5"/>
  <c r="D515" i="9" a="1"/>
  <c r="D515" i="9"/>
  <c r="D346" i="9" a="1"/>
  <c r="D346" i="9"/>
  <c r="C9" i="6" a="1"/>
  <c r="C9" i="6"/>
  <c r="D374" i="9" a="1"/>
  <c r="D374" i="9"/>
  <c r="D321" i="8" a="1"/>
  <c r="D321" i="8"/>
  <c r="D418" i="9" a="1"/>
  <c r="D418" i="9"/>
  <c r="D532" i="9" a="1"/>
  <c r="D532" i="9"/>
  <c r="D260" i="9" a="1"/>
  <c r="D260" i="9"/>
  <c r="D191" i="8" a="1"/>
  <c r="D191" i="8"/>
  <c r="C155" i="10" a="1"/>
  <c r="C155" i="10"/>
  <c r="D72" i="5" a="1"/>
  <c r="D72" i="5"/>
  <c r="D547" i="9" a="1"/>
  <c r="D547" i="9"/>
  <c r="D559" i="9" a="1"/>
  <c r="D559" i="9"/>
  <c r="D250" i="8" a="1"/>
  <c r="D250" i="8"/>
  <c r="D269" i="5" a="1"/>
  <c r="D269" i="5"/>
  <c r="D441" i="8" a="1"/>
  <c r="D441" i="8"/>
  <c r="C169" i="10" a="1"/>
  <c r="C169" i="10"/>
  <c r="D227" i="5" a="1"/>
  <c r="D227" i="5"/>
  <c r="D293" i="5" a="1"/>
  <c r="D293" i="5"/>
  <c r="D73" i="8" a="1"/>
  <c r="D73" i="8"/>
  <c r="C13" i="10" a="1"/>
  <c r="C13" i="10"/>
  <c r="D537" i="9" a="1"/>
  <c r="D537" i="9"/>
  <c r="D494" i="8" a="1"/>
  <c r="D494" i="8"/>
  <c r="C149" i="10" a="1"/>
  <c r="C149" i="10"/>
  <c r="C22" i="10" a="1"/>
  <c r="C22" i="10"/>
  <c r="D396" i="9" a="1"/>
  <c r="D396" i="9"/>
  <c r="D21" i="9" a="1"/>
  <c r="D21" i="9"/>
  <c r="D389" i="9" a="1"/>
  <c r="D389" i="9"/>
  <c r="D336" i="8" a="1"/>
  <c r="D336" i="8"/>
  <c r="D184" i="8" a="1"/>
  <c r="D184" i="8"/>
  <c r="D253" i="9" a="1"/>
  <c r="D253" i="9"/>
  <c r="D409" i="9" a="1"/>
  <c r="D409" i="9"/>
  <c r="D214" i="8" a="1"/>
  <c r="D214" i="8"/>
  <c r="D164" i="9" a="1"/>
  <c r="D164" i="9"/>
  <c r="D129" i="9" a="1"/>
  <c r="D129" i="9"/>
  <c r="D76" i="5" a="1"/>
  <c r="D76" i="5"/>
  <c r="D478" i="8" a="1"/>
  <c r="D478" i="8"/>
  <c r="D412" i="9" a="1"/>
  <c r="D412" i="9"/>
  <c r="D142" i="5" a="1"/>
  <c r="D142" i="5"/>
  <c r="D321" i="9" a="1"/>
  <c r="D321" i="9"/>
  <c r="D203" i="5" a="1"/>
  <c r="D203" i="5"/>
  <c r="D225" i="8" a="1"/>
  <c r="D225" i="8"/>
  <c r="D39" i="9" a="1"/>
  <c r="D39" i="9"/>
  <c r="D22" i="8" a="1"/>
  <c r="D22" i="8"/>
  <c r="C5" i="10" a="1"/>
  <c r="C5" i="10"/>
  <c r="D144" i="8" a="1"/>
  <c r="D144" i="8"/>
  <c r="D303" i="5" a="1"/>
  <c r="D303" i="5"/>
  <c r="D168" i="5" a="1"/>
  <c r="D168" i="5"/>
  <c r="C8" i="6" a="1"/>
  <c r="C8" i="6"/>
  <c r="D376" i="9" a="1"/>
  <c r="D376" i="9"/>
  <c r="D58" i="8" a="1"/>
  <c r="D58" i="8"/>
  <c r="D270" i="8" a="1"/>
  <c r="D270" i="8"/>
  <c r="D474" i="9" a="1"/>
  <c r="D474" i="9"/>
  <c r="D7" i="5" a="1"/>
  <c r="D7" i="5"/>
  <c r="D434" i="8" a="1"/>
  <c r="D434" i="8"/>
  <c r="C165" i="10" a="1"/>
  <c r="C165" i="10"/>
  <c r="D101" i="8" a="1"/>
  <c r="D101" i="8"/>
  <c r="D18" i="8" a="1"/>
  <c r="D18" i="8"/>
  <c r="D429" i="9" a="1"/>
  <c r="D429" i="9"/>
  <c r="D301" i="9" a="1"/>
  <c r="D301" i="9"/>
  <c r="D13" i="5" a="1"/>
  <c r="D13" i="5"/>
  <c r="D551" i="9" a="1"/>
  <c r="D551" i="9"/>
  <c r="D276" i="8" a="1"/>
  <c r="D276" i="8"/>
  <c r="D408" i="9" a="1"/>
  <c r="D408" i="9"/>
  <c r="D107" i="9" a="1"/>
  <c r="D107" i="9"/>
  <c r="D568" i="9" a="1"/>
  <c r="D568" i="9"/>
  <c r="D296" i="9" a="1"/>
  <c r="D296" i="9"/>
  <c r="D191" i="5" a="1"/>
  <c r="D191" i="5"/>
  <c r="D366" i="8" a="1"/>
  <c r="D366" i="8"/>
  <c r="D315" i="8" a="1"/>
  <c r="D315" i="8"/>
  <c r="D143" i="8" a="1"/>
  <c r="D143" i="8"/>
  <c r="D307" i="9" a="1"/>
  <c r="D307" i="9"/>
  <c r="D43" i="8" a="1"/>
  <c r="D43" i="8"/>
  <c r="D264" i="5" a="1"/>
  <c r="D264" i="5"/>
  <c r="D447" i="8" a="1"/>
  <c r="D447" i="8"/>
  <c r="C182" i="10" a="1"/>
  <c r="C182" i="10"/>
  <c r="D181" i="9" a="1"/>
  <c r="D181" i="9"/>
  <c r="D317" i="5" a="1"/>
  <c r="D317" i="5"/>
  <c r="D302" i="8" a="1"/>
  <c r="D302" i="8"/>
  <c r="D392" i="9" a="1"/>
  <c r="D392" i="9"/>
  <c r="C29" i="10" a="1"/>
  <c r="C29" i="10"/>
  <c r="D10" i="5" a="1"/>
  <c r="D10" i="5"/>
  <c r="D47" i="8" a="1"/>
  <c r="D47" i="8"/>
  <c r="D524" i="9" a="1"/>
  <c r="D524" i="9"/>
  <c r="D550" i="9" a="1"/>
  <c r="D550" i="9"/>
  <c r="D395" i="8" a="1"/>
  <c r="D395" i="8"/>
  <c r="D98" i="9" a="1"/>
  <c r="D98" i="9"/>
  <c r="C10" i="10" a="1"/>
  <c r="C10" i="10"/>
  <c r="D523" i="9" a="1"/>
  <c r="D523" i="9"/>
  <c r="D223" i="9" a="1"/>
  <c r="D223" i="9"/>
  <c r="C34" i="10" a="1"/>
  <c r="C34" i="10"/>
  <c r="D367" i="9" a="1"/>
  <c r="D367" i="9"/>
  <c r="D243" i="5" a="1"/>
  <c r="D243" i="5"/>
  <c r="C113" i="10" a="1"/>
  <c r="C113" i="10"/>
  <c r="D232" i="5" a="1"/>
  <c r="D232" i="5"/>
  <c r="D322" i="8" a="1"/>
  <c r="D322" i="8"/>
  <c r="D5" i="5" a="1"/>
  <c r="D5" i="5"/>
  <c r="D355" i="8" a="1"/>
  <c r="D355" i="8"/>
  <c r="D167" i="8" a="1"/>
  <c r="D167" i="8"/>
  <c r="D263" i="5" a="1"/>
  <c r="D263" i="5"/>
  <c r="D245" i="8" a="1"/>
  <c r="D245" i="8"/>
  <c r="D172" i="8" a="1"/>
  <c r="D172" i="8"/>
  <c r="D86" i="8" a="1"/>
  <c r="D86" i="8"/>
  <c r="D343" i="5" a="1"/>
  <c r="D343" i="5"/>
  <c r="D273" i="8" a="1"/>
  <c r="D273" i="8"/>
  <c r="D240" i="8" a="1"/>
  <c r="D240" i="8"/>
  <c r="D310" i="8" a="1"/>
  <c r="D310" i="8"/>
  <c r="C86" i="10" a="1"/>
  <c r="C86" i="10"/>
  <c r="D50" i="8" a="1"/>
  <c r="D50" i="8"/>
  <c r="D448" i="9" a="1"/>
  <c r="D448" i="9"/>
  <c r="D149" i="5" a="1"/>
  <c r="D149" i="5"/>
  <c r="D449" i="9" a="1"/>
  <c r="D449" i="9"/>
  <c r="D250" i="9" a="1"/>
  <c r="D250" i="9"/>
  <c r="D252" i="5" a="1"/>
  <c r="D252" i="5"/>
  <c r="D466" i="9" a="1"/>
  <c r="D466" i="9"/>
  <c r="D124" i="5" a="1"/>
  <c r="D124" i="5"/>
  <c r="D409" i="8" a="1"/>
  <c r="D409" i="8"/>
  <c r="C13" i="7" a="1"/>
  <c r="C13" i="7"/>
  <c r="D155" i="5" a="1"/>
  <c r="D155" i="5"/>
  <c r="D410" i="8" a="1"/>
  <c r="D410" i="8"/>
  <c r="D164" i="8" a="1"/>
  <c r="D164" i="8"/>
  <c r="C97" i="10" a="1"/>
  <c r="C97" i="10"/>
  <c r="D384" i="8" a="1"/>
  <c r="D384" i="8"/>
  <c r="D53" i="8" a="1"/>
  <c r="D53" i="8"/>
  <c r="C8" i="10" a="1"/>
  <c r="C8" i="10"/>
  <c r="D37" i="9" a="1"/>
  <c r="D37" i="9"/>
  <c r="D480" i="9" a="1"/>
  <c r="D480" i="9"/>
  <c r="D255" i="5" a="1"/>
  <c r="D255" i="5"/>
  <c r="D262" i="9" a="1"/>
  <c r="D262" i="9"/>
  <c r="C45" i="10" a="1"/>
  <c r="C45" i="10"/>
  <c r="D275" i="5" a="1"/>
  <c r="D275" i="5"/>
  <c r="D350" i="9" a="1"/>
  <c r="D350" i="9"/>
  <c r="D592" i="9" a="1"/>
  <c r="D592" i="9"/>
  <c r="C11" i="7" a="1"/>
  <c r="C11" i="7"/>
  <c r="D502" i="8" a="1"/>
  <c r="D502" i="8"/>
  <c r="D427" i="8" a="1"/>
  <c r="D427" i="8"/>
  <c r="D365" i="8" a="1"/>
  <c r="D365" i="8"/>
  <c r="D354" i="9" a="1"/>
  <c r="D354" i="9"/>
  <c r="D27" i="9" a="1"/>
  <c r="D27" i="9"/>
  <c r="D287" i="9" a="1"/>
  <c r="D287" i="9"/>
  <c r="D79" i="8" a="1"/>
  <c r="D79" i="8"/>
  <c r="D142" i="9" a="1"/>
  <c r="D142" i="9"/>
  <c r="D280" i="9" a="1"/>
  <c r="D280" i="9"/>
  <c r="D295" i="8" a="1"/>
  <c r="D295" i="8"/>
  <c r="C110" i="10" a="1"/>
  <c r="C110" i="10"/>
  <c r="D199" i="9" a="1"/>
  <c r="D199" i="9"/>
  <c r="D128" i="5" a="1"/>
  <c r="D128" i="5"/>
  <c r="D385" i="8" a="1"/>
  <c r="D385" i="8"/>
  <c r="D236" i="9" a="1"/>
  <c r="D236" i="9"/>
  <c r="D210" i="5" a="1"/>
  <c r="D210" i="5"/>
  <c r="D208" i="8" a="1"/>
  <c r="D208" i="8"/>
  <c r="D437" i="9" a="1"/>
  <c r="D437" i="9"/>
  <c r="D594" i="9" a="1"/>
  <c r="D594" i="9"/>
  <c r="C2" i="6" a="1"/>
  <c r="C2" i="6"/>
  <c r="D48" i="5" a="1"/>
  <c r="D48" i="5"/>
  <c r="D220" i="8" a="1"/>
  <c r="D220" i="8"/>
  <c r="D60" i="9" a="1"/>
  <c r="D60" i="9"/>
  <c r="D147" i="5" a="1"/>
  <c r="D147" i="5"/>
  <c r="D469" i="8" a="1"/>
  <c r="D469" i="8"/>
  <c r="C142" i="10" a="1"/>
  <c r="C142" i="10"/>
  <c r="D150" i="9" a="1"/>
  <c r="D150" i="9"/>
  <c r="D47" i="9" a="1"/>
  <c r="D47" i="9"/>
  <c r="D8" i="8" a="1"/>
  <c r="D8" i="8"/>
  <c r="D136" i="5" a="1"/>
  <c r="D136" i="5"/>
  <c r="D309" i="9" a="1"/>
  <c r="D309" i="9"/>
  <c r="D354" i="5" a="1"/>
  <c r="D354" i="5"/>
  <c r="D185" i="5" a="1"/>
  <c r="D185" i="5"/>
  <c r="C66" i="10" a="1"/>
  <c r="C66" i="10"/>
  <c r="C9" i="7" a="1"/>
  <c r="C9" i="7"/>
  <c r="C24" i="10" a="1"/>
  <c r="C24" i="10"/>
  <c r="D384" i="9" a="1"/>
  <c r="D384" i="9"/>
  <c r="C126" i="10" a="1"/>
  <c r="C126" i="10"/>
  <c r="C146" i="10" a="1"/>
  <c r="C146" i="10"/>
  <c r="D137" i="9" a="1"/>
  <c r="D137" i="9"/>
  <c r="D235" i="8" a="1"/>
  <c r="D235" i="8"/>
  <c r="D109" i="9" a="1"/>
  <c r="D109" i="9"/>
  <c r="D283" i="8" a="1"/>
  <c r="D283" i="8"/>
  <c r="D423" i="9" a="1"/>
  <c r="D423" i="9"/>
  <c r="D491" i="9" a="1"/>
  <c r="D491" i="9"/>
  <c r="C12" i="10" a="1"/>
  <c r="C12" i="10"/>
  <c r="D582" i="9" a="1"/>
  <c r="D582" i="9"/>
  <c r="D2" i="5" a="1"/>
  <c r="D2" i="5"/>
  <c r="D182" i="9" a="1"/>
  <c r="D182" i="9"/>
  <c r="D62" i="9" a="1"/>
  <c r="D62" i="9"/>
  <c r="D504" i="9" a="1"/>
  <c r="D504" i="9"/>
  <c r="D531" i="9" a="1"/>
  <c r="D531" i="9"/>
  <c r="D487" i="9" a="1"/>
  <c r="D487" i="9"/>
  <c r="D39" i="5" a="1"/>
  <c r="D39" i="5"/>
  <c r="D319" i="9" a="1"/>
  <c r="D319" i="9"/>
  <c r="D361" i="8" a="1"/>
  <c r="D361" i="8"/>
  <c r="C32" i="10" a="1"/>
  <c r="C32" i="10"/>
  <c r="D449" i="8" a="1"/>
  <c r="D449" i="8"/>
  <c r="C20" i="7" a="1"/>
  <c r="C20" i="7"/>
  <c r="D431" i="8" a="1"/>
  <c r="D431" i="8"/>
  <c r="D377" i="9" a="1"/>
  <c r="D377" i="9"/>
  <c r="D471" i="8" a="1"/>
  <c r="D471" i="8"/>
  <c r="D408" i="8" a="1"/>
  <c r="D408" i="8"/>
  <c r="D317" i="9" a="1"/>
  <c r="D317" i="9"/>
  <c r="D256" i="9" a="1"/>
  <c r="D256" i="9"/>
  <c r="D234" i="5" a="1"/>
  <c r="D234" i="5"/>
  <c r="D371" i="9" a="1"/>
  <c r="D371" i="9"/>
  <c r="D36" i="9" a="1"/>
  <c r="D36" i="9"/>
  <c r="D40" i="5" a="1"/>
  <c r="D40" i="5"/>
  <c r="D370" i="8" a="1"/>
  <c r="D370" i="8"/>
  <c r="C130" i="10" a="1"/>
  <c r="C130" i="10"/>
  <c r="D133" i="8" a="1"/>
  <c r="D133" i="8"/>
  <c r="D187" i="8" a="1"/>
  <c r="D187" i="8"/>
  <c r="D231" i="5" a="1"/>
  <c r="D231" i="5"/>
  <c r="D183" i="9" a="1"/>
  <c r="D183" i="9"/>
  <c r="D14" i="5" a="1"/>
  <c r="D14" i="5"/>
  <c r="D525" i="9" a="1"/>
  <c r="D525" i="9"/>
  <c r="D130" i="5" a="1"/>
  <c r="D130" i="5"/>
  <c r="D174" i="8" a="1"/>
  <c r="D174" i="8"/>
  <c r="D347" i="5" a="1"/>
  <c r="D347" i="5"/>
  <c r="D322" i="5" a="1"/>
  <c r="D322" i="5"/>
  <c r="D453" i="8" a="1"/>
  <c r="D453" i="8"/>
  <c r="D476" i="9" a="1"/>
  <c r="D476" i="9"/>
  <c r="D55" i="8" a="1"/>
  <c r="D55" i="8"/>
  <c r="D452" i="8" a="1"/>
  <c r="D452" i="8"/>
  <c r="D225" i="5" a="1"/>
  <c r="D225" i="5"/>
  <c r="D269" i="8" a="1"/>
  <c r="D269" i="8"/>
  <c r="D343" i="9" a="1"/>
  <c r="D343" i="9"/>
  <c r="D481" i="9" a="1"/>
  <c r="D481" i="9"/>
  <c r="D496" i="9" a="1"/>
  <c r="D496" i="9"/>
  <c r="D249" i="8" a="1"/>
  <c r="D249" i="8"/>
  <c r="D334" i="9" a="1"/>
  <c r="D334" i="9"/>
  <c r="D341" i="8" a="1"/>
  <c r="D341" i="8"/>
  <c r="D221" i="9" a="1"/>
  <c r="D221" i="9"/>
  <c r="C77" i="10" a="1"/>
  <c r="C77" i="10"/>
  <c r="D51" i="5" a="1"/>
  <c r="D51" i="5"/>
  <c r="D354" i="8" a="1"/>
  <c r="D354" i="8"/>
  <c r="D165" i="9" a="1"/>
  <c r="D165" i="9"/>
  <c r="D211" i="8" a="1"/>
  <c r="D211" i="8"/>
  <c r="D467" i="9" a="1"/>
  <c r="D467" i="9"/>
  <c r="D386" i="8" a="1"/>
  <c r="D386" i="8"/>
  <c r="D235" i="9" a="1"/>
  <c r="D235" i="9"/>
  <c r="D294" i="5" a="1"/>
  <c r="D294" i="5"/>
  <c r="D110" i="9" a="1"/>
  <c r="D110" i="9"/>
  <c r="D394" i="9" a="1"/>
  <c r="D394" i="9"/>
  <c r="D141" i="5" a="1"/>
  <c r="D141" i="5"/>
  <c r="D357" i="9" a="1"/>
  <c r="D357" i="9"/>
  <c r="D80" i="8" a="1"/>
  <c r="D80" i="8"/>
  <c r="D178" i="8" a="1"/>
  <c r="D178" i="8"/>
  <c r="D247" i="9" a="1"/>
  <c r="D247" i="9"/>
  <c r="D414" i="8" a="1"/>
  <c r="D414" i="8"/>
  <c r="D210" i="9" a="1"/>
  <c r="D210" i="9"/>
  <c r="D244" i="9" a="1"/>
  <c r="D244" i="9"/>
  <c r="D133" i="5" a="1"/>
  <c r="D133" i="5"/>
  <c r="D304" i="8" a="1"/>
  <c r="D304" i="8"/>
  <c r="D100" i="9" a="1"/>
  <c r="D100" i="9"/>
  <c r="D357" i="8" a="1"/>
  <c r="D357" i="8"/>
  <c r="D405" i="9" a="1"/>
  <c r="D405" i="9"/>
  <c r="D329" i="5" a="1"/>
  <c r="D329" i="5"/>
  <c r="D35" i="8" a="1"/>
  <c r="D35" i="8"/>
  <c r="D495" i="8" a="1"/>
  <c r="D495" i="8"/>
  <c r="D283" i="9" a="1"/>
  <c r="D283" i="9"/>
  <c r="D579" i="9" a="1"/>
  <c r="D579" i="9"/>
  <c r="D56" i="8" a="1"/>
  <c r="D56" i="8"/>
  <c r="D37" i="8" a="1"/>
  <c r="D37" i="8"/>
  <c r="D103" i="5" a="1"/>
  <c r="D103" i="5"/>
  <c r="D466" i="8" a="1"/>
  <c r="D466" i="8"/>
  <c r="D246" i="8" a="1"/>
  <c r="D246" i="8"/>
  <c r="C10" i="7" a="1"/>
  <c r="C10" i="7"/>
  <c r="D438" i="9" a="1"/>
  <c r="D438" i="9"/>
  <c r="D503" i="9" a="1"/>
  <c r="D503" i="9"/>
  <c r="D285" i="5" a="1"/>
  <c r="D285" i="5"/>
  <c r="D75" i="8" a="1"/>
  <c r="D75" i="8"/>
  <c r="D63" i="5" a="1"/>
  <c r="D63" i="5"/>
  <c r="D443" i="9" a="1"/>
  <c r="D443" i="9"/>
  <c r="D57" i="9" a="1"/>
  <c r="D57" i="9"/>
  <c r="C19" i="10" a="1"/>
  <c r="C19" i="10"/>
  <c r="D419" i="9" a="1"/>
  <c r="D419" i="9"/>
  <c r="D356" i="5" a="1"/>
  <c r="D356" i="5"/>
  <c r="D304" i="5" a="1"/>
  <c r="D304" i="5"/>
  <c r="D318" i="9" a="1"/>
  <c r="D318" i="9"/>
  <c r="D39" i="8" a="1"/>
  <c r="D39" i="8"/>
  <c r="D118" i="8" a="1"/>
  <c r="D118" i="8"/>
  <c r="D278" i="5" a="1"/>
  <c r="D278" i="5"/>
  <c r="D74" i="8" a="1"/>
  <c r="D74" i="8"/>
  <c r="D318" i="8" a="1"/>
  <c r="D318" i="8"/>
  <c r="C47" i="10" a="1"/>
  <c r="C47" i="10"/>
  <c r="D342" i="5" a="1"/>
  <c r="D342" i="5"/>
  <c r="D549" i="9" a="1"/>
  <c r="D549" i="9"/>
  <c r="D226" i="5" a="1"/>
  <c r="D226" i="5"/>
  <c r="D297" i="5" a="1"/>
  <c r="D297" i="5"/>
  <c r="C65" i="10" a="1"/>
  <c r="C65" i="10"/>
  <c r="D223" i="8" a="1"/>
  <c r="D223" i="8"/>
  <c r="D371" i="8" a="1"/>
  <c r="D371" i="8"/>
  <c r="D237" i="5" a="1"/>
  <c r="D237" i="5"/>
  <c r="D186" i="9" a="1"/>
  <c r="D186" i="9"/>
  <c r="D213" i="9" a="1"/>
  <c r="D213" i="9"/>
  <c r="D100" i="5" a="1"/>
  <c r="D100" i="5"/>
  <c r="D395" i="9" a="1"/>
  <c r="D395" i="9"/>
  <c r="D51" i="9" a="1"/>
  <c r="D51" i="9"/>
  <c r="D159" i="5" a="1"/>
  <c r="D159" i="5"/>
  <c r="D205" i="9" a="1"/>
  <c r="D205" i="9"/>
  <c r="D180" i="8" a="1"/>
  <c r="D180" i="8"/>
  <c r="D71" i="9" a="1"/>
  <c r="D71" i="9"/>
  <c r="D240" i="5" a="1"/>
  <c r="D240" i="5"/>
  <c r="D422" i="9" a="1"/>
  <c r="D422" i="9"/>
  <c r="D510" i="9" a="1"/>
  <c r="D510" i="9"/>
  <c r="D210" i="8" a="1"/>
  <c r="D210" i="8"/>
  <c r="D204" i="9" a="1"/>
  <c r="D204" i="9"/>
  <c r="D458" i="8" a="1"/>
  <c r="D458" i="8"/>
  <c r="D322" i="9" a="1"/>
  <c r="D322" i="9"/>
  <c r="D473" i="9" a="1"/>
  <c r="D473" i="9"/>
  <c r="D46" i="5" a="1"/>
  <c r="D46" i="5"/>
  <c r="D222" i="8" a="1"/>
  <c r="D222" i="8"/>
  <c r="D16" i="9" a="1"/>
  <c r="D16" i="9"/>
  <c r="D115" i="5" a="1"/>
  <c r="D115" i="5"/>
  <c r="D251" i="9" a="1"/>
  <c r="D251" i="9"/>
  <c r="D361" i="9" a="1"/>
  <c r="D361" i="9"/>
  <c r="D407" i="8" a="1"/>
  <c r="D407" i="8"/>
  <c r="D291" i="5" a="1"/>
  <c r="D291" i="5"/>
  <c r="C11" i="12" a="1"/>
  <c r="C11" i="12"/>
  <c r="D237" i="9" a="1"/>
  <c r="D237" i="9"/>
  <c r="D240" i="9" a="1"/>
  <c r="D240" i="9"/>
  <c r="C87" i="10" a="1"/>
  <c r="C87" i="10"/>
  <c r="D230" i="9" a="1"/>
  <c r="D230" i="9"/>
  <c r="D348" i="5" a="1"/>
  <c r="D348" i="5"/>
  <c r="D17" i="9" a="1"/>
  <c r="D17" i="9"/>
  <c r="D277" i="9" a="1"/>
  <c r="D277" i="9"/>
  <c r="D116" i="8" a="1"/>
  <c r="D116" i="8"/>
  <c r="D271" i="8" a="1"/>
  <c r="D271" i="8"/>
  <c r="D289" i="9" a="1"/>
  <c r="D289" i="9"/>
  <c r="D95" i="5" a="1"/>
  <c r="D95" i="5"/>
  <c r="D194" i="9" a="1"/>
  <c r="D194" i="9"/>
  <c r="D475" i="9" a="1"/>
  <c r="D475" i="9"/>
  <c r="D92" i="5" a="1"/>
  <c r="D92" i="5"/>
  <c r="C117" i="10" a="1"/>
  <c r="C117" i="10"/>
  <c r="D538" i="9" a="1"/>
  <c r="D538" i="9"/>
  <c r="D106" i="8" a="1"/>
  <c r="D106" i="8"/>
  <c r="D417" i="9" a="1"/>
  <c r="D417" i="9"/>
  <c r="D128" i="8" a="1"/>
  <c r="D128" i="8"/>
  <c r="D198" i="9" a="1"/>
  <c r="D198" i="9"/>
  <c r="D324" i="9" a="1"/>
  <c r="D324" i="9"/>
  <c r="D561" i="9" a="1"/>
  <c r="D561" i="9"/>
  <c r="D492" i="8" a="1"/>
  <c r="D492" i="8"/>
  <c r="D181" i="5" a="1"/>
  <c r="D181" i="5"/>
  <c r="D9" i="8" a="1"/>
  <c r="D9" i="8"/>
  <c r="D290" i="9" a="1"/>
  <c r="D290" i="9"/>
  <c r="D176" i="5" a="1"/>
  <c r="D176" i="5"/>
  <c r="D171" i="9" a="1"/>
  <c r="D171" i="9"/>
  <c r="D311" i="9" a="1"/>
  <c r="D311" i="9"/>
  <c r="D281" i="5" a="1"/>
  <c r="D281" i="5"/>
  <c r="D479" i="9" a="1"/>
  <c r="D479" i="9"/>
  <c r="D447" i="9" a="1"/>
  <c r="D447" i="9"/>
  <c r="C16" i="10" a="1"/>
  <c r="C16" i="10"/>
  <c r="D218" i="8" a="1"/>
  <c r="D218" i="8"/>
  <c r="D435" i="9" a="1"/>
  <c r="D435" i="9"/>
  <c r="D8" i="9" a="1"/>
  <c r="D8" i="9"/>
  <c r="D199" i="5" a="1"/>
  <c r="D199" i="5"/>
  <c r="D150" i="5" a="1"/>
  <c r="D150" i="5"/>
  <c r="D373" i="8" a="1"/>
  <c r="D373" i="8"/>
  <c r="D472" i="8" a="1"/>
  <c r="D472" i="8"/>
  <c r="D124" i="9" a="1"/>
  <c r="D124" i="9"/>
  <c r="D16" i="5" a="1"/>
  <c r="D16" i="5"/>
  <c r="D464" i="9" a="1"/>
  <c r="D464" i="9"/>
  <c r="D158" i="5" a="1"/>
  <c r="D158" i="5"/>
  <c r="D24" i="8" a="1"/>
  <c r="D24" i="8"/>
  <c r="D180" i="5" a="1"/>
  <c r="D180" i="5"/>
  <c r="C13" i="6" a="1"/>
  <c r="C13" i="6"/>
  <c r="C7" i="12" a="1"/>
  <c r="C7" i="12"/>
  <c r="D402" i="9" a="1"/>
  <c r="D402" i="9"/>
  <c r="C136" i="10" a="1"/>
  <c r="C136" i="10"/>
  <c r="D255" i="8" a="1"/>
  <c r="D255" i="8"/>
  <c r="D157" i="5" a="1"/>
  <c r="D157" i="5"/>
  <c r="D100" i="8" a="1"/>
  <c r="D100" i="8"/>
  <c r="D468" i="8" a="1"/>
  <c r="D468" i="8"/>
  <c r="D165" i="5" a="1"/>
  <c r="D165" i="5"/>
  <c r="D38" i="5" a="1"/>
  <c r="D38" i="5"/>
  <c r="D225" i="9" a="1"/>
  <c r="D225" i="9"/>
  <c r="D259" i="5" a="1"/>
  <c r="D259" i="5"/>
  <c r="D268" i="5" a="1"/>
  <c r="D268" i="5"/>
  <c r="C18" i="10" a="1"/>
  <c r="C18" i="10"/>
  <c r="D490" i="9" a="1"/>
  <c r="D490" i="9"/>
  <c r="D206" i="8" a="1"/>
  <c r="D206" i="8"/>
  <c r="D514" i="9" a="1"/>
  <c r="D514" i="9"/>
  <c r="D280" i="5" a="1"/>
  <c r="D280" i="5"/>
  <c r="D175" i="5" a="1"/>
  <c r="D175" i="5"/>
  <c r="D483" i="8" a="1"/>
  <c r="D483" i="8"/>
  <c r="D153" i="8" a="1"/>
  <c r="D153" i="8"/>
  <c r="D201" i="8" a="1"/>
  <c r="D201" i="8"/>
  <c r="D249" i="5" a="1"/>
  <c r="D249" i="5"/>
  <c r="D109" i="5" a="1"/>
  <c r="D109" i="5"/>
  <c r="D31" i="8" a="1"/>
  <c r="D31" i="8"/>
  <c r="C84" i="10" a="1"/>
  <c r="C84" i="10"/>
  <c r="D486" i="9" a="1"/>
  <c r="D486" i="9"/>
  <c r="D6" i="5" a="1"/>
  <c r="D6" i="5"/>
  <c r="D91" i="9" a="1"/>
  <c r="D91" i="9"/>
  <c r="D105" i="9" a="1"/>
  <c r="D105" i="9"/>
  <c r="D398" i="8" a="1"/>
  <c r="D398" i="8"/>
  <c r="C174" i="10" a="1"/>
  <c r="C174" i="10"/>
  <c r="D41" i="8" a="1"/>
  <c r="D41" i="8"/>
  <c r="D6" i="9" a="1"/>
  <c r="D6" i="9"/>
  <c r="D202" i="8" a="1"/>
  <c r="D202" i="8"/>
  <c r="D482" i="9" a="1"/>
  <c r="D482" i="9"/>
  <c r="D205" i="5" a="1"/>
  <c r="D205" i="5"/>
  <c r="D279" i="8" a="1"/>
  <c r="D279" i="8"/>
  <c r="C41" i="10" a="1"/>
  <c r="C41" i="10"/>
  <c r="D173" i="5" a="1"/>
  <c r="D173" i="5"/>
  <c r="D11" i="8" a="1"/>
  <c r="D11" i="8"/>
  <c r="D546" i="9" a="1"/>
  <c r="D546" i="9"/>
  <c r="D61" i="9" a="1"/>
  <c r="D61" i="9"/>
  <c r="D179" i="5" a="1"/>
  <c r="D179" i="5"/>
  <c r="D508" i="9" a="1"/>
  <c r="D508" i="9"/>
  <c r="D543" i="9" a="1"/>
  <c r="D543" i="9"/>
  <c r="D117" i="9" a="1"/>
  <c r="D117" i="9"/>
  <c r="D171" i="5" a="1"/>
  <c r="D171" i="5"/>
  <c r="C36" i="10" a="1"/>
  <c r="C36" i="10"/>
  <c r="D355" i="5" a="1"/>
  <c r="D355" i="5"/>
  <c r="C134" i="10" a="1"/>
  <c r="C134" i="10"/>
  <c r="D135" i="5" a="1"/>
  <c r="D135" i="5"/>
  <c r="D40" i="8" a="1"/>
  <c r="D40" i="8"/>
  <c r="D274" i="9" a="1"/>
  <c r="D274" i="9"/>
  <c r="C164" i="10" a="1"/>
  <c r="C164" i="10"/>
  <c r="D396" i="8" a="1"/>
  <c r="D396" i="8"/>
  <c r="D31" i="5" a="1"/>
  <c r="D31" i="5"/>
  <c r="D577" i="9" a="1"/>
  <c r="D577" i="9"/>
  <c r="D65" i="5" a="1"/>
  <c r="D65" i="5"/>
  <c r="D247" i="5" a="1"/>
  <c r="D247" i="5"/>
  <c r="D299" i="5" a="1"/>
  <c r="D299" i="5"/>
  <c r="D42" i="9" a="1"/>
  <c r="D42" i="9"/>
  <c r="D282" i="5" a="1"/>
  <c r="D282" i="5"/>
  <c r="D570" i="9" a="1"/>
  <c r="D570" i="9"/>
  <c r="D399" i="9" a="1"/>
  <c r="D399" i="9"/>
  <c r="D233" i="5" a="1"/>
  <c r="D233" i="5"/>
  <c r="C5" i="6" a="1"/>
  <c r="C5" i="6"/>
  <c r="D254" i="9" a="1"/>
  <c r="D254" i="9"/>
  <c r="C144" i="10" a="1"/>
  <c r="C144" i="10"/>
  <c r="D14" i="8" a="1"/>
  <c r="D14" i="8"/>
  <c r="D251" i="5" a="1"/>
  <c r="D251" i="5"/>
  <c r="D79" i="9" a="1"/>
  <c r="D79" i="9"/>
  <c r="D83" i="9" a="1"/>
  <c r="D83" i="9"/>
  <c r="D536" i="9" a="1"/>
  <c r="D536" i="9"/>
  <c r="D489" i="9" a="1"/>
  <c r="D489" i="9"/>
  <c r="D241" i="9" a="1"/>
  <c r="D241" i="9"/>
  <c r="D312" i="9" a="1"/>
  <c r="D312" i="9"/>
  <c r="D91" i="5" a="1"/>
  <c r="D91" i="5"/>
  <c r="C152" i="10" a="1"/>
  <c r="C152" i="10"/>
  <c r="D123" i="8" a="1"/>
  <c r="D123" i="8"/>
  <c r="D177" i="8" a="1"/>
  <c r="D177" i="8"/>
  <c r="D51" i="8" a="1"/>
  <c r="D51" i="8"/>
  <c r="C89" i="10" a="1"/>
  <c r="C89" i="10"/>
  <c r="D381" i="9" a="1"/>
  <c r="D381" i="9"/>
  <c r="D479" i="8" a="1"/>
  <c r="D479" i="8"/>
  <c r="C63" i="10" a="1"/>
  <c r="C63" i="10"/>
  <c r="D397" i="9" a="1"/>
  <c r="D397" i="9"/>
  <c r="D427" i="9" a="1"/>
  <c r="D427" i="9"/>
  <c r="D598" i="9" a="1"/>
  <c r="D598" i="9"/>
  <c r="D230" i="5" a="1"/>
  <c r="D230" i="5"/>
  <c r="D401" i="9" a="1"/>
  <c r="D401" i="9"/>
  <c r="D27" i="8" a="1"/>
  <c r="D27" i="8"/>
  <c r="D35" i="9" a="1"/>
  <c r="D35" i="9"/>
  <c r="D52" i="8" a="1"/>
  <c r="D52" i="8"/>
  <c r="D334" i="5" a="1"/>
  <c r="D334" i="5"/>
  <c r="D496" i="8" a="1"/>
  <c r="D496" i="8"/>
  <c r="C4" i="10" a="1"/>
  <c r="C4" i="10"/>
  <c r="D161" i="8" a="1"/>
  <c r="D161" i="8"/>
  <c r="D271" i="9" a="1"/>
  <c r="D271" i="9"/>
  <c r="D87" i="5" a="1"/>
  <c r="D87" i="5"/>
  <c r="C70" i="10" a="1"/>
  <c r="C70" i="10"/>
  <c r="D115" i="8" a="1"/>
  <c r="D115" i="8"/>
  <c r="C103" i="10" a="1"/>
  <c r="C103" i="10"/>
  <c r="C3" i="12" a="1"/>
  <c r="C3" i="12"/>
  <c r="C73" i="10" a="1"/>
  <c r="C73" i="10"/>
  <c r="C170" i="10" a="1"/>
  <c r="C170" i="10"/>
  <c r="C6" i="10" a="1"/>
  <c r="C6" i="10"/>
  <c r="D468" i="9" a="1"/>
  <c r="D468" i="9"/>
  <c r="D131" i="9" a="1"/>
  <c r="D131" i="9"/>
  <c r="D459" i="9" a="1"/>
  <c r="D459" i="9"/>
  <c r="D401" i="8" a="1"/>
  <c r="D401" i="8"/>
  <c r="D172" i="9" a="1"/>
  <c r="D172" i="9"/>
  <c r="D351" i="9" a="1"/>
  <c r="D351" i="9"/>
  <c r="D336" i="9" a="1"/>
  <c r="D336" i="9"/>
  <c r="D312" i="5" a="1"/>
  <c r="D312" i="5"/>
  <c r="D343" i="8" a="1"/>
  <c r="D343" i="8"/>
  <c r="D196" i="5" a="1"/>
  <c r="D196" i="5"/>
  <c r="D20" i="5" a="1"/>
  <c r="D20" i="5"/>
  <c r="D12" i="9" a="1"/>
  <c r="D12" i="9"/>
  <c r="D470" i="9" a="1"/>
  <c r="D470" i="9"/>
  <c r="C11" i="6" a="1"/>
  <c r="C11" i="6"/>
  <c r="D195" i="8" a="1"/>
  <c r="D195" i="8"/>
  <c r="C179" i="10" a="1"/>
  <c r="C179" i="10"/>
  <c r="D352" i="9" a="1"/>
  <c r="D352" i="9"/>
  <c r="D476" i="8" a="1"/>
  <c r="D476" i="8"/>
  <c r="D203" i="9" a="1"/>
  <c r="D203" i="9"/>
  <c r="D319" i="5" a="1"/>
  <c r="D319" i="5"/>
  <c r="D279" i="9" a="1"/>
  <c r="D279" i="9"/>
  <c r="D137" i="5" a="1"/>
  <c r="D137" i="5"/>
  <c r="D445" i="8" a="1"/>
  <c r="D445" i="8"/>
  <c r="C96" i="10" a="1"/>
  <c r="C96" i="10"/>
  <c r="D420" i="9" a="1"/>
  <c r="D420" i="9"/>
  <c r="D220" i="9" a="1"/>
  <c r="D220" i="9"/>
  <c r="D110" i="5" a="1"/>
  <c r="D110" i="5"/>
  <c r="D139" i="9" a="1"/>
  <c r="D139" i="9"/>
  <c r="D42" i="5" a="1"/>
  <c r="D42" i="5"/>
  <c r="D482" i="8" a="1"/>
  <c r="D482" i="8"/>
  <c r="D116" i="5" a="1"/>
  <c r="D116" i="5"/>
  <c r="D407" i="9" a="1"/>
  <c r="D407" i="9"/>
  <c r="D176" i="8" a="1"/>
  <c r="D176" i="8"/>
  <c r="D76" i="9" a="1"/>
  <c r="D76" i="9"/>
  <c r="D385" i="9" a="1"/>
  <c r="D385" i="9"/>
  <c r="D25" i="8" a="1"/>
  <c r="D25" i="8"/>
  <c r="D52" i="9" a="1"/>
  <c r="D52" i="9"/>
  <c r="D119" i="5" a="1"/>
  <c r="D119" i="5"/>
  <c r="D148" i="5" a="1"/>
  <c r="D148" i="5"/>
  <c r="D104" i="8" a="1"/>
  <c r="D104" i="8"/>
  <c r="D15" i="8" a="1"/>
  <c r="D15" i="8"/>
  <c r="C168" i="10" a="1"/>
  <c r="C168" i="10"/>
  <c r="D217" i="9" a="1"/>
  <c r="D217" i="9"/>
  <c r="D68" i="8" a="1"/>
  <c r="D68" i="8"/>
  <c r="D229" i="8" a="1"/>
  <c r="D229" i="8"/>
  <c r="D75" i="9" a="1"/>
  <c r="D75" i="9"/>
  <c r="D106" i="5" a="1"/>
  <c r="D106" i="5"/>
  <c r="D106" i="10" a="1"/>
  <c r="D106" i="10"/>
  <c r="E365" i="8" a="1"/>
  <c r="E365" i="8"/>
  <c r="E136" i="9" a="1"/>
  <c r="E136" i="9"/>
  <c r="E85" i="9" a="1"/>
  <c r="E85" i="9"/>
  <c r="E207" i="5" a="1"/>
  <c r="E207" i="5"/>
  <c r="E524" i="9" a="1"/>
  <c r="E524" i="9"/>
  <c r="E153" i="9" a="1"/>
  <c r="E153" i="9"/>
  <c r="D151" i="10" a="1"/>
  <c r="D151" i="10"/>
  <c r="D116" i="10" a="1"/>
  <c r="D116" i="10"/>
  <c r="E107" i="9" a="1"/>
  <c r="E107" i="9"/>
  <c r="E261" i="9" a="1"/>
  <c r="E261" i="9"/>
  <c r="D214" i="5" a="1"/>
  <c r="D214" i="5"/>
  <c r="D73" i="9" a="1"/>
  <c r="D73" i="9"/>
  <c r="D259" i="8" a="1"/>
  <c r="D259" i="8"/>
  <c r="D278" i="9" a="1"/>
  <c r="D278" i="9"/>
  <c r="C28" i="10" a="1"/>
  <c r="C28" i="10"/>
  <c r="D542" i="9" a="1"/>
  <c r="D542" i="9"/>
  <c r="D64" i="5" a="1"/>
  <c r="D64" i="5"/>
  <c r="D166" i="8" a="1"/>
  <c r="D166" i="8"/>
  <c r="D179" i="9" a="1"/>
  <c r="D179" i="9"/>
  <c r="D141" i="9" a="1"/>
  <c r="D141" i="9"/>
  <c r="D20" i="8" a="1"/>
  <c r="D20" i="8"/>
  <c r="D477" i="9" a="1"/>
  <c r="D477" i="9"/>
  <c r="D433" i="8" a="1"/>
  <c r="D433" i="8"/>
  <c r="D330" i="8" a="1"/>
  <c r="D330" i="8"/>
  <c r="D554" i="9" a="1"/>
  <c r="D554" i="9"/>
  <c r="D170" i="8" a="1"/>
  <c r="D170" i="8"/>
  <c r="C50" i="10" a="1"/>
  <c r="C50" i="10"/>
  <c r="D26" i="9" a="1"/>
  <c r="D26" i="9"/>
  <c r="D242" i="5" a="1"/>
  <c r="D242" i="5"/>
  <c r="D501" i="8" a="1"/>
  <c r="D501" i="8"/>
  <c r="D84" i="9" a="1"/>
  <c r="D84" i="9"/>
  <c r="D187" i="9" a="1"/>
  <c r="D187" i="9"/>
  <c r="C105" i="10" a="1"/>
  <c r="C105" i="10"/>
  <c r="D274" i="5" a="1"/>
  <c r="D274" i="5"/>
  <c r="D334" i="8" a="1"/>
  <c r="D334" i="8"/>
  <c r="D300" i="9" a="1"/>
  <c r="D300" i="9"/>
  <c r="D175" i="9" a="1"/>
  <c r="D175" i="9"/>
  <c r="D324" i="5" a="1"/>
  <c r="D324" i="5"/>
  <c r="D308" i="9" a="1"/>
  <c r="D308" i="9"/>
  <c r="D291" i="9" a="1"/>
  <c r="D291" i="9"/>
  <c r="D49" i="8" a="1"/>
  <c r="D49" i="8"/>
  <c r="D109" i="8" a="1"/>
  <c r="D109" i="8"/>
  <c r="D23" i="9" a="1"/>
  <c r="D23" i="9"/>
  <c r="C116" i="10" a="1"/>
  <c r="C116" i="10"/>
  <c r="D456" i="8" a="1"/>
  <c r="D456" i="8"/>
  <c r="D90" i="8" a="1"/>
  <c r="D90" i="8"/>
  <c r="C67" i="10" a="1"/>
  <c r="C67" i="10"/>
  <c r="D148" i="8" a="1"/>
  <c r="D148" i="8"/>
  <c r="D349" i="9" a="1"/>
  <c r="D349" i="9"/>
  <c r="D171" i="8" a="1"/>
  <c r="D171" i="8"/>
  <c r="D150" i="8" a="1"/>
  <c r="D150" i="8"/>
  <c r="D248" i="5" a="1"/>
  <c r="D248" i="5"/>
  <c r="C23" i="10" a="1"/>
  <c r="C23" i="10"/>
  <c r="D92" i="9" a="1"/>
  <c r="D92" i="9"/>
  <c r="D457" i="8" a="1"/>
  <c r="D457" i="8"/>
  <c r="D137" i="8" a="1"/>
  <c r="D137" i="8"/>
  <c r="D189" i="8" a="1"/>
  <c r="D189" i="8"/>
  <c r="D588" i="9" a="1"/>
  <c r="D588" i="9"/>
  <c r="D159" i="9" a="1"/>
  <c r="D159" i="9"/>
  <c r="D96" i="9" a="1"/>
  <c r="D96" i="9"/>
  <c r="D170" i="5" a="1"/>
  <c r="D170" i="5"/>
  <c r="D214" i="9" a="1"/>
  <c r="D214" i="9"/>
  <c r="D359" i="9" a="1"/>
  <c r="D359" i="9"/>
  <c r="D203" i="8" a="1"/>
  <c r="D203" i="8"/>
  <c r="C111" i="10" a="1"/>
  <c r="C111" i="10"/>
  <c r="C18" i="7" a="1"/>
  <c r="C18" i="7"/>
  <c r="D166" i="9" a="1"/>
  <c r="D166" i="9"/>
  <c r="D378" i="9" a="1"/>
  <c r="D378" i="9"/>
  <c r="D230" i="8" a="1"/>
  <c r="D230" i="8"/>
  <c r="D247" i="8" a="1"/>
  <c r="D247" i="8"/>
  <c r="D80" i="9" a="1"/>
  <c r="D80" i="9"/>
  <c r="D591" i="9" a="1"/>
  <c r="D591" i="9"/>
  <c r="D495" i="9" a="1"/>
  <c r="D495" i="9"/>
  <c r="D55" i="5" a="1"/>
  <c r="D55" i="5"/>
  <c r="D41" i="5" a="1"/>
  <c r="D41" i="5"/>
  <c r="D145" i="8" a="1"/>
  <c r="D145" i="8"/>
  <c r="D545" i="9" a="1"/>
  <c r="D545" i="9"/>
  <c r="D475" i="8" a="1"/>
  <c r="D475" i="8"/>
  <c r="C118" i="10" a="1"/>
  <c r="C118" i="10"/>
  <c r="D254" i="8" a="1"/>
  <c r="D254" i="8"/>
  <c r="D189" i="9" a="1"/>
  <c r="D189" i="9"/>
  <c r="D201" i="5" a="1"/>
  <c r="D201" i="5"/>
  <c r="D307" i="8" a="1"/>
  <c r="D307" i="8"/>
  <c r="D300" i="5" a="1"/>
  <c r="D300" i="5"/>
  <c r="D3" i="8" a="1"/>
  <c r="D3" i="8"/>
  <c r="D318" i="5" a="1"/>
  <c r="D318" i="5"/>
  <c r="D27" i="5" a="1"/>
  <c r="D27" i="5"/>
  <c r="D432" i="8" a="1"/>
  <c r="D432" i="8"/>
  <c r="C161" i="10" a="1"/>
  <c r="C161" i="10"/>
  <c r="D458" i="9" a="1"/>
  <c r="D458" i="9"/>
  <c r="D77" i="9" a="1"/>
  <c r="D77" i="9"/>
  <c r="D328" i="5" a="1"/>
  <c r="D328" i="5"/>
  <c r="D57" i="8" a="1"/>
  <c r="D57" i="8"/>
  <c r="D104" i="9" a="1"/>
  <c r="D104" i="9"/>
  <c r="D511" i="9" a="1"/>
  <c r="D511" i="9"/>
  <c r="D256" i="5" a="1"/>
  <c r="D256" i="5"/>
  <c r="D95" i="8" a="1"/>
  <c r="D95" i="8"/>
  <c r="D10" i="8" a="1"/>
  <c r="D10" i="8"/>
  <c r="D498" i="8" a="1"/>
  <c r="D498" i="8"/>
  <c r="D89" i="9" a="1"/>
  <c r="D89" i="9"/>
  <c r="D134" i="9" a="1"/>
  <c r="D134" i="9"/>
  <c r="C54" i="10" a="1"/>
  <c r="C54" i="10"/>
  <c r="D56" i="9" a="1"/>
  <c r="D56" i="9"/>
  <c r="D356" i="9" a="1"/>
  <c r="D356" i="9"/>
  <c r="D397" i="8" a="1"/>
  <c r="D397" i="8"/>
  <c r="D374" i="8" a="1"/>
  <c r="D374" i="8"/>
  <c r="C75" i="10" a="1"/>
  <c r="C75" i="10"/>
  <c r="D238" i="9" a="1"/>
  <c r="D238" i="9"/>
  <c r="D77" i="5" a="1"/>
  <c r="D77" i="5"/>
  <c r="D145" i="5" a="1"/>
  <c r="D145" i="5"/>
  <c r="C59" i="10" a="1"/>
  <c r="C59" i="10"/>
  <c r="D40" i="9" a="1"/>
  <c r="D40" i="9"/>
  <c r="D275" i="9" a="1"/>
  <c r="D275" i="9"/>
  <c r="D81" i="9" a="1"/>
  <c r="D81" i="9"/>
  <c r="D391" i="9" a="1"/>
  <c r="D391" i="9"/>
  <c r="D455" i="8" a="1"/>
  <c r="D455" i="8"/>
  <c r="D74" i="5" a="1"/>
  <c r="D74" i="5"/>
  <c r="D434" i="9" a="1"/>
  <c r="D434" i="9"/>
  <c r="D241" i="5" a="1"/>
  <c r="D241" i="5"/>
  <c r="D480" i="8" a="1"/>
  <c r="D480" i="8"/>
  <c r="D436" i="9" a="1"/>
  <c r="D436" i="9"/>
  <c r="D60" i="5" a="1"/>
  <c r="D60" i="5"/>
  <c r="D121" i="5" a="1"/>
  <c r="D121" i="5"/>
  <c r="D112" i="5" a="1"/>
  <c r="D112" i="5"/>
  <c r="D462" i="9" a="1"/>
  <c r="D462" i="9"/>
  <c r="C183" i="10" a="1"/>
  <c r="C183" i="10"/>
  <c r="D465" i="9" a="1"/>
  <c r="D465" i="9"/>
  <c r="D58" i="5" a="1"/>
  <c r="D58" i="5"/>
  <c r="C71" i="10" a="1"/>
  <c r="C71" i="10"/>
  <c r="D213" i="8" a="1"/>
  <c r="D213" i="8"/>
  <c r="D87" i="8" a="1"/>
  <c r="D87" i="8"/>
  <c r="D315" i="5" a="1"/>
  <c r="D315" i="5"/>
  <c r="D437" i="8" a="1"/>
  <c r="D437" i="8"/>
  <c r="D79" i="5" a="1"/>
  <c r="D79" i="5"/>
  <c r="D66" i="9" a="1"/>
  <c r="D66" i="9"/>
  <c r="C4" i="6" a="1"/>
  <c r="C4" i="6"/>
  <c r="D435" i="8" a="1"/>
  <c r="D435" i="8"/>
  <c r="D154" i="8" a="1"/>
  <c r="D154" i="8"/>
  <c r="D422" i="8" a="1"/>
  <c r="D422" i="8"/>
  <c r="C9" i="10" a="1"/>
  <c r="C9" i="10"/>
  <c r="D129" i="8" a="1"/>
  <c r="D129" i="8"/>
  <c r="D277" i="5" a="1"/>
  <c r="D277" i="5"/>
  <c r="D567" i="9" a="1"/>
  <c r="D567" i="9"/>
  <c r="D471" i="9" a="1"/>
  <c r="D471" i="9"/>
  <c r="D229" i="5" a="1"/>
  <c r="D229" i="5"/>
  <c r="D226" i="9" a="1"/>
  <c r="D226" i="9"/>
  <c r="D60" i="8" a="1"/>
  <c r="D60" i="8"/>
  <c r="D197" i="9" a="1"/>
  <c r="D197" i="9"/>
  <c r="D170" i="9" a="1"/>
  <c r="D170" i="9"/>
  <c r="C72" i="10" a="1"/>
  <c r="C72" i="10"/>
  <c r="D455" i="9" a="1"/>
  <c r="D455" i="9"/>
  <c r="D436" i="8" a="1"/>
  <c r="D436" i="8"/>
  <c r="D48" i="9" a="1"/>
  <c r="D48" i="9"/>
  <c r="D206" i="9" a="1"/>
  <c r="D206" i="9"/>
  <c r="D155" i="9" a="1"/>
  <c r="D155" i="9"/>
  <c r="D111" i="8" a="1"/>
  <c r="D111" i="8"/>
  <c r="D599" i="9" a="1"/>
  <c r="D599" i="9"/>
  <c r="D224" i="5" a="1"/>
  <c r="D224" i="5"/>
  <c r="D335" i="8" a="1"/>
  <c r="D335" i="8"/>
  <c r="D443" i="8" a="1"/>
  <c r="D443" i="8"/>
  <c r="D130" i="9" a="1"/>
  <c r="D130" i="9"/>
  <c r="C19" i="7" a="1"/>
  <c r="C19" i="7"/>
  <c r="D380" i="8" a="1"/>
  <c r="D380" i="8"/>
  <c r="D560" i="9" a="1"/>
  <c r="D560" i="9"/>
  <c r="D162" i="5" a="1"/>
  <c r="D162" i="5"/>
  <c r="D406" i="8" a="1"/>
  <c r="D406" i="8"/>
  <c r="C157" i="10" a="1"/>
  <c r="C157" i="10"/>
  <c r="D138" i="9" a="1"/>
  <c r="D138" i="9"/>
  <c r="C181" i="10" a="1"/>
  <c r="C181" i="10"/>
  <c r="D286" i="9" a="1"/>
  <c r="D286" i="9"/>
  <c r="D151" i="5" a="1"/>
  <c r="D151" i="5"/>
  <c r="D17" i="8" a="1"/>
  <c r="D17" i="8"/>
  <c r="D174" i="9" a="1"/>
  <c r="D174" i="9"/>
  <c r="D36" i="8" a="1"/>
  <c r="D36" i="8"/>
  <c r="D388" i="9" a="1"/>
  <c r="D388" i="9"/>
  <c r="D415" i="9" a="1"/>
  <c r="D415" i="9"/>
  <c r="D442" i="8" a="1"/>
  <c r="D442" i="8"/>
  <c r="C2" i="7" a="1"/>
  <c r="C2" i="7"/>
  <c r="D114" i="5" a="1"/>
  <c r="D114" i="5"/>
  <c r="D7" i="8" a="1"/>
  <c r="D7" i="8"/>
  <c r="D184" i="5" a="1"/>
  <c r="D184" i="5"/>
  <c r="C15" i="10" a="1"/>
  <c r="C15" i="10"/>
  <c r="D595" i="9" a="1"/>
  <c r="D595" i="9"/>
  <c r="D169" i="8" a="1"/>
  <c r="D169" i="8"/>
  <c r="D351" i="8" a="1"/>
  <c r="D351" i="8"/>
  <c r="C135" i="10" a="1"/>
  <c r="C135" i="10"/>
  <c r="D504" i="8" a="1"/>
  <c r="D504" i="8"/>
  <c r="D130" i="10" a="1"/>
  <c r="D130" i="10"/>
  <c r="E276" i="9" a="1"/>
  <c r="E276" i="9"/>
  <c r="E511" i="9" a="1"/>
  <c r="E511" i="9"/>
  <c r="E18" i="8" a="1"/>
  <c r="E18" i="8"/>
  <c r="E67" i="8" a="1"/>
  <c r="E67" i="8"/>
  <c r="E513" i="9" a="1"/>
  <c r="E513" i="9"/>
  <c r="E190" i="8" a="1"/>
  <c r="E190" i="8"/>
  <c r="E412" i="8" a="1"/>
  <c r="E412" i="8"/>
  <c r="D56" i="10" a="1"/>
  <c r="D56" i="10"/>
  <c r="E546" i="9" a="1"/>
  <c r="E546" i="9"/>
  <c r="E474" i="8" a="1"/>
  <c r="E474" i="8"/>
  <c r="E392" i="9" a="1"/>
  <c r="E392" i="9"/>
  <c r="E408" i="8" a="1"/>
  <c r="E408" i="8"/>
  <c r="E275" i="5" a="1"/>
  <c r="E275" i="5"/>
  <c r="E83" i="9" a="1"/>
  <c r="E83" i="9"/>
  <c r="E153" i="5" a="1"/>
  <c r="E153" i="5"/>
  <c r="E9" i="9" a="1"/>
  <c r="E9" i="9"/>
  <c r="E172" i="5" a="1"/>
  <c r="E172" i="5"/>
  <c r="E292" i="8" a="1"/>
  <c r="E292" i="8"/>
  <c r="E79" i="9" a="1"/>
  <c r="E79" i="9"/>
  <c r="D41" i="10" a="1"/>
  <c r="D41" i="10"/>
  <c r="C150" i="10" a="1"/>
  <c r="C150" i="10"/>
  <c r="D234" i="9" a="1"/>
  <c r="D234" i="9"/>
  <c r="D413" i="9" a="1"/>
  <c r="D413" i="9"/>
  <c r="D117" i="5" a="1"/>
  <c r="D117" i="5"/>
  <c r="D193" i="9" a="1"/>
  <c r="D193" i="9"/>
  <c r="D127" i="5" a="1"/>
  <c r="D127" i="5"/>
  <c r="D175" i="8" a="1"/>
  <c r="D175" i="8"/>
  <c r="D29" i="9" a="1"/>
  <c r="D29" i="9"/>
  <c r="D132" i="5" a="1"/>
  <c r="D132" i="5"/>
  <c r="D121" i="8" a="1"/>
  <c r="D121" i="8"/>
  <c r="D284" i="5" a="1"/>
  <c r="D284" i="5"/>
  <c r="D47" i="5" a="1"/>
  <c r="D47" i="5"/>
  <c r="D107" i="10" a="1"/>
  <c r="D107" i="10"/>
  <c r="E15" i="8" a="1"/>
  <c r="E15" i="8"/>
  <c r="E58" i="8" a="1"/>
  <c r="E58" i="8"/>
  <c r="E39" i="5" a="1"/>
  <c r="E39" i="5"/>
  <c r="D2" i="7" a="1"/>
  <c r="D2" i="7"/>
  <c r="E322" i="8" a="1"/>
  <c r="E322" i="8"/>
  <c r="E79" i="5" a="1"/>
  <c r="E79" i="5"/>
  <c r="E134" i="5" a="1"/>
  <c r="E134" i="5"/>
  <c r="E20" i="9" a="1"/>
  <c r="E20" i="9"/>
  <c r="E518" i="9" a="1"/>
  <c r="E518" i="9"/>
  <c r="E313" i="9" a="1"/>
  <c r="E313" i="9"/>
  <c r="E50" i="5" a="1"/>
  <c r="E50" i="5"/>
  <c r="E237" i="9" a="1"/>
  <c r="E237" i="9"/>
  <c r="E484" i="8" a="1"/>
  <c r="E484" i="8"/>
  <c r="E341" i="9" a="1"/>
  <c r="E341" i="9"/>
  <c r="E227" i="5" a="1"/>
  <c r="E227" i="5"/>
  <c r="E56" i="8" a="1"/>
  <c r="E56" i="8"/>
  <c r="E200" i="8" a="1"/>
  <c r="E200" i="8"/>
  <c r="E196" i="9" a="1"/>
  <c r="E196" i="9"/>
  <c r="E496" i="9" a="1"/>
  <c r="E496" i="9"/>
  <c r="D164" i="10" a="1"/>
  <c r="D164" i="10"/>
  <c r="E174" i="5" a="1"/>
  <c r="E174" i="5"/>
  <c r="E248" i="8" a="1"/>
  <c r="E248" i="8"/>
  <c r="E537" i="9" a="1"/>
  <c r="E537" i="9"/>
  <c r="E340" i="5" a="1"/>
  <c r="E340" i="5"/>
  <c r="D156" i="10" a="1"/>
  <c r="D156" i="10"/>
  <c r="D58" i="10" a="1"/>
  <c r="D58" i="10"/>
  <c r="E275" i="9" a="1"/>
  <c r="E275" i="9"/>
  <c r="E217" i="9" a="1"/>
  <c r="E217" i="9"/>
  <c r="E274" i="8" a="1"/>
  <c r="E274" i="8"/>
  <c r="D71" i="10" a="1"/>
  <c r="D71" i="10"/>
  <c r="E238" i="5" a="1"/>
  <c r="E238" i="5"/>
  <c r="E53" i="9" a="1"/>
  <c r="E53" i="9"/>
  <c r="E247" i="9" a="1"/>
  <c r="E247" i="9"/>
  <c r="D139" i="10" a="1"/>
  <c r="D139" i="10"/>
  <c r="D95" i="10" a="1"/>
  <c r="D95" i="10"/>
  <c r="D94" i="10" a="1"/>
  <c r="D94" i="10"/>
  <c r="E148" i="9" a="1"/>
  <c r="E148" i="9"/>
  <c r="E21" i="5" a="1"/>
  <c r="E21" i="5"/>
  <c r="E52" i="8" a="1"/>
  <c r="E52" i="8"/>
  <c r="E214" i="5" a="1"/>
  <c r="E214" i="5"/>
  <c r="E116" i="8" a="1"/>
  <c r="E116" i="8"/>
  <c r="E505" i="9" a="1"/>
  <c r="E505" i="9"/>
  <c r="D54" i="5" a="1"/>
  <c r="D54" i="5"/>
  <c r="D16" i="8" a="1"/>
  <c r="D16" i="8"/>
  <c r="D216" i="8" a="1"/>
  <c r="D216" i="8"/>
  <c r="D114" i="9" a="1"/>
  <c r="D114" i="9"/>
  <c r="D156" i="8" a="1"/>
  <c r="D156" i="8"/>
  <c r="D81" i="8" a="1"/>
  <c r="D81" i="8"/>
  <c r="D382" i="8" a="1"/>
  <c r="D382" i="8"/>
  <c r="D424" i="8" a="1"/>
  <c r="D424" i="8"/>
  <c r="D163" i="8" a="1"/>
  <c r="D163" i="8"/>
  <c r="D330" i="5" a="1"/>
  <c r="D330" i="5"/>
  <c r="D238" i="8" a="1"/>
  <c r="D238" i="8"/>
  <c r="D239" i="9" a="1"/>
  <c r="D239" i="9"/>
  <c r="D309" i="8" a="1"/>
  <c r="D309" i="8"/>
  <c r="C140" i="10" a="1"/>
  <c r="C140" i="10"/>
  <c r="D237" i="8" a="1"/>
  <c r="D237" i="8"/>
  <c r="D185" i="8" a="1"/>
  <c r="D185" i="8"/>
  <c r="D154" i="9" a="1"/>
  <c r="D154" i="9"/>
  <c r="D298" i="8" a="1"/>
  <c r="D298" i="8"/>
  <c r="D134" i="8" a="1"/>
  <c r="D134" i="8"/>
  <c r="D136" i="9" a="1"/>
  <c r="D136" i="9"/>
  <c r="D313" i="9" a="1"/>
  <c r="D313" i="9"/>
  <c r="D50" i="5" a="1"/>
  <c r="D50" i="5"/>
  <c r="E135" i="8" a="1"/>
  <c r="E135" i="8"/>
  <c r="E589" i="9" a="1"/>
  <c r="E589" i="9"/>
  <c r="E327" i="8" a="1"/>
  <c r="E327" i="8"/>
  <c r="E190" i="5" a="1"/>
  <c r="E190" i="5"/>
  <c r="E114" i="8" a="1"/>
  <c r="E114" i="8"/>
  <c r="E344" i="9" a="1"/>
  <c r="E344" i="9"/>
  <c r="E188" i="9" a="1"/>
  <c r="E188" i="9"/>
  <c r="E186" i="8" a="1"/>
  <c r="E186" i="8"/>
  <c r="E495" i="9" a="1"/>
  <c r="E495" i="9"/>
  <c r="E287" i="8" a="1"/>
  <c r="E287" i="8"/>
  <c r="E27" i="9" a="1"/>
  <c r="E27" i="9"/>
  <c r="E257" i="9" a="1"/>
  <c r="E257" i="9"/>
  <c r="E44" i="5" a="1"/>
  <c r="E44" i="5"/>
  <c r="E140" i="5" a="1"/>
  <c r="E140" i="5"/>
  <c r="E45" i="5" a="1"/>
  <c r="E45" i="5"/>
  <c r="E38" i="9" a="1"/>
  <c r="E38" i="9"/>
  <c r="D167" i="10" a="1"/>
  <c r="D167" i="10"/>
  <c r="E581" i="9" a="1"/>
  <c r="E581" i="9"/>
  <c r="E378" i="9" a="1"/>
  <c r="E378" i="9"/>
  <c r="E445" i="9" a="1"/>
  <c r="E445" i="9"/>
  <c r="E163" i="9" a="1"/>
  <c r="E163" i="9"/>
  <c r="E17" i="8" a="1"/>
  <c r="E17" i="8"/>
  <c r="E27" i="5" a="1"/>
  <c r="E27" i="5"/>
  <c r="E432" i="8" a="1"/>
  <c r="E432" i="8"/>
  <c r="E311" i="8" a="1"/>
  <c r="E311" i="8"/>
  <c r="E517" i="9" a="1"/>
  <c r="E517" i="9"/>
  <c r="D59" i="10" a="1"/>
  <c r="D59" i="10"/>
  <c r="E143" i="5" a="1"/>
  <c r="E143" i="5"/>
  <c r="E420" i="8" a="1"/>
  <c r="E420" i="8"/>
  <c r="E356" i="5" a="1"/>
  <c r="E356" i="5"/>
  <c r="E172" i="8" a="1"/>
  <c r="E172" i="8"/>
  <c r="D20" i="7" a="1"/>
  <c r="D20" i="7"/>
  <c r="D2" i="6" a="1"/>
  <c r="D2" i="6"/>
  <c r="E346" i="8" a="1"/>
  <c r="E346" i="8"/>
  <c r="E195" i="8" a="1"/>
  <c r="E195" i="8"/>
  <c r="E371" i="9" a="1"/>
  <c r="E371" i="9"/>
  <c r="E189" i="9" a="1"/>
  <c r="E189" i="9"/>
  <c r="E246" i="5" a="1"/>
  <c r="E246" i="5"/>
  <c r="E57" i="9" a="1"/>
  <c r="E57" i="9"/>
  <c r="E123" i="9" a="1"/>
  <c r="E123" i="9"/>
  <c r="E552" i="9" a="1"/>
  <c r="E552" i="9"/>
  <c r="E390" i="9" a="1"/>
  <c r="E390" i="9"/>
  <c r="D82" i="10" a="1"/>
  <c r="D82" i="10"/>
  <c r="E512" i="9" a="1"/>
  <c r="E512" i="9"/>
  <c r="D132" i="10" a="1"/>
  <c r="D132" i="10"/>
  <c r="D60" i="10" a="1"/>
  <c r="D60" i="10"/>
  <c r="E522" i="9" a="1"/>
  <c r="E522" i="9"/>
  <c r="E83" i="8" a="1"/>
  <c r="E83" i="8"/>
  <c r="E171" i="9" a="1"/>
  <c r="E171" i="9"/>
  <c r="D180" i="10" a="1"/>
  <c r="D180" i="10"/>
  <c r="D31" i="10" a="1"/>
  <c r="D31" i="10"/>
  <c r="D117" i="10" a="1"/>
  <c r="D117" i="10"/>
  <c r="E330" i="9" a="1"/>
  <c r="E330" i="9"/>
  <c r="D45" i="10" a="1"/>
  <c r="D45" i="10"/>
  <c r="E52" i="5" a="1"/>
  <c r="E52" i="5"/>
  <c r="E221" i="9" a="1"/>
  <c r="E221" i="9"/>
  <c r="E292" i="5" a="1"/>
  <c r="E292" i="5"/>
  <c r="E251" i="5" a="1"/>
  <c r="E251" i="5"/>
  <c r="E194" i="5" a="1"/>
  <c r="E194" i="5"/>
  <c r="E180" i="9" a="1"/>
  <c r="E180" i="9"/>
  <c r="E280" i="9" a="1"/>
  <c r="E280" i="9"/>
  <c r="E125" i="8" a="1"/>
  <c r="E125" i="8"/>
  <c r="E272" i="8" a="1"/>
  <c r="E272" i="8"/>
  <c r="E144" i="8" a="1"/>
  <c r="E144" i="8"/>
  <c r="E291" i="8" a="1"/>
  <c r="E291" i="8"/>
  <c r="E42" i="8" a="1"/>
  <c r="E42" i="8"/>
  <c r="E185" i="5" a="1"/>
  <c r="E185" i="5"/>
  <c r="E29" i="5" a="1"/>
  <c r="E29" i="5"/>
  <c r="E383" i="8" a="1"/>
  <c r="E383" i="8"/>
  <c r="E299" i="5" a="1"/>
  <c r="E299" i="5"/>
  <c r="D12" i="7" a="1"/>
  <c r="D12" i="7"/>
  <c r="E564" i="9" a="1"/>
  <c r="E564" i="9"/>
  <c r="E177" i="5" a="1"/>
  <c r="E177" i="5"/>
  <c r="E214" i="8" a="1"/>
  <c r="E214" i="8"/>
  <c r="E563" i="9" a="1"/>
  <c r="E563" i="9"/>
  <c r="E129" i="5" a="1"/>
  <c r="E129" i="5"/>
  <c r="E25" i="9" a="1"/>
  <c r="E25" i="9"/>
  <c r="E212" i="5" a="1"/>
  <c r="E212" i="5"/>
  <c r="E295" i="9" a="1"/>
  <c r="E295" i="9"/>
  <c r="E65" i="9" a="1"/>
  <c r="E65" i="9"/>
  <c r="E229" i="5" a="1"/>
  <c r="E229" i="5"/>
  <c r="E102" i="9" a="1"/>
  <c r="E102" i="9"/>
  <c r="E79" i="8" a="1"/>
  <c r="E79" i="8"/>
  <c r="E140" i="8" a="1"/>
  <c r="E140" i="8"/>
  <c r="E99" i="5" a="1"/>
  <c r="E99" i="5"/>
  <c r="E359" i="8" a="1"/>
  <c r="E359" i="8"/>
  <c r="E59" i="9" a="1"/>
  <c r="E59" i="9"/>
  <c r="E468" i="8" a="1"/>
  <c r="E468" i="8"/>
  <c r="E310" i="5" a="1"/>
  <c r="E310" i="5"/>
  <c r="E477" i="9" a="1"/>
  <c r="E477" i="9"/>
  <c r="E338" i="5" a="1"/>
  <c r="E338" i="5"/>
  <c r="E243" i="8" a="1"/>
  <c r="E243" i="8"/>
  <c r="E507" i="9" a="1"/>
  <c r="E507" i="9"/>
  <c r="E168" i="5" a="1"/>
  <c r="E168" i="5"/>
  <c r="E288" i="9" a="1"/>
  <c r="E288" i="9"/>
  <c r="D128" i="10" a="1"/>
  <c r="D128" i="10"/>
  <c r="E351" i="9" a="1"/>
  <c r="E351" i="9"/>
  <c r="E128" i="5" a="1"/>
  <c r="E128" i="5"/>
  <c r="E385" i="8" a="1"/>
  <c r="E385" i="8"/>
  <c r="E346" i="5" a="1"/>
  <c r="E346" i="5"/>
  <c r="E8" i="9" a="1"/>
  <c r="E8" i="9"/>
  <c r="E199" i="5" a="1"/>
  <c r="E199" i="5"/>
  <c r="E128" i="8" a="1"/>
  <c r="E128" i="8"/>
  <c r="E221" i="8" a="1"/>
  <c r="E221" i="8"/>
  <c r="E503" i="8" a="1"/>
  <c r="E503" i="8"/>
  <c r="E532" i="9" a="1"/>
  <c r="E532" i="9"/>
  <c r="E193" i="8" a="1"/>
  <c r="E193" i="8"/>
  <c r="E476" i="9" a="1"/>
  <c r="E476" i="9"/>
  <c r="E284" i="8" a="1"/>
  <c r="E284" i="8"/>
  <c r="E332" i="9" a="1"/>
  <c r="E332" i="9"/>
  <c r="E142" i="8" a="1"/>
  <c r="E142" i="8"/>
  <c r="E100" i="8" a="1"/>
  <c r="E100" i="8"/>
  <c r="E3" i="5" a="1"/>
  <c r="E3" i="5"/>
  <c r="D185" i="10" a="1"/>
  <c r="D185" i="10"/>
  <c r="E457" i="8" a="1"/>
  <c r="E457" i="8"/>
  <c r="D54" i="10" a="1"/>
  <c r="D54" i="10"/>
  <c r="E99" i="8" a="1"/>
  <c r="E99" i="8"/>
  <c r="E121" i="5" a="1"/>
  <c r="E121" i="5"/>
  <c r="E267" i="8" a="1"/>
  <c r="E267" i="8"/>
  <c r="E126" i="8" a="1"/>
  <c r="E126" i="8"/>
  <c r="E306" i="9" a="1"/>
  <c r="E306" i="9"/>
  <c r="E17" i="9" a="1"/>
  <c r="E17" i="9"/>
  <c r="E278" i="9" a="1"/>
  <c r="E278" i="9"/>
  <c r="E454" i="9" a="1"/>
  <c r="E454" i="9"/>
  <c r="E416" i="8" a="1"/>
  <c r="E416" i="8"/>
  <c r="E123" i="8" a="1"/>
  <c r="E123" i="8"/>
  <c r="E203" i="9" a="1"/>
  <c r="E203" i="9"/>
  <c r="E319" i="5" a="1"/>
  <c r="E319" i="5"/>
  <c r="E202" i="8" a="1"/>
  <c r="E202" i="8"/>
  <c r="D175" i="10" a="1"/>
  <c r="D175" i="10"/>
  <c r="E94" i="8" a="1"/>
  <c r="E94" i="8"/>
  <c r="E8" i="5" a="1"/>
  <c r="E8" i="5"/>
  <c r="E268" i="9" a="1"/>
  <c r="E268" i="9"/>
  <c r="E434" i="9" a="1"/>
  <c r="E434" i="9"/>
  <c r="E136" i="8" a="1"/>
  <c r="E136" i="8"/>
  <c r="E424" i="9" a="1"/>
  <c r="E424" i="9"/>
  <c r="E374" i="9" a="1"/>
  <c r="E374" i="9"/>
  <c r="E277" i="9" a="1"/>
  <c r="E277" i="9"/>
  <c r="E369" i="9" a="1"/>
  <c r="E369" i="9"/>
  <c r="E47" i="9" a="1"/>
  <c r="E47" i="9"/>
  <c r="D9" i="12" a="1"/>
  <c r="D9" i="12"/>
  <c r="D22" i="7" a="1"/>
  <c r="D22" i="7"/>
  <c r="E276" i="8" a="1"/>
  <c r="E276" i="8"/>
  <c r="D2" i="12" a="1"/>
  <c r="D2" i="12"/>
  <c r="E281" i="5" a="1"/>
  <c r="E281" i="5"/>
  <c r="E171" i="5" a="1"/>
  <c r="E171" i="5"/>
  <c r="D160" i="10" a="1"/>
  <c r="D160" i="10"/>
  <c r="D21" i="10" a="1"/>
  <c r="D21" i="10"/>
  <c r="E151" i="9" a="1"/>
  <c r="E151" i="9"/>
  <c r="E109" i="9" a="1"/>
  <c r="E109" i="9"/>
  <c r="E363" i="9" a="1"/>
  <c r="E363" i="9"/>
  <c r="E481" i="9" a="1"/>
  <c r="E481" i="9"/>
  <c r="E439" i="9" a="1"/>
  <c r="E439" i="9"/>
  <c r="E377" i="8" a="1"/>
  <c r="E377" i="8"/>
  <c r="E49" i="5" a="1"/>
  <c r="E49" i="5"/>
  <c r="E62" i="8" a="1"/>
  <c r="E62" i="8"/>
  <c r="E110" i="9" a="1"/>
  <c r="E110" i="9"/>
  <c r="D118" i="10" a="1"/>
  <c r="D118" i="10"/>
  <c r="E165" i="9" a="1"/>
  <c r="E165" i="9"/>
  <c r="D28" i="10" a="1"/>
  <c r="D28" i="10"/>
  <c r="E136" i="5" a="1"/>
  <c r="E136" i="5"/>
  <c r="E80" i="9" a="1"/>
  <c r="E80" i="9"/>
  <c r="E259" i="8" a="1"/>
  <c r="E259" i="8"/>
  <c r="E439" i="8" a="1"/>
  <c r="E439" i="8"/>
  <c r="E289" i="8" a="1"/>
  <c r="E289" i="8"/>
  <c r="E181" i="8" a="1"/>
  <c r="E181" i="8"/>
  <c r="E368" i="9" a="1"/>
  <c r="E368" i="9"/>
  <c r="D177" i="10" a="1"/>
  <c r="D177" i="10"/>
  <c r="E270" i="9" a="1"/>
  <c r="E270" i="9"/>
  <c r="E575" i="9" a="1"/>
  <c r="E575" i="9"/>
  <c r="E222" i="9" a="1"/>
  <c r="E222" i="9"/>
  <c r="E216" i="5" a="1"/>
  <c r="E216" i="5"/>
  <c r="E73" i="9" a="1"/>
  <c r="E73" i="9"/>
  <c r="E95" i="9" a="1"/>
  <c r="E95" i="9"/>
  <c r="E569" i="9" a="1"/>
  <c r="E569" i="9"/>
  <c r="E90" i="5" a="1"/>
  <c r="E90" i="5"/>
  <c r="E97" i="5" a="1"/>
  <c r="E97" i="5"/>
  <c r="E481" i="8" a="1"/>
  <c r="E481" i="8"/>
  <c r="D110" i="10" a="1"/>
  <c r="D110" i="10"/>
  <c r="D21" i="7" a="1"/>
  <c r="D21" i="7"/>
  <c r="E260" i="5" a="1"/>
  <c r="E260" i="5"/>
  <c r="E135" i="5" a="1"/>
  <c r="E135" i="5"/>
  <c r="E40" i="8" a="1"/>
  <c r="E40" i="8"/>
  <c r="E116" i="9" a="1"/>
  <c r="E116" i="9"/>
  <c r="E192" i="5" a="1"/>
  <c r="E192" i="5"/>
  <c r="D87" i="10" a="1"/>
  <c r="D87" i="10"/>
  <c r="E299" i="8" a="1"/>
  <c r="E299" i="8"/>
  <c r="E292" i="9" a="1"/>
  <c r="E292" i="9"/>
  <c r="D14" i="10" a="1"/>
  <c r="D14" i="10"/>
  <c r="D63" i="10" a="1"/>
  <c r="D63" i="10"/>
  <c r="E218" i="8" a="1"/>
  <c r="E218" i="8"/>
  <c r="E303" i="5" a="1"/>
  <c r="E303" i="5"/>
  <c r="E191" i="9" a="1"/>
  <c r="E191" i="9"/>
  <c r="E281" i="9" a="1"/>
  <c r="E281" i="9"/>
  <c r="E322" i="5" a="1"/>
  <c r="E322" i="5"/>
  <c r="E185" i="8" a="1"/>
  <c r="E185" i="8"/>
  <c r="E188" i="5" a="1"/>
  <c r="E188" i="5"/>
  <c r="E14" i="9" a="1"/>
  <c r="E14" i="9"/>
  <c r="E89" i="9" a="1"/>
  <c r="E89" i="9"/>
  <c r="E325" i="5" a="1"/>
  <c r="E325" i="5"/>
  <c r="E389" i="9" a="1"/>
  <c r="E389" i="9"/>
  <c r="E315" i="8" a="1"/>
  <c r="E315" i="8"/>
  <c r="E236" i="9" a="1"/>
  <c r="E236" i="9"/>
  <c r="E210" i="5" a="1"/>
  <c r="E210" i="5"/>
  <c r="E120" i="9" a="1"/>
  <c r="E120" i="9"/>
  <c r="E143" i="9" a="1"/>
  <c r="E143" i="9"/>
  <c r="E90" i="9" a="1"/>
  <c r="E90" i="9"/>
  <c r="E234" i="9" a="1"/>
  <c r="E234" i="9"/>
  <c r="E328" i="5" a="1"/>
  <c r="E328" i="5"/>
  <c r="E57" i="8" a="1"/>
  <c r="E57" i="8"/>
  <c r="E230" i="9" a="1"/>
  <c r="E230" i="9"/>
  <c r="E449" i="9" a="1"/>
  <c r="E449" i="9"/>
  <c r="E389" i="8" a="1"/>
  <c r="E389" i="8"/>
  <c r="E189" i="5" a="1"/>
  <c r="E189" i="5"/>
  <c r="E286" i="9" a="1"/>
  <c r="E286" i="9"/>
  <c r="E151" i="5" a="1"/>
  <c r="E151" i="5"/>
  <c r="E347" i="5" a="1"/>
  <c r="E347" i="5"/>
  <c r="E182" i="5" a="1"/>
  <c r="E182" i="5"/>
  <c r="E23" i="8" a="1"/>
  <c r="E23" i="8"/>
  <c r="E103" i="5" a="1"/>
  <c r="E103" i="5"/>
  <c r="E466" i="8" a="1"/>
  <c r="E466" i="8"/>
  <c r="E132" i="8" a="1"/>
  <c r="E132" i="8"/>
  <c r="D8" i="7" a="1"/>
  <c r="D8" i="7"/>
  <c r="D11" i="12" a="1"/>
  <c r="D11" i="12"/>
  <c r="E121" i="8" a="1"/>
  <c r="E121" i="8"/>
  <c r="E101" i="5" a="1"/>
  <c r="E101" i="5"/>
  <c r="E138" i="9" a="1"/>
  <c r="E138" i="9"/>
  <c r="E235" i="5" a="1"/>
  <c r="E235" i="5"/>
  <c r="E122" i="8" a="1"/>
  <c r="E122" i="8"/>
  <c r="E399" i="9" a="1"/>
  <c r="E399" i="9"/>
  <c r="E393" i="9" a="1"/>
  <c r="E393" i="9"/>
  <c r="E141" i="9" a="1"/>
  <c r="E141" i="9"/>
  <c r="E282" i="9" a="1"/>
  <c r="E282" i="9"/>
  <c r="D47" i="10" a="1"/>
  <c r="D47" i="10"/>
  <c r="D57" i="10" a="1"/>
  <c r="D57" i="10"/>
  <c r="E216" i="9" a="1"/>
  <c r="E216" i="9"/>
  <c r="E448" i="8" a="1"/>
  <c r="E448" i="8"/>
  <c r="E205" i="8" a="1"/>
  <c r="E205" i="8"/>
  <c r="D39" i="10" a="1"/>
  <c r="D39" i="10"/>
  <c r="E130" i="9" a="1"/>
  <c r="E130" i="9"/>
  <c r="E246" i="9" a="1"/>
  <c r="E246" i="9"/>
  <c r="E85" i="5" a="1"/>
  <c r="E85" i="5"/>
  <c r="E297" i="5" a="1"/>
  <c r="E297" i="5"/>
  <c r="E428" i="9" a="1"/>
  <c r="E428" i="9"/>
  <c r="D44" i="10" a="1"/>
  <c r="D44" i="10"/>
  <c r="E318" i="5" a="1"/>
  <c r="E318" i="5"/>
  <c r="E473" i="8" a="1"/>
  <c r="E473" i="8"/>
  <c r="E543" i="9" a="1"/>
  <c r="E543" i="9"/>
  <c r="E10" i="8" a="1"/>
  <c r="E10" i="8"/>
  <c r="E108" i="5" a="1"/>
  <c r="E108" i="5"/>
  <c r="E269" i="9" a="1"/>
  <c r="E269" i="9"/>
  <c r="E301" i="8" a="1"/>
  <c r="E301" i="8"/>
  <c r="E131" i="8" a="1"/>
  <c r="E131" i="8"/>
  <c r="D170" i="10" a="1"/>
  <c r="D170" i="10"/>
  <c r="E352" i="8" a="1"/>
  <c r="E352" i="8"/>
  <c r="E264" i="8" a="1"/>
  <c r="E264" i="8"/>
  <c r="E479" i="9" a="1"/>
  <c r="E479" i="9"/>
  <c r="E326" i="9" a="1"/>
  <c r="E326" i="9"/>
  <c r="E69" i="5" a="1"/>
  <c r="E69" i="5"/>
  <c r="E382" i="8" a="1"/>
  <c r="E382" i="8"/>
  <c r="E358" i="9" a="1"/>
  <c r="E358" i="9"/>
  <c r="E373" i="9" a="1"/>
  <c r="E373" i="9"/>
  <c r="E144" i="9" a="1"/>
  <c r="E144" i="9"/>
  <c r="E174" i="9" a="1"/>
  <c r="E174" i="9"/>
  <c r="E34" i="9" a="1"/>
  <c r="E34" i="9"/>
  <c r="D12" i="6" a="1"/>
  <c r="D12" i="6"/>
  <c r="E116" i="5" a="1"/>
  <c r="E116" i="5"/>
  <c r="E241" i="8" a="1"/>
  <c r="E241" i="8"/>
  <c r="E232" i="5" a="1"/>
  <c r="E232" i="5"/>
  <c r="E37" i="5" a="1"/>
  <c r="E37" i="5"/>
  <c r="E423" i="8" a="1"/>
  <c r="E423" i="8"/>
  <c r="D79" i="10" a="1"/>
  <c r="D79" i="10"/>
  <c r="E314" i="5" a="1"/>
  <c r="E314" i="5"/>
  <c r="E242" i="8" a="1"/>
  <c r="E242" i="8"/>
  <c r="E114" i="5" a="1"/>
  <c r="E114" i="5"/>
  <c r="E150" i="5" a="1"/>
  <c r="E150" i="5"/>
  <c r="E373" i="8" a="1"/>
  <c r="E373" i="8"/>
  <c r="E491" i="8" a="1"/>
  <c r="E491" i="8"/>
  <c r="E328" i="9" a="1"/>
  <c r="E328" i="9"/>
  <c r="E57" i="5" a="1"/>
  <c r="E57" i="5"/>
  <c r="E235" i="9" a="1"/>
  <c r="E235" i="9"/>
  <c r="E294" i="5" a="1"/>
  <c r="E294" i="5"/>
  <c r="E431" i="8" a="1"/>
  <c r="E431" i="8"/>
  <c r="E549" i="9" a="1"/>
  <c r="E549" i="9"/>
  <c r="E226" i="5" a="1"/>
  <c r="E226" i="5"/>
  <c r="E409" i="9" a="1"/>
  <c r="E409" i="9"/>
  <c r="D181" i="10" a="1"/>
  <c r="D181" i="10"/>
  <c r="E232" i="8" a="1"/>
  <c r="E232" i="8"/>
  <c r="E394" i="9" a="1"/>
  <c r="E394" i="9"/>
  <c r="E414" i="9" a="1"/>
  <c r="E414" i="9"/>
  <c r="E257" i="5" a="1"/>
  <c r="E257" i="5"/>
  <c r="E465" i="8" a="1"/>
  <c r="E465" i="8"/>
  <c r="E587" i="9" a="1"/>
  <c r="E587" i="9"/>
  <c r="E100" i="5" a="1"/>
  <c r="E100" i="5"/>
  <c r="E150" i="9" a="1"/>
  <c r="E150" i="9"/>
  <c r="E435" i="8" a="1"/>
  <c r="E435" i="8"/>
  <c r="E41" i="5" a="1"/>
  <c r="E41" i="5"/>
  <c r="E145" i="8" a="1"/>
  <c r="E145" i="8"/>
  <c r="E165" i="5" a="1"/>
  <c r="E165" i="5"/>
  <c r="E325" i="8" a="1"/>
  <c r="E325" i="8"/>
  <c r="E165" i="8" a="1"/>
  <c r="E165" i="8"/>
  <c r="E213" i="5" a="1"/>
  <c r="E213" i="5"/>
  <c r="E7" i="8" a="1"/>
  <c r="E7" i="8"/>
  <c r="E474" i="9" a="1"/>
  <c r="E474" i="9"/>
  <c r="E141" i="5" a="1"/>
  <c r="E141" i="5"/>
  <c r="E164" i="9" a="1"/>
  <c r="E164" i="9"/>
  <c r="E233" i="8" a="1"/>
  <c r="E233" i="8"/>
  <c r="E491" i="9" a="1"/>
  <c r="E491" i="9"/>
  <c r="E426" i="9" a="1"/>
  <c r="E426" i="9"/>
  <c r="E305" i="5" a="1"/>
  <c r="E305" i="5"/>
  <c r="E515" i="9" a="1"/>
  <c r="E515" i="9"/>
  <c r="E298" i="9" a="1"/>
  <c r="E298" i="9"/>
  <c r="E226" i="9" a="1"/>
  <c r="E226" i="9"/>
  <c r="E411" i="9" a="1"/>
  <c r="E411" i="9"/>
  <c r="E233" i="9" a="1"/>
  <c r="E233" i="9"/>
  <c r="E94" i="5" a="1"/>
  <c r="E94" i="5"/>
  <c r="E484" i="9" a="1"/>
  <c r="E484" i="9"/>
  <c r="E16" i="8" a="1"/>
  <c r="E16" i="8"/>
  <c r="E475" i="8" a="1"/>
  <c r="E475" i="8"/>
  <c r="D109" i="10" a="1"/>
  <c r="D109" i="10"/>
  <c r="E342" i="5" a="1"/>
  <c r="E342" i="5"/>
  <c r="D131" i="10" a="1"/>
  <c r="D131" i="10"/>
  <c r="E338" i="8" a="1"/>
  <c r="E338" i="8"/>
  <c r="D32" i="10" a="1"/>
  <c r="D32" i="10"/>
  <c r="E339" i="9" a="1"/>
  <c r="E339" i="9"/>
  <c r="D15" i="7" a="1"/>
  <c r="D15" i="7"/>
  <c r="E315" i="9" a="1"/>
  <c r="E315" i="9"/>
  <c r="E461" i="8" a="1"/>
  <c r="E461" i="8"/>
  <c r="E63" i="5" a="1"/>
  <c r="E63" i="5"/>
  <c r="E234" i="8" a="1"/>
  <c r="E234" i="8"/>
  <c r="E209" i="9" a="1"/>
  <c r="E209" i="9"/>
  <c r="E63" i="8" a="1"/>
  <c r="E63" i="8"/>
  <c r="E422" i="8" a="1"/>
  <c r="E422" i="8"/>
  <c r="E479" i="8" a="1"/>
  <c r="E479" i="8"/>
  <c r="E452" i="9" a="1"/>
  <c r="E452" i="9"/>
  <c r="E559" i="9" a="1"/>
  <c r="E559" i="9"/>
  <c r="E36" i="8" a="1"/>
  <c r="E36" i="8"/>
  <c r="E493" i="9" a="1"/>
  <c r="E493" i="9"/>
  <c r="E270" i="5" a="1"/>
  <c r="E270" i="5"/>
  <c r="D140" i="10" a="1"/>
  <c r="D140" i="10"/>
  <c r="D108" i="10" a="1"/>
  <c r="D108" i="10"/>
  <c r="E313" i="8" a="1"/>
  <c r="E313" i="8"/>
  <c r="E352" i="5" a="1"/>
  <c r="E352" i="5"/>
  <c r="E504" i="8" a="1"/>
  <c r="E504" i="8"/>
  <c r="E577" i="9" a="1"/>
  <c r="E577" i="9"/>
  <c r="E65" i="5" a="1"/>
  <c r="E65" i="5"/>
  <c r="E296" i="5" a="1"/>
  <c r="E296" i="5"/>
  <c r="E59" i="8" a="1"/>
  <c r="E59" i="8"/>
  <c r="E131" i="9" a="1"/>
  <c r="E131" i="9"/>
  <c r="E331" i="9" a="1"/>
  <c r="E331" i="9"/>
  <c r="D16" i="7" a="1"/>
  <c r="D16" i="7"/>
  <c r="E55" i="5" a="1"/>
  <c r="E55" i="5"/>
  <c r="E324" i="9" a="1"/>
  <c r="E324" i="9"/>
  <c r="D20" i="10" a="1"/>
  <c r="D20" i="10"/>
  <c r="E10" i="9" a="1"/>
  <c r="E10" i="9"/>
  <c r="E131" i="5" a="1"/>
  <c r="E131" i="5"/>
  <c r="E156" i="9" a="1"/>
  <c r="E156" i="9"/>
  <c r="E43" i="5" a="1"/>
  <c r="E43" i="5"/>
  <c r="E139" i="9" a="1"/>
  <c r="E139" i="9"/>
  <c r="D4" i="10" a="1"/>
  <c r="D4" i="10"/>
  <c r="E264" i="9" a="1"/>
  <c r="E264" i="9"/>
  <c r="E126" i="9" a="1"/>
  <c r="E126" i="9"/>
  <c r="D77" i="10" a="1"/>
  <c r="D77" i="10"/>
  <c r="E280" i="8" a="1"/>
  <c r="E280" i="8"/>
  <c r="E343" i="9" a="1"/>
  <c r="E343" i="9"/>
  <c r="E416" i="9" a="1"/>
  <c r="E416" i="9"/>
  <c r="E345" i="9" a="1"/>
  <c r="E345" i="9"/>
  <c r="E340" i="9" a="1"/>
  <c r="E340" i="9"/>
  <c r="E88" i="8" a="1"/>
  <c r="E88" i="8"/>
  <c r="E210" i="8" a="1"/>
  <c r="E210" i="8"/>
  <c r="E503" i="9" a="1"/>
  <c r="E503" i="9"/>
  <c r="D136" i="10" a="1"/>
  <c r="D136" i="10"/>
  <c r="E388" i="8" a="1"/>
  <c r="E388" i="8"/>
  <c r="E127" i="5" a="1"/>
  <c r="E127" i="5"/>
  <c r="E175" i="8" a="1"/>
  <c r="E175" i="8"/>
  <c r="E39" i="8" a="1"/>
  <c r="E39" i="8"/>
  <c r="E359" i="9" a="1"/>
  <c r="E359" i="9"/>
  <c r="E240" i="8" a="1"/>
  <c r="E240" i="8"/>
  <c r="E459" i="8" a="1"/>
  <c r="E459" i="8"/>
  <c r="E489" i="9" a="1"/>
  <c r="E489" i="9"/>
  <c r="D86" i="10" a="1"/>
  <c r="D86" i="10"/>
  <c r="E55" i="8" a="1"/>
  <c r="E55" i="8"/>
  <c r="E72" i="9" a="1"/>
  <c r="E72" i="9"/>
  <c r="E331" i="5" a="1"/>
  <c r="E331" i="5"/>
  <c r="E350" i="5" a="1"/>
  <c r="E350" i="5"/>
  <c r="E448" i="9" a="1"/>
  <c r="E448" i="9"/>
  <c r="E273" i="9" a="1"/>
  <c r="E273" i="9"/>
  <c r="D67" i="10" a="1"/>
  <c r="D67" i="10"/>
  <c r="E22" i="5" a="1"/>
  <c r="E22" i="5"/>
  <c r="D125" i="10" a="1"/>
  <c r="D125" i="10"/>
  <c r="D6" i="7" a="1"/>
  <c r="D6" i="7"/>
  <c r="E560" i="9" a="1"/>
  <c r="E560" i="9"/>
  <c r="E162" i="5" a="1"/>
  <c r="E162" i="5"/>
  <c r="E258" i="8" a="1"/>
  <c r="E258" i="8"/>
  <c r="E459" i="9" a="1"/>
  <c r="E459" i="9"/>
  <c r="E335" i="5" a="1"/>
  <c r="E335" i="5"/>
  <c r="E223" i="9" a="1"/>
  <c r="E223" i="9"/>
  <c r="E437" i="9" a="1"/>
  <c r="E437" i="9"/>
  <c r="E349" i="9" a="1"/>
  <c r="E349" i="9"/>
  <c r="E140" i="9" a="1"/>
  <c r="E140" i="9"/>
  <c r="D2" i="10" a="1"/>
  <c r="D2" i="10"/>
  <c r="E155" i="9" a="1"/>
  <c r="E155" i="9"/>
  <c r="D104" i="10" a="1"/>
  <c r="D104" i="10"/>
  <c r="E148" i="8" a="1"/>
  <c r="E148" i="8"/>
  <c r="E423" i="9" a="1"/>
  <c r="E423" i="9"/>
  <c r="E263" i="8" a="1"/>
  <c r="E263" i="8"/>
  <c r="E207" i="8" a="1"/>
  <c r="E207" i="8"/>
  <c r="E379" i="9" a="1"/>
  <c r="E379" i="9"/>
  <c r="E187" i="5" a="1"/>
  <c r="E187" i="5"/>
  <c r="D84" i="10" a="1"/>
  <c r="D84" i="10"/>
  <c r="E334" i="5" a="1"/>
  <c r="E334" i="5"/>
  <c r="E265" i="9" a="1"/>
  <c r="E265" i="9"/>
  <c r="E436" i="8" a="1"/>
  <c r="E436" i="8"/>
  <c r="E486" i="8" a="1"/>
  <c r="E486" i="8"/>
  <c r="E147" i="8" a="1"/>
  <c r="E147" i="8"/>
  <c r="E398" i="8" a="1"/>
  <c r="E398" i="8"/>
  <c r="E309" i="5" a="1"/>
  <c r="E309" i="5"/>
  <c r="E485" i="9" a="1"/>
  <c r="E485" i="9"/>
  <c r="E68" i="9" a="1"/>
  <c r="E68" i="9"/>
  <c r="E78" i="5" a="1"/>
  <c r="E78" i="5"/>
  <c r="E175" i="9" a="1"/>
  <c r="E175" i="9"/>
  <c r="E324" i="5" a="1"/>
  <c r="E324" i="5"/>
  <c r="E463" i="9" a="1"/>
  <c r="E463" i="9"/>
  <c r="E247" i="5" a="1"/>
  <c r="E247" i="5"/>
  <c r="E198" i="8" a="1"/>
  <c r="E198" i="8"/>
  <c r="E129" i="9" a="1"/>
  <c r="E129" i="9"/>
  <c r="E76" i="5" a="1"/>
  <c r="E76" i="5"/>
  <c r="D4" i="12" a="1"/>
  <c r="D4" i="12"/>
  <c r="E248" i="9" a="1"/>
  <c r="E248" i="9"/>
  <c r="E228" i="9" a="1"/>
  <c r="E228" i="9"/>
  <c r="D13" i="10" a="1"/>
  <c r="D13" i="10"/>
  <c r="E336" i="5" a="1"/>
  <c r="E336" i="5"/>
  <c r="E12" i="8" a="1"/>
  <c r="E12" i="8"/>
  <c r="E235" i="8" a="1"/>
  <c r="E235" i="8"/>
  <c r="E312" i="9" a="1"/>
  <c r="E312" i="9"/>
  <c r="E91" i="5" a="1"/>
  <c r="E91" i="5"/>
  <c r="E237" i="8" a="1"/>
  <c r="E237" i="8"/>
  <c r="E268" i="5" a="1"/>
  <c r="E268" i="5"/>
  <c r="E96" i="5" a="1"/>
  <c r="E96" i="5"/>
  <c r="E277" i="8" a="1"/>
  <c r="E277" i="8"/>
  <c r="E225" i="8" a="1"/>
  <c r="E225" i="8"/>
  <c r="E424" i="8" a="1"/>
  <c r="E424" i="8"/>
  <c r="E266" i="8" a="1"/>
  <c r="E266" i="8"/>
  <c r="D184" i="10" a="1"/>
  <c r="D184" i="10"/>
  <c r="E2" i="9" a="1"/>
  <c r="E2" i="9"/>
  <c r="E444" i="9" a="1"/>
  <c r="E444" i="9"/>
  <c r="E195" i="9" a="1"/>
  <c r="E195" i="9"/>
  <c r="E307" i="9" a="1"/>
  <c r="E307" i="9"/>
  <c r="D5" i="7" a="1"/>
  <c r="D5" i="7"/>
  <c r="D142" i="10" a="1"/>
  <c r="D142" i="10"/>
  <c r="E468" i="9" a="1"/>
  <c r="E468" i="9"/>
  <c r="E443" i="8" a="1"/>
  <c r="E443" i="8"/>
  <c r="E8" i="8" a="1"/>
  <c r="E8" i="8"/>
  <c r="D5" i="10" a="1"/>
  <c r="D5" i="10"/>
  <c r="E441" i="9" a="1"/>
  <c r="E441" i="9"/>
  <c r="E556" i="9" a="1"/>
  <c r="E556" i="9"/>
  <c r="E287" i="5" a="1"/>
  <c r="E287" i="5"/>
  <c r="E211" i="8" a="1"/>
  <c r="E211" i="8"/>
  <c r="E561" i="9" a="1"/>
  <c r="E561" i="9"/>
  <c r="E550" i="9" a="1"/>
  <c r="E550" i="9"/>
  <c r="E64" i="9" a="1"/>
  <c r="E64" i="9"/>
  <c r="E409" i="8" a="1"/>
  <c r="E409" i="8"/>
  <c r="E155" i="5" a="1"/>
  <c r="E155" i="5"/>
  <c r="E410" i="8" a="1"/>
  <c r="E410" i="8"/>
  <c r="E88" i="9" a="1"/>
  <c r="E88" i="9"/>
  <c r="E32" i="5" a="1"/>
  <c r="E32" i="5"/>
  <c r="E63" i="9" a="1"/>
  <c r="E63" i="9"/>
  <c r="E179" i="9" a="1"/>
  <c r="E179" i="9"/>
  <c r="E111" i="9" a="1"/>
  <c r="E111" i="9"/>
  <c r="E13" i="9" a="1"/>
  <c r="E13" i="9"/>
  <c r="E387" i="9" a="1"/>
  <c r="E387" i="9"/>
  <c r="E259" i="5" a="1"/>
  <c r="E259" i="5"/>
  <c r="E70" i="8" a="1"/>
  <c r="E70" i="8"/>
  <c r="E28" i="9" a="1"/>
  <c r="E28" i="9"/>
  <c r="E357" i="8" a="1"/>
  <c r="E357" i="8"/>
  <c r="D10" i="12" a="1"/>
  <c r="D10" i="12"/>
  <c r="E30" i="5" a="1"/>
  <c r="E30" i="5"/>
  <c r="E191" i="5" a="1"/>
  <c r="E191" i="5"/>
  <c r="E366" i="8" a="1"/>
  <c r="E366" i="8"/>
  <c r="E256" i="5" a="1"/>
  <c r="E256" i="5"/>
  <c r="E95" i="8" a="1"/>
  <c r="E95" i="8"/>
  <c r="E103" i="8" a="1"/>
  <c r="E103" i="8"/>
  <c r="E390" i="8" a="1"/>
  <c r="E390" i="8"/>
  <c r="E208" i="8" a="1"/>
  <c r="E208" i="8"/>
  <c r="E134" i="8" a="1"/>
  <c r="E134" i="8"/>
  <c r="E402" i="9" a="1"/>
  <c r="E402" i="9"/>
  <c r="E519" i="9" a="1"/>
  <c r="E519" i="9"/>
  <c r="E92" i="9" a="1"/>
  <c r="E92" i="9"/>
  <c r="E81" i="9" a="1"/>
  <c r="E81" i="9"/>
  <c r="E385" i="9" a="1"/>
  <c r="E385" i="9"/>
  <c r="E356" i="8" a="1"/>
  <c r="E356" i="8"/>
  <c r="E64" i="5" a="1"/>
  <c r="E64" i="5"/>
  <c r="E166" i="8" a="1"/>
  <c r="E166" i="8"/>
  <c r="E347" i="8" a="1"/>
  <c r="E347" i="8"/>
  <c r="E580" i="9" a="1"/>
  <c r="E580" i="9"/>
  <c r="E35" i="5" a="1"/>
  <c r="E35" i="5"/>
  <c r="E573" i="9" a="1"/>
  <c r="E573" i="9"/>
  <c r="D100" i="10" a="1"/>
  <c r="D100" i="10"/>
  <c r="E87" i="9" a="1"/>
  <c r="E87" i="9"/>
  <c r="E261" i="5" a="1"/>
  <c r="E261" i="5"/>
  <c r="E133" i="9" a="1"/>
  <c r="E133" i="9"/>
  <c r="E330" i="5" a="1"/>
  <c r="E330" i="5"/>
  <c r="E238" i="8" a="1"/>
  <c r="E238" i="8"/>
  <c r="E173" i="5" a="1"/>
  <c r="E173" i="5"/>
  <c r="E11" i="8" a="1"/>
  <c r="E11" i="8"/>
  <c r="E426" i="8" a="1"/>
  <c r="E426" i="8"/>
  <c r="E309" i="9" a="1"/>
  <c r="E309" i="9"/>
  <c r="D123" i="10" a="1"/>
  <c r="D123" i="10"/>
  <c r="D10" i="10" a="1"/>
  <c r="D10" i="10"/>
  <c r="E17" i="5" a="1"/>
  <c r="E17" i="5"/>
  <c r="E239" i="8" a="1"/>
  <c r="E239" i="8"/>
  <c r="E74" i="9" a="1"/>
  <c r="E74" i="9"/>
  <c r="E33" i="5" a="1"/>
  <c r="E33" i="5"/>
  <c r="E483" i="9" a="1"/>
  <c r="E483" i="9"/>
  <c r="E306" i="5" a="1"/>
  <c r="E306" i="5"/>
  <c r="D73" i="10" a="1"/>
  <c r="D73" i="10"/>
  <c r="E184" i="8" a="1"/>
  <c r="E184" i="8"/>
  <c r="E212" i="9" a="1"/>
  <c r="E212" i="9"/>
  <c r="E307" i="5" a="1"/>
  <c r="E307" i="5"/>
  <c r="E251" i="8" a="1"/>
  <c r="E251" i="8"/>
  <c r="D9" i="7" a="1"/>
  <c r="D9" i="7"/>
  <c r="E242" i="9" a="1"/>
  <c r="E242" i="9"/>
  <c r="E215" i="5" a="1"/>
  <c r="E215" i="5"/>
  <c r="E462" i="9" a="1"/>
  <c r="E462" i="9"/>
  <c r="E353" i="9" a="1"/>
  <c r="E353" i="9"/>
  <c r="E208" i="5" a="1"/>
  <c r="E208" i="5"/>
  <c r="E249" i="5" a="1"/>
  <c r="E249" i="5"/>
  <c r="E129" i="8" a="1"/>
  <c r="E129" i="8"/>
  <c r="E2" i="8" a="1"/>
  <c r="E2" i="8"/>
  <c r="E149" i="8" a="1"/>
  <c r="E149" i="8"/>
  <c r="E278" i="8" a="1"/>
  <c r="E278" i="8"/>
  <c r="E341" i="5" a="1"/>
  <c r="E341" i="5"/>
  <c r="E25" i="5" a="1"/>
  <c r="E25" i="5"/>
  <c r="E372" i="9" a="1"/>
  <c r="E372" i="9"/>
  <c r="E324" i="8" a="1"/>
  <c r="E324" i="8"/>
  <c r="E153" i="8" a="1"/>
  <c r="E153" i="8"/>
  <c r="D19" i="7" a="1"/>
  <c r="D19" i="7"/>
  <c r="E601" i="9" a="1"/>
  <c r="E601" i="9"/>
  <c r="E259" i="9" a="1"/>
  <c r="E259" i="9"/>
  <c r="E258" i="5" a="1"/>
  <c r="E258" i="5"/>
  <c r="D11" i="7" a="1"/>
  <c r="D11" i="7"/>
  <c r="D3" i="7" a="1"/>
  <c r="D3" i="7"/>
  <c r="E5" i="9" a="1"/>
  <c r="E5" i="9"/>
  <c r="E380" i="8" a="1"/>
  <c r="E380" i="8"/>
  <c r="E558" i="9" a="1"/>
  <c r="E558" i="9"/>
  <c r="E266" i="5" a="1"/>
  <c r="E266" i="5"/>
  <c r="E456" i="9" a="1"/>
  <c r="E456" i="9"/>
  <c r="E567" i="9" a="1"/>
  <c r="E567" i="9"/>
  <c r="E74" i="5" a="1"/>
  <c r="E74" i="5"/>
  <c r="E110" i="5" a="1"/>
  <c r="E110" i="5"/>
  <c r="D154" i="10" a="1"/>
  <c r="D154" i="10"/>
  <c r="D163" i="10" a="1"/>
  <c r="D163" i="10"/>
  <c r="E71" i="9" a="1"/>
  <c r="E71" i="9"/>
  <c r="E240" i="5" a="1"/>
  <c r="E240" i="5"/>
  <c r="E267" i="9" a="1"/>
  <c r="E267" i="9"/>
  <c r="E279" i="5" a="1"/>
  <c r="E279" i="5"/>
  <c r="E72" i="8" a="1"/>
  <c r="E72" i="8"/>
  <c r="E206" i="9" a="1"/>
  <c r="E206" i="9"/>
  <c r="E281" i="8" a="1"/>
  <c r="E281" i="8"/>
  <c r="E139" i="8" a="1"/>
  <c r="E139" i="8"/>
  <c r="E56" i="5" a="1"/>
  <c r="E56" i="5"/>
  <c r="E542" i="9" a="1"/>
  <c r="E542" i="9"/>
  <c r="E578" i="9" a="1"/>
  <c r="E578" i="9"/>
  <c r="E62" i="5" a="1"/>
  <c r="E62" i="5"/>
  <c r="E80" i="8" a="1"/>
  <c r="E80" i="8"/>
  <c r="E572" i="9" a="1"/>
  <c r="E572" i="9"/>
  <c r="E319" i="9" a="1"/>
  <c r="E319" i="9"/>
  <c r="E45" i="8" a="1"/>
  <c r="E45" i="8"/>
  <c r="D147" i="10" a="1"/>
  <c r="D147" i="10"/>
  <c r="E596" i="9" a="1"/>
  <c r="E596" i="9"/>
  <c r="E536" i="9" a="1"/>
  <c r="E536" i="9"/>
  <c r="E55" i="9" a="1"/>
  <c r="E55" i="9"/>
  <c r="E401" i="9" a="1"/>
  <c r="E401" i="9"/>
  <c r="E274" i="5" a="1"/>
  <c r="E274" i="5"/>
  <c r="E334" i="8" a="1"/>
  <c r="E334" i="8"/>
  <c r="E453" i="9" a="1"/>
  <c r="E453" i="9"/>
  <c r="E322" i="9" a="1"/>
  <c r="E322" i="9"/>
  <c r="E12" i="5" a="1"/>
  <c r="E12" i="5"/>
  <c r="E290" i="8" a="1"/>
  <c r="E290" i="8"/>
  <c r="E4" i="8" a="1"/>
  <c r="E4" i="8"/>
  <c r="D49" i="10" a="1"/>
  <c r="D49" i="10"/>
  <c r="D24" i="10" a="1"/>
  <c r="D24" i="10"/>
  <c r="E582" i="9" a="1"/>
  <c r="E582" i="9"/>
  <c r="E2" i="5" a="1"/>
  <c r="E2" i="5"/>
  <c r="D51" i="10" a="1"/>
  <c r="D51" i="10"/>
  <c r="E386" i="8" a="1"/>
  <c r="E386" i="8"/>
  <c r="E333" i="8" a="1"/>
  <c r="E333" i="8"/>
  <c r="E365" i="9" a="1"/>
  <c r="E365" i="9"/>
  <c r="E167" i="9" a="1"/>
  <c r="E167" i="9"/>
  <c r="E597" i="9" a="1"/>
  <c r="E597" i="9"/>
  <c r="D13" i="12" a="1"/>
  <c r="D13" i="12"/>
  <c r="E394" i="8" a="1"/>
  <c r="E394" i="8"/>
  <c r="E395" i="9" a="1"/>
  <c r="E395" i="9"/>
  <c r="E87" i="8" a="1"/>
  <c r="E87" i="8"/>
  <c r="E497" i="8" a="1"/>
  <c r="E497" i="8"/>
  <c r="D15" i="10" a="1"/>
  <c r="D15" i="10"/>
  <c r="E64" i="8" a="1"/>
  <c r="E64" i="8"/>
  <c r="E419" i="9" a="1"/>
  <c r="E419" i="9"/>
  <c r="E336" i="9" a="1"/>
  <c r="E336" i="9"/>
  <c r="E252" i="8" a="1"/>
  <c r="E252" i="8"/>
  <c r="D6" i="10" a="1"/>
  <c r="D6" i="10"/>
  <c r="E494" i="8" a="1"/>
  <c r="E494" i="8"/>
  <c r="E288" i="8" a="1"/>
  <c r="E288" i="8"/>
  <c r="E488" i="9" a="1"/>
  <c r="E488" i="9"/>
  <c r="E194" i="8" a="1"/>
  <c r="E194" i="8"/>
  <c r="E219" i="8" a="1"/>
  <c r="E219" i="8"/>
  <c r="E204" i="8" a="1"/>
  <c r="E204" i="8"/>
  <c r="E283" i="8" a="1"/>
  <c r="E283" i="8"/>
  <c r="E48" i="5" a="1"/>
  <c r="E48" i="5"/>
  <c r="E220" i="8" a="1"/>
  <c r="E220" i="8"/>
  <c r="E502" i="8" a="1"/>
  <c r="E502" i="8"/>
  <c r="E47" i="5" a="1"/>
  <c r="E47" i="5"/>
  <c r="E205" i="5" a="1"/>
  <c r="E205" i="5"/>
  <c r="E279" i="8" a="1"/>
  <c r="E279" i="8"/>
  <c r="E539" i="9" a="1"/>
  <c r="E539" i="9"/>
  <c r="E528" i="9" a="1"/>
  <c r="E528" i="9"/>
  <c r="E194" i="9" a="1"/>
  <c r="E194" i="9"/>
  <c r="E374" i="8" a="1"/>
  <c r="E374" i="8"/>
  <c r="E70" i="9" a="1"/>
  <c r="E70" i="9"/>
  <c r="E168" i="8" a="1"/>
  <c r="E168" i="8"/>
  <c r="D98" i="10" a="1"/>
  <c r="D98" i="10"/>
  <c r="E310" i="8" a="1"/>
  <c r="E310" i="8"/>
  <c r="E498" i="8" a="1"/>
  <c r="E498" i="8"/>
  <c r="E291" i="9" a="1"/>
  <c r="E291" i="9"/>
  <c r="E197" i="9" a="1"/>
  <c r="E197" i="9"/>
  <c r="E230" i="5" a="1"/>
  <c r="E230" i="5"/>
  <c r="E198" i="5" a="1"/>
  <c r="E198" i="5"/>
  <c r="E38" i="8" a="1"/>
  <c r="E38" i="8"/>
  <c r="E224" i="9" a="1"/>
  <c r="E224" i="9"/>
  <c r="E290" i="5" a="1"/>
  <c r="E290" i="5"/>
  <c r="E320" i="5" a="1"/>
  <c r="E320" i="5"/>
  <c r="D81" i="10" a="1"/>
  <c r="D81" i="10"/>
  <c r="E471" i="8" a="1"/>
  <c r="E471" i="8"/>
  <c r="E352" i="9" a="1"/>
  <c r="E352" i="9"/>
  <c r="E392" i="8" a="1"/>
  <c r="E392" i="8"/>
  <c r="E593" i="9" a="1"/>
  <c r="E593" i="9"/>
  <c r="E412" i="9" a="1"/>
  <c r="E412" i="9"/>
  <c r="E142" i="5" a="1"/>
  <c r="E142" i="5"/>
  <c r="E502" i="9" a="1"/>
  <c r="E502" i="9"/>
  <c r="E318" i="8" a="1"/>
  <c r="E318" i="8"/>
  <c r="E476" i="8" a="1"/>
  <c r="E476" i="8"/>
  <c r="E460" i="9" a="1"/>
  <c r="E460" i="9"/>
  <c r="E50" i="8" a="1"/>
  <c r="E50" i="8"/>
  <c r="E170" i="8" a="1"/>
  <c r="E170" i="8"/>
  <c r="E46" i="9" a="1"/>
  <c r="E46" i="9"/>
  <c r="E158" i="9" a="1"/>
  <c r="E158" i="9"/>
  <c r="E339" i="8" a="1"/>
  <c r="E339" i="8"/>
  <c r="E495" i="8" a="1"/>
  <c r="E495" i="8"/>
  <c r="E395" i="8" a="1"/>
  <c r="E395" i="8"/>
  <c r="E16" i="9" a="1"/>
  <c r="E16" i="9"/>
  <c r="E161" i="9" a="1"/>
  <c r="E161" i="9"/>
  <c r="E206" i="8" a="1"/>
  <c r="E206" i="8"/>
  <c r="E362" i="9" a="1"/>
  <c r="E362" i="9"/>
  <c r="E93" i="8" a="1"/>
  <c r="E93" i="8"/>
  <c r="E248" i="5" a="1"/>
  <c r="E248" i="5"/>
  <c r="E18" i="5" a="1"/>
  <c r="E18" i="5"/>
  <c r="E467" i="8" a="1"/>
  <c r="E467" i="8"/>
  <c r="E208" i="9" a="1"/>
  <c r="E208" i="9"/>
  <c r="E454" i="8" a="1"/>
  <c r="E454" i="8"/>
  <c r="E276" i="5" a="1"/>
  <c r="E276" i="5"/>
  <c r="E173" i="8" a="1"/>
  <c r="E173" i="8"/>
  <c r="E82" i="5" a="1"/>
  <c r="E82" i="5"/>
  <c r="E583" i="9" a="1"/>
  <c r="E583" i="9"/>
  <c r="E527" i="9" a="1"/>
  <c r="E527" i="9"/>
  <c r="E219" i="9" a="1"/>
  <c r="E219" i="9"/>
  <c r="E26" i="5" a="1"/>
  <c r="E26" i="5"/>
  <c r="E228" i="5" a="1"/>
  <c r="E228" i="5"/>
  <c r="E444" i="8" a="1"/>
  <c r="E444" i="8"/>
  <c r="E249" i="8" a="1"/>
  <c r="E249" i="8"/>
  <c r="D153" i="10" a="1"/>
  <c r="D153" i="10"/>
  <c r="E349" i="5" a="1"/>
  <c r="E349" i="5"/>
  <c r="D8" i="10" a="1"/>
  <c r="D8" i="10"/>
  <c r="E157" i="9" a="1"/>
  <c r="E157" i="9"/>
  <c r="E52" i="9" a="1"/>
  <c r="E52" i="9"/>
  <c r="E551" i="9" a="1"/>
  <c r="E551" i="9"/>
  <c r="D124" i="10" a="1"/>
  <c r="D124" i="10"/>
  <c r="E554" i="9" a="1"/>
  <c r="E554" i="9"/>
  <c r="E312" i="8" a="1"/>
  <c r="E312" i="8"/>
  <c r="D137" i="10" a="1"/>
  <c r="D137" i="10"/>
  <c r="E15" i="5" a="1"/>
  <c r="E15" i="5"/>
  <c r="E178" i="9" a="1"/>
  <c r="E178" i="9"/>
  <c r="E523" i="9" a="1"/>
  <c r="E523" i="9"/>
  <c r="E22" i="9" a="1"/>
  <c r="E22" i="9"/>
  <c r="E323" i="5" a="1"/>
  <c r="E323" i="5"/>
  <c r="E254" i="5" a="1"/>
  <c r="E254" i="5"/>
  <c r="E399" i="8" a="1"/>
  <c r="E399" i="8"/>
  <c r="E202" i="9" a="1"/>
  <c r="E202" i="9"/>
  <c r="E466" i="9" a="1"/>
  <c r="E466" i="9"/>
  <c r="E124" i="5" a="1"/>
  <c r="E124" i="5"/>
  <c r="E127" i="8" a="1"/>
  <c r="E127" i="8"/>
  <c r="E455" i="8" a="1"/>
  <c r="E455" i="8"/>
  <c r="E225" i="5" a="1"/>
  <c r="E225" i="5"/>
  <c r="E269" i="8" a="1"/>
  <c r="E269" i="8"/>
  <c r="E493" i="8" a="1"/>
  <c r="E493" i="8"/>
  <c r="E283" i="9" a="1"/>
  <c r="E283" i="9"/>
  <c r="D138" i="10" a="1"/>
  <c r="D138" i="10"/>
  <c r="E171" i="8" a="1"/>
  <c r="E171" i="8"/>
  <c r="E21" i="8" a="1"/>
  <c r="E21" i="8"/>
  <c r="E138" i="5" a="1"/>
  <c r="E138" i="5"/>
  <c r="E15" i="9" a="1"/>
  <c r="E15" i="9"/>
  <c r="E236" i="5" a="1"/>
  <c r="E236" i="5"/>
  <c r="D178" i="10" a="1"/>
  <c r="D178" i="10"/>
  <c r="E250" i="5" a="1"/>
  <c r="E250" i="5"/>
  <c r="E105" i="8" a="1"/>
  <c r="E105" i="8"/>
  <c r="E44" i="8" a="1"/>
  <c r="E44" i="8"/>
  <c r="E361" i="8" a="1"/>
  <c r="E361" i="8"/>
  <c r="E442" i="9" a="1"/>
  <c r="E442" i="9"/>
  <c r="E313" i="5" a="1"/>
  <c r="E313" i="5"/>
  <c r="E146" i="8" a="1"/>
  <c r="E146" i="8"/>
  <c r="E367" i="8" a="1"/>
  <c r="E367" i="8"/>
  <c r="E427" i="8" a="1"/>
  <c r="E427" i="8"/>
  <c r="E568" i="9" a="1"/>
  <c r="E568" i="9"/>
  <c r="D172" i="10" a="1"/>
  <c r="D172" i="10"/>
  <c r="D183" i="10" a="1"/>
  <c r="D183" i="10"/>
  <c r="E323" i="9" a="1"/>
  <c r="E323" i="9"/>
  <c r="E215" i="9" a="1"/>
  <c r="E215" i="9"/>
  <c r="E293" i="5" a="1"/>
  <c r="E293" i="5"/>
  <c r="E73" i="8" a="1"/>
  <c r="E73" i="8"/>
  <c r="E396" i="8" a="1"/>
  <c r="E396" i="8"/>
  <c r="E588" i="9" a="1"/>
  <c r="E588" i="9"/>
  <c r="E128" i="9" a="1"/>
  <c r="E128" i="9"/>
  <c r="D3" i="6" a="1"/>
  <c r="D3" i="6"/>
  <c r="E432" i="9" a="1"/>
  <c r="E432" i="9"/>
  <c r="D102" i="10" a="1"/>
  <c r="D102" i="10"/>
  <c r="D11" i="6" a="1"/>
  <c r="D11" i="6"/>
  <c r="E487" i="8" a="1"/>
  <c r="E487" i="8"/>
  <c r="E451" i="9" a="1"/>
  <c r="E451" i="9"/>
  <c r="E206" i="5" a="1"/>
  <c r="E206" i="5"/>
  <c r="D68" i="10" a="1"/>
  <c r="D68" i="10"/>
  <c r="D29" i="10" a="1"/>
  <c r="D29" i="10"/>
  <c r="E18" i="9" a="1"/>
  <c r="E18" i="9"/>
  <c r="E314" i="8" a="1"/>
  <c r="E314" i="8"/>
  <c r="E600" i="9" a="1"/>
  <c r="E600" i="9"/>
  <c r="E199" i="8" a="1"/>
  <c r="E199" i="8"/>
  <c r="E393" i="8" a="1"/>
  <c r="E393" i="8"/>
  <c r="E458" i="8" a="1"/>
  <c r="E458" i="8"/>
  <c r="E270" i="8" a="1"/>
  <c r="E270" i="8"/>
  <c r="E31" i="5" a="1"/>
  <c r="E31" i="5"/>
  <c r="E86" i="8" a="1"/>
  <c r="E86" i="8"/>
  <c r="E193" i="5" a="1"/>
  <c r="E193" i="5"/>
  <c r="E332" i="8" a="1"/>
  <c r="E332" i="8"/>
  <c r="D103" i="10" a="1"/>
  <c r="D103" i="10"/>
  <c r="E48" i="8" a="1"/>
  <c r="E48" i="8"/>
  <c r="E302" i="5" a="1"/>
  <c r="E302" i="5"/>
  <c r="E5" i="8" a="1"/>
  <c r="E5" i="8"/>
  <c r="D158" i="10" a="1"/>
  <c r="D158" i="10"/>
  <c r="E201" i="8" a="1"/>
  <c r="E201" i="8"/>
  <c r="E223" i="8" a="1"/>
  <c r="E223" i="8"/>
  <c r="E480" i="8" a="1"/>
  <c r="E480" i="8"/>
  <c r="E112" i="9" a="1"/>
  <c r="E112" i="9"/>
  <c r="D22" i="10" a="1"/>
  <c r="D22" i="10"/>
  <c r="E467" i="9" a="1"/>
  <c r="E467" i="9"/>
  <c r="E99" i="9" a="1"/>
  <c r="E99" i="9"/>
  <c r="E219" i="5" a="1"/>
  <c r="E219" i="5"/>
  <c r="E98" i="9" a="1"/>
  <c r="E98" i="9"/>
  <c r="E108" i="8" a="1"/>
  <c r="E108" i="8"/>
  <c r="D3" i="12" a="1"/>
  <c r="D3" i="12"/>
  <c r="E106" i="9" a="1"/>
  <c r="E106" i="9"/>
  <c r="E4" i="5" a="1"/>
  <c r="E4" i="5"/>
  <c r="D129" i="10" a="1"/>
  <c r="D129" i="10"/>
  <c r="E43" i="9" a="1"/>
  <c r="E43" i="9"/>
  <c r="E283" i="5" a="1"/>
  <c r="E283" i="5"/>
  <c r="E362" i="8" a="1"/>
  <c r="E362" i="8"/>
  <c r="D30" i="10" a="1"/>
  <c r="D30" i="10"/>
  <c r="E76" i="9" a="1"/>
  <c r="E76" i="9"/>
  <c r="D162" i="10" a="1"/>
  <c r="D162" i="10"/>
  <c r="E160" i="9" a="1"/>
  <c r="E160" i="9"/>
  <c r="E61" i="5" a="1"/>
  <c r="E61" i="5"/>
  <c r="E455" i="9" a="1"/>
  <c r="E455" i="9"/>
  <c r="E124" i="8" a="1"/>
  <c r="E124" i="8"/>
  <c r="E499" i="8" a="1"/>
  <c r="E499" i="8"/>
  <c r="E296" i="8" a="1"/>
  <c r="E296" i="8"/>
  <c r="E118" i="9" a="1"/>
  <c r="E118" i="9"/>
  <c r="E433" i="8" a="1"/>
  <c r="E433" i="8"/>
  <c r="E39" i="9" a="1"/>
  <c r="E39" i="9"/>
  <c r="D90" i="10" a="1"/>
  <c r="D90" i="10"/>
  <c r="E85" i="8" a="1"/>
  <c r="E85" i="8"/>
  <c r="E295" i="8" a="1"/>
  <c r="E295" i="8"/>
  <c r="E42" i="9" a="1"/>
  <c r="E42" i="9"/>
  <c r="E282" i="5" a="1"/>
  <c r="E282" i="5"/>
  <c r="E149" i="9" a="1"/>
  <c r="E149" i="9"/>
  <c r="E86" i="5" a="1"/>
  <c r="E86" i="5"/>
  <c r="E363" i="8" a="1"/>
  <c r="E363" i="8"/>
  <c r="E186" i="5" a="1"/>
  <c r="E186" i="5"/>
  <c r="E384" i="8" a="1"/>
  <c r="E384" i="8"/>
  <c r="E211" i="5" a="1"/>
  <c r="E211" i="5"/>
  <c r="E470" i="9" a="1"/>
  <c r="E470" i="9"/>
  <c r="D55" i="10" a="1"/>
  <c r="D55" i="10"/>
  <c r="E391" i="9" a="1"/>
  <c r="E391" i="9"/>
  <c r="E520" i="9" a="1"/>
  <c r="E520" i="9"/>
  <c r="E204" i="9" a="1"/>
  <c r="E204" i="9"/>
  <c r="E35" i="9" a="1"/>
  <c r="E35" i="9"/>
  <c r="E172" i="9" a="1"/>
  <c r="E172" i="9"/>
  <c r="E337" i="8" a="1"/>
  <c r="E337" i="8"/>
  <c r="E61" i="8" a="1"/>
  <c r="E61" i="8"/>
  <c r="E154" i="8" a="1"/>
  <c r="E154" i="8"/>
  <c r="E243" i="9" a="1"/>
  <c r="E243" i="9"/>
  <c r="E201" i="5" a="1"/>
  <c r="E201" i="5"/>
  <c r="E307" i="8" a="1"/>
  <c r="E307" i="8"/>
  <c r="E440" i="8" a="1"/>
  <c r="E440" i="8"/>
  <c r="D101" i="10" a="1"/>
  <c r="D101" i="10"/>
  <c r="E360" i="8" a="1"/>
  <c r="E360" i="8"/>
  <c r="E212" i="8" a="1"/>
  <c r="E212" i="8"/>
  <c r="D114" i="10" a="1"/>
  <c r="D114" i="10"/>
  <c r="E169" i="8" a="1"/>
  <c r="E169" i="8"/>
  <c r="E226" i="8" a="1"/>
  <c r="E226" i="8"/>
  <c r="E382" i="9" a="1"/>
  <c r="E382" i="9"/>
  <c r="E176" i="9" a="1"/>
  <c r="E176" i="9"/>
  <c r="E300" i="8" a="1"/>
  <c r="E300" i="8"/>
  <c r="E275" i="8" a="1"/>
  <c r="E275" i="8"/>
  <c r="E66" i="9" a="1"/>
  <c r="E66" i="9"/>
  <c r="E44" i="9" a="1"/>
  <c r="E44" i="9"/>
  <c r="E256" i="8" a="1"/>
  <c r="E256" i="8"/>
  <c r="E396" i="9" a="1"/>
  <c r="E396" i="9"/>
  <c r="E415" i="9" a="1"/>
  <c r="E415" i="9"/>
  <c r="E538" i="9" a="1"/>
  <c r="E538" i="9"/>
  <c r="E250" i="8" a="1"/>
  <c r="E250" i="8"/>
  <c r="E285" i="8" a="1"/>
  <c r="E285" i="8"/>
  <c r="E71" i="5" a="1"/>
  <c r="E71" i="5"/>
  <c r="E112" i="5" a="1"/>
  <c r="E112" i="5"/>
  <c r="E93" i="5" a="1"/>
  <c r="E93" i="5"/>
  <c r="E342" i="8" a="1"/>
  <c r="E342" i="8"/>
  <c r="E114" i="9" a="1"/>
  <c r="E114" i="9"/>
  <c r="E77" i="8" a="1"/>
  <c r="E77" i="8"/>
  <c r="E119" i="9" a="1"/>
  <c r="E119" i="9"/>
  <c r="D176" i="10" a="1"/>
  <c r="D176" i="10"/>
  <c r="E113" i="9" a="1"/>
  <c r="E113" i="9"/>
  <c r="E450" i="9" a="1"/>
  <c r="E450" i="9"/>
  <c r="D50" i="10" a="1"/>
  <c r="D50" i="10"/>
  <c r="E32" i="9" a="1"/>
  <c r="E32" i="9"/>
  <c r="E105" i="5" a="1"/>
  <c r="E105" i="5"/>
  <c r="E403" i="8" a="1"/>
  <c r="E403" i="8"/>
  <c r="E111" i="8" a="1"/>
  <c r="E111" i="8"/>
  <c r="E272" i="5" a="1"/>
  <c r="E272" i="5"/>
  <c r="E236" i="8" a="1"/>
  <c r="E236" i="8"/>
  <c r="E274" i="9" a="1"/>
  <c r="E274" i="9"/>
  <c r="E267" i="5" a="1"/>
  <c r="E267" i="5"/>
  <c r="E438" i="8" a="1"/>
  <c r="E438" i="8"/>
  <c r="E100" i="9" a="1"/>
  <c r="E100" i="9"/>
  <c r="D9" i="10" a="1"/>
  <c r="D9" i="10"/>
  <c r="E457" i="9" a="1"/>
  <c r="E457" i="9"/>
  <c r="E594" i="9" a="1"/>
  <c r="E594" i="9"/>
  <c r="E240" i="9" a="1"/>
  <c r="E240" i="9"/>
  <c r="E69" i="8" a="1"/>
  <c r="E69" i="8"/>
  <c r="E181" i="5" a="1"/>
  <c r="E181" i="5"/>
  <c r="E9" i="8" a="1"/>
  <c r="E9" i="8"/>
  <c r="E492" i="9" a="1"/>
  <c r="E492" i="9"/>
  <c r="D83" i="10" a="1"/>
  <c r="D83" i="10"/>
  <c r="E11" i="9" a="1"/>
  <c r="E11" i="9"/>
  <c r="E255" i="5" a="1"/>
  <c r="E255" i="5"/>
  <c r="E397" i="8" a="1"/>
  <c r="E397" i="8"/>
  <c r="E23" i="9" a="1"/>
  <c r="E23" i="9"/>
  <c r="E351" i="8" a="1"/>
  <c r="E351" i="8"/>
  <c r="E130" i="8" a="1"/>
  <c r="E130" i="8"/>
  <c r="E187" i="8" a="1"/>
  <c r="E187" i="8"/>
  <c r="E295" i="5" a="1"/>
  <c r="E295" i="5"/>
  <c r="E6" i="8" a="1"/>
  <c r="E6" i="8"/>
  <c r="E76" i="8" a="1"/>
  <c r="E76" i="8"/>
  <c r="E272" i="9" a="1"/>
  <c r="E272" i="9"/>
  <c r="E176" i="8" a="1"/>
  <c r="E176" i="8"/>
  <c r="E344" i="5" a="1"/>
  <c r="E344" i="5"/>
  <c r="E315" i="5" a="1"/>
  <c r="E315" i="5"/>
  <c r="E437" i="8" a="1"/>
  <c r="E437" i="8"/>
  <c r="E51" i="8" a="1"/>
  <c r="E51" i="8"/>
  <c r="E280" i="5" a="1"/>
  <c r="E280" i="5"/>
  <c r="E565" i="9" a="1"/>
  <c r="E565" i="9"/>
  <c r="E9" i="5" a="1"/>
  <c r="E9" i="5"/>
  <c r="D14" i="7" a="1"/>
  <c r="D14" i="7"/>
  <c r="E185" i="9" a="1"/>
  <c r="E185" i="9"/>
  <c r="E325" i="9" a="1"/>
  <c r="E325" i="9"/>
  <c r="E488" i="8" a="1"/>
  <c r="E488" i="8"/>
  <c r="E37" i="8" a="1"/>
  <c r="E37" i="8"/>
  <c r="E188" i="8" a="1"/>
  <c r="E188" i="8"/>
  <c r="D6" i="12" a="1"/>
  <c r="D6" i="12"/>
  <c r="E547" i="9" a="1"/>
  <c r="E547" i="9"/>
  <c r="E115" i="5" a="1"/>
  <c r="E115" i="5"/>
  <c r="E220" i="5" a="1"/>
  <c r="E220" i="5"/>
  <c r="E430" i="9" a="1"/>
  <c r="E430" i="9"/>
  <c r="D4" i="6" a="1"/>
  <c r="D4" i="6"/>
  <c r="E106" i="5" a="1"/>
  <c r="E106" i="5"/>
  <c r="E178" i="5" a="1"/>
  <c r="E178" i="5"/>
  <c r="E198" i="9" a="1"/>
  <c r="E198" i="9"/>
  <c r="E284" i="9" a="1"/>
  <c r="E284" i="9"/>
  <c r="E300" i="9" a="1"/>
  <c r="E300" i="9"/>
  <c r="E407" i="9" a="1"/>
  <c r="E407" i="9"/>
  <c r="E217" i="8" a="1"/>
  <c r="E217" i="8"/>
  <c r="E303" i="9" a="1"/>
  <c r="E303" i="9"/>
  <c r="E405" i="8" a="1"/>
  <c r="E405" i="8"/>
  <c r="D144" i="10" a="1"/>
  <c r="D144" i="10"/>
  <c r="D155" i="10" a="1"/>
  <c r="D155" i="10"/>
  <c r="E317" i="9" a="1"/>
  <c r="E317" i="9"/>
  <c r="E291" i="5" a="1"/>
  <c r="E291" i="5"/>
  <c r="E20" i="8" a="1"/>
  <c r="E20" i="8"/>
  <c r="E97" i="8" a="1"/>
  <c r="E97" i="8"/>
  <c r="E486" i="9" a="1"/>
  <c r="E486" i="9"/>
  <c r="E122" i="5" a="1"/>
  <c r="E122" i="5"/>
  <c r="E530" i="9" a="1"/>
  <c r="E530" i="9"/>
  <c r="E75" i="5" a="1"/>
  <c r="E75" i="5"/>
  <c r="E471" i="9" a="1"/>
  <c r="E471" i="9"/>
  <c r="E288" i="5" a="1"/>
  <c r="E288" i="5"/>
  <c r="E375" i="8" a="1"/>
  <c r="E375" i="8"/>
  <c r="E321" i="9" a="1"/>
  <c r="E321" i="9"/>
  <c r="E203" i="5" a="1"/>
  <c r="E203" i="5"/>
  <c r="E478" i="9" a="1"/>
  <c r="E478" i="9"/>
  <c r="E333" i="5" a="1"/>
  <c r="E333" i="5"/>
  <c r="E345" i="5" a="1"/>
  <c r="E345" i="5"/>
  <c r="E250" i="9" a="1"/>
  <c r="E250" i="9"/>
  <c r="E252" i="5" a="1"/>
  <c r="E252" i="5"/>
  <c r="E433" i="9" a="1"/>
  <c r="E433" i="9"/>
  <c r="E262" i="8" a="1"/>
  <c r="E262" i="8"/>
  <c r="E177" i="9" a="1"/>
  <c r="E177" i="9"/>
  <c r="E304" i="5" a="1"/>
  <c r="E304" i="5"/>
  <c r="E265" i="8" a="1"/>
  <c r="E265" i="8"/>
  <c r="E353" i="5" a="1"/>
  <c r="E353" i="5"/>
  <c r="D111" i="10" a="1"/>
  <c r="D111" i="10"/>
  <c r="E256" i="9" a="1"/>
  <c r="E256" i="9"/>
  <c r="D143" i="10" a="1"/>
  <c r="D143" i="10"/>
  <c r="E170" i="9" a="1"/>
  <c r="E170" i="9"/>
  <c r="E227" i="9" a="1"/>
  <c r="E227" i="9"/>
  <c r="D52" i="10" a="1"/>
  <c r="D52" i="10"/>
  <c r="E182" i="9" a="1"/>
  <c r="E182" i="9"/>
  <c r="D93" i="10" a="1"/>
  <c r="D93" i="10"/>
  <c r="D174" i="10" a="1"/>
  <c r="D174" i="10"/>
  <c r="E211" i="9" a="1"/>
  <c r="E211" i="9"/>
  <c r="E540" i="9" a="1"/>
  <c r="E540" i="9"/>
  <c r="E132" i="9" a="1"/>
  <c r="E132" i="9"/>
  <c r="D27" i="10" a="1"/>
  <c r="D27" i="10"/>
  <c r="E470" i="8" a="1"/>
  <c r="E470" i="8"/>
  <c r="D85" i="10" a="1"/>
  <c r="D85" i="10"/>
  <c r="E231" i="5" a="1"/>
  <c r="E231" i="5"/>
  <c r="D43" i="10" a="1"/>
  <c r="D43" i="10"/>
  <c r="E191" i="8" a="1"/>
  <c r="E191" i="8"/>
  <c r="E398" i="9" a="1"/>
  <c r="E398" i="9"/>
  <c r="E218" i="5" a="1"/>
  <c r="E218" i="5"/>
  <c r="E94" i="9" a="1"/>
  <c r="E94" i="9"/>
  <c r="E102" i="8" a="1"/>
  <c r="E102" i="8"/>
  <c r="E526" i="9" a="1"/>
  <c r="E526" i="9"/>
  <c r="E348" i="9" a="1"/>
  <c r="E348" i="9"/>
  <c r="E209" i="5" a="1"/>
  <c r="E209" i="5"/>
  <c r="E141" i="8" a="1"/>
  <c r="E141" i="8"/>
  <c r="E88" i="5" a="1"/>
  <c r="E88" i="5"/>
  <c r="E34" i="8" a="1"/>
  <c r="E34" i="8"/>
  <c r="E59" i="5" a="1"/>
  <c r="E59" i="5"/>
  <c r="E19" i="5" a="1"/>
  <c r="E19" i="5"/>
  <c r="E273" i="8" a="1"/>
  <c r="E273" i="8"/>
  <c r="D134" i="10" a="1"/>
  <c r="D134" i="10"/>
  <c r="D5" i="12" a="1"/>
  <c r="D5" i="12"/>
  <c r="D80" i="10" a="1"/>
  <c r="D80" i="10"/>
  <c r="E366" i="9" a="1"/>
  <c r="E366" i="9"/>
  <c r="E446" i="8" a="1"/>
  <c r="E446" i="8"/>
  <c r="E148" i="5" a="1"/>
  <c r="E148" i="5"/>
  <c r="E535" i="9" a="1"/>
  <c r="E535" i="9"/>
  <c r="E53" i="5" a="1"/>
  <c r="E53" i="5"/>
  <c r="E19" i="9" a="1"/>
  <c r="E19" i="9"/>
  <c r="E90" i="8" a="1"/>
  <c r="E90" i="8"/>
  <c r="E80" i="5" a="1"/>
  <c r="E80" i="5"/>
  <c r="E105" i="9" a="1"/>
  <c r="E105" i="9"/>
  <c r="E277" i="5" a="1"/>
  <c r="E277" i="5"/>
  <c r="E73" i="5" a="1"/>
  <c r="E73" i="5"/>
  <c r="E150" i="8" a="1"/>
  <c r="E150" i="8"/>
  <c r="D5" i="6" a="1"/>
  <c r="D5" i="6"/>
  <c r="E229" i="9" a="1"/>
  <c r="E229" i="9"/>
  <c r="E54" i="9" a="1"/>
  <c r="E54" i="9"/>
  <c r="E410" i="9" a="1"/>
  <c r="E410" i="9"/>
  <c r="E271" i="8" a="1"/>
  <c r="E271" i="8"/>
  <c r="E320" i="9" a="1"/>
  <c r="E320" i="9"/>
  <c r="D89" i="10" a="1"/>
  <c r="D89" i="10"/>
  <c r="E51" i="9" a="1"/>
  <c r="E51" i="9"/>
  <c r="E159" i="5" a="1"/>
  <c r="E159" i="5"/>
  <c r="E36" i="9" a="1"/>
  <c r="E36" i="9"/>
  <c r="E40" i="5" a="1"/>
  <c r="E40" i="5"/>
  <c r="D48" i="10" a="1"/>
  <c r="D48" i="10"/>
  <c r="E456" i="8" a="1"/>
  <c r="E456" i="8"/>
  <c r="E364" i="9" a="1"/>
  <c r="E364" i="9"/>
  <c r="E289" i="5" a="1"/>
  <c r="E289" i="5"/>
  <c r="E323" i="8" a="1"/>
  <c r="E323" i="8"/>
  <c r="D42" i="10" a="1"/>
  <c r="D42" i="10"/>
  <c r="E595" i="9" a="1"/>
  <c r="E595" i="9"/>
  <c r="E68" i="5" a="1"/>
  <c r="E68" i="5"/>
  <c r="E350" i="8" a="1"/>
  <c r="E350" i="8"/>
  <c r="E220" i="9" a="1"/>
  <c r="E220" i="9"/>
  <c r="E181" i="9" a="1"/>
  <c r="E181" i="9"/>
  <c r="D3" i="10" a="1"/>
  <c r="D3" i="10"/>
  <c r="E4" i="9" a="1"/>
  <c r="E4" i="9"/>
  <c r="D10" i="6" a="1"/>
  <c r="D10" i="6"/>
  <c r="E337" i="9" a="1"/>
  <c r="E337" i="9"/>
  <c r="E308" i="5" a="1"/>
  <c r="E308" i="5"/>
  <c r="E472" i="8" a="1"/>
  <c r="E472" i="8"/>
  <c r="E261" i="8" a="1"/>
  <c r="E261" i="8"/>
  <c r="E570" i="9" a="1"/>
  <c r="E570" i="9"/>
  <c r="E122" i="9" a="1"/>
  <c r="E122" i="9"/>
  <c r="E54" i="5" a="1"/>
  <c r="E54" i="5"/>
  <c r="D17" i="7" a="1"/>
  <c r="D17" i="7"/>
  <c r="E317" i="8" a="1"/>
  <c r="E317" i="8"/>
  <c r="E304" i="9" a="1"/>
  <c r="E304" i="9"/>
  <c r="E387" i="8" a="1"/>
  <c r="E387" i="8"/>
  <c r="E252" i="9" a="1"/>
  <c r="E252" i="9"/>
  <c r="E196" i="8" a="1"/>
  <c r="E196" i="8"/>
  <c r="E584" i="9" a="1"/>
  <c r="E584" i="9"/>
  <c r="D146" i="10" a="1"/>
  <c r="D146" i="10"/>
  <c r="D159" i="10" a="1"/>
  <c r="D159" i="10"/>
  <c r="E110" i="8" a="1"/>
  <c r="E110" i="8"/>
  <c r="E566" i="9" a="1"/>
  <c r="E566" i="9"/>
  <c r="E126" i="5" a="1"/>
  <c r="E126" i="5"/>
  <c r="E164" i="5" a="1"/>
  <c r="E164" i="5"/>
  <c r="D8" i="12" a="1"/>
  <c r="D8" i="12"/>
  <c r="E348" i="5" a="1"/>
  <c r="E348" i="5"/>
  <c r="E120" i="8" a="1"/>
  <c r="E120" i="8"/>
  <c r="E119" i="8" a="1"/>
  <c r="E119" i="8"/>
  <c r="E251" i="9" a="1"/>
  <c r="E251" i="9"/>
  <c r="D74" i="10" a="1"/>
  <c r="D74" i="10"/>
  <c r="E239" i="9" a="1"/>
  <c r="E239" i="9"/>
  <c r="E224" i="8" a="1"/>
  <c r="E224" i="8"/>
  <c r="E312" i="5" a="1"/>
  <c r="E312" i="5"/>
  <c r="E343" i="8" a="1"/>
  <c r="E343" i="8"/>
  <c r="D115" i="10" a="1"/>
  <c r="D115" i="10"/>
  <c r="E27" i="8" a="1"/>
  <c r="E27" i="8"/>
  <c r="E585" i="9" a="1"/>
  <c r="E585" i="9"/>
  <c r="E127" i="9" a="1"/>
  <c r="E127" i="9"/>
  <c r="E255" i="8" a="1"/>
  <c r="E255" i="8"/>
  <c r="D64" i="10" a="1"/>
  <c r="D64" i="10"/>
  <c r="D166" i="10" a="1"/>
  <c r="D166" i="10"/>
  <c r="E190" i="9" a="1"/>
  <c r="E190" i="9"/>
  <c r="D148" i="10" a="1"/>
  <c r="D148" i="10"/>
  <c r="E336" i="8" a="1"/>
  <c r="E336" i="8"/>
  <c r="E197" i="5" a="1"/>
  <c r="E197" i="5"/>
  <c r="E293" i="8" a="1"/>
  <c r="E293" i="8"/>
  <c r="E161" i="8" a="1"/>
  <c r="E161" i="8"/>
  <c r="E89" i="8" a="1"/>
  <c r="E89" i="8"/>
  <c r="E557" i="9" a="1"/>
  <c r="E557" i="9"/>
  <c r="E81" i="5" a="1"/>
  <c r="E81" i="5"/>
  <c r="E46" i="8" a="1"/>
  <c r="E46" i="8"/>
  <c r="E361" i="9" a="1"/>
  <c r="E361" i="9"/>
  <c r="E113" i="8" a="1"/>
  <c r="E113" i="8"/>
  <c r="E345" i="8" a="1"/>
  <c r="E345" i="8"/>
  <c r="E157" i="5" a="1"/>
  <c r="E157" i="5"/>
  <c r="D4" i="7" a="1"/>
  <c r="D4" i="7"/>
  <c r="E134" i="9" a="1"/>
  <c r="E134" i="9"/>
  <c r="E378" i="8" a="1"/>
  <c r="E378" i="8"/>
  <c r="E118" i="5" a="1"/>
  <c r="E118" i="5"/>
  <c r="D119" i="10" a="1"/>
  <c r="D119" i="10"/>
  <c r="E311" i="5" a="1"/>
  <c r="E311" i="5"/>
  <c r="E215" i="8" a="1"/>
  <c r="E215" i="8"/>
  <c r="E301" i="9" a="1"/>
  <c r="E301" i="9"/>
  <c r="E13" i="5" a="1"/>
  <c r="E13" i="5"/>
  <c r="E453" i="8" a="1"/>
  <c r="E453" i="8"/>
  <c r="E521" i="9" a="1"/>
  <c r="E521" i="9"/>
  <c r="E509" i="9" a="1"/>
  <c r="E509" i="9"/>
  <c r="E329" i="9" a="1"/>
  <c r="E329" i="9"/>
  <c r="E298" i="5" a="1"/>
  <c r="E298" i="5"/>
  <c r="E78" i="9" a="1"/>
  <c r="E78" i="9"/>
  <c r="E461" i="9" a="1"/>
  <c r="E461" i="9"/>
  <c r="E375" i="9" a="1"/>
  <c r="E375" i="9"/>
  <c r="E598" i="9" a="1"/>
  <c r="E598" i="9"/>
  <c r="E514" i="9" a="1"/>
  <c r="E514" i="9"/>
  <c r="E425" i="9" a="1"/>
  <c r="E425" i="9"/>
  <c r="D96" i="10" a="1"/>
  <c r="D96" i="10"/>
  <c r="E227" i="8" a="1"/>
  <c r="E227" i="8"/>
  <c r="E544" i="9" a="1"/>
  <c r="E544" i="9"/>
  <c r="D7" i="6" a="1"/>
  <c r="D7" i="6"/>
  <c r="E97" i="9" a="1"/>
  <c r="E97" i="9"/>
  <c r="E53" i="8" a="1"/>
  <c r="E53" i="8"/>
  <c r="D65" i="10" a="1"/>
  <c r="D65" i="10"/>
  <c r="E449" i="8" a="1"/>
  <c r="E449" i="8"/>
  <c r="E61" i="9" a="1"/>
  <c r="E61" i="9"/>
  <c r="E273" i="5" a="1"/>
  <c r="E273" i="5"/>
  <c r="D120" i="10" a="1"/>
  <c r="D120" i="10"/>
  <c r="E178" i="8" a="1"/>
  <c r="E178" i="8"/>
  <c r="E401" i="8" a="1"/>
  <c r="E401" i="8"/>
  <c r="E109" i="5" a="1"/>
  <c r="E109" i="5"/>
  <c r="E31" i="8" a="1"/>
  <c r="E31" i="8"/>
  <c r="E216" i="8" a="1"/>
  <c r="E216" i="8"/>
  <c r="E241" i="9" a="1"/>
  <c r="E241" i="9"/>
  <c r="E330" i="8" a="1"/>
  <c r="E330" i="8"/>
  <c r="D26" i="10" a="1"/>
  <c r="D26" i="10"/>
  <c r="E297" i="9" a="1"/>
  <c r="E297" i="9"/>
  <c r="E238" i="9" a="1"/>
  <c r="E238" i="9"/>
  <c r="E77" i="5" a="1"/>
  <c r="E77" i="5"/>
  <c r="D35" i="10" a="1"/>
  <c r="D35" i="10"/>
  <c r="E278" i="5" a="1"/>
  <c r="E278" i="5"/>
  <c r="E74" i="8" a="1"/>
  <c r="E74" i="8"/>
  <c r="E231" i="8" a="1"/>
  <c r="E231" i="8"/>
  <c r="E33" i="8" a="1"/>
  <c r="E33" i="8"/>
  <c r="E146" i="5" a="1"/>
  <c r="E146" i="5"/>
  <c r="E358" i="8" a="1"/>
  <c r="E358" i="8"/>
  <c r="E431" i="9" a="1"/>
  <c r="E431" i="9"/>
  <c r="E86" i="9" a="1"/>
  <c r="E86" i="9"/>
  <c r="D88" i="10" a="1"/>
  <c r="D88" i="10"/>
  <c r="E162" i="9" a="1"/>
  <c r="E162" i="9"/>
  <c r="E465" i="9" a="1"/>
  <c r="E465" i="9"/>
  <c r="E58" i="5" a="1"/>
  <c r="E58" i="5"/>
  <c r="E500" i="9" a="1"/>
  <c r="E500" i="9"/>
  <c r="E186" i="9" a="1"/>
  <c r="E186" i="9"/>
  <c r="E218" i="9" a="1"/>
  <c r="E218" i="9"/>
  <c r="E355" i="9" a="1"/>
  <c r="E355" i="9"/>
  <c r="E107" i="5" a="1"/>
  <c r="E107" i="5"/>
  <c r="E158" i="8" a="1"/>
  <c r="E158" i="8"/>
  <c r="E464" i="9" a="1"/>
  <c r="E464" i="9"/>
  <c r="E279" i="9" a="1"/>
  <c r="E279" i="9"/>
  <c r="D126" i="10" a="1"/>
  <c r="D126" i="10"/>
  <c r="E25" i="8" a="1"/>
  <c r="E25" i="8"/>
  <c r="E154" i="5" a="1"/>
  <c r="E154" i="5"/>
  <c r="E124" i="9" a="1"/>
  <c r="E124" i="9"/>
  <c r="D173" i="10" a="1"/>
  <c r="D173" i="10"/>
  <c r="E167" i="5" a="1"/>
  <c r="E167" i="5"/>
  <c r="E500" i="8" a="1"/>
  <c r="E500" i="8"/>
  <c r="E406" i="8" a="1"/>
  <c r="E406" i="8"/>
  <c r="E48" i="9" a="1"/>
  <c r="E48" i="9"/>
  <c r="E418" i="9" a="1"/>
  <c r="E418" i="9"/>
  <c r="D33" i="10" a="1"/>
  <c r="D33" i="10"/>
  <c r="E446" i="9" a="1"/>
  <c r="E446" i="9"/>
  <c r="D6" i="6" a="1"/>
  <c r="D6" i="6"/>
  <c r="E37" i="9" a="1"/>
  <c r="E37" i="9"/>
  <c r="E162" i="8" a="1"/>
  <c r="E162" i="8"/>
  <c r="E82" i="9" a="1"/>
  <c r="E82" i="9"/>
  <c r="E404" i="9" a="1"/>
  <c r="E404" i="9"/>
  <c r="D62" i="10" a="1"/>
  <c r="D62" i="10"/>
  <c r="E290" i="9" a="1"/>
  <c r="E290" i="9"/>
  <c r="E176" i="5" a="1"/>
  <c r="E176" i="5"/>
  <c r="E451" i="8" a="1"/>
  <c r="E451" i="8"/>
  <c r="E112" i="8" a="1"/>
  <c r="E112" i="8"/>
  <c r="E335" i="8" a="1"/>
  <c r="E335" i="8"/>
  <c r="E391" i="8" a="1"/>
  <c r="E391" i="8"/>
  <c r="E195" i="5" a="1"/>
  <c r="E195" i="5"/>
  <c r="E411" i="8" a="1"/>
  <c r="E411" i="8"/>
  <c r="E166" i="9" a="1"/>
  <c r="E166" i="9"/>
  <c r="E78" i="8" a="1"/>
  <c r="E78" i="8"/>
  <c r="E369" i="8" a="1"/>
  <c r="E369" i="8"/>
  <c r="E163" i="8" a="1"/>
  <c r="E163" i="8"/>
  <c r="E319" i="8" a="1"/>
  <c r="E319" i="8"/>
  <c r="E475" i="9" a="1"/>
  <c r="E475" i="9"/>
  <c r="E92" i="5" a="1"/>
  <c r="E92" i="5"/>
  <c r="E262" i="5" a="1"/>
  <c r="E262" i="5"/>
  <c r="E11" i="5" a="1"/>
  <c r="E11" i="5"/>
  <c r="E207" i="9" a="1"/>
  <c r="E207" i="9"/>
  <c r="D61" i="10" a="1"/>
  <c r="D61" i="10"/>
  <c r="D157" i="10" a="1"/>
  <c r="D157" i="10"/>
  <c r="E302" i="9" a="1"/>
  <c r="E302" i="9"/>
  <c r="E113" i="5" a="1"/>
  <c r="E113" i="5"/>
  <c r="E193" i="9" a="1"/>
  <c r="E193" i="9"/>
  <c r="E450" i="8" a="1"/>
  <c r="E450" i="8"/>
  <c r="E104" i="8" a="1"/>
  <c r="E104" i="8"/>
  <c r="E299" i="9" a="1"/>
  <c r="E299" i="9"/>
  <c r="E487" i="9" a="1"/>
  <c r="E487" i="9"/>
  <c r="E232" i="9" a="1"/>
  <c r="E232" i="9"/>
  <c r="E462" i="8" a="1"/>
  <c r="E462" i="8"/>
  <c r="E510" i="9" a="1"/>
  <c r="E510" i="9"/>
  <c r="E41" i="9" a="1"/>
  <c r="E41" i="9"/>
  <c r="E265" i="5" a="1"/>
  <c r="E265" i="5"/>
  <c r="E146" i="9" a="1"/>
  <c r="E146" i="9"/>
  <c r="E109" i="8" a="1"/>
  <c r="E109" i="8"/>
  <c r="E305" i="9" a="1"/>
  <c r="E305" i="9"/>
  <c r="D135" i="10" a="1"/>
  <c r="D135" i="10"/>
  <c r="E282" i="8" a="1"/>
  <c r="E282" i="8"/>
  <c r="E82" i="8" a="1"/>
  <c r="E82" i="8"/>
  <c r="E321" i="5" a="1"/>
  <c r="E321" i="5"/>
  <c r="E379" i="8" a="1"/>
  <c r="E379" i="8"/>
  <c r="E380" i="9" a="1"/>
  <c r="E380" i="9"/>
  <c r="E155" i="8" a="1"/>
  <c r="E155" i="8"/>
  <c r="E266" i="9" a="1"/>
  <c r="E266" i="9"/>
  <c r="E66" i="8" a="1"/>
  <c r="E66" i="8"/>
  <c r="E253" i="8" a="1"/>
  <c r="E253" i="8"/>
  <c r="E342" i="9" a="1"/>
  <c r="E342" i="9"/>
  <c r="E308" i="8" a="1"/>
  <c r="E308" i="8"/>
  <c r="D141" i="10" a="1"/>
  <c r="D141" i="10"/>
  <c r="E156" i="8" a="1"/>
  <c r="E156" i="8"/>
  <c r="E98" i="5" a="1"/>
  <c r="E98" i="5"/>
  <c r="E49" i="8" a="1"/>
  <c r="E49" i="8"/>
  <c r="E200" i="5" a="1"/>
  <c r="E200" i="5"/>
  <c r="E370" i="8" a="1"/>
  <c r="E370" i="8"/>
  <c r="E413" i="8" a="1"/>
  <c r="E413" i="8"/>
  <c r="D7" i="7" a="1"/>
  <c r="D7" i="7"/>
  <c r="E262" i="9" a="1"/>
  <c r="E262" i="9"/>
  <c r="E421" i="8" a="1"/>
  <c r="E421" i="8"/>
  <c r="E244" i="9" a="1"/>
  <c r="E244" i="9"/>
  <c r="E133" i="5" a="1"/>
  <c r="E133" i="5"/>
  <c r="E407" i="8" a="1"/>
  <c r="E407" i="8"/>
  <c r="E418" i="8" a="1"/>
  <c r="E418" i="8"/>
  <c r="D40" i="10" a="1"/>
  <c r="D40" i="10"/>
  <c r="E332" i="5" a="1"/>
  <c r="E332" i="5"/>
  <c r="E353" i="8" a="1"/>
  <c r="E353" i="8"/>
  <c r="E592" i="9" a="1"/>
  <c r="E592" i="9"/>
  <c r="E41" i="8" a="1"/>
  <c r="E41" i="8"/>
  <c r="E318" i="9" a="1"/>
  <c r="E318" i="9"/>
  <c r="E160" i="5" a="1"/>
  <c r="E160" i="5"/>
  <c r="D36" i="10" a="1"/>
  <c r="D36" i="10"/>
  <c r="E62" i="9" a="1"/>
  <c r="E62" i="9"/>
  <c r="E289" i="9" a="1"/>
  <c r="E289" i="9"/>
  <c r="E95" i="5" a="1"/>
  <c r="E95" i="5"/>
  <c r="E370" i="9" a="1"/>
  <c r="E370" i="9"/>
  <c r="E177" i="8" a="1"/>
  <c r="E177" i="8"/>
  <c r="E38" i="5" a="1"/>
  <c r="E38" i="5"/>
  <c r="D34" i="10" a="1"/>
  <c r="D34" i="10"/>
  <c r="E67" i="9" a="1"/>
  <c r="E67" i="9"/>
  <c r="E26" i="8" a="1"/>
  <c r="E26" i="8"/>
  <c r="E497" i="9" a="1"/>
  <c r="E497" i="9"/>
  <c r="E347" i="9" a="1"/>
  <c r="E347" i="9"/>
  <c r="E145" i="5" a="1"/>
  <c r="E145" i="5"/>
  <c r="E5" i="5" a="1"/>
  <c r="E5" i="5"/>
  <c r="E355" i="8" a="1"/>
  <c r="E355" i="8"/>
  <c r="E167" i="8" a="1"/>
  <c r="E167" i="8"/>
  <c r="E590" i="9" a="1"/>
  <c r="E590" i="9"/>
  <c r="E179" i="8" a="1"/>
  <c r="E179" i="8"/>
  <c r="E22" i="8" a="1"/>
  <c r="E22" i="8"/>
  <c r="E504" i="9" a="1"/>
  <c r="E504" i="9"/>
  <c r="E29" i="8" a="1"/>
  <c r="E29" i="8"/>
  <c r="E168" i="9" a="1"/>
  <c r="E168" i="9"/>
  <c r="E121" i="9" a="1"/>
  <c r="E121" i="9"/>
  <c r="E338" i="9" a="1"/>
  <c r="E338" i="9"/>
  <c r="D145" i="10" a="1"/>
  <c r="D145" i="10"/>
  <c r="D91" i="10" a="1"/>
  <c r="D91" i="10"/>
  <c r="E10" i="5" a="1"/>
  <c r="E10" i="5"/>
  <c r="E199" i="9" a="1"/>
  <c r="E199" i="9"/>
  <c r="D12" i="10" a="1"/>
  <c r="D12" i="10"/>
  <c r="D11" i="10" a="1"/>
  <c r="D11" i="10"/>
  <c r="E341" i="8" a="1"/>
  <c r="E341" i="8"/>
  <c r="E367" i="9" a="1"/>
  <c r="E367" i="9"/>
  <c r="E243" i="5" a="1"/>
  <c r="E243" i="5"/>
  <c r="E440" i="9" a="1"/>
  <c r="E440" i="9"/>
  <c r="E102" i="5" a="1"/>
  <c r="E102" i="5"/>
  <c r="E492" i="8" a="1"/>
  <c r="E492" i="8"/>
  <c r="E464" i="8" a="1"/>
  <c r="E464" i="8"/>
  <c r="E460" i="8" a="1"/>
  <c r="E460" i="8"/>
  <c r="E160" i="8" a="1"/>
  <c r="E160" i="8"/>
  <c r="E229" i="8" a="1"/>
  <c r="E229" i="8"/>
  <c r="E233" i="5" a="1"/>
  <c r="E233" i="5"/>
  <c r="E24" i="5" a="1"/>
  <c r="E24" i="5"/>
  <c r="E20" i="5" a="1"/>
  <c r="E20" i="5"/>
  <c r="E376" i="9" a="1"/>
  <c r="E376" i="9"/>
  <c r="E101" i="8" a="1"/>
  <c r="E101" i="8"/>
  <c r="E151" i="8" a="1"/>
  <c r="E151" i="8"/>
  <c r="E350" i="9" a="1"/>
  <c r="E350" i="9"/>
  <c r="E21" i="9" a="1"/>
  <c r="E21" i="9"/>
  <c r="E197" i="8" a="1"/>
  <c r="E197" i="8"/>
  <c r="E30" i="9" a="1"/>
  <c r="E30" i="9"/>
  <c r="E147" i="5" a="1"/>
  <c r="E147" i="5"/>
  <c r="E469" i="8" a="1"/>
  <c r="E469" i="8"/>
  <c r="E553" i="9" a="1"/>
  <c r="E553" i="9"/>
  <c r="E310" i="9" a="1"/>
  <c r="E310" i="9"/>
  <c r="E13" i="8" a="1"/>
  <c r="E13" i="8"/>
  <c r="E400" i="9" a="1"/>
  <c r="E400" i="9"/>
  <c r="E81" i="8" a="1"/>
  <c r="E81" i="8"/>
  <c r="D46" i="10" a="1"/>
  <c r="D46" i="10"/>
  <c r="E263" i="9" a="1"/>
  <c r="E263" i="9"/>
  <c r="D133" i="10" a="1"/>
  <c r="D133" i="10"/>
  <c r="D18" i="10" a="1"/>
  <c r="D18" i="10"/>
  <c r="E269" i="5" a="1"/>
  <c r="E269" i="5"/>
  <c r="E441" i="8" a="1"/>
  <c r="E441" i="8"/>
  <c r="E58" i="9" a="1"/>
  <c r="E58" i="9"/>
  <c r="D92" i="10" a="1"/>
  <c r="D92" i="10"/>
  <c r="E119" i="5" a="1"/>
  <c r="E119" i="5"/>
  <c r="E158" i="5" a="1"/>
  <c r="E158" i="5"/>
  <c r="E24" i="8" a="1"/>
  <c r="E24" i="8"/>
  <c r="E138" i="8" a="1"/>
  <c r="E138" i="8"/>
  <c r="E296" i="9" a="1"/>
  <c r="E296" i="9"/>
  <c r="E89" i="5" a="1"/>
  <c r="E89" i="5"/>
  <c r="E368" i="8" a="1"/>
  <c r="E368" i="8"/>
  <c r="E271" i="5" a="1"/>
  <c r="E271" i="5"/>
  <c r="E425" i="8" a="1"/>
  <c r="E425" i="8"/>
  <c r="E149" i="5" a="1"/>
  <c r="E149" i="5"/>
  <c r="D7" i="10" a="1"/>
  <c r="D7" i="10"/>
  <c r="E254" i="8" a="1"/>
  <c r="E254" i="8"/>
  <c r="E137" i="9" a="1"/>
  <c r="E137" i="9"/>
  <c r="E422" i="9" a="1"/>
  <c r="E422" i="9"/>
  <c r="E482" i="9" a="1"/>
  <c r="E482" i="9"/>
  <c r="E6" i="9" a="1"/>
  <c r="E6" i="9"/>
  <c r="E305" i="8" a="1"/>
  <c r="E305" i="8"/>
  <c r="D121" i="10" a="1"/>
  <c r="D121" i="10"/>
  <c r="E65" i="8" a="1"/>
  <c r="E65" i="8"/>
  <c r="E349" i="8" a="1"/>
  <c r="E349" i="8"/>
  <c r="E499" i="9" a="1"/>
  <c r="E499" i="9"/>
  <c r="E541" i="9" a="1"/>
  <c r="E541" i="9"/>
  <c r="E298" i="8" a="1"/>
  <c r="E298" i="8"/>
  <c r="E205" i="9" a="1"/>
  <c r="E205" i="9"/>
  <c r="E189" i="8" a="1"/>
  <c r="E189" i="8"/>
  <c r="E156" i="5" a="1"/>
  <c r="E156" i="5"/>
  <c r="E19" i="8" a="1"/>
  <c r="E19" i="8"/>
  <c r="E118" i="8" a="1"/>
  <c r="E118" i="8"/>
  <c r="E56" i="9" a="1"/>
  <c r="E56" i="9"/>
  <c r="E31" i="9" a="1"/>
  <c r="E31" i="9"/>
  <c r="E184" i="5" a="1"/>
  <c r="E184" i="5"/>
  <c r="E173" i="9" a="1"/>
  <c r="E173" i="9"/>
  <c r="E300" i="5" a="1"/>
  <c r="E300" i="5"/>
  <c r="E3" i="8" a="1"/>
  <c r="E3" i="8"/>
  <c r="E14" i="5" a="1"/>
  <c r="E14" i="5"/>
  <c r="E376" i="8" a="1"/>
  <c r="E376" i="8"/>
  <c r="E346" i="9" a="1"/>
  <c r="E346" i="9"/>
  <c r="E354" i="5" a="1"/>
  <c r="E354" i="5"/>
  <c r="E68" i="8" a="1"/>
  <c r="E68" i="8"/>
  <c r="D76" i="10" a="1"/>
  <c r="D76" i="10"/>
  <c r="E152" i="9" a="1"/>
  <c r="E152" i="9"/>
  <c r="E244" i="5" a="1"/>
  <c r="E244" i="5"/>
  <c r="D182" i="10" a="1"/>
  <c r="D182" i="10"/>
  <c r="E164" i="8" a="1"/>
  <c r="E164" i="8"/>
  <c r="E408" i="9" a="1"/>
  <c r="E408" i="9"/>
  <c r="E531" i="9" a="1"/>
  <c r="E531" i="9"/>
  <c r="E187" i="9" a="1"/>
  <c r="E187" i="9"/>
  <c r="E579" i="9" a="1"/>
  <c r="E579" i="9"/>
  <c r="D149" i="10" a="1"/>
  <c r="D149" i="10"/>
  <c r="D97" i="10" a="1"/>
  <c r="D97" i="10"/>
  <c r="E438" i="9" a="1"/>
  <c r="E438" i="9"/>
  <c r="E75" i="9" a="1"/>
  <c r="E75" i="9"/>
  <c r="E66" i="5" a="1"/>
  <c r="E66" i="5"/>
  <c r="E84" i="5" a="1"/>
  <c r="E84" i="5"/>
  <c r="D105" i="10" a="1"/>
  <c r="D105" i="10"/>
  <c r="E54" i="8" a="1"/>
  <c r="E54" i="8"/>
  <c r="E246" i="8" a="1"/>
  <c r="E246" i="8"/>
  <c r="E306" i="8" a="1"/>
  <c r="E306" i="8"/>
  <c r="E525" i="9" a="1"/>
  <c r="E525" i="9"/>
  <c r="E489" i="8" a="1"/>
  <c r="E489" i="8"/>
  <c r="E183" i="8" a="1"/>
  <c r="E183" i="8"/>
  <c r="E355" i="5" a="1"/>
  <c r="E355" i="5"/>
  <c r="E320" i="8" a="1"/>
  <c r="E320" i="8"/>
  <c r="E40" i="9" a="1"/>
  <c r="E40" i="9"/>
  <c r="E7" i="5" a="1"/>
  <c r="E7" i="5"/>
  <c r="E434" i="8" a="1"/>
  <c r="E434" i="8"/>
  <c r="E339" i="5" a="1"/>
  <c r="E339" i="5"/>
  <c r="E545" i="9" a="1"/>
  <c r="E545" i="9"/>
  <c r="E333" i="9" a="1"/>
  <c r="E333" i="9"/>
  <c r="E472" i="9" a="1"/>
  <c r="E472" i="9"/>
  <c r="E125" i="5" a="1"/>
  <c r="E125" i="5"/>
  <c r="E170" i="5" a="1"/>
  <c r="E170" i="5"/>
  <c r="E115" i="9" a="1"/>
  <c r="E115" i="9"/>
  <c r="E419" i="8" a="1"/>
  <c r="E419" i="8"/>
  <c r="E427" i="9" a="1"/>
  <c r="E427" i="9"/>
  <c r="E47" i="8" a="1"/>
  <c r="E47" i="8"/>
  <c r="E506" i="9" a="1"/>
  <c r="E506" i="9"/>
  <c r="E381" i="8" a="1"/>
  <c r="E381" i="8"/>
  <c r="E421" i="9" a="1"/>
  <c r="E421" i="9"/>
  <c r="E239" i="5" a="1"/>
  <c r="E239" i="5"/>
  <c r="E404" i="8" a="1"/>
  <c r="E404" i="8"/>
  <c r="E72" i="5" a="1"/>
  <c r="E72" i="5"/>
  <c r="E287" i="9" a="1"/>
  <c r="E287" i="9"/>
  <c r="E159" i="9" a="1"/>
  <c r="E159" i="9"/>
  <c r="E135" i="9" a="1"/>
  <c r="E135" i="9"/>
  <c r="D17" i="10" a="1"/>
  <c r="D17" i="10"/>
  <c r="E24" i="9" a="1"/>
  <c r="E24" i="9"/>
  <c r="E91" i="9" a="1"/>
  <c r="E91" i="9"/>
  <c r="E381" i="9" a="1"/>
  <c r="E381" i="9"/>
  <c r="E67" i="5" a="1"/>
  <c r="E67" i="5"/>
  <c r="E354" i="9" a="1"/>
  <c r="E354" i="9"/>
  <c r="E223" i="5" a="1"/>
  <c r="E223" i="5"/>
  <c r="E183" i="9" a="1"/>
  <c r="E183" i="9"/>
  <c r="E231" i="9" a="1"/>
  <c r="E231" i="9"/>
  <c r="E286" i="5" a="1"/>
  <c r="E286" i="5"/>
  <c r="D66" i="10" a="1"/>
  <c r="D66" i="10"/>
  <c r="E210" i="9" a="1"/>
  <c r="E210" i="9"/>
  <c r="E234" i="5" a="1"/>
  <c r="E234" i="5"/>
  <c r="D113" i="10" a="1"/>
  <c r="D113" i="10"/>
  <c r="E117" i="9" a="1"/>
  <c r="E117" i="9"/>
  <c r="E255" i="9" a="1"/>
  <c r="E255" i="9"/>
  <c r="E152" i="5" a="1"/>
  <c r="E152" i="5"/>
  <c r="E130" i="5" a="1"/>
  <c r="E130" i="5"/>
  <c r="E174" i="8" a="1"/>
  <c r="E174" i="8"/>
  <c r="E92" i="8" a="1"/>
  <c r="E92" i="8"/>
  <c r="E70" i="5" a="1"/>
  <c r="E70" i="5"/>
  <c r="E317" i="5" a="1"/>
  <c r="E317" i="5"/>
  <c r="E42" i="5" a="1"/>
  <c r="E42" i="5"/>
  <c r="E482" i="8" a="1"/>
  <c r="E482" i="8"/>
  <c r="E534" i="9" a="1"/>
  <c r="E534" i="9"/>
  <c r="E337" i="5" a="1"/>
  <c r="E337" i="5"/>
  <c r="E340" i="8" a="1"/>
  <c r="E340" i="8"/>
  <c r="E406" i="9" a="1"/>
  <c r="E406" i="9"/>
  <c r="E213" i="9" a="1"/>
  <c r="E213" i="9"/>
  <c r="E562" i="9" a="1"/>
  <c r="E562" i="9"/>
  <c r="E192" i="8" a="1"/>
  <c r="E192" i="8"/>
  <c r="E263" i="5" a="1"/>
  <c r="E263" i="5"/>
  <c r="E245" i="8" a="1"/>
  <c r="E245" i="8"/>
  <c r="E533" i="9" a="1"/>
  <c r="E533" i="9"/>
  <c r="E284" i="5" a="1"/>
  <c r="E284" i="5"/>
  <c r="E415" i="8" a="1"/>
  <c r="E415" i="8"/>
  <c r="D10" i="7" a="1"/>
  <c r="D10" i="7"/>
  <c r="E98" i="8" a="1"/>
  <c r="E98" i="8"/>
  <c r="E60" i="8" a="1"/>
  <c r="E60" i="8"/>
  <c r="E447" i="9" a="1"/>
  <c r="E447" i="9"/>
  <c r="D99" i="10" a="1"/>
  <c r="D99" i="10"/>
  <c r="E154" i="9" a="1"/>
  <c r="E154" i="9"/>
  <c r="E436" i="9" a="1"/>
  <c r="E436" i="9"/>
  <c r="E60" i="5" a="1"/>
  <c r="E60" i="5"/>
  <c r="E3" i="9" a="1"/>
  <c r="E3" i="9"/>
  <c r="D75" i="10" a="1"/>
  <c r="D75" i="10"/>
  <c r="E331" i="8" a="1"/>
  <c r="E331" i="8"/>
  <c r="E175" i="5" a="1"/>
  <c r="E175" i="5"/>
  <c r="E483" i="8" a="1"/>
  <c r="E483" i="8"/>
  <c r="E417" i="9" a="1"/>
  <c r="E417" i="9"/>
  <c r="E480" i="9" a="1"/>
  <c r="E480" i="9"/>
  <c r="D16" i="10" a="1"/>
  <c r="D16" i="10"/>
  <c r="E71" i="8" a="1"/>
  <c r="E71" i="8"/>
  <c r="E96" i="8" a="1"/>
  <c r="E96" i="8"/>
  <c r="E429" i="9" a="1"/>
  <c r="E429" i="9"/>
  <c r="E201" i="9" a="1"/>
  <c r="E201" i="9"/>
  <c r="E51" i="5" a="1"/>
  <c r="E51" i="5"/>
  <c r="E354" i="8" a="1"/>
  <c r="E354" i="8"/>
  <c r="E308" i="9" a="1"/>
  <c r="E308" i="9"/>
  <c r="E143" i="8" a="1"/>
  <c r="E143" i="8"/>
  <c r="E571" i="9" a="1"/>
  <c r="E571" i="9"/>
  <c r="E314" i="9" a="1"/>
  <c r="E314" i="9"/>
  <c r="D69" i="10" a="1"/>
  <c r="D69" i="10"/>
  <c r="E107" i="8" a="1"/>
  <c r="E107" i="8"/>
  <c r="E309" i="8" a="1"/>
  <c r="E309" i="8"/>
  <c r="E304" i="8" a="1"/>
  <c r="E304" i="8"/>
  <c r="E101" i="9" a="1"/>
  <c r="E101" i="9"/>
  <c r="E115" i="8" a="1"/>
  <c r="E115" i="8"/>
  <c r="E6" i="5" a="1"/>
  <c r="E6" i="5"/>
  <c r="E442" i="8" a="1"/>
  <c r="E442" i="8"/>
  <c r="E132" i="5" a="1"/>
  <c r="E132" i="5"/>
  <c r="E386" i="9" a="1"/>
  <c r="E386" i="9"/>
  <c r="E217" i="5" a="1"/>
  <c r="E217" i="5"/>
  <c r="E29" i="9" a="1"/>
  <c r="E29" i="9"/>
  <c r="E183" i="5" a="1"/>
  <c r="E183" i="5"/>
  <c r="E258" i="9" a="1"/>
  <c r="E258" i="9"/>
  <c r="E204" i="5" a="1"/>
  <c r="E204" i="5"/>
  <c r="E117" i="8" a="1"/>
  <c r="E117" i="8"/>
  <c r="E225" i="9" a="1"/>
  <c r="E225" i="9"/>
  <c r="E213" i="8" a="1"/>
  <c r="E213" i="8"/>
  <c r="D37" i="10" a="1"/>
  <c r="D37" i="10"/>
  <c r="E237" i="5" a="1"/>
  <c r="E237" i="5"/>
  <c r="E12" i="9" a="1"/>
  <c r="E12" i="9"/>
  <c r="E321" i="8" a="1"/>
  <c r="E321" i="8"/>
  <c r="E498" i="9" a="1"/>
  <c r="E498" i="9"/>
  <c r="D152" i="10" a="1"/>
  <c r="D152" i="10"/>
  <c r="E599" i="9" a="1"/>
  <c r="E599" i="9"/>
  <c r="E224" i="5" a="1"/>
  <c r="E224" i="5"/>
  <c r="E161" i="5" a="1"/>
  <c r="E161" i="5"/>
  <c r="E463" i="8" a="1"/>
  <c r="E463" i="8"/>
  <c r="E123" i="5" a="1"/>
  <c r="E123" i="5"/>
  <c r="E364" i="8" a="1"/>
  <c r="E364" i="8"/>
  <c r="D12" i="12" a="1"/>
  <c r="D12" i="12"/>
  <c r="D112" i="10" a="1"/>
  <c r="D112" i="10"/>
  <c r="E169" i="9" a="1"/>
  <c r="E169" i="9"/>
  <c r="E196" i="5" a="1"/>
  <c r="E196" i="5"/>
  <c r="D78" i="10" a="1"/>
  <c r="D78" i="10"/>
  <c r="E403" i="9" a="1"/>
  <c r="E403" i="9"/>
  <c r="E60" i="9" a="1"/>
  <c r="E60" i="9"/>
  <c r="D72" i="10" a="1"/>
  <c r="D72" i="10"/>
  <c r="E473" i="9" a="1"/>
  <c r="E473" i="9"/>
  <c r="E46" i="5" a="1"/>
  <c r="E46" i="5"/>
  <c r="E452" i="8" a="1"/>
  <c r="E452" i="8"/>
  <c r="E356" i="9" a="1"/>
  <c r="E356" i="9"/>
  <c r="E348" i="8" a="1"/>
  <c r="E348" i="8"/>
  <c r="E443" i="9" a="1"/>
  <c r="E443" i="9"/>
  <c r="E50" i="9" a="1"/>
  <c r="E50" i="9"/>
  <c r="E245" i="5" a="1"/>
  <c r="E245" i="5"/>
  <c r="E420" i="9" a="1"/>
  <c r="E420" i="9"/>
  <c r="E574" i="9" a="1"/>
  <c r="E574" i="9"/>
  <c r="E49" i="9" a="1"/>
  <c r="E49" i="9"/>
  <c r="E43" i="8" a="1"/>
  <c r="E43" i="8"/>
  <c r="E334" i="9" a="1"/>
  <c r="E334" i="9"/>
  <c r="D25" i="10" a="1"/>
  <c r="D25" i="10"/>
  <c r="E402" i="8" a="1"/>
  <c r="E402" i="8"/>
  <c r="E77" i="9" a="1"/>
  <c r="E77" i="9"/>
  <c r="D18" i="7" a="1"/>
  <c r="D18" i="7"/>
  <c r="E145" i="9" a="1"/>
  <c r="E145" i="9"/>
  <c r="E202" i="5" a="1"/>
  <c r="E202" i="5"/>
  <c r="E516" i="9" a="1"/>
  <c r="E516" i="9"/>
  <c r="E326" i="8" a="1"/>
  <c r="E326" i="8"/>
  <c r="E83" i="5" a="1"/>
  <c r="E83" i="5"/>
  <c r="E303" i="8" a="1"/>
  <c r="E303" i="8"/>
  <c r="E360" i="9" a="1"/>
  <c r="E360" i="9"/>
  <c r="E222" i="5" a="1"/>
  <c r="E222" i="5"/>
  <c r="E377" i="9" a="1"/>
  <c r="E377" i="9"/>
  <c r="E120" i="5" a="1"/>
  <c r="E120" i="5"/>
  <c r="E7" i="9" a="1"/>
  <c r="E7" i="9"/>
  <c r="E260" i="8" a="1"/>
  <c r="E260" i="8"/>
  <c r="E405" i="9" a="1"/>
  <c r="E405" i="9"/>
  <c r="E344" i="8" a="1"/>
  <c r="E344" i="8"/>
  <c r="E326" i="5" a="1"/>
  <c r="E326" i="5"/>
  <c r="E244" i="8" a="1"/>
  <c r="E244" i="8"/>
  <c r="D8" i="6" a="1"/>
  <c r="D8" i="6"/>
  <c r="E297" i="8" a="1"/>
  <c r="E297" i="8"/>
  <c r="E111" i="5" a="1"/>
  <c r="E111" i="5"/>
  <c r="E84" i="8" a="1"/>
  <c r="E84" i="8"/>
  <c r="E247" i="8" a="1"/>
  <c r="E247" i="8"/>
  <c r="E28" i="5" a="1"/>
  <c r="E28" i="5"/>
  <c r="E137" i="5" a="1"/>
  <c r="E137" i="5"/>
  <c r="E445" i="8" a="1"/>
  <c r="E445" i="8"/>
  <c r="E33" i="9" a="1"/>
  <c r="E33" i="9"/>
  <c r="D150" i="10" a="1"/>
  <c r="D150" i="10"/>
  <c r="D179" i="10" a="1"/>
  <c r="D179" i="10"/>
  <c r="E329" i="5" a="1"/>
  <c r="E329" i="5"/>
  <c r="E35" i="8" a="1"/>
  <c r="E35" i="8"/>
  <c r="E106" i="8" a="1"/>
  <c r="E106" i="8"/>
  <c r="E383" i="9" a="1"/>
  <c r="E383" i="9"/>
  <c r="E23" i="5" a="1"/>
  <c r="E23" i="5"/>
  <c r="E548" i="9" a="1"/>
  <c r="E548" i="9"/>
  <c r="D161" i="10" a="1"/>
  <c r="D161" i="10"/>
  <c r="E36" i="5" a="1"/>
  <c r="E36" i="5"/>
  <c r="E501" i="9" a="1"/>
  <c r="E501" i="9"/>
  <c r="E490" i="9" a="1"/>
  <c r="E490" i="9"/>
  <c r="E372" i="8" a="1"/>
  <c r="E372" i="8"/>
  <c r="E230" i="8" a="1"/>
  <c r="E230" i="8"/>
  <c r="E478" i="8" a="1"/>
  <c r="E478" i="8"/>
  <c r="E103" i="9" a="1"/>
  <c r="E103" i="9"/>
  <c r="E137" i="8" a="1"/>
  <c r="E137" i="8"/>
  <c r="E45" i="9" a="1"/>
  <c r="E45" i="9"/>
  <c r="D165" i="10" a="1"/>
  <c r="D165" i="10"/>
  <c r="E192" i="9" a="1"/>
  <c r="E192" i="9"/>
  <c r="E152" i="8" a="1"/>
  <c r="E152" i="8"/>
  <c r="D9" i="6" a="1"/>
  <c r="D9" i="6"/>
  <c r="D23" i="10" a="1"/>
  <c r="D23" i="10"/>
  <c r="D168" i="10" a="1"/>
  <c r="D168" i="10"/>
  <c r="E221" i="5" a="1"/>
  <c r="E221" i="5"/>
  <c r="E428" i="8" a="1"/>
  <c r="E428" i="8"/>
  <c r="E91" i="8" a="1"/>
  <c r="E91" i="8"/>
  <c r="E490" i="8" a="1"/>
  <c r="E490" i="8"/>
  <c r="E180" i="8" a="1"/>
  <c r="E180" i="8"/>
  <c r="E260" i="9" a="1"/>
  <c r="E260" i="9"/>
  <c r="E26" i="9" a="1"/>
  <c r="E26" i="9"/>
  <c r="E301" i="5" a="1"/>
  <c r="E301" i="5"/>
  <c r="E28" i="8" a="1"/>
  <c r="E28" i="8"/>
  <c r="E397" i="9" a="1"/>
  <c r="E397" i="9"/>
  <c r="D127" i="10" a="1"/>
  <c r="D127" i="10"/>
  <c r="E184" i="9" a="1"/>
  <c r="E184" i="9"/>
  <c r="E591" i="9" a="1"/>
  <c r="E591" i="9"/>
  <c r="D53" i="10" a="1"/>
  <c r="D53" i="10"/>
  <c r="E203" i="8" a="1"/>
  <c r="E203" i="8"/>
  <c r="E32" i="8" a="1"/>
  <c r="E32" i="8"/>
  <c r="E214" i="9" a="1"/>
  <c r="E214" i="9"/>
  <c r="E469" i="9" a="1"/>
  <c r="E469" i="9"/>
  <c r="E182" i="8" a="1"/>
  <c r="E182" i="8"/>
  <c r="E30" i="8" a="1"/>
  <c r="E30" i="8"/>
  <c r="E429" i="8" a="1"/>
  <c r="E429" i="8"/>
  <c r="D122" i="10" a="1"/>
  <c r="D122" i="10"/>
  <c r="E414" i="8" a="1"/>
  <c r="E414" i="8"/>
  <c r="E253" i="5" a="1"/>
  <c r="E253" i="5"/>
  <c r="E576" i="9" a="1"/>
  <c r="E576" i="9"/>
  <c r="E34" i="5" a="1"/>
  <c r="E34" i="5"/>
  <c r="E159" i="8" a="1"/>
  <c r="E159" i="8"/>
  <c r="E228" i="8" a="1"/>
  <c r="E228" i="8"/>
  <c r="E294" i="8" a="1"/>
  <c r="E294" i="8"/>
  <c r="D38" i="10" a="1"/>
  <c r="D38" i="10"/>
  <c r="E125" i="9" a="1"/>
  <c r="E125" i="9"/>
  <c r="E209" i="8" a="1"/>
  <c r="E209" i="8"/>
  <c r="E144" i="5" a="1"/>
  <c r="E144" i="5"/>
  <c r="E508" i="9" a="1"/>
  <c r="E508" i="9"/>
  <c r="D171" i="10" a="1"/>
  <c r="D171" i="10"/>
  <c r="E343" i="5" a="1"/>
  <c r="E343" i="5"/>
  <c r="E316" i="5" a="1"/>
  <c r="E316" i="5"/>
  <c r="E257" i="8" a="1"/>
  <c r="E257" i="8"/>
  <c r="E400" i="8" a="1"/>
  <c r="E400" i="8"/>
  <c r="E166" i="5" a="1"/>
  <c r="E166" i="5"/>
  <c r="E294" i="9" a="1"/>
  <c r="E294" i="9"/>
  <c r="E285" i="5" a="1"/>
  <c r="E285" i="5"/>
  <c r="E75" i="8" a="1"/>
  <c r="E75" i="8"/>
  <c r="D169" i="10" a="1"/>
  <c r="D169" i="10"/>
  <c r="E430" i="8" a="1"/>
  <c r="E430" i="8"/>
  <c r="E264" i="5" a="1"/>
  <c r="E264" i="5"/>
  <c r="E447" i="8" a="1"/>
  <c r="E447" i="8"/>
  <c r="E586" i="9" a="1"/>
  <c r="E586" i="9"/>
  <c r="E96" i="9" a="1"/>
  <c r="E96" i="9"/>
  <c r="E84" i="9" a="1"/>
  <c r="E84" i="9"/>
  <c r="E200" i="9" a="1"/>
  <c r="E200" i="9"/>
  <c r="E163" i="5" a="1"/>
  <c r="E163" i="5"/>
  <c r="E157" i="8" a="1"/>
  <c r="E157" i="8"/>
  <c r="E351" i="5" a="1"/>
  <c r="E351" i="5"/>
  <c r="E147" i="9" a="1"/>
  <c r="E147" i="9"/>
  <c r="E311" i="9" a="1"/>
  <c r="E311" i="9"/>
  <c r="E253" i="9" a="1"/>
  <c r="E253" i="9"/>
  <c r="E254" i="9" a="1"/>
  <c r="E254" i="9"/>
  <c r="E108" i="9" a="1"/>
  <c r="E108" i="9"/>
  <c r="E458" i="9" a="1"/>
  <c r="E458" i="9"/>
  <c r="E413" i="9" a="1"/>
  <c r="E413" i="9"/>
  <c r="E117" i="5" a="1"/>
  <c r="E117" i="5"/>
  <c r="E371" i="8" a="1"/>
  <c r="E371" i="8"/>
  <c r="E494" i="9" a="1"/>
  <c r="E494" i="9"/>
  <c r="D13" i="6" a="1"/>
  <c r="D13" i="6"/>
  <c r="D7" i="12" a="1"/>
  <c r="D7" i="12"/>
  <c r="E133" i="8" a="1"/>
  <c r="E133" i="8"/>
  <c r="E555" i="9" a="1"/>
  <c r="E555" i="9"/>
  <c r="E335" i="9" a="1"/>
  <c r="E335" i="9"/>
  <c r="E104" i="5" a="1"/>
  <c r="E104" i="5"/>
  <c r="E142" i="9" a="1"/>
  <c r="E142" i="9"/>
  <c r="E417" i="8" a="1"/>
  <c r="E417" i="8"/>
  <c r="E384" i="9" a="1"/>
  <c r="E384" i="9"/>
  <c r="E14" i="8" a="1"/>
  <c r="E14" i="8"/>
  <c r="E329" i="8" a="1"/>
  <c r="E329" i="8"/>
  <c r="E16" i="5" a="1"/>
  <c r="E16" i="5"/>
  <c r="E169" i="5" a="1"/>
  <c r="E169" i="5"/>
  <c r="E93" i="9" a="1"/>
  <c r="E93" i="9"/>
  <c r="E179" i="5" a="1"/>
  <c r="E179" i="5"/>
  <c r="E286" i="8" a="1"/>
  <c r="E286" i="8"/>
  <c r="E139" i="5" a="1"/>
  <c r="E139" i="5"/>
  <c r="E316" i="8" a="1"/>
  <c r="E316" i="8"/>
  <c r="D13" i="7" a="1"/>
  <c r="D13" i="7"/>
  <c r="E268" i="8" a="1"/>
  <c r="E268" i="8"/>
  <c r="E242" i="5" a="1"/>
  <c r="E242" i="5"/>
  <c r="E501" i="8" a="1"/>
  <c r="E501" i="8"/>
  <c r="E302" i="8" a="1"/>
  <c r="E302" i="8"/>
  <c r="E328" i="8" a="1"/>
  <c r="E328" i="8"/>
  <c r="E388" i="9" a="1"/>
  <c r="E388" i="9"/>
  <c r="I157" i="5" a="1"/>
  <c r="I157" i="5"/>
  <c r="I99" i="9" a="1"/>
  <c r="I99" i="9"/>
  <c r="I185" i="5" a="1"/>
  <c r="I185" i="5"/>
  <c r="H66" i="5" a="1"/>
  <c r="H66" i="5"/>
  <c r="G10" i="6" a="1"/>
  <c r="G10" i="6"/>
  <c r="I180" i="5" a="1"/>
  <c r="I180" i="5"/>
  <c r="G60" i="10" a="1"/>
  <c r="G60" i="10"/>
  <c r="I138" i="9" a="1"/>
  <c r="I138" i="9"/>
  <c r="H180" i="5" a="1"/>
  <c r="H180" i="5"/>
  <c r="I400" i="9" a="1"/>
  <c r="I400" i="9"/>
  <c r="H60" i="10" a="1"/>
  <c r="H60" i="10"/>
  <c r="H138" i="9" a="1"/>
  <c r="H138" i="9"/>
  <c r="H157" i="5" a="1"/>
  <c r="H157" i="5"/>
  <c r="H400" i="9" a="1"/>
  <c r="H400" i="9"/>
  <c r="H330" i="5" a="1"/>
  <c r="H330" i="5"/>
  <c r="I238" i="8" a="1"/>
  <c r="I238" i="8"/>
  <c r="H238" i="8" a="1"/>
  <c r="H238" i="8"/>
  <c r="H99" i="9" a="1"/>
  <c r="H99" i="9"/>
  <c r="I330" i="5" a="1"/>
  <c r="I330" i="5"/>
  <c r="H10" i="6" a="1"/>
  <c r="H10" i="6"/>
  <c r="I66" i="5" a="1"/>
  <c r="I66" i="5"/>
  <c r="H185" i="5" a="1"/>
  <c r="H185" i="5"/>
  <c r="E435" i="9" a="1"/>
  <c r="E435" i="9"/>
  <c r="E327" i="9" a="1"/>
  <c r="E327" i="9"/>
  <c r="D19" i="10" a="1"/>
  <c r="D19" i="10"/>
  <c r="E271" i="9" a="1"/>
  <c r="E271" i="9"/>
  <c r="E87" i="5" a="1"/>
  <c r="E87" i="5"/>
  <c r="E357" i="9" a="1"/>
  <c r="E357" i="9"/>
  <c r="E485" i="8" a="1"/>
  <c r="E485" i="8"/>
  <c r="E316" i="9" a="1"/>
  <c r="E316" i="9"/>
  <c r="E241" i="5" a="1"/>
  <c r="E241" i="5"/>
  <c r="E477" i="8" a="1"/>
  <c r="E477" i="8"/>
  <c r="E285" i="9" a="1"/>
  <c r="E285" i="9"/>
  <c r="I235" i="9" a="1"/>
  <c r="I235" i="9"/>
  <c r="I294" i="5" a="1"/>
  <c r="I294" i="5"/>
  <c r="H136" i="10" a="1"/>
  <c r="H136" i="10"/>
  <c r="H314" i="5" a="1"/>
  <c r="H314" i="5"/>
  <c r="I242" i="8" a="1"/>
  <c r="I242" i="8"/>
  <c r="H242" i="8" a="1"/>
  <c r="H242" i="8"/>
  <c r="H346" i="9" a="1"/>
  <c r="H346" i="9"/>
  <c r="I314" i="5" a="1"/>
  <c r="I314" i="5"/>
  <c r="I112" i="5" a="1"/>
  <c r="I112" i="5"/>
  <c r="H200" i="9" a="1"/>
  <c r="H200" i="9"/>
  <c r="H15" i="9" a="1"/>
  <c r="H15" i="9"/>
  <c r="I15" i="9" a="1"/>
  <c r="I15" i="9"/>
  <c r="G136" i="10" a="1"/>
  <c r="G136" i="10"/>
  <c r="I291" i="5" a="1"/>
  <c r="I291" i="5"/>
  <c r="H235" i="9" a="1"/>
  <c r="H235" i="9"/>
  <c r="H294" i="5" a="1"/>
  <c r="H294" i="5"/>
  <c r="I200" i="9" a="1"/>
  <c r="I200" i="9"/>
  <c r="I87" i="9" a="1"/>
  <c r="I87" i="9"/>
  <c r="H112" i="5" a="1"/>
  <c r="H112" i="5"/>
  <c r="H291" i="5" a="1"/>
  <c r="H291" i="5"/>
  <c r="H87" i="9" a="1"/>
  <c r="H87" i="9"/>
  <c r="I346" i="9" a="1"/>
  <c r="I346" i="9"/>
  <c r="H149" i="5" a="1"/>
  <c r="H149" i="5"/>
  <c r="H229" i="5" a="1"/>
  <c r="H229" i="5"/>
  <c r="H422" i="9" a="1"/>
  <c r="H422" i="9"/>
  <c r="I493" i="9" a="1"/>
  <c r="I493" i="9"/>
  <c r="H376" i="9" a="1"/>
  <c r="H376" i="9"/>
  <c r="I264" i="9" a="1"/>
  <c r="I264" i="9"/>
  <c r="H407" i="9" a="1"/>
  <c r="H407" i="9"/>
  <c r="I351" i="9" a="1"/>
  <c r="I351" i="9"/>
  <c r="I367" i="9" a="1"/>
  <c r="I367" i="9"/>
  <c r="I243" i="5" a="1"/>
  <c r="I243" i="5"/>
  <c r="I543" i="9" a="1"/>
  <c r="I543" i="9"/>
  <c r="I422" i="9" a="1"/>
  <c r="I422" i="9"/>
  <c r="I229" i="5" a="1"/>
  <c r="I229" i="5"/>
  <c r="H367" i="9" a="1"/>
  <c r="H367" i="9"/>
  <c r="H243" i="5" a="1"/>
  <c r="H243" i="5"/>
  <c r="H264" i="9" a="1"/>
  <c r="H264" i="9"/>
  <c r="I149" i="5" a="1"/>
  <c r="I149" i="5"/>
  <c r="H543" i="9" a="1"/>
  <c r="H543" i="9"/>
  <c r="I407" i="9" a="1"/>
  <c r="I407" i="9"/>
  <c r="H493" i="9" a="1"/>
  <c r="H493" i="9"/>
  <c r="I376" i="9" a="1"/>
  <c r="I376" i="9"/>
  <c r="H351" i="9" a="1"/>
  <c r="H351" i="9"/>
  <c r="H217" i="9" a="1"/>
  <c r="H217" i="9"/>
  <c r="I42" i="9" a="1"/>
  <c r="I42" i="9"/>
  <c r="I282" i="5" a="1"/>
  <c r="I282" i="5"/>
  <c r="I242" i="5" a="1"/>
  <c r="I242" i="5"/>
  <c r="I245" i="9" a="1"/>
  <c r="I245" i="9"/>
  <c r="I299" i="5" a="1"/>
  <c r="I299" i="5"/>
  <c r="H142" i="9" a="1"/>
  <c r="H142" i="9"/>
  <c r="I218" i="9" a="1"/>
  <c r="I218" i="9"/>
  <c r="H276" i="5" a="1"/>
  <c r="H276" i="5"/>
  <c r="I173" i="8" a="1"/>
  <c r="I173" i="8"/>
  <c r="H173" i="8" a="1"/>
  <c r="H173" i="8"/>
  <c r="H69" i="9" a="1"/>
  <c r="H69" i="9"/>
  <c r="I431" i="9" a="1"/>
  <c r="I431" i="9"/>
  <c r="H218" i="9" a="1"/>
  <c r="H218" i="9"/>
  <c r="H431" i="9" a="1"/>
  <c r="H431" i="9"/>
  <c r="I69" i="9" a="1"/>
  <c r="I69" i="9"/>
  <c r="H242" i="5" a="1"/>
  <c r="H242" i="5"/>
  <c r="I501" i="8" a="1"/>
  <c r="I501" i="8"/>
  <c r="H501" i="8" a="1"/>
  <c r="H501" i="8"/>
  <c r="H42" i="9" a="1"/>
  <c r="H42" i="9"/>
  <c r="H282" i="5" a="1"/>
  <c r="H282" i="5"/>
  <c r="I217" i="9" a="1"/>
  <c r="I217" i="9"/>
  <c r="I142" i="9" a="1"/>
  <c r="I142" i="9"/>
  <c r="H299" i="5" a="1"/>
  <c r="H299" i="5"/>
  <c r="H245" i="9" a="1"/>
  <c r="H245" i="9"/>
  <c r="I276" i="5" a="1"/>
  <c r="I276" i="5"/>
  <c r="I95" i="9" a="1"/>
  <c r="I95" i="9"/>
  <c r="G109" i="10" a="1"/>
  <c r="G109" i="10"/>
  <c r="H565" i="9" a="1"/>
  <c r="H565" i="9"/>
  <c r="H324" i="9" a="1"/>
  <c r="H324" i="9"/>
  <c r="I419" i="9" a="1"/>
  <c r="I419" i="9"/>
  <c r="I137" i="9" a="1"/>
  <c r="I137" i="9"/>
  <c r="H465" i="9" a="1"/>
  <c r="H465" i="9"/>
  <c r="H58" i="5" a="1"/>
  <c r="H58" i="5"/>
  <c r="H259" i="9" a="1"/>
  <c r="H259" i="9"/>
  <c r="H258" i="5" a="1"/>
  <c r="H258" i="5"/>
  <c r="I554" i="9" a="1"/>
  <c r="I554" i="9"/>
  <c r="H293" i="5" a="1"/>
  <c r="H293" i="5"/>
  <c r="I73" i="8" a="1"/>
  <c r="I73" i="8"/>
  <c r="H73" i="8" a="1"/>
  <c r="H73" i="8"/>
  <c r="I259" i="9" a="1"/>
  <c r="I259" i="9"/>
  <c r="I258" i="5" a="1"/>
  <c r="I258" i="5"/>
  <c r="H554" i="9" a="1"/>
  <c r="H554" i="9"/>
  <c r="I465" i="9" a="1"/>
  <c r="I465" i="9"/>
  <c r="I58" i="5" a="1"/>
  <c r="I58" i="5"/>
  <c r="I324" i="9" a="1"/>
  <c r="I324" i="9"/>
  <c r="H109" i="10" a="1"/>
  <c r="H109" i="10"/>
  <c r="H419" i="9" a="1"/>
  <c r="H419" i="9"/>
  <c r="I293" i="5" a="1"/>
  <c r="I293" i="5"/>
  <c r="H95" i="9" a="1"/>
  <c r="H95" i="9"/>
  <c r="I565" i="9" a="1"/>
  <c r="I565" i="9"/>
  <c r="H137" i="9" a="1"/>
  <c r="H137" i="9"/>
  <c r="E496" i="8" a="1"/>
  <c r="E496" i="8"/>
  <c r="E293" i="9" a="1"/>
  <c r="E293" i="9"/>
  <c r="E69" i="9" a="1"/>
  <c r="E69" i="9"/>
  <c r="E529" i="9" a="1"/>
  <c r="E529" i="9"/>
  <c r="E180" i="5" a="1"/>
  <c r="E180" i="5"/>
  <c r="D70" i="10" a="1"/>
  <c r="D70" i="10"/>
  <c r="E249" i="9" a="1"/>
  <c r="E249" i="9"/>
  <c r="E327" i="5" a="1"/>
  <c r="E327" i="5"/>
  <c r="E245" i="9" a="1"/>
  <c r="E245" i="9"/>
  <c r="E222" i="8" a="1"/>
  <c r="E222" i="8"/>
  <c r="E104" i="9" a="1"/>
  <c r="E104" i="9"/>
  <c r="H568" i="9" a="1"/>
  <c r="H568" i="9"/>
  <c r="G42" i="10" a="1"/>
  <c r="G42" i="10"/>
  <c r="H550" i="9" a="1"/>
  <c r="H550" i="9"/>
  <c r="H111" i="5" a="1"/>
  <c r="H111" i="5"/>
  <c r="I84" i="8" a="1"/>
  <c r="I84" i="8"/>
  <c r="H84" i="8" a="1"/>
  <c r="H84" i="8"/>
  <c r="H344" i="5" a="1"/>
  <c r="H344" i="5"/>
  <c r="I13" i="9" a="1"/>
  <c r="I13" i="9"/>
  <c r="G92" i="10" a="1"/>
  <c r="G92" i="10"/>
  <c r="I15" i="5" a="1"/>
  <c r="I15" i="5"/>
  <c r="I54" i="5" a="1"/>
  <c r="I54" i="5"/>
  <c r="I568" i="9" a="1"/>
  <c r="I568" i="9"/>
  <c r="I550" i="9" a="1"/>
  <c r="I550" i="9"/>
  <c r="H306" i="9" a="1"/>
  <c r="H306" i="9"/>
  <c r="I344" i="5" a="1"/>
  <c r="I344" i="5"/>
  <c r="H15" i="5" a="1"/>
  <c r="H15" i="5"/>
  <c r="H13" i="9" a="1"/>
  <c r="H13" i="9"/>
  <c r="I306" i="9" a="1"/>
  <c r="I306" i="9"/>
  <c r="H42" i="10" a="1"/>
  <c r="H42" i="10"/>
  <c r="H54" i="5" a="1"/>
  <c r="H54" i="5"/>
  <c r="H92" i="10" a="1"/>
  <c r="H92" i="10"/>
  <c r="I111" i="5" a="1"/>
  <c r="I111" i="5"/>
  <c r="I110" i="5" a="1"/>
  <c r="I110" i="5"/>
  <c r="H6" i="12" a="1"/>
  <c r="H6" i="12"/>
  <c r="H188" i="5" a="1"/>
  <c r="H188" i="5"/>
  <c r="I353" i="5" a="1"/>
  <c r="I353" i="5"/>
  <c r="H45" i="5" a="1"/>
  <c r="H45" i="5"/>
  <c r="I479" i="9" a="1"/>
  <c r="I479" i="9"/>
  <c r="I118" i="5" a="1"/>
  <c r="I118" i="5"/>
  <c r="I378" i="9" a="1"/>
  <c r="I378" i="9"/>
  <c r="H176" i="10" a="1"/>
  <c r="H176" i="10"/>
  <c r="I518" i="9" a="1"/>
  <c r="I518" i="9"/>
  <c r="H353" i="5" a="1"/>
  <c r="H353" i="5"/>
  <c r="H378" i="9" a="1"/>
  <c r="H378" i="9"/>
  <c r="H518" i="9" a="1"/>
  <c r="H518" i="9"/>
  <c r="H110" i="5" a="1"/>
  <c r="H110" i="5"/>
  <c r="I188" i="5" a="1"/>
  <c r="I188" i="5"/>
  <c r="G176" i="10" a="1"/>
  <c r="G176" i="10"/>
  <c r="G6" i="12" a="1"/>
  <c r="G6" i="12"/>
  <c r="H479" i="9" a="1"/>
  <c r="H479" i="9"/>
  <c r="I45" i="5" a="1"/>
  <c r="I45" i="5"/>
  <c r="H118" i="5" a="1"/>
  <c r="H118" i="5"/>
  <c r="I107" i="9" a="1"/>
  <c r="I107" i="9"/>
  <c r="H246" i="9" a="1"/>
  <c r="H246" i="9"/>
  <c r="H85" i="5" a="1"/>
  <c r="H85" i="5"/>
  <c r="H438" i="9" a="1"/>
  <c r="H438" i="9"/>
  <c r="I318" i="9" a="1"/>
  <c r="I318" i="9"/>
  <c r="I44" i="9" a="1"/>
  <c r="I44" i="9"/>
  <c r="G146" i="10" a="1"/>
  <c r="G146" i="10"/>
  <c r="I469" i="9" a="1"/>
  <c r="I469" i="9"/>
  <c r="I115" i="5" a="1"/>
  <c r="I115" i="5"/>
  <c r="H340" i="9" a="1"/>
  <c r="H340" i="9"/>
  <c r="G115" i="10" a="1"/>
  <c r="G115" i="10"/>
  <c r="H107" i="9" a="1"/>
  <c r="H107" i="9"/>
  <c r="H318" i="9" a="1"/>
  <c r="H318" i="9"/>
  <c r="I246" i="9" a="1"/>
  <c r="I246" i="9"/>
  <c r="I85" i="5" a="1"/>
  <c r="I85" i="5"/>
  <c r="H115" i="10" a="1"/>
  <c r="H115" i="10"/>
  <c r="I438" i="9" a="1"/>
  <c r="I438" i="9"/>
  <c r="I340" i="9" a="1"/>
  <c r="I340" i="9"/>
  <c r="H469" i="9" a="1"/>
  <c r="H469" i="9"/>
  <c r="H146" i="10" a="1"/>
  <c r="H146" i="10"/>
  <c r="H115" i="5" a="1"/>
  <c r="H115" i="5"/>
  <c r="H44" i="9" a="1"/>
  <c r="H44" i="9"/>
  <c r="H346" i="5" a="1"/>
  <c r="H346" i="5"/>
  <c r="H151" i="9" a="1"/>
  <c r="H151" i="9"/>
  <c r="G64" i="10" a="1"/>
  <c r="G64" i="10"/>
  <c r="I234" i="5" a="1"/>
  <c r="I234" i="5"/>
  <c r="I353" i="9" a="1"/>
  <c r="I353" i="9"/>
  <c r="I208" i="5" a="1"/>
  <c r="I208" i="5"/>
  <c r="H387" i="9" a="1"/>
  <c r="H387" i="9"/>
  <c r="H597" i="9" a="1"/>
  <c r="H597" i="9"/>
  <c r="H280" i="9" a="1"/>
  <c r="H280" i="9"/>
  <c r="H5" i="6" a="1"/>
  <c r="H5" i="6"/>
  <c r="I151" i="9" a="1"/>
  <c r="I151" i="9"/>
  <c r="G5" i="6" a="1"/>
  <c r="G5" i="6"/>
  <c r="H158" i="10" a="1"/>
  <c r="H158" i="10"/>
  <c r="I387" i="9" a="1"/>
  <c r="I387" i="9"/>
  <c r="I280" i="9" a="1"/>
  <c r="I280" i="9"/>
  <c r="H353" i="9" a="1"/>
  <c r="H353" i="9"/>
  <c r="H208" i="5" a="1"/>
  <c r="H208" i="5"/>
  <c r="H64" i="10" a="1"/>
  <c r="H64" i="10"/>
  <c r="H234" i="5" a="1"/>
  <c r="H234" i="5"/>
  <c r="I346" i="5" a="1"/>
  <c r="I346" i="5"/>
  <c r="G158" i="10" a="1"/>
  <c r="G158" i="10"/>
  <c r="I597" i="9" a="1"/>
  <c r="I597" i="9"/>
  <c r="I502" i="9" a="1"/>
  <c r="I502" i="9"/>
  <c r="H102" i="9" a="1"/>
  <c r="H102" i="9"/>
  <c r="G11" i="6" a="1"/>
  <c r="G11" i="6"/>
  <c r="H358" i="9" a="1"/>
  <c r="H358" i="9"/>
  <c r="H214" i="5" a="1"/>
  <c r="H214" i="5"/>
  <c r="H144" i="9" a="1"/>
  <c r="H144" i="9"/>
  <c r="I248" i="5" a="1"/>
  <c r="I248" i="5"/>
  <c r="I330" i="9" a="1"/>
  <c r="I330" i="9"/>
  <c r="H171" i="9" a="1"/>
  <c r="H171" i="9"/>
  <c r="H12" i="6" a="1"/>
  <c r="H12" i="6"/>
  <c r="I144" i="9" a="1"/>
  <c r="I144" i="9"/>
  <c r="H330" i="9" a="1"/>
  <c r="H330" i="9"/>
  <c r="I171" i="9" a="1"/>
  <c r="I171" i="9"/>
  <c r="H11" i="6" a="1"/>
  <c r="H11" i="6"/>
  <c r="G12" i="6" a="1"/>
  <c r="G12" i="6"/>
  <c r="I358" i="9" a="1"/>
  <c r="I358" i="9"/>
  <c r="H248" i="5" a="1"/>
  <c r="H248" i="5"/>
  <c r="I102" i="9" a="1"/>
  <c r="I102" i="9"/>
  <c r="H502" i="9" a="1"/>
  <c r="H502" i="9"/>
  <c r="I214" i="5" a="1"/>
  <c r="I214" i="5"/>
  <c r="G7" i="10" a="1"/>
  <c r="G7" i="10"/>
  <c r="H47" i="9" a="1"/>
  <c r="H47" i="9"/>
  <c r="I174" i="9" a="1"/>
  <c r="I174" i="9"/>
  <c r="I275" i="9" a="1"/>
  <c r="I275" i="9"/>
  <c r="I315" i="9" a="1"/>
  <c r="I315" i="9"/>
  <c r="H463" i="9" a="1"/>
  <c r="H463" i="9"/>
  <c r="H309" i="9" a="1"/>
  <c r="H309" i="9"/>
  <c r="H307" i="9" a="1"/>
  <c r="H307" i="9"/>
  <c r="I481" i="9" a="1"/>
  <c r="I481" i="9"/>
  <c r="I108" i="5" a="1"/>
  <c r="I108" i="5"/>
  <c r="G13" i="10" a="1"/>
  <c r="G13" i="10"/>
  <c r="I114" i="9" a="1"/>
  <c r="I114" i="9"/>
  <c r="H45" i="9" a="1"/>
  <c r="H45" i="9"/>
  <c r="I445" i="9" a="1"/>
  <c r="I445" i="9"/>
  <c r="H60" i="9" a="1"/>
  <c r="H60" i="9"/>
  <c r="H186" i="9" a="1"/>
  <c r="H186" i="9"/>
  <c r="H505" i="9" a="1"/>
  <c r="H505" i="9"/>
  <c r="H13" i="10" a="1"/>
  <c r="H13" i="10"/>
  <c r="H108" i="5" a="1"/>
  <c r="H108" i="5"/>
  <c r="I60" i="9" a="1"/>
  <c r="I60" i="9"/>
  <c r="I309" i="9" a="1"/>
  <c r="I309" i="9"/>
  <c r="H481" i="9" a="1"/>
  <c r="H481" i="9"/>
  <c r="I186" i="9" a="1"/>
  <c r="I186" i="9"/>
  <c r="H315" i="9" a="1"/>
  <c r="H315" i="9"/>
  <c r="I307" i="9" a="1"/>
  <c r="I307" i="9"/>
  <c r="H445" i="9" a="1"/>
  <c r="H445" i="9"/>
  <c r="H174" i="9" a="1"/>
  <c r="H174" i="9"/>
  <c r="H179" i="10" a="1"/>
  <c r="H179" i="10"/>
  <c r="H116" i="5" a="1"/>
  <c r="H116" i="5"/>
  <c r="I590" i="9" a="1"/>
  <c r="I590" i="9"/>
  <c r="H114" i="9" a="1"/>
  <c r="H114" i="9"/>
  <c r="I47" i="9" a="1"/>
  <c r="I47" i="9"/>
  <c r="H275" i="9" a="1"/>
  <c r="H275" i="9"/>
  <c r="I45" i="9" a="1"/>
  <c r="I45" i="9"/>
  <c r="I463" i="9" a="1"/>
  <c r="I463" i="9"/>
  <c r="H590" i="9" a="1"/>
  <c r="H590" i="9"/>
  <c r="H7" i="10" a="1"/>
  <c r="H7" i="10"/>
  <c r="G179" i="10" a="1"/>
  <c r="G179" i="10"/>
  <c r="I505" i="9" a="1"/>
  <c r="I505" i="9"/>
  <c r="I116" i="5" a="1"/>
  <c r="I116" i="5"/>
  <c r="I191" i="9" a="1"/>
  <c r="I191" i="9"/>
  <c r="H224" i="9" a="1"/>
  <c r="H224" i="9"/>
  <c r="G3" i="10" a="1"/>
  <c r="G3" i="10"/>
  <c r="H277" i="5" a="1"/>
  <c r="H277" i="5"/>
  <c r="H11" i="9" a="1"/>
  <c r="H11" i="9"/>
  <c r="H549" i="9" a="1"/>
  <c r="H549" i="9"/>
  <c r="H226" i="5" a="1"/>
  <c r="H226" i="5"/>
  <c r="I364" i="9" a="1"/>
  <c r="I364" i="9"/>
  <c r="H482" i="9" a="1"/>
  <c r="H482" i="9"/>
  <c r="H421" i="9" a="1"/>
  <c r="H421" i="9"/>
  <c r="H528" i="9" a="1"/>
  <c r="H528" i="9"/>
  <c r="I464" i="9" a="1"/>
  <c r="I464" i="9"/>
  <c r="I335" i="5" a="1"/>
  <c r="I335" i="5"/>
  <c r="H31" i="5" a="1"/>
  <c r="H31" i="5"/>
  <c r="H260" i="9" a="1"/>
  <c r="H260" i="9"/>
  <c r="H144" i="10" a="1"/>
  <c r="H144" i="10"/>
  <c r="H196" i="5" a="1"/>
  <c r="H196" i="5"/>
  <c r="I484" i="9" a="1"/>
  <c r="I484" i="9"/>
  <c r="I101" i="9" a="1"/>
  <c r="I101" i="9"/>
  <c r="G144" i="10" a="1"/>
  <c r="G144" i="10"/>
  <c r="I421" i="9" a="1"/>
  <c r="I421" i="9"/>
  <c r="H484" i="9" a="1"/>
  <c r="H484" i="9"/>
  <c r="I482" i="9" a="1"/>
  <c r="I482" i="9"/>
  <c r="I11" i="9" a="1"/>
  <c r="I11" i="9"/>
  <c r="I31" i="5" a="1"/>
  <c r="I31" i="5"/>
  <c r="H335" i="5" a="1"/>
  <c r="H335" i="5"/>
  <c r="I277" i="5" a="1"/>
  <c r="I277" i="5"/>
  <c r="H101" i="9" a="1"/>
  <c r="H101" i="9"/>
  <c r="I196" i="5" a="1"/>
  <c r="I196" i="5"/>
  <c r="I525" i="9" a="1"/>
  <c r="I525" i="9"/>
  <c r="H348" i="5" a="1"/>
  <c r="H348" i="5"/>
  <c r="H191" i="9" a="1"/>
  <c r="H191" i="9"/>
  <c r="H464" i="9" a="1"/>
  <c r="H464" i="9"/>
  <c r="H525" i="9" a="1"/>
  <c r="H525" i="9"/>
  <c r="H3" i="10" a="1"/>
  <c r="H3" i="10"/>
  <c r="I348" i="5" a="1"/>
  <c r="I348" i="5"/>
  <c r="I224" i="9" a="1"/>
  <c r="I224" i="9"/>
  <c r="H364" i="9" a="1"/>
  <c r="H364" i="9"/>
  <c r="I549" i="9" a="1"/>
  <c r="I549" i="9"/>
  <c r="I226" i="5" a="1"/>
  <c r="I226" i="5"/>
  <c r="I260" i="9" a="1"/>
  <c r="I260" i="9"/>
  <c r="I528" i="9" a="1"/>
  <c r="I528" i="9"/>
  <c r="H6" i="6" a="1"/>
  <c r="H6" i="6"/>
  <c r="H336" i="5" a="1"/>
  <c r="H336" i="5"/>
  <c r="I12" i="8" a="1"/>
  <c r="I12" i="8"/>
  <c r="H12" i="8" a="1"/>
  <c r="H12" i="8"/>
  <c r="G78" i="10" a="1"/>
  <c r="G78" i="10"/>
  <c r="I66" i="9" a="1"/>
  <c r="I66" i="9"/>
  <c r="I120" i="5" a="1"/>
  <c r="I120" i="5"/>
  <c r="H383" i="9" a="1"/>
  <c r="H383" i="9"/>
  <c r="I6" i="5" a="1"/>
  <c r="I6" i="5"/>
  <c r="I25" i="5" a="1"/>
  <c r="I25" i="5"/>
  <c r="I530" i="9" a="1"/>
  <c r="I530" i="9"/>
  <c r="I75" i="5" a="1"/>
  <c r="I75" i="5"/>
  <c r="I116" i="9" a="1"/>
  <c r="I116" i="9"/>
  <c r="I192" i="5" a="1"/>
  <c r="I192" i="5"/>
  <c r="H66" i="9" a="1"/>
  <c r="H66" i="9"/>
  <c r="H25" i="5" a="1"/>
  <c r="H25" i="5"/>
  <c r="H78" i="10" a="1"/>
  <c r="H78" i="10"/>
  <c r="I383" i="9" a="1"/>
  <c r="I383" i="9"/>
  <c r="I336" i="5" a="1"/>
  <c r="I336" i="5"/>
  <c r="G6" i="6" a="1"/>
  <c r="G6" i="6"/>
  <c r="H6" i="5" a="1"/>
  <c r="H6" i="5"/>
  <c r="H530" i="9" a="1"/>
  <c r="H530" i="9"/>
  <c r="H75" i="5" a="1"/>
  <c r="H75" i="5"/>
  <c r="H116" i="9" a="1"/>
  <c r="H116" i="9"/>
  <c r="H192" i="5" a="1"/>
  <c r="H192" i="5"/>
  <c r="H120" i="5" a="1"/>
  <c r="H120" i="5"/>
  <c r="H166" i="10" a="1"/>
  <c r="H166" i="10"/>
  <c r="H59" i="10" a="1"/>
  <c r="H59" i="10"/>
  <c r="H76" i="10" a="1"/>
  <c r="H76" i="10"/>
  <c r="H466" i="9" a="1"/>
  <c r="H466" i="9"/>
  <c r="H124" i="5" a="1"/>
  <c r="H124" i="5"/>
  <c r="H12" i="12" a="1"/>
  <c r="H12" i="12"/>
  <c r="H98" i="5" a="1"/>
  <c r="H98" i="5"/>
  <c r="H206" i="5" a="1"/>
  <c r="H206" i="5"/>
  <c r="H39" i="10" a="1"/>
  <c r="H39" i="10"/>
  <c r="I261" i="9" a="1"/>
  <c r="I261" i="9"/>
  <c r="H124" i="9" a="1"/>
  <c r="H124" i="9"/>
  <c r="I124" i="9" a="1"/>
  <c r="I124" i="9"/>
  <c r="G59" i="10" a="1"/>
  <c r="G59" i="10"/>
  <c r="G166" i="10" a="1"/>
  <c r="G166" i="10"/>
  <c r="G39" i="10" a="1"/>
  <c r="G39" i="10"/>
  <c r="I466" i="9" a="1"/>
  <c r="I466" i="9"/>
  <c r="I124" i="5" a="1"/>
  <c r="I124" i="5"/>
  <c r="I98" i="5" a="1"/>
  <c r="I98" i="5"/>
  <c r="G76" i="10" a="1"/>
  <c r="G76" i="10"/>
  <c r="H261" i="9" a="1"/>
  <c r="H261" i="9"/>
  <c r="I206" i="5" a="1"/>
  <c r="I206" i="5"/>
  <c r="G12" i="12" a="1"/>
  <c r="G12" i="12"/>
  <c r="G172" i="10" a="1"/>
  <c r="G172" i="10"/>
  <c r="I294" i="9" a="1"/>
  <c r="I294" i="9"/>
  <c r="H96" i="5" a="1"/>
  <c r="H96" i="5"/>
  <c r="I277" i="8" a="1"/>
  <c r="I277" i="8"/>
  <c r="H277" i="8" a="1"/>
  <c r="H277" i="8"/>
  <c r="H120" i="10" a="1"/>
  <c r="H120" i="10"/>
  <c r="G160" i="10" a="1"/>
  <c r="G160" i="10"/>
  <c r="H238" i="5" a="1"/>
  <c r="H238" i="5"/>
  <c r="H43" i="10" a="1"/>
  <c r="H43" i="10"/>
  <c r="I273" i="9" a="1"/>
  <c r="I273" i="9"/>
  <c r="H128" i="10" a="1"/>
  <c r="H128" i="10"/>
  <c r="H273" i="9" a="1"/>
  <c r="H273" i="9"/>
  <c r="G120" i="10" a="1"/>
  <c r="G120" i="10"/>
  <c r="I96" i="5" a="1"/>
  <c r="I96" i="5"/>
  <c r="I544" i="9" a="1"/>
  <c r="I544" i="9"/>
  <c r="H160" i="10" a="1"/>
  <c r="H160" i="10"/>
  <c r="I238" i="5" a="1"/>
  <c r="I238" i="5"/>
  <c r="H544" i="9" a="1"/>
  <c r="H544" i="9"/>
  <c r="H294" i="9" a="1"/>
  <c r="H294" i="9"/>
  <c r="G43" i="10" a="1"/>
  <c r="G43" i="10"/>
  <c r="G128" i="10" a="1"/>
  <c r="G128" i="10"/>
  <c r="H172" i="10" a="1"/>
  <c r="H172" i="10"/>
  <c r="I146" i="9" a="1"/>
  <c r="I146" i="9"/>
  <c r="H180" i="9" a="1"/>
  <c r="H180" i="9"/>
  <c r="H356" i="9" a="1"/>
  <c r="H356" i="9"/>
  <c r="I165" i="5" a="1"/>
  <c r="I165" i="5"/>
  <c r="I30" i="5" a="1"/>
  <c r="I30" i="5"/>
  <c r="G11" i="12" a="1"/>
  <c r="G11" i="12"/>
  <c r="I188" i="9" a="1"/>
  <c r="I188" i="9"/>
  <c r="H343" i="5" a="1"/>
  <c r="H343" i="5"/>
  <c r="H175" i="10" a="1"/>
  <c r="H175" i="10"/>
  <c r="I93" i="9" a="1"/>
  <c r="I93" i="9"/>
  <c r="H30" i="5" a="1"/>
  <c r="H30" i="5"/>
  <c r="H146" i="9" a="1"/>
  <c r="H146" i="9"/>
  <c r="H11" i="12" a="1"/>
  <c r="H11" i="12"/>
  <c r="I180" i="9" a="1"/>
  <c r="I180" i="9"/>
  <c r="I343" i="5" a="1"/>
  <c r="I343" i="5"/>
  <c r="G175" i="10" a="1"/>
  <c r="G175" i="10"/>
  <c r="H188" i="9" a="1"/>
  <c r="H188" i="9"/>
  <c r="I356" i="9" a="1"/>
  <c r="I356" i="9"/>
  <c r="H93" i="9" a="1"/>
  <c r="H93" i="9"/>
  <c r="H165" i="5" a="1"/>
  <c r="H165" i="5"/>
  <c r="H4" i="9" a="1"/>
  <c r="H4" i="9"/>
  <c r="H433" i="9" a="1"/>
  <c r="H433" i="9"/>
  <c r="G182" i="10" a="1"/>
  <c r="G182" i="10"/>
  <c r="H108" i="10" a="1"/>
  <c r="H108" i="10"/>
  <c r="I515" i="9" a="1"/>
  <c r="I515" i="9"/>
  <c r="I86" i="9" a="1"/>
  <c r="I86" i="9"/>
  <c r="I223" i="5" a="1"/>
  <c r="I223" i="5"/>
  <c r="G5" i="12" a="1"/>
  <c r="G5" i="12"/>
  <c r="I167" i="9" a="1"/>
  <c r="I167" i="9"/>
  <c r="I326" i="9" a="1"/>
  <c r="I326" i="9"/>
  <c r="H167" i="5" a="1"/>
  <c r="H167" i="5"/>
  <c r="H49" i="10" a="1"/>
  <c r="H49" i="10"/>
  <c r="H221" i="9" a="1"/>
  <c r="H221" i="9"/>
  <c r="H499" i="9" a="1"/>
  <c r="H499" i="9"/>
  <c r="H111" i="10" a="1"/>
  <c r="H111" i="10"/>
  <c r="H22" i="5" a="1"/>
  <c r="H22" i="5"/>
  <c r="I197" i="5" a="1"/>
  <c r="I197" i="5"/>
  <c r="H274" i="5" a="1"/>
  <c r="H274" i="5"/>
  <c r="I334" i="8" a="1"/>
  <c r="I334" i="8"/>
  <c r="H334" i="8" a="1"/>
  <c r="H334" i="8"/>
  <c r="I221" i="9" a="1"/>
  <c r="I221" i="9"/>
  <c r="H223" i="5" a="1"/>
  <c r="H223" i="5"/>
  <c r="H5" i="12" a="1"/>
  <c r="H5" i="12"/>
  <c r="G23" i="10" a="1"/>
  <c r="G23" i="10"/>
  <c r="I167" i="5" a="1"/>
  <c r="I167" i="5"/>
  <c r="I351" i="5" a="1"/>
  <c r="I351" i="5"/>
  <c r="H197" i="5" a="1"/>
  <c r="H197" i="5"/>
  <c r="I293" i="8" a="1"/>
  <c r="I293" i="8"/>
  <c r="H293" i="8" a="1"/>
  <c r="H293" i="8"/>
  <c r="H326" i="9" a="1"/>
  <c r="H326" i="9"/>
  <c r="I433" i="9" a="1"/>
  <c r="I433" i="9"/>
  <c r="H182" i="10" a="1"/>
  <c r="H182" i="10"/>
  <c r="H86" i="9" a="1"/>
  <c r="H86" i="9"/>
  <c r="I274" i="5" a="1"/>
  <c r="I274" i="5"/>
  <c r="H351" i="5" a="1"/>
  <c r="H351" i="5"/>
  <c r="I22" i="5" a="1"/>
  <c r="I22" i="5"/>
  <c r="G49" i="10" a="1"/>
  <c r="G49" i="10"/>
  <c r="G111" i="10" a="1"/>
  <c r="G111" i="10"/>
  <c r="I4" i="9" a="1"/>
  <c r="I4" i="9"/>
  <c r="G108" i="10" a="1"/>
  <c r="G108" i="10"/>
  <c r="H23" i="10" a="1"/>
  <c r="H23" i="10"/>
  <c r="H167" i="9" a="1"/>
  <c r="H167" i="9"/>
  <c r="I499" i="9" a="1"/>
  <c r="I499" i="9"/>
  <c r="H515" i="9" a="1"/>
  <c r="H515" i="9"/>
  <c r="I140" i="9" a="1"/>
  <c r="I140" i="9"/>
  <c r="H182" i="5" a="1"/>
  <c r="H182" i="5"/>
  <c r="I23" i="8" a="1"/>
  <c r="I23" i="8"/>
  <c r="H23" i="8" a="1"/>
  <c r="H23" i="8"/>
  <c r="H69" i="5" a="1"/>
  <c r="H69" i="5"/>
  <c r="H17" i="10" a="1"/>
  <c r="H17" i="10"/>
  <c r="I494" i="9" a="1"/>
  <c r="I494" i="9"/>
  <c r="G3" i="6" a="1"/>
  <c r="G3" i="6"/>
  <c r="I219" i="5" a="1"/>
  <c r="I219" i="5"/>
  <c r="G165" i="10" a="1"/>
  <c r="G165" i="10"/>
  <c r="G118" i="10" a="1"/>
  <c r="G118" i="10"/>
  <c r="H494" i="9" a="1"/>
  <c r="H494" i="9"/>
  <c r="H140" i="9" a="1"/>
  <c r="H140" i="9"/>
  <c r="H3" i="6" a="1"/>
  <c r="H3" i="6"/>
  <c r="I69" i="5" a="1"/>
  <c r="I69" i="5"/>
  <c r="G17" i="10" a="1"/>
  <c r="G17" i="10"/>
  <c r="H165" i="10" a="1"/>
  <c r="H165" i="10"/>
  <c r="I182" i="5" a="1"/>
  <c r="I182" i="5"/>
  <c r="H118" i="10" a="1"/>
  <c r="H118" i="10"/>
  <c r="G11" i="10" a="1"/>
  <c r="G11" i="10"/>
  <c r="H11" i="10" a="1"/>
  <c r="H11" i="10"/>
  <c r="H219" i="5" a="1"/>
  <c r="H219" i="5"/>
  <c r="I450" i="9" a="1"/>
  <c r="I450" i="9"/>
  <c r="H148" i="9" a="1"/>
  <c r="H148" i="9"/>
  <c r="H21" i="5" a="1"/>
  <c r="H21" i="5"/>
  <c r="H79" i="5" a="1"/>
  <c r="H79" i="5"/>
  <c r="I76" i="9" a="1"/>
  <c r="I76" i="9"/>
  <c r="H363" i="9" a="1"/>
  <c r="H363" i="9"/>
  <c r="H516" i="9" a="1"/>
  <c r="H516" i="9"/>
  <c r="H5" i="9" a="1"/>
  <c r="H5" i="9"/>
  <c r="H8" i="6" a="1"/>
  <c r="H8" i="6"/>
  <c r="H299" i="9" a="1"/>
  <c r="H299" i="9"/>
  <c r="I79" i="5" a="1"/>
  <c r="I79" i="5"/>
  <c r="I148" i="9" a="1"/>
  <c r="I148" i="9"/>
  <c r="I21" i="5" a="1"/>
  <c r="I21" i="5"/>
  <c r="H450" i="9" a="1"/>
  <c r="H450" i="9"/>
  <c r="I363" i="9" a="1"/>
  <c r="I363" i="9"/>
  <c r="I516" i="9" a="1"/>
  <c r="I516" i="9"/>
  <c r="H76" i="9" a="1"/>
  <c r="H76" i="9"/>
  <c r="H379" i="9" a="1"/>
  <c r="H379" i="9"/>
  <c r="I299" i="9" a="1"/>
  <c r="I299" i="9"/>
  <c r="I379" i="9" a="1"/>
  <c r="I379" i="9"/>
  <c r="G8" i="6" a="1"/>
  <c r="G8" i="6"/>
  <c r="I5" i="9" a="1"/>
  <c r="I5" i="9"/>
  <c r="H160" i="9" a="1"/>
  <c r="H160" i="9"/>
  <c r="H61" i="5" a="1"/>
  <c r="H61" i="5"/>
  <c r="I532" i="9" a="1"/>
  <c r="I532" i="9"/>
  <c r="H134" i="5" a="1"/>
  <c r="H134" i="5"/>
  <c r="I234" i="9" a="1"/>
  <c r="I234" i="9"/>
  <c r="H291" i="9" a="1"/>
  <c r="H291" i="9"/>
  <c r="I62" i="9" a="1"/>
  <c r="I62" i="9"/>
  <c r="H214" i="9" a="1"/>
  <c r="H214" i="9"/>
  <c r="H14" i="9" a="1"/>
  <c r="H14" i="9"/>
  <c r="I63" i="5" a="1"/>
  <c r="I63" i="5"/>
  <c r="I213" i="5" a="1"/>
  <c r="I213" i="5"/>
  <c r="H62" i="9" a="1"/>
  <c r="H62" i="9"/>
  <c r="H213" i="5" a="1"/>
  <c r="H213" i="5"/>
  <c r="H63" i="5" a="1"/>
  <c r="H63" i="5"/>
  <c r="I134" i="5" a="1"/>
  <c r="I134" i="5"/>
  <c r="H234" i="9" a="1"/>
  <c r="H234" i="9"/>
  <c r="I160" i="9" a="1"/>
  <c r="I160" i="9"/>
  <c r="I61" i="5" a="1"/>
  <c r="I61" i="5"/>
  <c r="I291" i="9" a="1"/>
  <c r="I291" i="9"/>
  <c r="H532" i="9" a="1"/>
  <c r="H532" i="9"/>
  <c r="I214" i="9" a="1"/>
  <c r="I214" i="9"/>
  <c r="I14" i="9" a="1"/>
  <c r="I14" i="9"/>
  <c r="G4" i="10" a="1"/>
  <c r="G4" i="10"/>
  <c r="I489" i="9" a="1"/>
  <c r="I489" i="9"/>
  <c r="H548" i="9" a="1"/>
  <c r="H548" i="9"/>
  <c r="I85" i="9" a="1"/>
  <c r="I85" i="9"/>
  <c r="I207" i="5" a="1"/>
  <c r="I207" i="5"/>
  <c r="H48" i="9" a="1"/>
  <c r="H48" i="9"/>
  <c r="H9" i="9" a="1"/>
  <c r="H9" i="9"/>
  <c r="H172" i="5" a="1"/>
  <c r="H172" i="5"/>
  <c r="H202" i="5" a="1"/>
  <c r="H202" i="5"/>
  <c r="I254" i="5" a="1"/>
  <c r="I254" i="5"/>
  <c r="I243" i="9" a="1"/>
  <c r="I243" i="9"/>
  <c r="I30" i="9" a="1"/>
  <c r="I30" i="9"/>
  <c r="I48" i="9" a="1"/>
  <c r="I48" i="9"/>
  <c r="H4" i="10" a="1"/>
  <c r="H4" i="10"/>
  <c r="H30" i="9" a="1"/>
  <c r="H30" i="9"/>
  <c r="H489" i="9" a="1"/>
  <c r="H489" i="9"/>
  <c r="H254" i="5" a="1"/>
  <c r="H254" i="5"/>
  <c r="I548" i="9" a="1"/>
  <c r="I548" i="9"/>
  <c r="I202" i="5" a="1"/>
  <c r="I202" i="5"/>
  <c r="H85" i="9" a="1"/>
  <c r="H85" i="9"/>
  <c r="H207" i="5" a="1"/>
  <c r="H207" i="5"/>
  <c r="I9" i="9" a="1"/>
  <c r="I9" i="9"/>
  <c r="I172" i="5" a="1"/>
  <c r="I172" i="5"/>
  <c r="H243" i="9" a="1"/>
  <c r="H243" i="9"/>
  <c r="H155" i="5" a="1"/>
  <c r="H155" i="5"/>
  <c r="I410" i="8" a="1"/>
  <c r="I410" i="8"/>
  <c r="H410" i="8" a="1"/>
  <c r="H410" i="8"/>
  <c r="I192" i="9" a="1"/>
  <c r="I192" i="9"/>
  <c r="I156" i="5" a="1"/>
  <c r="I156" i="5"/>
  <c r="G58" i="10" a="1"/>
  <c r="G58" i="10"/>
  <c r="H513" i="9" a="1"/>
  <c r="H513" i="9"/>
  <c r="I72" i="9" a="1"/>
  <c r="I72" i="9"/>
  <c r="I331" i="5" a="1"/>
  <c r="I331" i="5"/>
  <c r="G61" i="10" a="1"/>
  <c r="G61" i="10"/>
  <c r="H402" i="9" a="1"/>
  <c r="H402" i="9"/>
  <c r="I533" i="9" a="1"/>
  <c r="I533" i="9"/>
  <c r="H135" i="10" a="1"/>
  <c r="H135" i="10"/>
  <c r="I402" i="9" a="1"/>
  <c r="I402" i="9"/>
  <c r="H533" i="9" a="1"/>
  <c r="H533" i="9"/>
  <c r="I513" i="9" a="1"/>
  <c r="I513" i="9"/>
  <c r="H192" i="9" a="1"/>
  <c r="H192" i="9"/>
  <c r="I155" i="5" a="1"/>
  <c r="I155" i="5"/>
  <c r="H58" i="10" a="1"/>
  <c r="H58" i="10"/>
  <c r="H72" i="9" a="1"/>
  <c r="H72" i="9"/>
  <c r="H331" i="5" a="1"/>
  <c r="H331" i="5"/>
  <c r="H61" i="10" a="1"/>
  <c r="H61" i="10"/>
  <c r="H156" i="5" a="1"/>
  <c r="H156" i="5"/>
  <c r="G135" i="10" a="1"/>
  <c r="G135" i="10"/>
  <c r="H212" i="5" a="1"/>
  <c r="H212" i="5"/>
  <c r="H382" i="9" a="1"/>
  <c r="H382" i="9"/>
  <c r="H280" i="5" a="1"/>
  <c r="H280" i="5"/>
  <c r="H177" i="10" a="1"/>
  <c r="H177" i="10"/>
  <c r="I51" i="5" a="1"/>
  <c r="I51" i="5"/>
  <c r="I220" i="5" a="1"/>
  <c r="I220" i="5"/>
  <c r="I546" i="9" a="1"/>
  <c r="I546" i="9"/>
  <c r="I485" i="9" a="1"/>
  <c r="I485" i="9"/>
  <c r="H25" i="9" a="1"/>
  <c r="H25" i="9"/>
  <c r="H447" i="9" a="1"/>
  <c r="H447" i="9"/>
  <c r="I280" i="5" a="1"/>
  <c r="I280" i="5"/>
  <c r="H220" i="5" a="1"/>
  <c r="H220" i="5"/>
  <c r="H485" i="9" a="1"/>
  <c r="H485" i="9"/>
  <c r="I25" i="9" a="1"/>
  <c r="I25" i="9"/>
  <c r="I382" i="9" a="1"/>
  <c r="I382" i="9"/>
  <c r="G177" i="10" a="1"/>
  <c r="G177" i="10"/>
  <c r="H546" i="9" a="1"/>
  <c r="H546" i="9"/>
  <c r="I212" i="5" a="1"/>
  <c r="I212" i="5"/>
  <c r="I447" i="9" a="1"/>
  <c r="I447" i="9"/>
  <c r="H51" i="5" a="1"/>
  <c r="H51" i="5"/>
  <c r="I354" i="8" a="1"/>
  <c r="I354" i="8"/>
  <c r="H354" i="8" a="1"/>
  <c r="H354" i="8"/>
  <c r="I33" i="9" a="1"/>
  <c r="I33" i="9"/>
  <c r="I258" i="9" a="1"/>
  <c r="I258" i="9"/>
  <c r="I204" i="5" a="1"/>
  <c r="I204" i="5"/>
  <c r="H210" i="9" a="1"/>
  <c r="H210" i="9"/>
  <c r="I556" i="9" a="1"/>
  <c r="I556" i="9"/>
  <c r="I270" i="5" a="1"/>
  <c r="I270" i="5"/>
  <c r="H277" i="9" a="1"/>
  <c r="H277" i="9"/>
  <c r="I341" i="5" a="1"/>
  <c r="I341" i="5"/>
  <c r="H232" i="5" a="1"/>
  <c r="H232" i="5"/>
  <c r="H21" i="10" a="1"/>
  <c r="H21" i="10"/>
  <c r="I232" i="5" a="1"/>
  <c r="I232" i="5"/>
  <c r="H585" i="9" a="1"/>
  <c r="H585" i="9"/>
  <c r="H556" i="9" a="1"/>
  <c r="H556" i="9"/>
  <c r="G21" i="10" a="1"/>
  <c r="G21" i="10"/>
  <c r="I277" i="9" a="1"/>
  <c r="I277" i="9"/>
  <c r="I210" i="9" a="1"/>
  <c r="I210" i="9"/>
  <c r="H33" i="9" a="1"/>
  <c r="H33" i="9"/>
  <c r="H341" i="5" a="1"/>
  <c r="H341" i="5"/>
  <c r="H258" i="9" a="1"/>
  <c r="H258" i="9"/>
  <c r="H204" i="5" a="1"/>
  <c r="H204" i="5"/>
  <c r="I585" i="9" a="1"/>
  <c r="I585" i="9"/>
  <c r="H270" i="5" a="1"/>
  <c r="H270" i="5"/>
  <c r="H41" i="9" a="1"/>
  <c r="H41" i="9"/>
  <c r="H265" i="5" a="1"/>
  <c r="H265" i="5"/>
  <c r="H152" i="9" a="1"/>
  <c r="H152" i="9"/>
  <c r="H244" i="5" a="1"/>
  <c r="H244" i="5"/>
  <c r="I88" i="9" a="1"/>
  <c r="I88" i="9"/>
  <c r="I32" i="5" a="1"/>
  <c r="I32" i="5"/>
  <c r="H153" i="5" a="1"/>
  <c r="H153" i="5"/>
  <c r="H322" i="9" a="1"/>
  <c r="H322" i="9"/>
  <c r="H247" i="9" a="1"/>
  <c r="H247" i="9"/>
  <c r="H168" i="9" a="1"/>
  <c r="H168" i="9"/>
  <c r="I468" i="9" a="1"/>
  <c r="I468" i="9"/>
  <c r="G81" i="10" a="1"/>
  <c r="G81" i="10"/>
  <c r="H53" i="10" a="1"/>
  <c r="H53" i="10"/>
  <c r="I41" i="9" a="1"/>
  <c r="I41" i="9"/>
  <c r="I265" i="5" a="1"/>
  <c r="I265" i="5"/>
  <c r="I247" i="9" a="1"/>
  <c r="I247" i="9"/>
  <c r="I153" i="5" a="1"/>
  <c r="I153" i="5"/>
  <c r="I322" i="9" a="1"/>
  <c r="I322" i="9"/>
  <c r="I152" i="9" a="1"/>
  <c r="I152" i="9"/>
  <c r="I244" i="5" a="1"/>
  <c r="I244" i="5"/>
  <c r="H88" i="9" a="1"/>
  <c r="H88" i="9"/>
  <c r="H32" i="5" a="1"/>
  <c r="H32" i="5"/>
  <c r="G53" i="10" a="1"/>
  <c r="G53" i="10"/>
  <c r="I168" i="9" a="1"/>
  <c r="I168" i="9"/>
  <c r="H81" i="10" a="1"/>
  <c r="H81" i="10"/>
  <c r="H468" i="9" a="1"/>
  <c r="H468" i="9"/>
  <c r="I295" i="5" a="1"/>
  <c r="I295" i="5"/>
  <c r="H572" i="9" a="1"/>
  <c r="H572" i="9"/>
  <c r="H68" i="10" a="1"/>
  <c r="H68" i="10"/>
  <c r="H64" i="9" a="1"/>
  <c r="H64" i="9"/>
  <c r="H316" i="5" a="1"/>
  <c r="H316" i="5"/>
  <c r="I257" i="8" a="1"/>
  <c r="I257" i="8"/>
  <c r="H257" i="8" a="1"/>
  <c r="H257" i="8"/>
  <c r="H184" i="9" a="1"/>
  <c r="H184" i="9"/>
  <c r="I476" i="9" a="1"/>
  <c r="I476" i="9"/>
  <c r="H162" i="9" a="1"/>
  <c r="H162" i="9"/>
  <c r="H23" i="5" a="1"/>
  <c r="H23" i="5"/>
  <c r="H268" i="5" a="1"/>
  <c r="H268" i="5"/>
  <c r="H295" i="5" a="1"/>
  <c r="H295" i="5"/>
  <c r="I6" i="8" a="1"/>
  <c r="I6" i="8"/>
  <c r="H6" i="8" a="1"/>
  <c r="H6" i="8"/>
  <c r="I316" i="5" a="1"/>
  <c r="I316" i="5"/>
  <c r="I268" i="5" a="1"/>
  <c r="I268" i="5"/>
  <c r="I23" i="5" a="1"/>
  <c r="I23" i="5"/>
  <c r="I184" i="9" a="1"/>
  <c r="I184" i="9"/>
  <c r="I162" i="9" a="1"/>
  <c r="I162" i="9"/>
  <c r="I64" i="9" a="1"/>
  <c r="I64" i="9"/>
  <c r="H476" i="9" a="1"/>
  <c r="H476" i="9"/>
  <c r="G68" i="10" a="1"/>
  <c r="G68" i="10"/>
  <c r="I572" i="9" a="1"/>
  <c r="I572" i="9"/>
  <c r="I366" i="9" a="1"/>
  <c r="I366" i="9"/>
  <c r="H166" i="9" a="1"/>
  <c r="H166" i="9"/>
  <c r="I267" i="5" a="1"/>
  <c r="I267" i="5"/>
  <c r="I342" i="5" a="1"/>
  <c r="I342" i="5"/>
  <c r="H4" i="12" a="1"/>
  <c r="H4" i="12"/>
  <c r="H31" i="9" a="1"/>
  <c r="H31" i="9"/>
  <c r="G77" i="10" a="1"/>
  <c r="G77" i="10"/>
  <c r="H349" i="5" a="1"/>
  <c r="H349" i="5"/>
  <c r="H85" i="10" a="1"/>
  <c r="H85" i="10"/>
  <c r="I432" i="9" a="1"/>
  <c r="I432" i="9"/>
  <c r="I209" i="5" a="1"/>
  <c r="I209" i="5"/>
  <c r="I337" i="9" a="1"/>
  <c r="I337" i="9"/>
  <c r="G134" i="10" a="1"/>
  <c r="G134" i="10"/>
  <c r="I127" i="9" a="1"/>
  <c r="I127" i="9"/>
  <c r="I38" i="9" a="1"/>
  <c r="I38" i="9"/>
  <c r="G113" i="10" a="1"/>
  <c r="G113" i="10"/>
  <c r="H453" i="9" a="1"/>
  <c r="H453" i="9"/>
  <c r="I233" i="9" a="1"/>
  <c r="I233" i="9"/>
  <c r="I134" i="9" a="1"/>
  <c r="I134" i="9"/>
  <c r="G117" i="10" a="1"/>
  <c r="G117" i="10"/>
  <c r="H156" i="10" a="1"/>
  <c r="H156" i="10"/>
  <c r="I32" i="9" a="1"/>
  <c r="I32" i="9"/>
  <c r="H270" i="9" a="1"/>
  <c r="H270" i="9"/>
  <c r="I27" i="5" a="1"/>
  <c r="I27" i="5"/>
  <c r="I601" i="9" a="1"/>
  <c r="I601" i="9"/>
  <c r="I141" i="9" a="1"/>
  <c r="I141" i="9"/>
  <c r="H32" i="9" a="1"/>
  <c r="H32" i="9"/>
  <c r="H38" i="9" a="1"/>
  <c r="H38" i="9"/>
  <c r="H233" i="9" a="1"/>
  <c r="H233" i="9"/>
  <c r="H27" i="5" a="1"/>
  <c r="H27" i="5"/>
  <c r="I432" i="8" a="1"/>
  <c r="I432" i="8"/>
  <c r="H432" i="8" a="1"/>
  <c r="H432" i="8"/>
  <c r="H601" i="9" a="1"/>
  <c r="H601" i="9"/>
  <c r="H337" i="9" a="1"/>
  <c r="H337" i="9"/>
  <c r="H127" i="9" a="1"/>
  <c r="H127" i="9"/>
  <c r="H117" i="10" a="1"/>
  <c r="H117" i="10"/>
  <c r="H113" i="10" a="1"/>
  <c r="H113" i="10"/>
  <c r="G156" i="10" a="1"/>
  <c r="G156" i="10"/>
  <c r="G69" i="10" a="1"/>
  <c r="G69" i="10"/>
  <c r="I17" i="5" a="1"/>
  <c r="I17" i="5"/>
  <c r="H49" i="5" a="1"/>
  <c r="H49" i="5"/>
  <c r="H86" i="10" a="1"/>
  <c r="H86" i="10"/>
  <c r="I270" i="9" a="1"/>
  <c r="I270" i="9"/>
  <c r="I31" i="9" a="1"/>
  <c r="I31" i="9"/>
  <c r="H69" i="10" a="1"/>
  <c r="H69" i="10"/>
  <c r="G86" i="10" a="1"/>
  <c r="G86" i="10"/>
  <c r="I49" i="5" a="1"/>
  <c r="I49" i="5"/>
  <c r="I349" i="5" a="1"/>
  <c r="I349" i="5"/>
  <c r="G85" i="10" a="1"/>
  <c r="G85" i="10"/>
  <c r="I453" i="9" a="1"/>
  <c r="I453" i="9"/>
  <c r="H267" i="5" a="1"/>
  <c r="H267" i="5"/>
  <c r="H366" i="9" a="1"/>
  <c r="H366" i="9"/>
  <c r="H134" i="9" a="1"/>
  <c r="H134" i="9"/>
  <c r="H209" i="5" a="1"/>
  <c r="H209" i="5"/>
  <c r="I141" i="8" a="1"/>
  <c r="I141" i="8"/>
  <c r="H141" i="8" a="1"/>
  <c r="H141" i="8"/>
  <c r="H17" i="5" a="1"/>
  <c r="H17" i="5"/>
  <c r="I239" i="8" a="1"/>
  <c r="I239" i="8"/>
  <c r="H239" i="8" a="1"/>
  <c r="H239" i="8"/>
  <c r="H77" i="10" a="1"/>
  <c r="H77" i="10"/>
  <c r="H432" i="9" a="1"/>
  <c r="H432" i="9"/>
  <c r="H342" i="5" a="1"/>
  <c r="H342" i="5"/>
  <c r="G4" i="12" a="1"/>
  <c r="G4" i="12"/>
  <c r="H141" i="9" a="1"/>
  <c r="H141" i="9"/>
  <c r="H134" i="10" a="1"/>
  <c r="H134" i="10"/>
  <c r="I166" i="9" a="1"/>
  <c r="I166" i="9"/>
  <c r="H98" i="9" a="1"/>
  <c r="H98" i="9"/>
  <c r="H571" i="9" a="1"/>
  <c r="H571" i="9"/>
  <c r="H173" i="10" a="1"/>
  <c r="H173" i="10"/>
  <c r="H442" i="9" a="1"/>
  <c r="H442" i="9"/>
  <c r="H313" i="5" a="1"/>
  <c r="H313" i="5"/>
  <c r="G4" i="6" a="1"/>
  <c r="G4" i="6"/>
  <c r="H423" i="9" a="1"/>
  <c r="H423" i="9"/>
  <c r="H236" i="5" a="1"/>
  <c r="H236" i="5"/>
  <c r="H437" i="9" a="1"/>
  <c r="H437" i="9"/>
  <c r="G89" i="10" a="1"/>
  <c r="G89" i="10"/>
  <c r="I385" i="9" a="1"/>
  <c r="I385" i="9"/>
  <c r="I423" i="9" a="1"/>
  <c r="I423" i="9"/>
  <c r="G173" i="10" a="1"/>
  <c r="G173" i="10"/>
  <c r="I236" i="5" a="1"/>
  <c r="I236" i="5"/>
  <c r="I437" i="9" a="1"/>
  <c r="I437" i="9"/>
  <c r="H385" i="9" a="1"/>
  <c r="H385" i="9"/>
  <c r="I571" i="9" a="1"/>
  <c r="I571" i="9"/>
  <c r="H89" i="10" a="1"/>
  <c r="H89" i="10"/>
  <c r="I442" i="9" a="1"/>
  <c r="I442" i="9"/>
  <c r="I313" i="5" a="1"/>
  <c r="I313" i="5"/>
  <c r="I98" i="9" a="1"/>
  <c r="I98" i="9"/>
  <c r="H4" i="6" a="1"/>
  <c r="H4" i="6"/>
  <c r="H446" i="9" a="1"/>
  <c r="H446" i="9"/>
  <c r="H13" i="12" a="1"/>
  <c r="H13" i="12"/>
  <c r="I215" i="5" a="1"/>
  <c r="I215" i="5"/>
  <c r="H122" i="5" a="1"/>
  <c r="H122" i="5"/>
  <c r="H473" i="9" a="1"/>
  <c r="H473" i="9"/>
  <c r="H46" i="5" a="1"/>
  <c r="H46" i="5"/>
  <c r="H97" i="5" a="1"/>
  <c r="H97" i="5"/>
  <c r="I481" i="8" a="1"/>
  <c r="I481" i="8"/>
  <c r="H481" i="8" a="1"/>
  <c r="H481" i="8"/>
  <c r="I12" i="9" a="1"/>
  <c r="I12" i="9"/>
  <c r="H52" i="10" a="1"/>
  <c r="H52" i="10"/>
  <c r="H312" i="9" a="1"/>
  <c r="H312" i="9"/>
  <c r="H91" i="5" a="1"/>
  <c r="H91" i="5"/>
  <c r="I168" i="5" a="1"/>
  <c r="I168" i="5"/>
  <c r="I122" i="5" a="1"/>
  <c r="I122" i="5"/>
  <c r="I473" i="9" a="1"/>
  <c r="I473" i="9"/>
  <c r="I46" i="5" a="1"/>
  <c r="I46" i="5"/>
  <c r="H12" i="9" a="1"/>
  <c r="H12" i="9"/>
  <c r="H168" i="5" a="1"/>
  <c r="H168" i="5"/>
  <c r="I312" i="9" a="1"/>
  <c r="I312" i="9"/>
  <c r="I91" i="5" a="1"/>
  <c r="I91" i="5"/>
  <c r="I97" i="5" a="1"/>
  <c r="I97" i="5"/>
  <c r="H215" i="5" a="1"/>
  <c r="H215" i="5"/>
  <c r="G52" i="10" a="1"/>
  <c r="G52" i="10"/>
  <c r="I446" i="9" a="1"/>
  <c r="I446" i="9"/>
  <c r="G13" i="12" a="1"/>
  <c r="G13" i="12"/>
  <c r="H441" i="9" a="1"/>
  <c r="H441" i="9"/>
  <c r="I40" i="9" a="1"/>
  <c r="I40" i="9"/>
  <c r="I70" i="9" a="1"/>
  <c r="I70" i="9"/>
  <c r="H37" i="5" a="1"/>
  <c r="H37" i="5"/>
  <c r="H152" i="10" a="1"/>
  <c r="H152" i="10"/>
  <c r="H100" i="5" a="1"/>
  <c r="H100" i="5"/>
  <c r="H125" i="10" a="1"/>
  <c r="H125" i="10"/>
  <c r="H41" i="10" a="1"/>
  <c r="H41" i="10"/>
  <c r="G138" i="10" a="1"/>
  <c r="G138" i="10"/>
  <c r="H287" i="5" a="1"/>
  <c r="H287" i="5"/>
  <c r="H70" i="9" a="1"/>
  <c r="H70" i="9"/>
  <c r="G152" i="10" a="1"/>
  <c r="G152" i="10"/>
  <c r="I37" i="5" a="1"/>
  <c r="I37" i="5"/>
  <c r="I100" i="5" a="1"/>
  <c r="I100" i="5"/>
  <c r="G41" i="10" a="1"/>
  <c r="G41" i="10"/>
  <c r="H138" i="10" a="1"/>
  <c r="H138" i="10"/>
  <c r="I441" i="9" a="1"/>
  <c r="I441" i="9"/>
  <c r="I287" i="5" a="1"/>
  <c r="I287" i="5"/>
  <c r="H40" i="9" a="1"/>
  <c r="H40" i="9"/>
  <c r="G125" i="10" a="1"/>
  <c r="G125" i="10"/>
  <c r="G164" i="10" a="1"/>
  <c r="G164" i="10"/>
  <c r="H404" i="9" a="1"/>
  <c r="H404" i="9"/>
  <c r="H84" i="9" a="1"/>
  <c r="H84" i="9"/>
  <c r="G54" i="10" a="1"/>
  <c r="G54" i="10"/>
  <c r="H71" i="9" a="1"/>
  <c r="H71" i="9"/>
  <c r="H240" i="5" a="1"/>
  <c r="H240" i="5"/>
  <c r="I352" i="9" a="1"/>
  <c r="I352" i="9"/>
  <c r="H266" i="5" a="1"/>
  <c r="H266" i="5"/>
  <c r="I38" i="5" a="1"/>
  <c r="I38" i="5"/>
  <c r="I127" i="5" a="1"/>
  <c r="I127" i="5"/>
  <c r="H127" i="5" a="1"/>
  <c r="H127" i="5"/>
  <c r="I175" i="8" a="1"/>
  <c r="I175" i="8"/>
  <c r="H175" i="8" a="1"/>
  <c r="H175" i="8"/>
  <c r="I576" i="9" a="1"/>
  <c r="I576" i="9"/>
  <c r="I34" i="5" a="1"/>
  <c r="I34" i="5"/>
  <c r="I84" i="9" a="1"/>
  <c r="I84" i="9"/>
  <c r="H576" i="9" a="1"/>
  <c r="H576" i="9"/>
  <c r="H34" i="5" a="1"/>
  <c r="H34" i="5"/>
  <c r="H38" i="5" a="1"/>
  <c r="H38" i="5"/>
  <c r="H164" i="10" a="1"/>
  <c r="H164" i="10"/>
  <c r="I266" i="5" a="1"/>
  <c r="I266" i="5"/>
  <c r="I71" i="9" a="1"/>
  <c r="I71" i="9"/>
  <c r="I240" i="5" a="1"/>
  <c r="I240" i="5"/>
  <c r="I404" i="9" a="1"/>
  <c r="I404" i="9"/>
  <c r="H352" i="9" a="1"/>
  <c r="H352" i="9"/>
  <c r="H54" i="10" a="1"/>
  <c r="H54" i="10"/>
  <c r="I56" i="5" a="1"/>
  <c r="I56" i="5"/>
  <c r="I49" i="9" a="1"/>
  <c r="I49" i="9"/>
  <c r="I117" i="9" a="1"/>
  <c r="I117" i="9"/>
  <c r="H300" i="9" a="1"/>
  <c r="H300" i="9"/>
  <c r="I356" i="5" a="1"/>
  <c r="I356" i="5"/>
  <c r="H278" i="5" a="1"/>
  <c r="H278" i="5"/>
  <c r="I74" i="8" a="1"/>
  <c r="I74" i="8"/>
  <c r="H74" i="8" a="1"/>
  <c r="H74" i="8"/>
  <c r="H416" i="9" a="1"/>
  <c r="H416" i="9"/>
  <c r="H143" i="10" a="1"/>
  <c r="H143" i="10"/>
  <c r="G55" i="10" a="1"/>
  <c r="G55" i="10"/>
  <c r="H500" i="9" a="1"/>
  <c r="H500" i="9"/>
  <c r="I278" i="5" a="1"/>
  <c r="I278" i="5"/>
  <c r="I500" i="9" a="1"/>
  <c r="I500" i="9"/>
  <c r="I300" i="9" a="1"/>
  <c r="I300" i="9"/>
  <c r="H117" i="9" a="1"/>
  <c r="H117" i="9"/>
  <c r="H56" i="5" a="1"/>
  <c r="H56" i="5"/>
  <c r="H356" i="5" a="1"/>
  <c r="H356" i="5"/>
  <c r="H49" i="9" a="1"/>
  <c r="H49" i="9"/>
  <c r="I416" i="9" a="1"/>
  <c r="I416" i="9"/>
  <c r="H55" i="10" a="1"/>
  <c r="H55" i="10"/>
  <c r="G143" i="10" a="1"/>
  <c r="G143" i="10"/>
  <c r="I354" i="9" a="1"/>
  <c r="I354" i="9"/>
  <c r="I164" i="5" a="1"/>
  <c r="I164" i="5"/>
  <c r="H163" i="10" a="1"/>
  <c r="H163" i="10"/>
  <c r="H560" i="9" a="1"/>
  <c r="H560" i="9"/>
  <c r="H162" i="5" a="1"/>
  <c r="H162" i="5"/>
  <c r="H265" i="9" a="1"/>
  <c r="H265" i="9"/>
  <c r="H42" i="5" a="1"/>
  <c r="H42" i="5"/>
  <c r="I482" i="8" a="1"/>
  <c r="I482" i="8"/>
  <c r="H482" i="8" a="1"/>
  <c r="H482" i="8"/>
  <c r="H146" i="5" a="1"/>
  <c r="H146" i="5"/>
  <c r="G133" i="10" a="1"/>
  <c r="G133" i="10"/>
  <c r="I68" i="5" a="1"/>
  <c r="I68" i="5"/>
  <c r="G105" i="10" a="1"/>
  <c r="G105" i="10"/>
  <c r="H105" i="10" a="1"/>
  <c r="H105" i="10"/>
  <c r="H133" i="10" a="1"/>
  <c r="H133" i="10"/>
  <c r="I42" i="5" a="1"/>
  <c r="I42" i="5"/>
  <c r="G163" i="10" a="1"/>
  <c r="G163" i="10"/>
  <c r="H68" i="5" a="1"/>
  <c r="H68" i="5"/>
  <c r="I350" i="8" a="1"/>
  <c r="I350" i="8"/>
  <c r="H350" i="8" a="1"/>
  <c r="H350" i="8"/>
  <c r="H164" i="5" a="1"/>
  <c r="H164" i="5"/>
  <c r="I146" i="5" a="1"/>
  <c r="I146" i="5"/>
  <c r="I560" i="9" a="1"/>
  <c r="I560" i="9"/>
  <c r="I162" i="5" a="1"/>
  <c r="I162" i="5"/>
  <c r="I265" i="9" a="1"/>
  <c r="I265" i="9"/>
  <c r="H354" i="9" a="1"/>
  <c r="H354" i="9"/>
  <c r="H483" i="9" a="1"/>
  <c r="H483" i="9"/>
  <c r="H306" i="5" a="1"/>
  <c r="H306" i="5"/>
  <c r="I523" i="9" a="1"/>
  <c r="I523" i="9"/>
  <c r="I426" i="9" a="1"/>
  <c r="I426" i="9"/>
  <c r="I305" i="5" a="1"/>
  <c r="I305" i="5"/>
  <c r="H8" i="12" a="1"/>
  <c r="H8" i="12"/>
  <c r="H208" i="9" a="1"/>
  <c r="H208" i="9"/>
  <c r="H137" i="10" a="1"/>
  <c r="H137" i="10"/>
  <c r="H322" i="5" a="1"/>
  <c r="H322" i="5"/>
  <c r="I278" i="9" a="1"/>
  <c r="I278" i="9"/>
  <c r="H44" i="5" a="1"/>
  <c r="H44" i="5"/>
  <c r="I57" i="9" a="1"/>
  <c r="I57" i="9"/>
  <c r="I322" i="5" a="1"/>
  <c r="I322" i="5"/>
  <c r="G137" i="10" a="1"/>
  <c r="G137" i="10"/>
  <c r="G8" i="12" a="1"/>
  <c r="G8" i="12"/>
  <c r="I44" i="5" a="1"/>
  <c r="I44" i="5"/>
  <c r="H426" i="9" a="1"/>
  <c r="H426" i="9"/>
  <c r="H305" i="5" a="1"/>
  <c r="H305" i="5"/>
  <c r="I483" i="9" a="1"/>
  <c r="I483" i="9"/>
  <c r="I306" i="5" a="1"/>
  <c r="I306" i="5"/>
  <c r="H278" i="9" a="1"/>
  <c r="H278" i="9"/>
  <c r="H57" i="9" a="1"/>
  <c r="H57" i="9"/>
  <c r="H523" i="9" a="1"/>
  <c r="H523" i="9"/>
  <c r="I208" i="9" a="1"/>
  <c r="I208" i="9"/>
  <c r="H141" i="5" a="1"/>
  <c r="H141" i="5"/>
  <c r="I9" i="5" a="1"/>
  <c r="I9" i="5"/>
  <c r="H89" i="5" a="1"/>
  <c r="H89" i="5"/>
  <c r="I368" i="8" a="1"/>
  <c r="I368" i="8"/>
  <c r="H368" i="8" a="1"/>
  <c r="H368" i="8"/>
  <c r="G30" i="10" a="1"/>
  <c r="G30" i="10"/>
  <c r="I321" i="9" a="1"/>
  <c r="I321" i="9"/>
  <c r="I203" i="5" a="1"/>
  <c r="I203" i="5"/>
  <c r="H93" i="10" a="1"/>
  <c r="H93" i="10"/>
  <c r="G8" i="10" a="1"/>
  <c r="G8" i="10"/>
  <c r="H18" i="5" a="1"/>
  <c r="H18" i="5"/>
  <c r="I467" i="8" a="1"/>
  <c r="I467" i="8"/>
  <c r="H467" i="8" a="1"/>
  <c r="H467" i="8"/>
  <c r="H29" i="5" a="1"/>
  <c r="H29" i="5"/>
  <c r="H167" i="10" a="1"/>
  <c r="H167" i="10"/>
  <c r="H321" i="9" a="1"/>
  <c r="H321" i="9"/>
  <c r="H203" i="5" a="1"/>
  <c r="H203" i="5"/>
  <c r="G93" i="10" a="1"/>
  <c r="G93" i="10"/>
  <c r="G167" i="10" a="1"/>
  <c r="G167" i="10"/>
  <c r="H9" i="5" a="1"/>
  <c r="H9" i="5"/>
  <c r="I18" i="5" a="1"/>
  <c r="I18" i="5"/>
  <c r="I89" i="5" a="1"/>
  <c r="I89" i="5"/>
  <c r="H8" i="10" a="1"/>
  <c r="H8" i="10"/>
  <c r="I141" i="5" a="1"/>
  <c r="I141" i="5"/>
  <c r="I29" i="5" a="1"/>
  <c r="I29" i="5"/>
  <c r="H30" i="10" a="1"/>
  <c r="H30" i="10"/>
  <c r="I283" i="9" a="1"/>
  <c r="I283" i="9"/>
  <c r="H362" i="9" a="1"/>
  <c r="H362" i="9"/>
  <c r="I173" i="9" a="1"/>
  <c r="I173" i="9"/>
  <c r="I401" i="9" a="1"/>
  <c r="I401" i="9"/>
  <c r="I198" i="9" a="1"/>
  <c r="I198" i="9"/>
  <c r="I145" i="5" a="1"/>
  <c r="I145" i="5"/>
  <c r="I222" i="9" a="1"/>
  <c r="I222" i="9"/>
  <c r="I216" i="5" a="1"/>
  <c r="I216" i="5"/>
  <c r="H352" i="5" a="1"/>
  <c r="H352" i="5"/>
  <c r="G116" i="10" a="1"/>
  <c r="G116" i="10"/>
  <c r="H31" i="10" a="1"/>
  <c r="H31" i="10"/>
  <c r="H116" i="10" a="1"/>
  <c r="H116" i="10"/>
  <c r="G31" i="10" a="1"/>
  <c r="G31" i="10"/>
  <c r="I362" i="9" a="1"/>
  <c r="I362" i="9"/>
  <c r="H222" i="9" a="1"/>
  <c r="H222" i="9"/>
  <c r="H216" i="5" a="1"/>
  <c r="H216" i="5"/>
  <c r="H401" i="9" a="1"/>
  <c r="H401" i="9"/>
  <c r="I352" i="5" a="1"/>
  <c r="I352" i="5"/>
  <c r="H145" i="5" a="1"/>
  <c r="H145" i="5"/>
  <c r="H198" i="9" a="1"/>
  <c r="H198" i="9"/>
  <c r="H283" i="9" a="1"/>
  <c r="H283" i="9"/>
  <c r="H173" i="9" a="1"/>
  <c r="H173" i="9"/>
  <c r="H318" i="5" a="1"/>
  <c r="H318" i="5"/>
  <c r="G45" i="10" a="1"/>
  <c r="G45" i="10"/>
  <c r="H520" i="9" a="1"/>
  <c r="H520" i="9"/>
  <c r="I189" i="9" a="1"/>
  <c r="I189" i="9"/>
  <c r="I128" i="5" a="1"/>
  <c r="I128" i="5"/>
  <c r="H256" i="5" a="1"/>
  <c r="H256" i="5"/>
  <c r="I95" i="8" a="1"/>
  <c r="I95" i="8"/>
  <c r="H95" i="8" a="1"/>
  <c r="H95" i="8"/>
  <c r="G162" i="10" a="1"/>
  <c r="G162" i="10"/>
  <c r="I143" i="9" a="1"/>
  <c r="I143" i="9"/>
  <c r="I184" i="5" a="1"/>
  <c r="I184" i="5"/>
  <c r="H553" i="9" a="1"/>
  <c r="H553" i="9"/>
  <c r="I256" i="5" a="1"/>
  <c r="I256" i="5"/>
  <c r="H45" i="10" a="1"/>
  <c r="H45" i="10"/>
  <c r="H184" i="5" a="1"/>
  <c r="H184" i="5"/>
  <c r="H128" i="5" a="1"/>
  <c r="H128" i="5"/>
  <c r="I385" i="8" a="1"/>
  <c r="I385" i="8"/>
  <c r="H385" i="8" a="1"/>
  <c r="H385" i="8"/>
  <c r="H143" i="9" a="1"/>
  <c r="H143" i="9"/>
  <c r="H189" i="9" a="1"/>
  <c r="H189" i="9"/>
  <c r="I553" i="9" a="1"/>
  <c r="I553" i="9"/>
  <c r="H162" i="10" a="1"/>
  <c r="H162" i="10"/>
  <c r="I318" i="5" a="1"/>
  <c r="I318" i="5"/>
  <c r="I520" i="9" a="1"/>
  <c r="I520" i="9"/>
  <c r="H435" i="9" a="1"/>
  <c r="H435" i="9"/>
  <c r="I334" i="5" a="1"/>
  <c r="I334" i="5"/>
  <c r="H47" i="10" a="1"/>
  <c r="H47" i="10"/>
  <c r="H176" i="9" a="1"/>
  <c r="H176" i="9"/>
  <c r="H320" i="5" a="1"/>
  <c r="H320" i="5"/>
  <c r="I251" i="9" a="1"/>
  <c r="I251" i="9"/>
  <c r="H558" i="9" a="1"/>
  <c r="H558" i="9"/>
  <c r="I94" i="5" a="1"/>
  <c r="I94" i="5"/>
  <c r="I333" i="9" a="1"/>
  <c r="I333" i="9"/>
  <c r="I443" i="9" a="1"/>
  <c r="I443" i="9"/>
  <c r="I320" i="5" a="1"/>
  <c r="I320" i="5"/>
  <c r="H94" i="5" a="1"/>
  <c r="H94" i="5"/>
  <c r="H443" i="9" a="1"/>
  <c r="H443" i="9"/>
  <c r="I435" i="9" a="1"/>
  <c r="I435" i="9"/>
  <c r="H334" i="5" a="1"/>
  <c r="H334" i="5"/>
  <c r="G47" i="10" a="1"/>
  <c r="G47" i="10"/>
  <c r="I558" i="9" a="1"/>
  <c r="I558" i="9"/>
  <c r="H251" i="9" a="1"/>
  <c r="H251" i="9"/>
  <c r="I176" i="9" a="1"/>
  <c r="I176" i="9"/>
  <c r="H333" i="9" a="1"/>
  <c r="H333" i="9"/>
  <c r="H266" i="9" a="1"/>
  <c r="H266" i="9"/>
  <c r="I310" i="5" a="1"/>
  <c r="I310" i="5"/>
  <c r="H181" i="5" a="1"/>
  <c r="H181" i="5"/>
  <c r="I9" i="8" a="1"/>
  <c r="I9" i="8"/>
  <c r="H9" i="8" a="1"/>
  <c r="H9" i="8"/>
  <c r="H459" i="9" a="1"/>
  <c r="H459" i="9"/>
  <c r="G32" i="10" a="1"/>
  <c r="G32" i="10"/>
  <c r="H113" i="9" a="1"/>
  <c r="H113" i="9"/>
  <c r="H132" i="9" a="1"/>
  <c r="H132" i="9"/>
  <c r="H527" i="9" a="1"/>
  <c r="H527" i="9"/>
  <c r="H170" i="9" a="1"/>
  <c r="H170" i="9"/>
  <c r="I511" i="9" a="1"/>
  <c r="I511" i="9"/>
  <c r="I527" i="9" a="1"/>
  <c r="I527" i="9"/>
  <c r="H310" i="5" a="1"/>
  <c r="H310" i="5"/>
  <c r="I170" i="9" a="1"/>
  <c r="I170" i="9"/>
  <c r="H32" i="10" a="1"/>
  <c r="H32" i="10"/>
  <c r="I266" i="9" a="1"/>
  <c r="I266" i="9"/>
  <c r="I113" i="9" a="1"/>
  <c r="I113" i="9"/>
  <c r="H511" i="9" a="1"/>
  <c r="H511" i="9"/>
  <c r="I459" i="9" a="1"/>
  <c r="I459" i="9"/>
  <c r="I132" i="9" a="1"/>
  <c r="I132" i="9"/>
  <c r="I181" i="5" a="1"/>
  <c r="I181" i="5"/>
  <c r="I312" i="5" a="1"/>
  <c r="I312" i="5"/>
  <c r="I125" i="9" a="1"/>
  <c r="I125" i="9"/>
  <c r="G3" i="12" a="1"/>
  <c r="G3" i="12"/>
  <c r="G2" i="12" a="1"/>
  <c r="G2" i="12"/>
  <c r="H391" i="9" a="1"/>
  <c r="H391" i="9"/>
  <c r="H350" i="9" a="1"/>
  <c r="H350" i="9"/>
  <c r="H225" i="9" a="1"/>
  <c r="H225" i="9"/>
  <c r="H159" i="10" a="1"/>
  <c r="H159" i="10"/>
  <c r="G24" i="10" a="1"/>
  <c r="G24" i="10"/>
  <c r="I420" i="9" a="1"/>
  <c r="I420" i="9"/>
  <c r="H420" i="9" a="1"/>
  <c r="H420" i="9"/>
  <c r="H24" i="10" a="1"/>
  <c r="H24" i="10"/>
  <c r="H125" i="9" a="1"/>
  <c r="H125" i="9"/>
  <c r="H2" i="12" a="1"/>
  <c r="H2" i="12"/>
  <c r="I225" i="9" a="1"/>
  <c r="I225" i="9"/>
  <c r="I350" i="9" a="1"/>
  <c r="I350" i="9"/>
  <c r="I391" i="9" a="1"/>
  <c r="I391" i="9"/>
  <c r="G159" i="10" a="1"/>
  <c r="G159" i="10"/>
  <c r="H312" i="5" a="1"/>
  <c r="H312" i="5"/>
  <c r="I343" i="8" a="1"/>
  <c r="I343" i="8"/>
  <c r="H343" i="8" a="1"/>
  <c r="H343" i="8"/>
  <c r="H3" i="12" a="1"/>
  <c r="H3" i="12"/>
  <c r="I368" i="9" a="1"/>
  <c r="I368" i="9"/>
  <c r="I316" i="9" a="1"/>
  <c r="I316" i="9"/>
  <c r="I28" i="5" a="1"/>
  <c r="I28" i="5"/>
  <c r="I582" i="9" a="1"/>
  <c r="I582" i="9"/>
  <c r="I2" i="5" a="1"/>
  <c r="I2" i="5"/>
  <c r="I332" i="9" a="1"/>
  <c r="I332" i="9"/>
  <c r="I537" i="9" a="1"/>
  <c r="I537" i="9"/>
  <c r="H79" i="9" a="1"/>
  <c r="H79" i="9"/>
  <c r="H70" i="5" a="1"/>
  <c r="H70" i="5"/>
  <c r="H153" i="10" a="1"/>
  <c r="H153" i="10"/>
  <c r="I355" i="5" a="1"/>
  <c r="I355" i="5"/>
  <c r="I70" i="5" a="1"/>
  <c r="I70" i="5"/>
  <c r="H537" i="9" a="1"/>
  <c r="H537" i="9"/>
  <c r="H332" i="9" a="1"/>
  <c r="H332" i="9"/>
  <c r="I79" i="9" a="1"/>
  <c r="I79" i="9"/>
  <c r="H355" i="5" a="1"/>
  <c r="H355" i="5"/>
  <c r="H368" i="9" a="1"/>
  <c r="H368" i="9"/>
  <c r="G153" i="10" a="1"/>
  <c r="G153" i="10"/>
  <c r="H316" i="9" a="1"/>
  <c r="H316" i="9"/>
  <c r="H582" i="9" a="1"/>
  <c r="H582" i="9"/>
  <c r="H2" i="5" a="1"/>
  <c r="H2" i="5"/>
  <c r="H28" i="5" a="1"/>
  <c r="H28" i="5"/>
  <c r="H389" i="9" a="1"/>
  <c r="H389" i="9"/>
  <c r="I28" i="9" a="1"/>
  <c r="I28" i="9"/>
  <c r="G104" i="10" a="1"/>
  <c r="G104" i="10"/>
  <c r="H328" i="5" a="1"/>
  <c r="H328" i="5"/>
  <c r="I57" i="8" a="1"/>
  <c r="I57" i="8"/>
  <c r="H57" i="8" a="1"/>
  <c r="H57" i="8"/>
  <c r="G96" i="10" a="1"/>
  <c r="G96" i="10"/>
  <c r="H64" i="5" a="1"/>
  <c r="H64" i="5"/>
  <c r="I166" i="8" a="1"/>
  <c r="I166" i="8"/>
  <c r="H166" i="8" a="1"/>
  <c r="H166" i="8"/>
  <c r="I284" i="5" a="1"/>
  <c r="I284" i="5"/>
  <c r="I492" i="9" a="1"/>
  <c r="I492" i="9"/>
  <c r="H457" i="9" a="1"/>
  <c r="H457" i="9"/>
  <c r="I3" i="5" a="1"/>
  <c r="I3" i="5"/>
  <c r="I64" i="5" a="1"/>
  <c r="I64" i="5"/>
  <c r="I389" i="9" a="1"/>
  <c r="I389" i="9"/>
  <c r="H3" i="5" a="1"/>
  <c r="H3" i="5"/>
  <c r="H492" i="9" a="1"/>
  <c r="H492" i="9"/>
  <c r="I328" i="5" a="1"/>
  <c r="I328" i="5"/>
  <c r="H28" i="9" a="1"/>
  <c r="H28" i="9"/>
  <c r="H96" i="10" a="1"/>
  <c r="H96" i="10"/>
  <c r="H284" i="5" a="1"/>
  <c r="H284" i="5"/>
  <c r="I457" i="9" a="1"/>
  <c r="I457" i="9"/>
  <c r="H104" i="10" a="1"/>
  <c r="H104" i="10"/>
  <c r="I285" i="5" a="1"/>
  <c r="I285" i="5"/>
  <c r="I375" i="9" a="1"/>
  <c r="I375" i="9"/>
  <c r="H37" i="9" a="1"/>
  <c r="H37" i="9"/>
  <c r="H519" i="9" a="1"/>
  <c r="H519" i="9"/>
  <c r="I566" i="9" a="1"/>
  <c r="I566" i="9"/>
  <c r="I126" i="5" a="1"/>
  <c r="I126" i="5"/>
  <c r="H458" i="9" a="1"/>
  <c r="H458" i="9"/>
  <c r="I307" i="5" a="1"/>
  <c r="I307" i="5"/>
  <c r="H559" i="9" a="1"/>
  <c r="H559" i="9"/>
  <c r="G112" i="10" a="1"/>
  <c r="G112" i="10"/>
  <c r="H217" i="5" a="1"/>
  <c r="H217" i="5"/>
  <c r="I37" i="9" a="1"/>
  <c r="I37" i="9"/>
  <c r="I217" i="5" a="1"/>
  <c r="I217" i="5"/>
  <c r="I519" i="9" a="1"/>
  <c r="I519" i="9"/>
  <c r="H307" i="5" a="1"/>
  <c r="H307" i="5"/>
  <c r="H566" i="9" a="1"/>
  <c r="H566" i="9"/>
  <c r="H126" i="5" a="1"/>
  <c r="H126" i="5"/>
  <c r="H285" i="5" a="1"/>
  <c r="H285" i="5"/>
  <c r="I75" i="8" a="1"/>
  <c r="I75" i="8"/>
  <c r="H75" i="8" a="1"/>
  <c r="H75" i="8"/>
  <c r="H375" i="9" a="1"/>
  <c r="H375" i="9"/>
  <c r="H112" i="10" a="1"/>
  <c r="H112" i="10"/>
  <c r="I559" i="9" a="1"/>
  <c r="I559" i="9"/>
  <c r="I458" i="9" a="1"/>
  <c r="I458" i="9"/>
  <c r="I581" i="9" a="1"/>
  <c r="I581" i="9"/>
  <c r="G123" i="10" a="1"/>
  <c r="G123" i="10"/>
  <c r="H166" i="5" a="1"/>
  <c r="H166" i="5"/>
  <c r="G74" i="10" a="1"/>
  <c r="G74" i="10"/>
  <c r="I201" i="9" a="1"/>
  <c r="I201" i="9"/>
  <c r="I474" i="9" a="1"/>
  <c r="I474" i="9"/>
  <c r="H187" i="5" a="1"/>
  <c r="H187" i="5"/>
  <c r="I349" i="9" a="1"/>
  <c r="I349" i="9"/>
  <c r="H524" i="9" a="1"/>
  <c r="H524" i="9"/>
  <c r="I595" i="9" a="1"/>
  <c r="I595" i="9"/>
  <c r="H349" i="9" a="1"/>
  <c r="H349" i="9"/>
  <c r="I524" i="9" a="1"/>
  <c r="I524" i="9"/>
  <c r="H474" i="9" a="1"/>
  <c r="H474" i="9"/>
  <c r="I166" i="5" a="1"/>
  <c r="I166" i="5"/>
  <c r="H201" i="9" a="1"/>
  <c r="H201" i="9"/>
  <c r="H595" i="9" a="1"/>
  <c r="H595" i="9"/>
  <c r="I187" i="5" a="1"/>
  <c r="I187" i="5"/>
  <c r="H581" i="9" a="1"/>
  <c r="H581" i="9"/>
  <c r="H74" i="10" a="1"/>
  <c r="H74" i="10"/>
  <c r="H123" i="10" a="1"/>
  <c r="H123" i="10"/>
  <c r="I158" i="9" a="1"/>
  <c r="I158" i="9"/>
  <c r="I56" i="9" a="1"/>
  <c r="I56" i="9"/>
  <c r="I261" i="5" a="1"/>
  <c r="I261" i="5"/>
  <c r="G174" i="10" a="1"/>
  <c r="G174" i="10"/>
  <c r="I475" i="9" a="1"/>
  <c r="I475" i="9"/>
  <c r="I92" i="5" a="1"/>
  <c r="I92" i="5"/>
  <c r="I231" i="5" a="1"/>
  <c r="I231" i="5"/>
  <c r="H107" i="10" a="1"/>
  <c r="H107" i="10"/>
  <c r="I250" i="9" a="1"/>
  <c r="I250" i="9"/>
  <c r="I252" i="5" a="1"/>
  <c r="I252" i="5"/>
  <c r="H555" i="9" a="1"/>
  <c r="H555" i="9"/>
  <c r="H372" i="9" a="1"/>
  <c r="H372" i="9"/>
  <c r="G107" i="10" a="1"/>
  <c r="G107" i="10"/>
  <c r="H158" i="9" a="1"/>
  <c r="H158" i="9"/>
  <c r="H174" i="10" a="1"/>
  <c r="H174" i="10"/>
  <c r="H261" i="5" a="1"/>
  <c r="H261" i="5"/>
  <c r="H56" i="9" a="1"/>
  <c r="H56" i="9"/>
  <c r="H475" i="9" a="1"/>
  <c r="H475" i="9"/>
  <c r="H92" i="5" a="1"/>
  <c r="H92" i="5"/>
  <c r="H250" i="9" a="1"/>
  <c r="H250" i="9"/>
  <c r="H252" i="5" a="1"/>
  <c r="H252" i="5"/>
  <c r="I372" i="9" a="1"/>
  <c r="I372" i="9"/>
  <c r="H231" i="5" a="1"/>
  <c r="H231" i="5"/>
  <c r="I555" i="9" a="1"/>
  <c r="I555" i="9"/>
  <c r="I239" i="9" a="1"/>
  <c r="I239" i="9"/>
  <c r="H225" i="5" a="1"/>
  <c r="H225" i="5"/>
  <c r="I269" i="8" a="1"/>
  <c r="I269" i="8"/>
  <c r="H269" i="8" a="1"/>
  <c r="H269" i="8"/>
  <c r="H19" i="9" a="1"/>
  <c r="H19" i="9"/>
  <c r="H59" i="5" a="1"/>
  <c r="H59" i="5"/>
  <c r="H10" i="12" a="1"/>
  <c r="H10" i="12"/>
  <c r="H57" i="5" a="1"/>
  <c r="H57" i="5"/>
  <c r="H47" i="5" a="1"/>
  <c r="H47" i="5"/>
  <c r="I227" i="5" a="1"/>
  <c r="I227" i="5"/>
  <c r="I269" i="5" a="1"/>
  <c r="I269" i="5"/>
  <c r="H178" i="10" a="1"/>
  <c r="H178" i="10"/>
  <c r="G10" i="12" a="1"/>
  <c r="G10" i="12"/>
  <c r="I19" i="9" a="1"/>
  <c r="I19" i="9"/>
  <c r="H239" i="9" a="1"/>
  <c r="H239" i="9"/>
  <c r="G178" i="10" a="1"/>
  <c r="G178" i="10"/>
  <c r="I47" i="5" a="1"/>
  <c r="I47" i="5"/>
  <c r="I57" i="5" a="1"/>
  <c r="I57" i="5"/>
  <c r="H269" i="5" a="1"/>
  <c r="H269" i="5"/>
  <c r="I441" i="8" a="1"/>
  <c r="I441" i="8"/>
  <c r="H441" i="8" a="1"/>
  <c r="H441" i="8"/>
  <c r="I225" i="5" a="1"/>
  <c r="I225" i="5"/>
  <c r="H227" i="5" a="1"/>
  <c r="H227" i="5"/>
  <c r="I59" i="5" a="1"/>
  <c r="I59" i="5"/>
  <c r="I122" i="9" a="1"/>
  <c r="I122" i="9"/>
  <c r="H177" i="9" a="1"/>
  <c r="H177" i="9"/>
  <c r="H197" i="9" a="1"/>
  <c r="H197" i="9"/>
  <c r="H380" i="9" a="1"/>
  <c r="H380" i="9"/>
  <c r="I121" i="5" a="1"/>
  <c r="I121" i="5"/>
  <c r="I303" i="9" a="1"/>
  <c r="I303" i="9"/>
  <c r="H384" i="9" a="1"/>
  <c r="H384" i="9"/>
  <c r="H448" i="9" a="1"/>
  <c r="H448" i="9"/>
  <c r="I508" i="9" a="1"/>
  <c r="I508" i="9"/>
  <c r="I448" i="9" a="1"/>
  <c r="I448" i="9"/>
  <c r="H508" i="9" a="1"/>
  <c r="H508" i="9"/>
  <c r="H103" i="10" a="1"/>
  <c r="H103" i="10"/>
  <c r="I197" i="9" a="1"/>
  <c r="I197" i="9"/>
  <c r="H303" i="9" a="1"/>
  <c r="H303" i="9"/>
  <c r="I384" i="9" a="1"/>
  <c r="I384" i="9"/>
  <c r="H121" i="5" a="1"/>
  <c r="H121" i="5"/>
  <c r="G103" i="10" a="1"/>
  <c r="G103" i="10"/>
  <c r="I177" i="9" a="1"/>
  <c r="I177" i="9"/>
  <c r="H122" i="9" a="1"/>
  <c r="H122" i="9"/>
  <c r="I380" i="9" a="1"/>
  <c r="I380" i="9"/>
  <c r="G122" i="10" a="1"/>
  <c r="G122" i="10"/>
  <c r="H398" i="9" a="1"/>
  <c r="H398" i="9"/>
  <c r="H218" i="5" a="1"/>
  <c r="H218" i="5"/>
  <c r="I211" i="5" a="1"/>
  <c r="I211" i="5"/>
  <c r="G28" i="10" a="1"/>
  <c r="G28" i="10"/>
  <c r="H36" i="5" a="1"/>
  <c r="H36" i="5"/>
  <c r="I163" i="5" a="1"/>
  <c r="I163" i="5"/>
  <c r="H323" i="9" a="1"/>
  <c r="H323" i="9"/>
  <c r="H75" i="10" a="1"/>
  <c r="H75" i="10"/>
  <c r="H413" i="9" a="1"/>
  <c r="H413" i="9"/>
  <c r="H117" i="5" a="1"/>
  <c r="H117" i="5"/>
  <c r="H298" i="9" a="1"/>
  <c r="H298" i="9"/>
  <c r="I323" i="9" a="1"/>
  <c r="I323" i="9"/>
  <c r="I413" i="9" a="1"/>
  <c r="I413" i="9"/>
  <c r="I117" i="5" a="1"/>
  <c r="I117" i="5"/>
  <c r="H122" i="10" a="1"/>
  <c r="H122" i="10"/>
  <c r="I36" i="5" a="1"/>
  <c r="I36" i="5"/>
  <c r="I298" i="9" a="1"/>
  <c r="I298" i="9"/>
  <c r="H163" i="5" a="1"/>
  <c r="H163" i="5"/>
  <c r="I157" i="8" a="1"/>
  <c r="I157" i="8"/>
  <c r="H157" i="8" a="1"/>
  <c r="H157" i="8"/>
  <c r="I398" i="9" a="1"/>
  <c r="I398" i="9"/>
  <c r="I218" i="5" a="1"/>
  <c r="I218" i="5"/>
  <c r="H211" i="5" a="1"/>
  <c r="H211" i="5"/>
  <c r="H28" i="10" a="1"/>
  <c r="H28" i="10"/>
  <c r="G75" i="10" a="1"/>
  <c r="G75" i="10"/>
  <c r="G154" i="10" a="1"/>
  <c r="G154" i="10"/>
  <c r="H264" i="5" a="1"/>
  <c r="H264" i="5"/>
  <c r="I447" i="8" a="1"/>
  <c r="I447" i="8"/>
  <c r="H447" i="8" a="1"/>
  <c r="H447" i="8"/>
  <c r="H570" i="9" a="1"/>
  <c r="H570" i="9"/>
  <c r="H561" i="9" a="1"/>
  <c r="H561" i="9"/>
  <c r="H598" i="9" a="1"/>
  <c r="H598" i="9"/>
  <c r="H593" i="9" a="1"/>
  <c r="H593" i="9"/>
  <c r="I73" i="5" a="1"/>
  <c r="I73" i="5"/>
  <c r="H181" i="10" a="1"/>
  <c r="H181" i="10"/>
  <c r="I21" i="9" a="1"/>
  <c r="I21" i="9"/>
  <c r="H328" i="9" a="1"/>
  <c r="H328" i="9"/>
  <c r="I264" i="5" a="1"/>
  <c r="I264" i="5"/>
  <c r="I561" i="9" a="1"/>
  <c r="I561" i="9"/>
  <c r="H154" i="10" a="1"/>
  <c r="H154" i="10"/>
  <c r="G181" i="10" a="1"/>
  <c r="G181" i="10"/>
  <c r="H21" i="9" a="1"/>
  <c r="H21" i="9"/>
  <c r="I328" i="9" a="1"/>
  <c r="I328" i="9"/>
  <c r="I598" i="9" a="1"/>
  <c r="I598" i="9"/>
  <c r="H73" i="5" a="1"/>
  <c r="H73" i="5"/>
  <c r="I593" i="9" a="1"/>
  <c r="I593" i="9"/>
  <c r="I570" i="9" a="1"/>
  <c r="I570" i="9"/>
  <c r="H153" i="9" a="1"/>
  <c r="H153" i="9"/>
  <c r="I186" i="5" a="1"/>
  <c r="I186" i="5"/>
  <c r="I54" i="9" a="1"/>
  <c r="I54" i="9"/>
  <c r="H296" i="5" a="1"/>
  <c r="H296" i="5"/>
  <c r="I59" i="8" a="1"/>
  <c r="I59" i="8"/>
  <c r="H59" i="8" a="1"/>
  <c r="H59" i="8"/>
  <c r="H66" i="10" a="1"/>
  <c r="H66" i="10"/>
  <c r="H338" i="5" a="1"/>
  <c r="H338" i="5"/>
  <c r="I243" i="8" a="1"/>
  <c r="I243" i="8"/>
  <c r="H243" i="8" a="1"/>
  <c r="H243" i="8"/>
  <c r="I132" i="5" a="1"/>
  <c r="I132" i="5"/>
  <c r="H123" i="5" a="1"/>
  <c r="H123" i="5"/>
  <c r="I364" i="8" a="1"/>
  <c r="I364" i="8"/>
  <c r="H364" i="8" a="1"/>
  <c r="H364" i="8"/>
  <c r="I302" i="9" a="1"/>
  <c r="I302" i="9"/>
  <c r="I113" i="5" a="1"/>
  <c r="I113" i="5"/>
  <c r="H503" i="9" a="1"/>
  <c r="H503" i="9"/>
  <c r="G66" i="10" a="1"/>
  <c r="G66" i="10"/>
  <c r="H132" i="5" a="1"/>
  <c r="H132" i="5"/>
  <c r="H302" i="9" a="1"/>
  <c r="H302" i="9"/>
  <c r="H113" i="5" a="1"/>
  <c r="H113" i="5"/>
  <c r="I338" i="5" a="1"/>
  <c r="I338" i="5"/>
  <c r="H186" i="5" a="1"/>
  <c r="H186" i="5"/>
  <c r="I153" i="9" a="1"/>
  <c r="I153" i="9"/>
  <c r="I123" i="5" a="1"/>
  <c r="I123" i="5"/>
  <c r="I296" i="5" a="1"/>
  <c r="I296" i="5"/>
  <c r="I503" i="9" a="1"/>
  <c r="I503" i="9"/>
  <c r="H54" i="9" a="1"/>
  <c r="H54" i="9"/>
  <c r="H244" i="9" a="1"/>
  <c r="H244" i="9"/>
  <c r="H133" i="5" a="1"/>
  <c r="H133" i="5"/>
  <c r="H247" i="5" a="1"/>
  <c r="H247" i="5"/>
  <c r="H591" i="9" a="1"/>
  <c r="H591" i="9"/>
  <c r="H405" i="9" a="1"/>
  <c r="H405" i="9"/>
  <c r="H155" i="10" a="1"/>
  <c r="H155" i="10"/>
  <c r="I285" i="9" a="1"/>
  <c r="I285" i="9"/>
  <c r="H181" i="9" a="1"/>
  <c r="H181" i="9"/>
  <c r="H540" i="9" a="1"/>
  <c r="H540" i="9"/>
  <c r="I249" i="9" a="1"/>
  <c r="I249" i="9"/>
  <c r="I327" i="5" a="1"/>
  <c r="I327" i="5"/>
  <c r="I434" i="9" a="1"/>
  <c r="I434" i="9"/>
  <c r="I591" i="9" a="1"/>
  <c r="I591" i="9"/>
  <c r="I244" i="9" a="1"/>
  <c r="I244" i="9"/>
  <c r="I133" i="5" a="1"/>
  <c r="I133" i="5"/>
  <c r="G155" i="10" a="1"/>
  <c r="G155" i="10"/>
  <c r="H285" i="9" a="1"/>
  <c r="H285" i="9"/>
  <c r="I405" i="9" a="1"/>
  <c r="I405" i="9"/>
  <c r="I540" i="9" a="1"/>
  <c r="I540" i="9"/>
  <c r="H434" i="9" a="1"/>
  <c r="H434" i="9"/>
  <c r="I247" i="5" a="1"/>
  <c r="I247" i="5"/>
  <c r="H249" i="9" a="1"/>
  <c r="H249" i="9"/>
  <c r="H327" i="5" a="1"/>
  <c r="H327" i="5"/>
  <c r="I181" i="9" a="1"/>
  <c r="I181" i="9"/>
  <c r="I118" i="9" a="1"/>
  <c r="I118" i="9"/>
  <c r="H535" i="9" a="1"/>
  <c r="H535" i="9"/>
  <c r="H53" i="5" a="1"/>
  <c r="H53" i="5"/>
  <c r="I496" i="9" a="1"/>
  <c r="I496" i="9"/>
  <c r="I281" i="5" a="1"/>
  <c r="I281" i="5"/>
  <c r="H293" i="9" a="1"/>
  <c r="H293" i="9"/>
  <c r="I439" i="9" a="1"/>
  <c r="I439" i="9"/>
  <c r="H271" i="9" a="1"/>
  <c r="H271" i="9"/>
  <c r="H87" i="5" a="1"/>
  <c r="H87" i="5"/>
  <c r="G124" i="10" a="1"/>
  <c r="G124" i="10"/>
  <c r="H333" i="5" a="1"/>
  <c r="H333" i="5"/>
  <c r="I319" i="9" a="1"/>
  <c r="I319" i="9"/>
  <c r="H439" i="9" a="1"/>
  <c r="H439" i="9"/>
  <c r="I535" i="9" a="1"/>
  <c r="I535" i="9"/>
  <c r="I53" i="5" a="1"/>
  <c r="I53" i="5"/>
  <c r="H124" i="10" a="1"/>
  <c r="H124" i="10"/>
  <c r="I333" i="5" a="1"/>
  <c r="I333" i="5"/>
  <c r="H319" i="9" a="1"/>
  <c r="H319" i="9"/>
  <c r="I271" i="9" a="1"/>
  <c r="I271" i="9"/>
  <c r="I87" i="5" a="1"/>
  <c r="I87" i="5"/>
  <c r="H496" i="9" a="1"/>
  <c r="H496" i="9"/>
  <c r="H118" i="9" a="1"/>
  <c r="H118" i="9"/>
  <c r="H281" i="5" a="1"/>
  <c r="H281" i="5"/>
  <c r="I293" i="9" a="1"/>
  <c r="I293" i="9"/>
  <c r="H461" i="9" a="1"/>
  <c r="H461" i="9"/>
  <c r="I233" i="5" a="1"/>
  <c r="I233" i="5"/>
  <c r="H136" i="9" a="1"/>
  <c r="H136" i="9"/>
  <c r="I325" i="9" a="1"/>
  <c r="I325" i="9"/>
  <c r="H174" i="5" a="1"/>
  <c r="H174" i="5"/>
  <c r="I248" i="8" a="1"/>
  <c r="I248" i="8"/>
  <c r="H248" i="8" a="1"/>
  <c r="H248" i="8"/>
  <c r="H219" i="9" a="1"/>
  <c r="H219" i="9"/>
  <c r="H26" i="5" a="1"/>
  <c r="H26" i="5"/>
  <c r="H281" i="9" a="1"/>
  <c r="H281" i="9"/>
  <c r="H8" i="5" a="1"/>
  <c r="H8" i="5"/>
  <c r="H46" i="9" a="1"/>
  <c r="H46" i="9"/>
  <c r="I370" i="9" a="1"/>
  <c r="I370" i="9"/>
  <c r="I461" i="9" a="1"/>
  <c r="I461" i="9"/>
  <c r="I219" i="9" a="1"/>
  <c r="I219" i="9"/>
  <c r="I26" i="5" a="1"/>
  <c r="I26" i="5"/>
  <c r="H325" i="9" a="1"/>
  <c r="H325" i="9"/>
  <c r="I281" i="9" a="1"/>
  <c r="I281" i="9"/>
  <c r="I136" i="9" a="1"/>
  <c r="I136" i="9"/>
  <c r="H233" i="5" a="1"/>
  <c r="H233" i="5"/>
  <c r="H370" i="9" a="1"/>
  <c r="H370" i="9"/>
  <c r="I174" i="5" a="1"/>
  <c r="I174" i="5"/>
  <c r="I46" i="9" a="1"/>
  <c r="I46" i="9"/>
  <c r="I8" i="5" a="1"/>
  <c r="I8" i="5"/>
  <c r="G73" i="10" a="1"/>
  <c r="G73" i="10"/>
  <c r="H38" i="10" a="1"/>
  <c r="H38" i="10"/>
  <c r="I583" i="9" a="1"/>
  <c r="I583" i="9"/>
  <c r="H332" i="5" a="1"/>
  <c r="H332" i="5"/>
  <c r="I353" i="8" a="1"/>
  <c r="I353" i="8"/>
  <c r="H353" i="8" a="1"/>
  <c r="H353" i="8"/>
  <c r="G90" i="10" a="1"/>
  <c r="G90" i="10"/>
  <c r="I386" i="9" a="1"/>
  <c r="I386" i="9"/>
  <c r="H567" i="9" a="1"/>
  <c r="H567" i="9"/>
  <c r="I158" i="5" a="1"/>
  <c r="I158" i="5"/>
  <c r="H199" i="9" a="1"/>
  <c r="H199" i="9"/>
  <c r="H583" i="9" a="1"/>
  <c r="H583" i="9"/>
  <c r="H139" i="5" a="1"/>
  <c r="H139" i="5"/>
  <c r="H90" i="10" a="1"/>
  <c r="H90" i="10"/>
  <c r="H158" i="5" a="1"/>
  <c r="H158" i="5"/>
  <c r="I24" i="8" a="1"/>
  <c r="I24" i="8"/>
  <c r="H24" i="8" a="1"/>
  <c r="H24" i="8"/>
  <c r="I199" i="9" a="1"/>
  <c r="I199" i="9"/>
  <c r="I139" i="5" a="1"/>
  <c r="I139" i="5"/>
  <c r="H386" i="9" a="1"/>
  <c r="H386" i="9"/>
  <c r="G38" i="10" a="1"/>
  <c r="G38" i="10"/>
  <c r="H73" i="10" a="1"/>
  <c r="H73" i="10"/>
  <c r="I332" i="5" a="1"/>
  <c r="I332" i="5"/>
  <c r="I567" i="9" a="1"/>
  <c r="I567" i="9"/>
  <c r="H454" i="9" a="1"/>
  <c r="H454" i="9"/>
  <c r="H342" i="9" a="1"/>
  <c r="H342" i="9"/>
  <c r="I267" i="9" a="1"/>
  <c r="I267" i="9"/>
  <c r="I135" i="5" a="1"/>
  <c r="I135" i="5"/>
  <c r="I18" i="9" a="1"/>
  <c r="I18" i="9"/>
  <c r="I564" i="9" a="1"/>
  <c r="I564" i="9"/>
  <c r="I177" i="5" a="1"/>
  <c r="I177" i="5"/>
  <c r="G46" i="10" a="1"/>
  <c r="G46" i="10"/>
  <c r="H228" i="5" a="1"/>
  <c r="H228" i="5"/>
  <c r="I444" i="8" a="1"/>
  <c r="I444" i="8"/>
  <c r="H444" i="8" a="1"/>
  <c r="H444" i="8"/>
  <c r="H58" i="9" a="1"/>
  <c r="H58" i="9"/>
  <c r="I239" i="5" a="1"/>
  <c r="I239" i="5"/>
  <c r="H135" i="5" a="1"/>
  <c r="H135" i="5"/>
  <c r="I40" i="8" a="1"/>
  <c r="I40" i="8"/>
  <c r="H40" i="8" a="1"/>
  <c r="H40" i="8"/>
  <c r="H18" i="9" a="1"/>
  <c r="H18" i="9"/>
  <c r="H46" i="10" a="1"/>
  <c r="H46" i="10"/>
  <c r="H564" i="9" a="1"/>
  <c r="H564" i="9"/>
  <c r="H177" i="5" a="1"/>
  <c r="H177" i="5"/>
  <c r="H239" i="5" a="1"/>
  <c r="H239" i="5"/>
  <c r="I404" i="8" a="1"/>
  <c r="I404" i="8"/>
  <c r="H404" i="8" a="1"/>
  <c r="H404" i="8"/>
  <c r="I58" i="9" a="1"/>
  <c r="I58" i="9"/>
  <c r="H267" i="9" a="1"/>
  <c r="H267" i="9"/>
  <c r="I342" i="9" a="1"/>
  <c r="I342" i="9"/>
  <c r="I454" i="9" a="1"/>
  <c r="I454" i="9"/>
  <c r="I228" i="5" a="1"/>
  <c r="I228" i="5"/>
  <c r="I103" i="5" a="1"/>
  <c r="I103" i="5"/>
  <c r="H588" i="9" a="1"/>
  <c r="H588" i="9"/>
  <c r="I579" i="9" a="1"/>
  <c r="I579" i="9"/>
  <c r="I480" i="9" a="1"/>
  <c r="I480" i="9"/>
  <c r="G95" i="10" a="1"/>
  <c r="G95" i="10"/>
  <c r="I592" i="9" a="1"/>
  <c r="I592" i="9"/>
  <c r="I536" i="9" a="1"/>
  <c r="I536" i="9"/>
  <c r="I522" i="9" a="1"/>
  <c r="I522" i="9"/>
  <c r="I357" i="9" a="1"/>
  <c r="I357" i="9"/>
  <c r="H329" i="9" a="1"/>
  <c r="H329" i="9"/>
  <c r="H298" i="5" a="1"/>
  <c r="H298" i="5"/>
  <c r="H592" i="9" a="1"/>
  <c r="H592" i="9"/>
  <c r="H357" i="9" a="1"/>
  <c r="H357" i="9"/>
  <c r="H480" i="9" a="1"/>
  <c r="H480" i="9"/>
  <c r="H536" i="9" a="1"/>
  <c r="H536" i="9"/>
  <c r="H579" i="9" a="1"/>
  <c r="H579" i="9"/>
  <c r="H95" i="10" a="1"/>
  <c r="H95" i="10"/>
  <c r="H522" i="9" a="1"/>
  <c r="H522" i="9"/>
  <c r="I329" i="9" a="1"/>
  <c r="I329" i="9"/>
  <c r="I298" i="5" a="1"/>
  <c r="I298" i="5"/>
  <c r="I588" i="9" a="1"/>
  <c r="I588" i="9"/>
  <c r="H103" i="5" a="1"/>
  <c r="H103" i="5"/>
  <c r="I466" i="8" a="1"/>
  <c r="I466" i="8"/>
  <c r="H466" i="8" a="1"/>
  <c r="H466" i="8"/>
  <c r="G37" i="10" a="1"/>
  <c r="G37" i="10"/>
  <c r="I154" i="9" a="1"/>
  <c r="I154" i="9"/>
  <c r="H343" i="9" a="1"/>
  <c r="H343" i="9"/>
  <c r="H253" i="5" a="1"/>
  <c r="H253" i="5"/>
  <c r="H183" i="5" a="1"/>
  <c r="H183" i="5"/>
  <c r="H67" i="9" a="1"/>
  <c r="H67" i="9"/>
  <c r="I347" i="9" a="1"/>
  <c r="I347" i="9"/>
  <c r="I173" i="5" a="1"/>
  <c r="I173" i="5"/>
  <c r="H94" i="9" a="1"/>
  <c r="H94" i="9"/>
  <c r="H309" i="5" a="1"/>
  <c r="H309" i="5"/>
  <c r="I295" i="9" a="1"/>
  <c r="I295" i="9"/>
  <c r="H193" i="5" a="1"/>
  <c r="H193" i="5"/>
  <c r="I332" i="8" a="1"/>
  <c r="I332" i="8"/>
  <c r="H332" i="8" a="1"/>
  <c r="H332" i="8"/>
  <c r="I191" i="5" a="1"/>
  <c r="I191" i="5"/>
  <c r="H292" i="9" a="1"/>
  <c r="H292" i="9"/>
  <c r="H72" i="10" a="1"/>
  <c r="H72" i="10"/>
  <c r="I542" i="9" a="1"/>
  <c r="I542" i="9"/>
  <c r="H149" i="10" a="1"/>
  <c r="H149" i="10"/>
  <c r="H347" i="9" a="1"/>
  <c r="H347" i="9"/>
  <c r="I193" i="5" a="1"/>
  <c r="I193" i="5"/>
  <c r="H191" i="5" a="1"/>
  <c r="H191" i="5"/>
  <c r="I366" i="8" a="1"/>
  <c r="I366" i="8"/>
  <c r="H366" i="8" a="1"/>
  <c r="H366" i="8"/>
  <c r="I253" i="5" a="1"/>
  <c r="I253" i="5"/>
  <c r="H542" i="9" a="1"/>
  <c r="H542" i="9"/>
  <c r="H154" i="9" a="1"/>
  <c r="H154" i="9"/>
  <c r="I67" i="9" a="1"/>
  <c r="I67" i="9"/>
  <c r="I309" i="5" a="1"/>
  <c r="I309" i="5"/>
  <c r="H173" i="5" a="1"/>
  <c r="H173" i="5"/>
  <c r="I11" i="8" a="1"/>
  <c r="I11" i="8"/>
  <c r="H11" i="8" a="1"/>
  <c r="H11" i="8"/>
  <c r="G72" i="10" a="1"/>
  <c r="G72" i="10"/>
  <c r="H175" i="5" a="1"/>
  <c r="H175" i="5"/>
  <c r="I483" i="8" a="1"/>
  <c r="I483" i="8"/>
  <c r="H483" i="8" a="1"/>
  <c r="H483" i="8"/>
  <c r="I204" i="9" a="1"/>
  <c r="I204" i="9"/>
  <c r="H204" i="9" a="1"/>
  <c r="H204" i="9"/>
  <c r="I343" i="9" a="1"/>
  <c r="I343" i="9"/>
  <c r="H295" i="9" a="1"/>
  <c r="H295" i="9"/>
  <c r="G149" i="10" a="1"/>
  <c r="G149" i="10"/>
  <c r="I175" i="5" a="1"/>
  <c r="I175" i="5"/>
  <c r="H16" i="10" a="1"/>
  <c r="H16" i="10"/>
  <c r="I183" i="5" a="1"/>
  <c r="I183" i="5"/>
  <c r="I94" i="9" a="1"/>
  <c r="I94" i="9"/>
  <c r="H37" i="10" a="1"/>
  <c r="H37" i="10"/>
  <c r="I292" i="9" a="1"/>
  <c r="I292" i="9"/>
  <c r="G16" i="10" a="1"/>
  <c r="G16" i="10"/>
  <c r="I575" i="9" a="1"/>
  <c r="I575" i="9"/>
  <c r="H575" i="9" a="1"/>
  <c r="H575" i="9"/>
  <c r="G80" i="10" a="1"/>
  <c r="G80" i="10"/>
  <c r="I182" i="9" a="1"/>
  <c r="I182" i="9"/>
  <c r="I344" i="9" a="1"/>
  <c r="I344" i="9"/>
  <c r="I105" i="9" a="1"/>
  <c r="I105" i="9"/>
  <c r="H185" i="9" a="1"/>
  <c r="H185" i="9"/>
  <c r="I81" i="9" a="1"/>
  <c r="I81" i="9"/>
  <c r="I20" i="5" a="1"/>
  <c r="I20" i="5"/>
  <c r="I135" i="9" a="1"/>
  <c r="I135" i="9"/>
  <c r="H119" i="5" a="1"/>
  <c r="H119" i="5"/>
  <c r="H315" i="5" a="1"/>
  <c r="H315" i="5"/>
  <c r="I437" i="8" a="1"/>
  <c r="I437" i="8"/>
  <c r="H437" i="8" a="1"/>
  <c r="H437" i="8"/>
  <c r="H272" i="5" a="1"/>
  <c r="H272" i="5"/>
  <c r="I236" i="8" a="1"/>
  <c r="I236" i="8"/>
  <c r="H236" i="8" a="1"/>
  <c r="H236" i="8"/>
  <c r="H75" i="9" a="1"/>
  <c r="H75" i="9"/>
  <c r="H81" i="9" a="1"/>
  <c r="H81" i="9"/>
  <c r="H105" i="9" a="1"/>
  <c r="H105" i="9"/>
  <c r="H135" i="9" a="1"/>
  <c r="H135" i="9"/>
  <c r="G119" i="10" a="1"/>
  <c r="G119" i="10"/>
  <c r="I147" i="5" a="1"/>
  <c r="I147" i="5"/>
  <c r="H344" i="9" a="1"/>
  <c r="H344" i="9"/>
  <c r="I412" i="9" a="1"/>
  <c r="I412" i="9"/>
  <c r="I142" i="5" a="1"/>
  <c r="I142" i="5"/>
  <c r="I119" i="5" a="1"/>
  <c r="I119" i="5"/>
  <c r="I10" i="5" a="1"/>
  <c r="I10" i="5"/>
  <c r="I185" i="9" a="1"/>
  <c r="I185" i="9"/>
  <c r="H80" i="10" a="1"/>
  <c r="H80" i="10"/>
  <c r="H119" i="9" a="1"/>
  <c r="H119" i="9"/>
  <c r="H182" i="9" a="1"/>
  <c r="H182" i="9"/>
  <c r="H20" i="5" a="1"/>
  <c r="H20" i="5"/>
  <c r="I290" i="5" a="1"/>
  <c r="I290" i="5"/>
  <c r="I557" i="9" a="1"/>
  <c r="I557" i="9"/>
  <c r="H10" i="5" a="1"/>
  <c r="H10" i="5"/>
  <c r="I315" i="5" a="1"/>
  <c r="I315" i="5"/>
  <c r="H557" i="9" a="1"/>
  <c r="H557" i="9"/>
  <c r="H119" i="10" a="1"/>
  <c r="H119" i="10"/>
  <c r="I75" i="9" a="1"/>
  <c r="I75" i="9"/>
  <c r="I119" i="9" a="1"/>
  <c r="I119" i="9"/>
  <c r="H290" i="5" a="1"/>
  <c r="H290" i="5"/>
  <c r="H147" i="5" a="1"/>
  <c r="H147" i="5"/>
  <c r="I469" i="8" a="1"/>
  <c r="I469" i="8"/>
  <c r="H469" i="8" a="1"/>
  <c r="H469" i="8"/>
  <c r="I272" i="5" a="1"/>
  <c r="I272" i="5"/>
  <c r="H412" i="9" a="1"/>
  <c r="H412" i="9"/>
  <c r="H142" i="5" a="1"/>
  <c r="H142" i="5"/>
  <c r="H39" i="9" a="1"/>
  <c r="H39" i="9"/>
  <c r="I300" i="5" a="1"/>
  <c r="I300" i="5"/>
  <c r="I165" i="9" a="1"/>
  <c r="I165" i="9"/>
  <c r="I147" i="9" a="1"/>
  <c r="I147" i="9"/>
  <c r="H334" i="9" a="1"/>
  <c r="H334" i="9"/>
  <c r="H169" i="10" a="1"/>
  <c r="H169" i="10"/>
  <c r="H237" i="5" a="1"/>
  <c r="H237" i="5"/>
  <c r="H79" i="10" a="1"/>
  <c r="H79" i="10"/>
  <c r="H161" i="5" a="1"/>
  <c r="H161" i="5"/>
  <c r="I463" i="8" a="1"/>
  <c r="I463" i="8"/>
  <c r="H463" i="8" a="1"/>
  <c r="H463" i="8"/>
  <c r="G56" i="10" a="1"/>
  <c r="G56" i="10"/>
  <c r="H147" i="9" a="1"/>
  <c r="H147" i="9"/>
  <c r="I39" i="9" a="1"/>
  <c r="I39" i="9"/>
  <c r="H300" i="5" a="1"/>
  <c r="H300" i="5"/>
  <c r="I3" i="8" a="1"/>
  <c r="I3" i="8"/>
  <c r="H3" i="8" a="1"/>
  <c r="H3" i="8"/>
  <c r="H56" i="10" a="1"/>
  <c r="H56" i="10"/>
  <c r="I161" i="5" a="1"/>
  <c r="I161" i="5"/>
  <c r="I334" i="9" a="1"/>
  <c r="I334" i="9"/>
  <c r="G169" i="10" a="1"/>
  <c r="G169" i="10"/>
  <c r="H165" i="9" a="1"/>
  <c r="H165" i="9"/>
  <c r="G79" i="10" a="1"/>
  <c r="G79" i="10"/>
  <c r="I237" i="5" a="1"/>
  <c r="I237" i="5"/>
  <c r="H20" i="9" a="1"/>
  <c r="H20" i="9"/>
  <c r="H137" i="5" a="1"/>
  <c r="H137" i="5"/>
  <c r="I445" i="8" a="1"/>
  <c r="I445" i="8"/>
  <c r="H445" i="8" a="1"/>
  <c r="H445" i="8"/>
  <c r="I399" i="9" a="1"/>
  <c r="I399" i="9"/>
  <c r="G70" i="10" a="1"/>
  <c r="G70" i="10"/>
  <c r="H338" i="9" a="1"/>
  <c r="H338" i="9"/>
  <c r="H115" i="9" a="1"/>
  <c r="H115" i="9"/>
  <c r="H18" i="10" a="1"/>
  <c r="H18" i="10"/>
  <c r="I178" i="5" a="1"/>
  <c r="I178" i="5"/>
  <c r="G12" i="10" a="1"/>
  <c r="G12" i="10"/>
  <c r="H51" i="10" a="1"/>
  <c r="H51" i="10"/>
  <c r="G18" i="10" a="1"/>
  <c r="G18" i="10"/>
  <c r="H399" i="9" a="1"/>
  <c r="H399" i="9"/>
  <c r="H178" i="5" a="1"/>
  <c r="H178" i="5"/>
  <c r="I338" i="9" a="1"/>
  <c r="I338" i="9"/>
  <c r="I20" i="9" a="1"/>
  <c r="I20" i="9"/>
  <c r="I137" i="5" a="1"/>
  <c r="I137" i="5"/>
  <c r="H70" i="10" a="1"/>
  <c r="H70" i="10"/>
  <c r="I115" i="9" a="1"/>
  <c r="I115" i="9"/>
  <c r="G51" i="10" a="1"/>
  <c r="G51" i="10"/>
  <c r="H12" i="10" a="1"/>
  <c r="H12" i="10"/>
  <c r="H587" i="9" a="1"/>
  <c r="H587" i="9"/>
  <c r="H80" i="9" a="1"/>
  <c r="H80" i="9"/>
  <c r="H57" i="10" a="1"/>
  <c r="H57" i="10"/>
  <c r="G110" i="10" a="1"/>
  <c r="G110" i="10"/>
  <c r="H151" i="10" a="1"/>
  <c r="H151" i="10"/>
  <c r="I263" i="9" a="1"/>
  <c r="I263" i="9"/>
  <c r="I501" i="9" a="1"/>
  <c r="I501" i="9"/>
  <c r="H14" i="5" a="1"/>
  <c r="H14" i="5"/>
  <c r="H232" i="9" a="1"/>
  <c r="H232" i="9"/>
  <c r="I339" i="5" a="1"/>
  <c r="I339" i="5"/>
  <c r="I80" i="9" a="1"/>
  <c r="I80" i="9"/>
  <c r="G151" i="10" a="1"/>
  <c r="G151" i="10"/>
  <c r="I587" i="9" a="1"/>
  <c r="I587" i="9"/>
  <c r="G57" i="10" a="1"/>
  <c r="G57" i="10"/>
  <c r="H339" i="5" a="1"/>
  <c r="H339" i="5"/>
  <c r="H263" i="9" a="1"/>
  <c r="H263" i="9"/>
  <c r="H501" i="9" a="1"/>
  <c r="H501" i="9"/>
  <c r="H110" i="10" a="1"/>
  <c r="H110" i="10"/>
  <c r="I14" i="5" a="1"/>
  <c r="I14" i="5"/>
  <c r="I232" i="9" a="1"/>
  <c r="I232" i="9"/>
  <c r="H403" i="9" a="1"/>
  <c r="H403" i="9"/>
  <c r="H534" i="9" a="1"/>
  <c r="H534" i="9"/>
  <c r="H337" i="5" a="1"/>
  <c r="H337" i="5"/>
  <c r="I71" i="5" a="1"/>
  <c r="I71" i="5"/>
  <c r="H287" i="9" a="1"/>
  <c r="H287" i="9"/>
  <c r="I282" i="9" a="1"/>
  <c r="I282" i="9"/>
  <c r="I539" i="9" a="1"/>
  <c r="I539" i="9"/>
  <c r="H190" i="9" a="1"/>
  <c r="H190" i="9"/>
  <c r="I305" i="9" a="1"/>
  <c r="I305" i="9"/>
  <c r="I297" i="9" a="1"/>
  <c r="I297" i="9"/>
  <c r="I374" i="9" a="1"/>
  <c r="I374" i="9"/>
  <c r="I287" i="9" a="1"/>
  <c r="I287" i="9"/>
  <c r="H282" i="9" a="1"/>
  <c r="H282" i="9"/>
  <c r="H374" i="9" a="1"/>
  <c r="H374" i="9"/>
  <c r="H539" i="9" a="1"/>
  <c r="H539" i="9"/>
  <c r="I534" i="9" a="1"/>
  <c r="I534" i="9"/>
  <c r="I337" i="5" a="1"/>
  <c r="I337" i="5"/>
  <c r="I403" i="9" a="1"/>
  <c r="I403" i="9"/>
  <c r="H297" i="9" a="1"/>
  <c r="H297" i="9"/>
  <c r="H305" i="9" a="1"/>
  <c r="H305" i="9"/>
  <c r="H71" i="5" a="1"/>
  <c r="H71" i="5"/>
  <c r="I190" i="9" a="1"/>
  <c r="I190" i="9"/>
  <c r="H472" i="9" a="1"/>
  <c r="H472" i="9"/>
  <c r="H125" i="5" a="1"/>
  <c r="H125" i="5"/>
  <c r="I172" i="9" a="1"/>
  <c r="I172" i="9"/>
  <c r="I467" i="9" a="1"/>
  <c r="I467" i="9"/>
  <c r="H449" i="9" a="1"/>
  <c r="H449" i="9"/>
  <c r="I415" i="9" a="1"/>
  <c r="I415" i="9"/>
  <c r="I497" i="9" a="1"/>
  <c r="I497" i="9"/>
  <c r="H381" i="9" a="1"/>
  <c r="H381" i="9"/>
  <c r="H92" i="9" a="1"/>
  <c r="H92" i="9"/>
  <c r="H29" i="9" a="1"/>
  <c r="H29" i="9"/>
  <c r="H562" i="9" a="1"/>
  <c r="H562" i="9"/>
  <c r="H172" i="9" a="1"/>
  <c r="H172" i="9"/>
  <c r="I472" i="9" a="1"/>
  <c r="I472" i="9"/>
  <c r="I125" i="5" a="1"/>
  <c r="I125" i="5"/>
  <c r="I381" i="9" a="1"/>
  <c r="I381" i="9"/>
  <c r="H497" i="9" a="1"/>
  <c r="H497" i="9"/>
  <c r="I29" i="9" a="1"/>
  <c r="I29" i="9"/>
  <c r="I449" i="9" a="1"/>
  <c r="I449" i="9"/>
  <c r="I92" i="9" a="1"/>
  <c r="I92" i="9"/>
  <c r="I562" i="9" a="1"/>
  <c r="I562" i="9"/>
  <c r="H415" i="9" a="1"/>
  <c r="H415" i="9"/>
  <c r="H467" i="9" a="1"/>
  <c r="H467" i="9"/>
  <c r="H455" i="9" a="1"/>
  <c r="H455" i="9"/>
  <c r="I488" i="9" a="1"/>
  <c r="I488" i="9"/>
  <c r="H39" i="5" a="1"/>
  <c r="H39" i="5"/>
  <c r="H194" i="9" a="1"/>
  <c r="H194" i="9"/>
  <c r="I574" i="9" a="1"/>
  <c r="I574" i="9"/>
  <c r="H563" i="9" a="1"/>
  <c r="H563" i="9"/>
  <c r="H129" i="5" a="1"/>
  <c r="H129" i="5"/>
  <c r="I179" i="9" a="1"/>
  <c r="I179" i="9"/>
  <c r="H477" i="9" a="1"/>
  <c r="H477" i="9"/>
  <c r="H371" i="9" a="1"/>
  <c r="H371" i="9"/>
  <c r="G2" i="6" a="1"/>
  <c r="G2" i="6"/>
  <c r="I563" i="9" a="1"/>
  <c r="I563" i="9"/>
  <c r="I129" i="5" a="1"/>
  <c r="I129" i="5"/>
  <c r="I455" i="9" a="1"/>
  <c r="I455" i="9"/>
  <c r="I39" i="5" a="1"/>
  <c r="I39" i="5"/>
  <c r="H179" i="9" a="1"/>
  <c r="H179" i="9"/>
  <c r="H574" i="9" a="1"/>
  <c r="H574" i="9"/>
  <c r="I477" i="9" a="1"/>
  <c r="I477" i="9"/>
  <c r="H2" i="6" a="1"/>
  <c r="H2" i="6"/>
  <c r="I194" i="9" a="1"/>
  <c r="I194" i="9"/>
  <c r="H488" i="9" a="1"/>
  <c r="H488" i="9"/>
  <c r="I371" i="9" a="1"/>
  <c r="I371" i="9"/>
  <c r="I552" i="9" a="1"/>
  <c r="I552" i="9"/>
  <c r="I418" i="9" a="1"/>
  <c r="I418" i="9"/>
  <c r="H7" i="5" a="1"/>
  <c r="H7" i="5"/>
  <c r="I434" i="8" a="1"/>
  <c r="I434" i="8"/>
  <c r="H434" i="8" a="1"/>
  <c r="H434" i="8"/>
  <c r="G35" i="10" a="1"/>
  <c r="G35" i="10"/>
  <c r="I89" i="9" a="1"/>
  <c r="I89" i="9"/>
  <c r="I19" i="5" a="1"/>
  <c r="I19" i="5"/>
  <c r="G15" i="10" a="1"/>
  <c r="G15" i="10"/>
  <c r="H189" i="5" a="1"/>
  <c r="H189" i="5"/>
  <c r="I104" i="9" a="1"/>
  <c r="I104" i="9"/>
  <c r="H163" i="9" a="1"/>
  <c r="H163" i="9"/>
  <c r="H418" i="9" a="1"/>
  <c r="H418" i="9"/>
  <c r="H89" i="9" a="1"/>
  <c r="H89" i="9"/>
  <c r="H35" i="10" a="1"/>
  <c r="H35" i="10"/>
  <c r="H552" i="9" a="1"/>
  <c r="H552" i="9"/>
  <c r="H19" i="5" a="1"/>
  <c r="H19" i="5"/>
  <c r="I7" i="5" a="1"/>
  <c r="I7" i="5"/>
  <c r="I163" i="9" a="1"/>
  <c r="I163" i="9"/>
  <c r="H104" i="9" a="1"/>
  <c r="H104" i="9"/>
  <c r="I189" i="5" a="1"/>
  <c r="I189" i="5"/>
  <c r="H15" i="10" a="1"/>
  <c r="H15" i="10"/>
  <c r="I88" i="5" a="1"/>
  <c r="I88" i="5"/>
  <c r="H584" i="9" a="1"/>
  <c r="H584" i="9"/>
  <c r="I196" i="9" a="1"/>
  <c r="I196" i="9"/>
  <c r="I297" i="5" a="1"/>
  <c r="I297" i="5"/>
  <c r="H275" i="5" a="1"/>
  <c r="H275" i="5"/>
  <c r="H507" i="9" a="1"/>
  <c r="H507" i="9"/>
  <c r="H7" i="9" a="1"/>
  <c r="H7" i="9"/>
  <c r="I154" i="5" a="1"/>
  <c r="I154" i="5"/>
  <c r="G140" i="10" a="1"/>
  <c r="G140" i="10"/>
  <c r="H88" i="5" a="1"/>
  <c r="H88" i="5"/>
  <c r="I34" i="8" a="1"/>
  <c r="I34" i="8"/>
  <c r="H34" i="8" a="1"/>
  <c r="H34" i="8"/>
  <c r="H143" i="5" a="1"/>
  <c r="H143" i="5"/>
  <c r="I420" i="8" a="1"/>
  <c r="I420" i="8"/>
  <c r="H420" i="8" a="1"/>
  <c r="H420" i="8"/>
  <c r="I584" i="9" a="1"/>
  <c r="I584" i="9"/>
  <c r="H196" i="9" a="1"/>
  <c r="H196" i="9"/>
  <c r="I143" i="5" a="1"/>
  <c r="I143" i="5"/>
  <c r="H140" i="10" a="1"/>
  <c r="H140" i="10"/>
  <c r="H297" i="5" a="1"/>
  <c r="H297" i="5"/>
  <c r="I7" i="9" a="1"/>
  <c r="I7" i="9"/>
  <c r="I275" i="5" a="1"/>
  <c r="I275" i="5"/>
  <c r="H154" i="5" a="1"/>
  <c r="H154" i="5"/>
  <c r="I507" i="9" a="1"/>
  <c r="I507" i="9"/>
  <c r="I130" i="9" a="1"/>
  <c r="I130" i="9"/>
  <c r="H260" i="5" a="1"/>
  <c r="H260" i="5"/>
  <c r="I169" i="9" a="1"/>
  <c r="I169" i="9"/>
  <c r="I107" i="5" a="1"/>
  <c r="I107" i="5"/>
  <c r="H317" i="9" a="1"/>
  <c r="H317" i="9"/>
  <c r="H345" i="9" a="1"/>
  <c r="H345" i="9"/>
  <c r="I84" i="5" a="1"/>
  <c r="I84" i="5"/>
  <c r="H551" i="9" a="1"/>
  <c r="H551" i="9"/>
  <c r="I308" i="9" a="1"/>
  <c r="I308" i="9"/>
  <c r="H436" i="9" a="1"/>
  <c r="H436" i="9"/>
  <c r="H60" i="5" a="1"/>
  <c r="H60" i="5"/>
  <c r="I436" i="9" a="1"/>
  <c r="I436" i="9"/>
  <c r="I60" i="5" a="1"/>
  <c r="I60" i="5"/>
  <c r="H169" i="9" a="1"/>
  <c r="H169" i="9"/>
  <c r="H84" i="5" a="1"/>
  <c r="H84" i="5"/>
  <c r="I345" i="9" a="1"/>
  <c r="I345" i="9"/>
  <c r="H308" i="9" a="1"/>
  <c r="H308" i="9"/>
  <c r="I317" i="9" a="1"/>
  <c r="I317" i="9"/>
  <c r="H130" i="9" a="1"/>
  <c r="H130" i="9"/>
  <c r="I551" i="9" a="1"/>
  <c r="I551" i="9"/>
  <c r="H107" i="5" a="1"/>
  <c r="H107" i="5"/>
  <c r="I260" i="5" a="1"/>
  <c r="I260" i="5"/>
  <c r="I311" i="9" a="1"/>
  <c r="I311" i="9"/>
  <c r="I336" i="9" a="1"/>
  <c r="I336" i="9"/>
  <c r="H200" i="5" a="1"/>
  <c r="H200" i="5"/>
  <c r="I350" i="5" a="1"/>
  <c r="I350" i="5"/>
  <c r="H26" i="10" a="1"/>
  <c r="H26" i="10"/>
  <c r="H97" i="9" a="1"/>
  <c r="H97" i="9"/>
  <c r="H195" i="5" a="1"/>
  <c r="H195" i="5"/>
  <c r="I128" i="9" a="1"/>
  <c r="I128" i="9"/>
  <c r="H109" i="9" a="1"/>
  <c r="H109" i="9"/>
  <c r="H451" i="9" a="1"/>
  <c r="H451" i="9"/>
  <c r="H128" i="9" a="1"/>
  <c r="H128" i="9"/>
  <c r="I195" i="5" a="1"/>
  <c r="I195" i="5"/>
  <c r="H311" i="9" a="1"/>
  <c r="H311" i="9"/>
  <c r="I451" i="9" a="1"/>
  <c r="I451" i="9"/>
  <c r="G26" i="10" a="1"/>
  <c r="G26" i="10"/>
  <c r="I200" i="5" a="1"/>
  <c r="I200" i="5"/>
  <c r="I109" i="9" a="1"/>
  <c r="I109" i="9"/>
  <c r="H350" i="5" a="1"/>
  <c r="H350" i="5"/>
  <c r="I97" i="9" a="1"/>
  <c r="I97" i="9"/>
  <c r="H336" i="9" a="1"/>
  <c r="H336" i="9"/>
  <c r="H53" i="9" a="1"/>
  <c r="H53" i="9"/>
  <c r="I308" i="5" a="1"/>
  <c r="I308" i="5"/>
  <c r="I340" i="5" a="1"/>
  <c r="I340" i="5"/>
  <c r="H440" i="9" a="1"/>
  <c r="H440" i="9"/>
  <c r="H102" i="5" a="1"/>
  <c r="H102" i="5"/>
  <c r="G6" i="10" a="1"/>
  <c r="G6" i="10"/>
  <c r="H373" i="9" a="1"/>
  <c r="H373" i="9"/>
  <c r="I394" i="9" a="1"/>
  <c r="I394" i="9"/>
  <c r="H82" i="9" a="1"/>
  <c r="H82" i="9"/>
  <c r="H106" i="5" a="1"/>
  <c r="H106" i="5"/>
  <c r="H424" i="9" a="1"/>
  <c r="H424" i="9"/>
  <c r="I424" i="9" a="1"/>
  <c r="I424" i="9"/>
  <c r="H308" i="5" a="1"/>
  <c r="H308" i="5"/>
  <c r="H6" i="10" a="1"/>
  <c r="H6" i="10"/>
  <c r="I106" i="5" a="1"/>
  <c r="I106" i="5"/>
  <c r="I440" i="9" a="1"/>
  <c r="I440" i="9"/>
  <c r="I102" i="5" a="1"/>
  <c r="I102" i="5"/>
  <c r="H340" i="5" a="1"/>
  <c r="H340" i="5"/>
  <c r="I53" i="9" a="1"/>
  <c r="I53" i="9"/>
  <c r="H394" i="9" a="1"/>
  <c r="H394" i="9"/>
  <c r="I82" i="9" a="1"/>
  <c r="I82" i="9"/>
  <c r="I373" i="9" a="1"/>
  <c r="I373" i="9"/>
  <c r="I27" i="9" a="1"/>
  <c r="I27" i="9"/>
  <c r="I347" i="5" a="1"/>
  <c r="I347" i="5"/>
  <c r="H159" i="9" a="1"/>
  <c r="H159" i="9"/>
  <c r="I397" i="9" a="1"/>
  <c r="I397" i="9"/>
  <c r="H253" i="9" a="1"/>
  <c r="H253" i="9"/>
  <c r="H110" i="9" a="1"/>
  <c r="H110" i="9"/>
  <c r="I90" i="9" a="1"/>
  <c r="I90" i="9"/>
  <c r="I526" i="9" a="1"/>
  <c r="I526" i="9"/>
  <c r="I462" i="9" a="1"/>
  <c r="I462" i="9"/>
  <c r="H34" i="10" a="1"/>
  <c r="H34" i="10"/>
  <c r="H526" i="9" a="1"/>
  <c r="H526" i="9"/>
  <c r="I253" i="9" a="1"/>
  <c r="I253" i="9"/>
  <c r="H462" i="9" a="1"/>
  <c r="H462" i="9"/>
  <c r="H27" i="9" a="1"/>
  <c r="H27" i="9"/>
  <c r="I110" i="9" a="1"/>
  <c r="I110" i="9"/>
  <c r="H397" i="9" a="1"/>
  <c r="H397" i="9"/>
  <c r="H347" i="5" a="1"/>
  <c r="H347" i="5"/>
  <c r="I159" i="9" a="1"/>
  <c r="I159" i="9"/>
  <c r="H90" i="9" a="1"/>
  <c r="H90" i="9"/>
  <c r="G34" i="10" a="1"/>
  <c r="G34" i="10"/>
  <c r="H221" i="5" a="1"/>
  <c r="H221" i="5"/>
  <c r="I428" i="8" a="1"/>
  <c r="I428" i="8"/>
  <c r="H428" i="8" a="1"/>
  <c r="H428" i="8"/>
  <c r="I242" i="9" a="1"/>
  <c r="I242" i="9"/>
  <c r="H255" i="9" a="1"/>
  <c r="H255" i="9"/>
  <c r="H152" i="5" a="1"/>
  <c r="H152" i="5"/>
  <c r="H237" i="9" a="1"/>
  <c r="H237" i="9"/>
  <c r="H577" i="9" a="1"/>
  <c r="H577" i="9"/>
  <c r="H65" i="5" a="1"/>
  <c r="H65" i="5"/>
  <c r="I5" i="5" a="1"/>
  <c r="I5" i="5"/>
  <c r="I254" i="9" a="1"/>
  <c r="I254" i="9"/>
  <c r="I390" i="9" a="1"/>
  <c r="I390" i="9"/>
  <c r="H252" i="9" a="1"/>
  <c r="H252" i="9"/>
  <c r="H50" i="9" a="1"/>
  <c r="H50" i="9"/>
  <c r="H245" i="5" a="1"/>
  <c r="H245" i="5"/>
  <c r="I221" i="5" a="1"/>
  <c r="I221" i="5"/>
  <c r="H254" i="9" a="1"/>
  <c r="H254" i="9"/>
  <c r="I577" i="9" a="1"/>
  <c r="I577" i="9"/>
  <c r="I65" i="5" a="1"/>
  <c r="I65" i="5"/>
  <c r="H5" i="5" a="1"/>
  <c r="H5" i="5"/>
  <c r="I355" i="8" a="1"/>
  <c r="I355" i="8"/>
  <c r="H355" i="8" a="1"/>
  <c r="H355" i="8"/>
  <c r="I255" i="9" a="1"/>
  <c r="I255" i="9"/>
  <c r="I152" i="5" a="1"/>
  <c r="I152" i="5"/>
  <c r="H242" i="9" a="1"/>
  <c r="H242" i="9"/>
  <c r="H390" i="9" a="1"/>
  <c r="H390" i="9"/>
  <c r="I252" i="9" a="1"/>
  <c r="I252" i="9"/>
  <c r="I237" i="9" a="1"/>
  <c r="I237" i="9"/>
  <c r="I50" i="9" a="1"/>
  <c r="I50" i="9"/>
  <c r="I245" i="5" a="1"/>
  <c r="I245" i="5"/>
  <c r="H288" i="5" a="1"/>
  <c r="H288" i="5"/>
  <c r="I375" i="8" a="1"/>
  <c r="I375" i="8"/>
  <c r="H375" i="8" a="1"/>
  <c r="H375" i="8"/>
  <c r="I203" i="9" a="1"/>
  <c r="I203" i="9"/>
  <c r="I319" i="5" a="1"/>
  <c r="I319" i="5"/>
  <c r="I409" i="9" a="1"/>
  <c r="I409" i="9"/>
  <c r="I178" i="9" a="1"/>
  <c r="I178" i="9"/>
  <c r="I93" i="5" a="1"/>
  <c r="I93" i="5"/>
  <c r="I223" i="9" a="1"/>
  <c r="I223" i="9"/>
  <c r="H187" i="9" a="1"/>
  <c r="H187" i="9"/>
  <c r="H114" i="5" a="1"/>
  <c r="H114" i="5"/>
  <c r="I17" i="9" a="1"/>
  <c r="I17" i="9"/>
  <c r="G150" i="10" a="1"/>
  <c r="G150" i="10"/>
  <c r="H17" i="9" a="1"/>
  <c r="H17" i="9"/>
  <c r="I114" i="5" a="1"/>
  <c r="I114" i="5"/>
  <c r="I187" i="9" a="1"/>
  <c r="I187" i="9"/>
  <c r="H150" i="10" a="1"/>
  <c r="H150" i="10"/>
  <c r="H203" i="9" a="1"/>
  <c r="H203" i="9"/>
  <c r="H319" i="5" a="1"/>
  <c r="H319" i="5"/>
  <c r="H178" i="9" a="1"/>
  <c r="H178" i="9"/>
  <c r="I288" i="5" a="1"/>
  <c r="I288" i="5"/>
  <c r="H93" i="5" a="1"/>
  <c r="H93" i="5"/>
  <c r="I342" i="8" a="1"/>
  <c r="I342" i="8"/>
  <c r="H342" i="8" a="1"/>
  <c r="H342" i="8"/>
  <c r="H223" i="9" a="1"/>
  <c r="H223" i="9"/>
  <c r="H409" i="9" a="1"/>
  <c r="H409" i="9"/>
  <c r="I175" i="9" a="1"/>
  <c r="I175" i="9"/>
  <c r="I324" i="5" a="1"/>
  <c r="I324" i="5"/>
  <c r="H425" i="9" a="1"/>
  <c r="H425" i="9"/>
  <c r="H2" i="10" a="1"/>
  <c r="H2" i="10"/>
  <c r="H521" i="9" a="1"/>
  <c r="H521" i="9"/>
  <c r="H100" i="10" a="1"/>
  <c r="H100" i="10"/>
  <c r="I109" i="5" a="1"/>
  <c r="I109" i="5"/>
  <c r="I580" i="9" a="1"/>
  <c r="I580" i="9"/>
  <c r="I35" i="5" a="1"/>
  <c r="I35" i="5"/>
  <c r="H185" i="10" a="1"/>
  <c r="H185" i="10"/>
  <c r="I486" i="9" a="1"/>
  <c r="I486" i="9"/>
  <c r="I24" i="5" a="1"/>
  <c r="I24" i="5"/>
  <c r="I521" i="9" a="1"/>
  <c r="I521" i="9"/>
  <c r="H486" i="9" a="1"/>
  <c r="H486" i="9"/>
  <c r="H580" i="9" a="1"/>
  <c r="H580" i="9"/>
  <c r="H35" i="5" a="1"/>
  <c r="H35" i="5"/>
  <c r="H109" i="5" a="1"/>
  <c r="H109" i="5"/>
  <c r="I31" i="8" a="1"/>
  <c r="I31" i="8"/>
  <c r="H31" i="8" a="1"/>
  <c r="H31" i="8"/>
  <c r="H175" i="9" a="1"/>
  <c r="H175" i="9"/>
  <c r="H324" i="5" a="1"/>
  <c r="H324" i="5"/>
  <c r="I425" i="9" a="1"/>
  <c r="I425" i="9"/>
  <c r="G2" i="10" a="1"/>
  <c r="G2" i="10"/>
  <c r="H24" i="5" a="1"/>
  <c r="H24" i="5"/>
  <c r="G185" i="10" a="1"/>
  <c r="G185" i="10"/>
  <c r="G100" i="10" a="1"/>
  <c r="G100" i="10"/>
  <c r="H456" i="9" a="1"/>
  <c r="H456" i="9"/>
  <c r="H193" i="9" a="1"/>
  <c r="H193" i="9"/>
  <c r="H130" i="5" a="1"/>
  <c r="H130" i="5"/>
  <c r="I174" i="8" a="1"/>
  <c r="I174" i="8"/>
  <c r="H174" i="8" a="1"/>
  <c r="H174" i="8"/>
  <c r="I91" i="9" a="1"/>
  <c r="I91" i="9"/>
  <c r="I471" i="9" a="1"/>
  <c r="I471" i="9"/>
  <c r="H408" i="9" a="1"/>
  <c r="H408" i="9"/>
  <c r="I396" i="9" a="1"/>
  <c r="I396" i="9"/>
  <c r="H8" i="9" a="1"/>
  <c r="H8" i="9"/>
  <c r="H199" i="5" a="1"/>
  <c r="H199" i="5"/>
  <c r="G168" i="10" a="1"/>
  <c r="G168" i="10"/>
  <c r="H284" i="9" a="1"/>
  <c r="H284" i="9"/>
  <c r="I456" i="9" a="1"/>
  <c r="I456" i="9"/>
  <c r="I408" i="9" a="1"/>
  <c r="I408" i="9"/>
  <c r="I284" i="9" a="1"/>
  <c r="I284" i="9"/>
  <c r="H396" i="9" a="1"/>
  <c r="H396" i="9"/>
  <c r="H471" i="9" a="1"/>
  <c r="H471" i="9"/>
  <c r="H91" i="9" a="1"/>
  <c r="H91" i="9"/>
  <c r="H168" i="10" a="1"/>
  <c r="H168" i="10"/>
  <c r="I130" i="5" a="1"/>
  <c r="I130" i="5"/>
  <c r="I8" i="9" a="1"/>
  <c r="I8" i="9"/>
  <c r="I199" i="5" a="1"/>
  <c r="I199" i="5"/>
  <c r="I193" i="9" a="1"/>
  <c r="I193" i="9"/>
  <c r="I569" i="9" a="1"/>
  <c r="I569" i="9"/>
  <c r="I90" i="5" a="1"/>
  <c r="I90" i="5"/>
  <c r="I105" i="5" a="1"/>
  <c r="I105" i="5"/>
  <c r="H180" i="10" a="1"/>
  <c r="H180" i="10"/>
  <c r="H470" i="9" a="1"/>
  <c r="H470" i="9"/>
  <c r="I150" i="5" a="1"/>
  <c r="I150" i="5"/>
  <c r="H205" i="9" a="1"/>
  <c r="H205" i="9"/>
  <c r="H230" i="9" a="1"/>
  <c r="H230" i="9"/>
  <c r="H7" i="6" a="1"/>
  <c r="H7" i="6"/>
  <c r="I190" i="5" a="1"/>
  <c r="I190" i="5"/>
  <c r="H321" i="5" a="1"/>
  <c r="H321" i="5"/>
  <c r="I230" i="9" a="1"/>
  <c r="I230" i="9"/>
  <c r="H569" i="9" a="1"/>
  <c r="H569" i="9"/>
  <c r="H90" i="5" a="1"/>
  <c r="H90" i="5"/>
  <c r="H190" i="5" a="1"/>
  <c r="H190" i="5"/>
  <c r="I114" i="8" a="1"/>
  <c r="I114" i="8"/>
  <c r="H114" i="8" a="1"/>
  <c r="H114" i="8"/>
  <c r="H150" i="5" a="1"/>
  <c r="H150" i="5"/>
  <c r="I373" i="8" a="1"/>
  <c r="I373" i="8"/>
  <c r="H373" i="8" a="1"/>
  <c r="H373" i="8"/>
  <c r="G7" i="6" a="1"/>
  <c r="G7" i="6"/>
  <c r="I321" i="5" a="1"/>
  <c r="I321" i="5"/>
  <c r="G180" i="10" a="1"/>
  <c r="G180" i="10"/>
  <c r="I470" i="9" a="1"/>
  <c r="I470" i="9"/>
  <c r="H105" i="5" a="1"/>
  <c r="H105" i="5"/>
  <c r="I205" i="9" a="1"/>
  <c r="I205" i="9"/>
  <c r="H9" i="10" a="1"/>
  <c r="H9" i="10"/>
  <c r="I34" i="9" a="1"/>
  <c r="I34" i="9"/>
  <c r="H23" i="9" a="1"/>
  <c r="H23" i="9"/>
  <c r="I304" i="9" a="1"/>
  <c r="I304" i="9"/>
  <c r="H74" i="5" a="1"/>
  <c r="H74" i="5"/>
  <c r="H98" i="10" a="1"/>
  <c r="H98" i="10"/>
  <c r="H504" i="9" a="1"/>
  <c r="H504" i="9"/>
  <c r="H121" i="10" a="1"/>
  <c r="H121" i="10"/>
  <c r="I377" i="9" a="1"/>
  <c r="I377" i="9"/>
  <c r="H72" i="5" a="1"/>
  <c r="H72" i="5"/>
  <c r="G98" i="10" a="1"/>
  <c r="G98" i="10"/>
  <c r="G9" i="10" a="1"/>
  <c r="G9" i="10"/>
  <c r="H304" i="9" a="1"/>
  <c r="H304" i="9"/>
  <c r="I74" i="5" a="1"/>
  <c r="I74" i="5"/>
  <c r="H34" i="9" a="1"/>
  <c r="H34" i="9"/>
  <c r="G121" i="10" a="1"/>
  <c r="G121" i="10"/>
  <c r="I504" i="9" a="1"/>
  <c r="I504" i="9"/>
  <c r="I72" i="5" a="1"/>
  <c r="I72" i="5"/>
  <c r="I23" i="9" a="1"/>
  <c r="I23" i="9"/>
  <c r="H377" i="9" a="1"/>
  <c r="H377" i="9"/>
  <c r="I229" i="9" a="1"/>
  <c r="I229" i="9"/>
  <c r="I133" i="9" a="1"/>
  <c r="I133" i="9"/>
  <c r="I317" i="5" a="1"/>
  <c r="I317" i="5"/>
  <c r="G131" i="10" a="1"/>
  <c r="G131" i="10"/>
  <c r="H136" i="5" a="1"/>
  <c r="H136" i="5"/>
  <c r="I144" i="5" a="1"/>
  <c r="I144" i="5"/>
  <c r="H112" i="9" a="1"/>
  <c r="H112" i="9"/>
  <c r="H365" i="9" a="1"/>
  <c r="H365" i="9"/>
  <c r="H171" i="5" a="1"/>
  <c r="H171" i="5"/>
  <c r="I170" i="5" a="1"/>
  <c r="I170" i="5"/>
  <c r="I365" i="9" a="1"/>
  <c r="I365" i="9"/>
  <c r="H229" i="9" a="1"/>
  <c r="H229" i="9"/>
  <c r="I171" i="5" a="1"/>
  <c r="I171" i="5"/>
  <c r="H170" i="5" a="1"/>
  <c r="H170" i="5"/>
  <c r="H317" i="5" a="1"/>
  <c r="H317" i="5"/>
  <c r="H131" i="10" a="1"/>
  <c r="H131" i="10"/>
  <c r="H133" i="9" a="1"/>
  <c r="H133" i="9"/>
  <c r="I136" i="5" a="1"/>
  <c r="I136" i="5"/>
  <c r="H144" i="5" a="1"/>
  <c r="H144" i="5"/>
  <c r="I112" i="9" a="1"/>
  <c r="I112" i="9"/>
  <c r="I302" i="5" a="1"/>
  <c r="I302" i="5"/>
  <c r="H240" i="9" a="1"/>
  <c r="H240" i="9"/>
  <c r="H238" i="9" a="1"/>
  <c r="H238" i="9"/>
  <c r="H77" i="5" a="1"/>
  <c r="H77" i="5"/>
  <c r="H24" i="9" a="1"/>
  <c r="H24" i="9"/>
  <c r="H130" i="10" a="1"/>
  <c r="H130" i="10"/>
  <c r="H169" i="5" a="1"/>
  <c r="H169" i="5"/>
  <c r="I108" i="9" a="1"/>
  <c r="I108" i="9"/>
  <c r="G84" i="10" a="1"/>
  <c r="G84" i="10"/>
  <c r="I529" i="9" a="1"/>
  <c r="I529" i="9"/>
  <c r="H235" i="5" a="1"/>
  <c r="H235" i="5"/>
  <c r="I122" i="8" a="1"/>
  <c r="I122" i="8"/>
  <c r="H122" i="8" a="1"/>
  <c r="H122" i="8"/>
  <c r="I238" i="9" a="1"/>
  <c r="I238" i="9"/>
  <c r="I77" i="5" a="1"/>
  <c r="I77" i="5"/>
  <c r="H108" i="9" a="1"/>
  <c r="H108" i="9"/>
  <c r="H84" i="10" a="1"/>
  <c r="H84" i="10"/>
  <c r="I235" i="5" a="1"/>
  <c r="I235" i="5"/>
  <c r="I24" i="9" a="1"/>
  <c r="I24" i="9"/>
  <c r="G130" i="10" a="1"/>
  <c r="G130" i="10"/>
  <c r="I169" i="5" a="1"/>
  <c r="I169" i="5"/>
  <c r="I240" i="9" a="1"/>
  <c r="I240" i="9"/>
  <c r="H529" i="9" a="1"/>
  <c r="H529" i="9"/>
  <c r="H302" i="5" a="1"/>
  <c r="H302" i="5"/>
  <c r="I5" i="8" a="1"/>
  <c r="I5" i="8"/>
  <c r="H5" i="8" a="1"/>
  <c r="H5" i="8"/>
  <c r="H354" i="5" a="1"/>
  <c r="H354" i="5"/>
  <c r="G25" i="10" a="1"/>
  <c r="G25" i="10"/>
  <c r="G94" i="10" a="1"/>
  <c r="G94" i="10"/>
  <c r="H78" i="9" a="1"/>
  <c r="H78" i="9"/>
  <c r="H71" i="10" a="1"/>
  <c r="H71" i="10"/>
  <c r="H14" i="10" a="1"/>
  <c r="H14" i="10"/>
  <c r="I16" i="5" a="1"/>
  <c r="I16" i="5"/>
  <c r="H140" i="5" a="1"/>
  <c r="H140" i="5"/>
  <c r="I77" i="9" a="1"/>
  <c r="I77" i="9"/>
  <c r="I41" i="5" a="1"/>
  <c r="I41" i="5"/>
  <c r="I354" i="5" a="1"/>
  <c r="I354" i="5"/>
  <c r="G14" i="10" a="1"/>
  <c r="G14" i="10"/>
  <c r="H94" i="10" a="1"/>
  <c r="H94" i="10"/>
  <c r="H25" i="10" a="1"/>
  <c r="H25" i="10"/>
  <c r="I140" i="5" a="1"/>
  <c r="I140" i="5"/>
  <c r="G71" i="10" a="1"/>
  <c r="G71" i="10"/>
  <c r="I78" i="9" a="1"/>
  <c r="I78" i="9"/>
  <c r="H41" i="5" a="1"/>
  <c r="H41" i="5"/>
  <c r="I145" i="8" a="1"/>
  <c r="I145" i="8"/>
  <c r="H145" i="8" a="1"/>
  <c r="H145" i="8"/>
  <c r="H77" i="9" a="1"/>
  <c r="H77" i="9"/>
  <c r="H16" i="5" a="1"/>
  <c r="H16" i="5"/>
  <c r="H83" i="9" a="1"/>
  <c r="H83" i="9"/>
  <c r="H417" i="9" a="1"/>
  <c r="H417" i="9"/>
  <c r="H33" i="10" a="1"/>
  <c r="H33" i="10"/>
  <c r="H271" i="5" a="1"/>
  <c r="H271" i="5"/>
  <c r="I425" i="8" a="1"/>
  <c r="I425" i="8"/>
  <c r="H425" i="8" a="1"/>
  <c r="H425" i="8"/>
  <c r="I248" i="9" a="1"/>
  <c r="I248" i="9"/>
  <c r="I201" i="5" a="1"/>
  <c r="I201" i="5"/>
  <c r="I183" i="9" a="1"/>
  <c r="I183" i="9"/>
  <c r="H429" i="9" a="1"/>
  <c r="H429" i="9"/>
  <c r="H279" i="9" a="1"/>
  <c r="H279" i="9"/>
  <c r="I262" i="9" a="1"/>
  <c r="I262" i="9"/>
  <c r="I429" i="9" a="1"/>
  <c r="I429" i="9"/>
  <c r="H183" i="9" a="1"/>
  <c r="H183" i="9"/>
  <c r="H262" i="9" a="1"/>
  <c r="H262" i="9"/>
  <c r="I417" i="9" a="1"/>
  <c r="I417" i="9"/>
  <c r="G33" i="10" a="1"/>
  <c r="G33" i="10"/>
  <c r="H201" i="5" a="1"/>
  <c r="H201" i="5"/>
  <c r="I307" i="8" a="1"/>
  <c r="I307" i="8"/>
  <c r="H307" i="8" a="1"/>
  <c r="H307" i="8"/>
  <c r="I271" i="5" a="1"/>
  <c r="I271" i="5"/>
  <c r="I83" i="9" a="1"/>
  <c r="I83" i="9"/>
  <c r="H248" i="9" a="1"/>
  <c r="H248" i="9"/>
  <c r="I279" i="9" a="1"/>
  <c r="I279" i="9"/>
  <c r="I355" i="9" a="1"/>
  <c r="I355" i="9"/>
  <c r="H430" i="9" a="1"/>
  <c r="H430" i="9"/>
  <c r="H304" i="5" a="1"/>
  <c r="H304" i="5"/>
  <c r="I510" i="9" a="1"/>
  <c r="I510" i="9"/>
  <c r="H157" i="10" a="1"/>
  <c r="H157" i="10"/>
  <c r="H87" i="10" a="1"/>
  <c r="H87" i="10"/>
  <c r="G170" i="10" a="1"/>
  <c r="G170" i="10"/>
  <c r="I251" i="5" a="1"/>
  <c r="I251" i="5"/>
  <c r="I149" i="9" a="1"/>
  <c r="I149" i="9"/>
  <c r="I86" i="5" a="1"/>
  <c r="I86" i="5"/>
  <c r="I360" i="9" a="1"/>
  <c r="I360" i="9"/>
  <c r="I222" i="5" a="1"/>
  <c r="I222" i="5"/>
  <c r="H149" i="9" a="1"/>
  <c r="H149" i="9"/>
  <c r="H86" i="5" a="1"/>
  <c r="H86" i="5"/>
  <c r="H170" i="10" a="1"/>
  <c r="H170" i="10"/>
  <c r="H360" i="9" a="1"/>
  <c r="H360" i="9"/>
  <c r="H222" i="5" a="1"/>
  <c r="H222" i="5"/>
  <c r="H355" i="9" a="1"/>
  <c r="H355" i="9"/>
  <c r="I430" i="9" a="1"/>
  <c r="I430" i="9"/>
  <c r="G157" i="10" a="1"/>
  <c r="G157" i="10"/>
  <c r="I304" i="5" a="1"/>
  <c r="I304" i="5"/>
  <c r="H510" i="9" a="1"/>
  <c r="H510" i="9"/>
  <c r="H251" i="5" a="1"/>
  <c r="H251" i="5"/>
  <c r="G87" i="10" a="1"/>
  <c r="G87" i="10"/>
  <c r="H164" i="9" a="1"/>
  <c r="H164" i="9"/>
  <c r="H150" i="9" a="1"/>
  <c r="H150" i="9"/>
  <c r="H126" i="9" a="1"/>
  <c r="H126" i="9"/>
  <c r="H487" i="9" a="1"/>
  <c r="H487" i="9"/>
  <c r="I326" i="5" a="1"/>
  <c r="I326" i="5"/>
  <c r="H288" i="9" a="1"/>
  <c r="H288" i="9"/>
  <c r="H80" i="5" a="1"/>
  <c r="H80" i="5"/>
  <c r="I310" i="9" a="1"/>
  <c r="I310" i="9"/>
  <c r="H20" i="10" a="1"/>
  <c r="H20" i="10"/>
  <c r="H311" i="5" a="1"/>
  <c r="H311" i="5"/>
  <c r="I215" i="8" a="1"/>
  <c r="I215" i="8"/>
  <c r="H215" i="8" a="1"/>
  <c r="H215" i="8"/>
  <c r="G20" i="10" a="1"/>
  <c r="G20" i="10"/>
  <c r="I80" i="5" a="1"/>
  <c r="I80" i="5"/>
  <c r="I288" i="9" a="1"/>
  <c r="I288" i="9"/>
  <c r="I164" i="9" a="1"/>
  <c r="I164" i="9"/>
  <c r="I150" i="9" a="1"/>
  <c r="I150" i="9"/>
  <c r="I487" i="9" a="1"/>
  <c r="I487" i="9"/>
  <c r="I126" i="9" a="1"/>
  <c r="I126" i="9"/>
  <c r="H326" i="5" a="1"/>
  <c r="H326" i="5"/>
  <c r="I244" i="8" a="1"/>
  <c r="I244" i="8"/>
  <c r="H244" i="8" a="1"/>
  <c r="H244" i="8"/>
  <c r="I311" i="5" a="1"/>
  <c r="I311" i="5"/>
  <c r="H310" i="9" a="1"/>
  <c r="H310" i="9"/>
  <c r="H325" i="5" a="1"/>
  <c r="H325" i="5"/>
  <c r="H65" i="9" a="1"/>
  <c r="H65" i="9"/>
  <c r="I428" i="9" a="1"/>
  <c r="I428" i="9"/>
  <c r="H179" i="5" a="1"/>
  <c r="H179" i="5"/>
  <c r="H160" i="5" a="1"/>
  <c r="H160" i="5"/>
  <c r="G83" i="10" a="1"/>
  <c r="G83" i="10"/>
  <c r="H161" i="9" a="1"/>
  <c r="H161" i="9"/>
  <c r="G97" i="10" a="1"/>
  <c r="G97" i="10"/>
  <c r="H600" i="9" a="1"/>
  <c r="H600" i="9"/>
  <c r="H73" i="9" a="1"/>
  <c r="H73" i="9"/>
  <c r="H97" i="10" a="1"/>
  <c r="H97" i="10"/>
  <c r="I600" i="9" a="1"/>
  <c r="I600" i="9"/>
  <c r="I179" i="5" a="1"/>
  <c r="I179" i="5"/>
  <c r="H83" i="10" a="1"/>
  <c r="H83" i="10"/>
  <c r="I73" i="9" a="1"/>
  <c r="I73" i="9"/>
  <c r="H428" i="9" a="1"/>
  <c r="H428" i="9"/>
  <c r="I325" i="5" a="1"/>
  <c r="I325" i="5"/>
  <c r="I65" i="9" a="1"/>
  <c r="I65" i="9"/>
  <c r="I160" i="5" a="1"/>
  <c r="I160" i="5"/>
  <c r="I161" i="9" a="1"/>
  <c r="I161" i="9"/>
  <c r="H61" i="9" a="1"/>
  <c r="H61" i="9"/>
  <c r="H101" i="5" a="1"/>
  <c r="H101" i="5"/>
  <c r="H155" i="9" a="1"/>
  <c r="H155" i="9"/>
  <c r="H345" i="5" a="1"/>
  <c r="H345" i="5"/>
  <c r="H148" i="10" a="1"/>
  <c r="H148" i="10"/>
  <c r="H259" i="5" a="1"/>
  <c r="H259" i="5"/>
  <c r="H55" i="9" a="1"/>
  <c r="H55" i="9"/>
  <c r="H148" i="5" a="1"/>
  <c r="H148" i="5"/>
  <c r="I249" i="5" a="1"/>
  <c r="I249" i="5"/>
  <c r="H127" i="10" a="1"/>
  <c r="H127" i="10"/>
  <c r="G127" i="10" a="1"/>
  <c r="G127" i="10"/>
  <c r="G148" i="10" a="1"/>
  <c r="G148" i="10"/>
  <c r="I55" i="9" a="1"/>
  <c r="I55" i="9"/>
  <c r="I345" i="5" a="1"/>
  <c r="I345" i="5"/>
  <c r="I259" i="5" a="1"/>
  <c r="I259" i="5"/>
  <c r="H249" i="5" a="1"/>
  <c r="H249" i="5"/>
  <c r="I155" i="9" a="1"/>
  <c r="I155" i="9"/>
  <c r="I61" i="9" a="1"/>
  <c r="I61" i="9"/>
  <c r="I101" i="5" a="1"/>
  <c r="I101" i="5"/>
  <c r="I148" i="5" a="1"/>
  <c r="I148" i="5"/>
  <c r="H268" i="9" a="1"/>
  <c r="H268" i="9"/>
  <c r="H44" i="10" a="1"/>
  <c r="H44" i="10"/>
  <c r="G106" i="10" a="1"/>
  <c r="G106" i="10"/>
  <c r="G40" i="10" a="1"/>
  <c r="G40" i="10"/>
  <c r="I314" i="9" a="1"/>
  <c r="I314" i="9"/>
  <c r="G114" i="10" a="1"/>
  <c r="G114" i="10"/>
  <c r="H52" i="5" a="1"/>
  <c r="H52" i="5"/>
  <c r="I286" i="9" a="1"/>
  <c r="I286" i="9"/>
  <c r="I151" i="5" a="1"/>
  <c r="I151" i="5"/>
  <c r="I68" i="9" a="1"/>
  <c r="I68" i="9"/>
  <c r="I78" i="5" a="1"/>
  <c r="I78" i="5"/>
  <c r="H289" i="9" a="1"/>
  <c r="H289" i="9"/>
  <c r="H95" i="5" a="1"/>
  <c r="H95" i="5"/>
  <c r="I52" i="5" a="1"/>
  <c r="I52" i="5"/>
  <c r="H314" i="9" a="1"/>
  <c r="H314" i="9"/>
  <c r="H114" i="10" a="1"/>
  <c r="H114" i="10"/>
  <c r="I289" i="9" a="1"/>
  <c r="I289" i="9"/>
  <c r="I95" i="5" a="1"/>
  <c r="I95" i="5"/>
  <c r="H40" i="10" a="1"/>
  <c r="H40" i="10"/>
  <c r="G44" i="10" a="1"/>
  <c r="G44" i="10"/>
  <c r="I268" i="9" a="1"/>
  <c r="I268" i="9"/>
  <c r="H106" i="10" a="1"/>
  <c r="H106" i="10"/>
  <c r="H68" i="9" a="1"/>
  <c r="H68" i="9"/>
  <c r="H78" i="5" a="1"/>
  <c r="H78" i="5"/>
  <c r="H286" i="9" a="1"/>
  <c r="H286" i="9"/>
  <c r="H151" i="5" a="1"/>
  <c r="H151" i="5"/>
  <c r="I517" i="9" a="1"/>
  <c r="I517" i="9"/>
  <c r="H27" i="10" a="1"/>
  <c r="H27" i="10"/>
  <c r="I388" i="9" a="1"/>
  <c r="I388" i="9"/>
  <c r="G62" i="10" a="1"/>
  <c r="G62" i="10"/>
  <c r="G29" i="10" a="1"/>
  <c r="G29" i="10"/>
  <c r="H91" i="10" a="1"/>
  <c r="H91" i="10"/>
  <c r="H444" i="9" a="1"/>
  <c r="H444" i="9"/>
  <c r="H272" i="9" a="1"/>
  <c r="H272" i="9"/>
  <c r="I339" i="9" a="1"/>
  <c r="I339" i="9"/>
  <c r="H517" i="9" a="1"/>
  <c r="H517" i="9"/>
  <c r="I444" i="9" a="1"/>
  <c r="I444" i="9"/>
  <c r="H339" i="9" a="1"/>
  <c r="H339" i="9"/>
  <c r="I272" i="9" a="1"/>
  <c r="I272" i="9"/>
  <c r="G91" i="10" a="1"/>
  <c r="G91" i="10"/>
  <c r="H29" i="10" a="1"/>
  <c r="H29" i="10"/>
  <c r="H62" i="10" a="1"/>
  <c r="H62" i="10"/>
  <c r="I43" i="9" a="1"/>
  <c r="I43" i="9"/>
  <c r="I283" i="5" a="1"/>
  <c r="I283" i="5"/>
  <c r="H43" i="9" a="1"/>
  <c r="H43" i="9"/>
  <c r="H283" i="5" a="1"/>
  <c r="H283" i="5"/>
  <c r="G27" i="10" a="1"/>
  <c r="G27" i="10"/>
  <c r="H388" i="9" a="1"/>
  <c r="H388" i="9"/>
  <c r="I103" i="9" a="1"/>
  <c r="I103" i="9"/>
  <c r="I395" i="9" a="1"/>
  <c r="I395" i="9"/>
  <c r="H63" i="9" a="1"/>
  <c r="H63" i="9"/>
  <c r="H578" i="9" a="1"/>
  <c r="H578" i="9"/>
  <c r="H62" i="5" a="1"/>
  <c r="H62" i="5"/>
  <c r="H495" i="9" a="1"/>
  <c r="H495" i="9"/>
  <c r="I195" i="9" a="1"/>
  <c r="I195" i="9"/>
  <c r="I478" i="9" a="1"/>
  <c r="I478" i="9"/>
  <c r="I269" i="9" a="1"/>
  <c r="I269" i="9"/>
  <c r="H289" i="5" a="1"/>
  <c r="H289" i="5"/>
  <c r="I106" i="9" a="1"/>
  <c r="I106" i="9"/>
  <c r="I4" i="5" a="1"/>
  <c r="I4" i="5"/>
  <c r="H103" i="9" a="1"/>
  <c r="H103" i="9"/>
  <c r="I495" i="9" a="1"/>
  <c r="I495" i="9"/>
  <c r="I578" i="9" a="1"/>
  <c r="I578" i="9"/>
  <c r="I62" i="5" a="1"/>
  <c r="I62" i="5"/>
  <c r="I289" i="5" a="1"/>
  <c r="I289" i="5"/>
  <c r="I63" i="9" a="1"/>
  <c r="I63" i="9"/>
  <c r="H269" i="9" a="1"/>
  <c r="H269" i="9"/>
  <c r="H195" i="9" a="1"/>
  <c r="H195" i="9"/>
  <c r="H106" i="9" a="1"/>
  <c r="H106" i="9"/>
  <c r="H4" i="5" a="1"/>
  <c r="H4" i="5"/>
  <c r="H395" i="9" a="1"/>
  <c r="H395" i="9"/>
  <c r="H478" i="9" a="1"/>
  <c r="H478" i="9"/>
  <c r="I59" i="9" a="1"/>
  <c r="I59" i="9"/>
  <c r="G183" i="10" a="1"/>
  <c r="G183" i="10"/>
  <c r="H52" i="9" a="1"/>
  <c r="H52" i="9"/>
  <c r="I10" i="9" a="1"/>
  <c r="I10" i="9"/>
  <c r="I131" i="5" a="1"/>
  <c r="I131" i="5"/>
  <c r="H490" i="9" a="1"/>
  <c r="H490" i="9"/>
  <c r="H145" i="10" a="1"/>
  <c r="H145" i="10"/>
  <c r="H573" i="9" a="1"/>
  <c r="H573" i="9"/>
  <c r="H220" i="9" a="1"/>
  <c r="H220" i="9"/>
  <c r="H276" i="9" a="1"/>
  <c r="H276" i="9"/>
  <c r="G129" i="10" a="1"/>
  <c r="G129" i="10"/>
  <c r="H10" i="9" a="1"/>
  <c r="H10" i="9"/>
  <c r="H131" i="5" a="1"/>
  <c r="H131" i="5"/>
  <c r="I52" i="9" a="1"/>
  <c r="I52" i="9"/>
  <c r="I490" i="9" a="1"/>
  <c r="I490" i="9"/>
  <c r="I276" i="9" a="1"/>
  <c r="I276" i="9"/>
  <c r="I573" i="9" a="1"/>
  <c r="I573" i="9"/>
  <c r="H59" i="9" a="1"/>
  <c r="H59" i="9"/>
  <c r="G145" i="10" a="1"/>
  <c r="G145" i="10"/>
  <c r="H183" i="10" a="1"/>
  <c r="H183" i="10"/>
  <c r="I220" i="9" a="1"/>
  <c r="I220" i="9"/>
  <c r="H129" i="10" a="1"/>
  <c r="H129" i="10"/>
  <c r="E4" i="10" a="1"/>
  <c r="E4" i="10"/>
  <c r="F24" i="9" a="1"/>
  <c r="F24" i="9"/>
  <c r="E76" i="10" a="1"/>
  <c r="E76" i="10"/>
  <c r="F551" i="9" a="1"/>
  <c r="F551" i="9"/>
  <c r="F122" i="5" a="1"/>
  <c r="F122" i="5"/>
  <c r="F189" i="9" a="1"/>
  <c r="F189" i="9"/>
  <c r="F216" i="8" a="1"/>
  <c r="F216" i="8"/>
  <c r="F403" i="8" a="1"/>
  <c r="F403" i="8"/>
  <c r="E61" i="10" a="1"/>
  <c r="E61" i="10"/>
  <c r="E119" i="10" a="1"/>
  <c r="E119" i="10"/>
  <c r="H263" i="5" a="1"/>
  <c r="H263" i="5"/>
  <c r="I245" i="8" a="1"/>
  <c r="I245" i="8"/>
  <c r="H245" i="8" a="1"/>
  <c r="H245" i="8"/>
  <c r="H36" i="9" a="1"/>
  <c r="H36" i="9"/>
  <c r="H40" i="5" a="1"/>
  <c r="H40" i="5"/>
  <c r="I506" i="9" a="1"/>
  <c r="I506" i="9"/>
  <c r="H65" i="10" a="1"/>
  <c r="H65" i="10"/>
  <c r="I545" i="9" a="1"/>
  <c r="I545" i="9"/>
  <c r="H226" i="9" a="1"/>
  <c r="H226" i="9"/>
  <c r="H547" i="9" a="1"/>
  <c r="H547" i="9"/>
  <c r="I296" i="9" a="1"/>
  <c r="I296" i="9"/>
  <c r="I96" i="9" a="1"/>
  <c r="I96" i="9"/>
  <c r="I48" i="5" a="1"/>
  <c r="I48" i="5"/>
  <c r="H303" i="5" a="1"/>
  <c r="H303" i="5"/>
  <c r="G99" i="10" a="1"/>
  <c r="G99" i="10"/>
  <c r="I67" i="5" a="1"/>
  <c r="I67" i="5"/>
  <c r="G48" i="10" a="1"/>
  <c r="G48" i="10"/>
  <c r="H498" i="9" a="1"/>
  <c r="H498" i="9"/>
  <c r="H211" i="9" a="1"/>
  <c r="H211" i="9"/>
  <c r="H256" i="9" a="1"/>
  <c r="H256" i="9"/>
  <c r="I541" i="9" a="1"/>
  <c r="I541" i="9"/>
  <c r="H274" i="9" a="1"/>
  <c r="H274" i="9"/>
  <c r="H48" i="10" a="1"/>
  <c r="H48" i="10"/>
  <c r="H599" i="9" a="1"/>
  <c r="H599" i="9"/>
  <c r="H224" i="5" a="1"/>
  <c r="H224" i="5"/>
  <c r="H99" i="10" a="1"/>
  <c r="H99" i="10"/>
  <c r="I263" i="5" a="1"/>
  <c r="I263" i="5"/>
  <c r="I226" i="9" a="1"/>
  <c r="I226" i="9"/>
  <c r="I211" i="9" a="1"/>
  <c r="I211" i="9"/>
  <c r="I274" i="9" a="1"/>
  <c r="I274" i="9"/>
  <c r="I303" i="5" a="1"/>
  <c r="I303" i="5"/>
  <c r="I547" i="9" a="1"/>
  <c r="I547" i="9"/>
  <c r="I256" i="9" a="1"/>
  <c r="I256" i="9"/>
  <c r="I36" i="9" a="1"/>
  <c r="I36" i="9"/>
  <c r="I40" i="5" a="1"/>
  <c r="I40" i="5"/>
  <c r="H67" i="5" a="1"/>
  <c r="H67" i="5"/>
  <c r="G65" i="10" a="1"/>
  <c r="G65" i="10"/>
  <c r="H506" i="9" a="1"/>
  <c r="H506" i="9"/>
  <c r="I498" i="9" a="1"/>
  <c r="I498" i="9"/>
  <c r="I599" i="9" a="1"/>
  <c r="I599" i="9"/>
  <c r="I224" i="5" a="1"/>
  <c r="I224" i="5"/>
  <c r="H296" i="9" a="1"/>
  <c r="H296" i="9"/>
  <c r="H48" i="5" a="1"/>
  <c r="H48" i="5"/>
  <c r="I220" i="8" a="1"/>
  <c r="I220" i="8"/>
  <c r="H220" i="8" a="1"/>
  <c r="H220" i="8"/>
  <c r="H96" i="9" a="1"/>
  <c r="H96" i="9"/>
  <c r="H541" i="9" a="1"/>
  <c r="H541" i="9"/>
  <c r="H545" i="9" a="1"/>
  <c r="H545" i="9"/>
  <c r="H194" i="5" a="1"/>
  <c r="H194" i="5"/>
  <c r="H241" i="9" a="1"/>
  <c r="H241" i="9"/>
  <c r="H231" i="9" a="1"/>
  <c r="H231" i="9"/>
  <c r="H286" i="5" a="1"/>
  <c r="H286" i="5"/>
  <c r="I348" i="9" a="1"/>
  <c r="I348" i="9"/>
  <c r="H257" i="9" a="1"/>
  <c r="H257" i="9"/>
  <c r="I594" i="9" a="1"/>
  <c r="I594" i="9"/>
  <c r="H207" i="9" a="1"/>
  <c r="H207" i="9"/>
  <c r="I292" i="5" a="1"/>
  <c r="I292" i="5"/>
  <c r="I250" i="5" a="1"/>
  <c r="I250" i="5"/>
  <c r="H51" i="9" a="1"/>
  <c r="H51" i="9"/>
  <c r="H159" i="5" a="1"/>
  <c r="H159" i="5"/>
  <c r="H594" i="9" a="1"/>
  <c r="H594" i="9"/>
  <c r="H250" i="5" a="1"/>
  <c r="H250" i="5"/>
  <c r="I105" i="8" a="1"/>
  <c r="I105" i="8"/>
  <c r="H105" i="8" a="1"/>
  <c r="H105" i="8"/>
  <c r="I231" i="9" a="1"/>
  <c r="I231" i="9"/>
  <c r="I286" i="5" a="1"/>
  <c r="I286" i="5"/>
  <c r="I207" i="9" a="1"/>
  <c r="I207" i="9"/>
  <c r="H348" i="9" a="1"/>
  <c r="H348" i="9"/>
  <c r="I51" i="9" a="1"/>
  <c r="I51" i="9"/>
  <c r="I159" i="5" a="1"/>
  <c r="I159" i="5"/>
  <c r="I257" i="9" a="1"/>
  <c r="I257" i="9"/>
  <c r="I241" i="9" a="1"/>
  <c r="I241" i="9"/>
  <c r="I194" i="5" a="1"/>
  <c r="I194" i="5"/>
  <c r="H292" i="5" a="1"/>
  <c r="H292" i="5"/>
  <c r="H157" i="9" a="1"/>
  <c r="H157" i="9"/>
  <c r="I369" i="9" a="1"/>
  <c r="I369" i="9"/>
  <c r="I212" i="9" a="1"/>
  <c r="I212" i="9"/>
  <c r="H132" i="10" a="1"/>
  <c r="H132" i="10"/>
  <c r="H11" i="5" a="1"/>
  <c r="H11" i="5"/>
  <c r="H161" i="10" a="1"/>
  <c r="H161" i="10"/>
  <c r="H279" i="5" a="1"/>
  <c r="H279" i="5"/>
  <c r="I72" i="8" a="1"/>
  <c r="I72" i="8"/>
  <c r="H72" i="8" a="1"/>
  <c r="H72" i="8"/>
  <c r="G13" i="6" a="1"/>
  <c r="G13" i="6"/>
  <c r="G7" i="12" a="1"/>
  <c r="G7" i="12"/>
  <c r="I26" i="9" a="1"/>
  <c r="I26" i="9"/>
  <c r="G142" i="10" a="1"/>
  <c r="G142" i="10"/>
  <c r="H212" i="9" a="1"/>
  <c r="H212" i="9"/>
  <c r="G161" i="10" a="1"/>
  <c r="G161" i="10"/>
  <c r="H142" i="10" a="1"/>
  <c r="H142" i="10"/>
  <c r="I11" i="5" a="1"/>
  <c r="I11" i="5"/>
  <c r="H369" i="9" a="1"/>
  <c r="H369" i="9"/>
  <c r="H26" i="9" a="1"/>
  <c r="H26" i="9"/>
  <c r="I279" i="5" a="1"/>
  <c r="I279" i="5"/>
  <c r="H13" i="6" a="1"/>
  <c r="H13" i="6"/>
  <c r="H7" i="12" a="1"/>
  <c r="H7" i="12"/>
  <c r="I157" i="9" a="1"/>
  <c r="I157" i="9"/>
  <c r="G132" i="10" a="1"/>
  <c r="G132" i="10"/>
  <c r="F193" i="5" a="1"/>
  <c r="F193" i="5"/>
  <c r="F332" i="8" a="1"/>
  <c r="F332" i="8"/>
  <c r="F443" i="8" a="1"/>
  <c r="F443" i="8"/>
  <c r="F187" i="8" a="1"/>
  <c r="F187" i="8"/>
  <c r="F232" i="8" a="1"/>
  <c r="F232" i="8"/>
  <c r="F216" i="9" a="1"/>
  <c r="F216" i="9"/>
  <c r="F395" i="9" a="1"/>
  <c r="F395" i="9"/>
  <c r="F103" i="9" a="1"/>
  <c r="F103" i="9"/>
  <c r="F273" i="8" a="1"/>
  <c r="F273" i="8"/>
  <c r="E33" i="10" a="1"/>
  <c r="E33" i="10"/>
  <c r="F305" i="8" a="1"/>
  <c r="F305" i="8"/>
  <c r="F335" i="9" a="1"/>
  <c r="F335" i="9"/>
  <c r="F104" i="5" a="1"/>
  <c r="F104" i="5"/>
  <c r="F281" i="8" a="1"/>
  <c r="F281" i="8"/>
  <c r="F261" i="5" a="1"/>
  <c r="F261" i="5"/>
  <c r="F486" i="8" a="1"/>
  <c r="F486" i="8"/>
  <c r="F79" i="9" a="1"/>
  <c r="F79" i="9"/>
  <c r="F288" i="5" a="1"/>
  <c r="F288" i="5"/>
  <c r="F375" i="8" a="1"/>
  <c r="F375" i="8"/>
  <c r="F542" i="9" a="1"/>
  <c r="F542" i="9"/>
  <c r="F130" i="8" a="1"/>
  <c r="F130" i="8"/>
  <c r="F390" i="8" a="1"/>
  <c r="F390" i="8"/>
  <c r="E102" i="10" a="1"/>
  <c r="E102" i="10"/>
  <c r="I55" i="5" a="1"/>
  <c r="I55" i="5"/>
  <c r="I121" i="9" a="1"/>
  <c r="I121" i="9"/>
  <c r="H171" i="10" a="1"/>
  <c r="H171" i="10"/>
  <c r="I589" i="9" a="1"/>
  <c r="I589" i="9"/>
  <c r="I392" i="9" a="1"/>
  <c r="I392" i="9"/>
  <c r="H255" i="5" a="1"/>
  <c r="H255" i="5"/>
  <c r="H67" i="10" a="1"/>
  <c r="H67" i="10"/>
  <c r="H596" i="9" a="1"/>
  <c r="H596" i="9"/>
  <c r="H138" i="5" a="1"/>
  <c r="H138" i="5"/>
  <c r="H111" i="9" a="1"/>
  <c r="H111" i="9"/>
  <c r="H55" i="5" a="1"/>
  <c r="H55" i="5"/>
  <c r="I255" i="5" a="1"/>
  <c r="I255" i="5"/>
  <c r="G67" i="10" a="1"/>
  <c r="G67" i="10"/>
  <c r="H589" i="9" a="1"/>
  <c r="H589" i="9"/>
  <c r="I138" i="5" a="1"/>
  <c r="I138" i="5"/>
  <c r="I596" i="9" a="1"/>
  <c r="I596" i="9"/>
  <c r="I111" i="9" a="1"/>
  <c r="I111" i="9"/>
  <c r="H392" i="9" a="1"/>
  <c r="H392" i="9"/>
  <c r="H121" i="9" a="1"/>
  <c r="H121" i="9"/>
  <c r="G171" i="10" a="1"/>
  <c r="G171" i="10"/>
  <c r="F368" i="9" a="1"/>
  <c r="F368" i="9"/>
  <c r="F323" i="9" a="1"/>
  <c r="F323" i="9"/>
  <c r="F228" i="8" a="1"/>
  <c r="F228" i="8"/>
  <c r="E25" i="10" a="1"/>
  <c r="E25" i="10"/>
  <c r="F240" i="8" a="1"/>
  <c r="F240" i="8"/>
  <c r="E3" i="12" a="1"/>
  <c r="E3" i="12"/>
  <c r="F267" i="9" a="1"/>
  <c r="F267" i="9"/>
  <c r="F41" i="8" a="1"/>
  <c r="F41" i="8"/>
  <c r="F165" i="9" a="1"/>
  <c r="F165" i="9"/>
  <c r="F118" i="9" a="1"/>
  <c r="F118" i="9"/>
  <c r="H22" i="9" a="1"/>
  <c r="H22" i="9"/>
  <c r="H323" i="5" a="1"/>
  <c r="H323" i="5"/>
  <c r="H22" i="10" a="1"/>
  <c r="H22" i="10"/>
  <c r="I320" i="9" a="1"/>
  <c r="I320" i="9"/>
  <c r="I81" i="5" a="1"/>
  <c r="I81" i="5"/>
  <c r="I361" i="9" a="1"/>
  <c r="I361" i="9"/>
  <c r="H301" i="5" a="1"/>
  <c r="H301" i="5"/>
  <c r="I28" i="8" a="1"/>
  <c r="I28" i="8"/>
  <c r="H28" i="8" a="1"/>
  <c r="H28" i="8"/>
  <c r="H2" i="9" a="1"/>
  <c r="H2" i="9"/>
  <c r="H35" i="9" a="1"/>
  <c r="H35" i="9"/>
  <c r="H202" i="9" a="1"/>
  <c r="H202" i="9"/>
  <c r="I139" i="9" a="1"/>
  <c r="I139" i="9"/>
  <c r="H81" i="5" a="1"/>
  <c r="H81" i="5"/>
  <c r="I202" i="9" a="1"/>
  <c r="I202" i="9"/>
  <c r="I301" i="5" a="1"/>
  <c r="I301" i="5"/>
  <c r="H139" i="9" a="1"/>
  <c r="H139" i="9"/>
  <c r="I35" i="9" a="1"/>
  <c r="I35" i="9"/>
  <c r="H320" i="9" a="1"/>
  <c r="H320" i="9"/>
  <c r="H361" i="9" a="1"/>
  <c r="H361" i="9"/>
  <c r="G22" i="10" a="1"/>
  <c r="G22" i="10"/>
  <c r="I22" i="9" a="1"/>
  <c r="I22" i="9"/>
  <c r="I323" i="5" a="1"/>
  <c r="I323" i="5"/>
  <c r="I2" i="9" a="1"/>
  <c r="I2" i="9"/>
  <c r="H123" i="9" a="1"/>
  <c r="H123" i="9"/>
  <c r="I12" i="5" a="1"/>
  <c r="I12" i="5"/>
  <c r="H313" i="9" a="1"/>
  <c r="H313" i="9"/>
  <c r="H50" i="5" a="1"/>
  <c r="H50" i="5"/>
  <c r="G101" i="10" a="1"/>
  <c r="G101" i="10"/>
  <c r="H273" i="5" a="1"/>
  <c r="H273" i="5"/>
  <c r="I514" i="9" a="1"/>
  <c r="I514" i="9"/>
  <c r="H120" i="9" a="1"/>
  <c r="H120" i="9"/>
  <c r="I216" i="9" a="1"/>
  <c r="I216" i="9"/>
  <c r="I586" i="9" a="1"/>
  <c r="I586" i="9"/>
  <c r="I327" i="9" a="1"/>
  <c r="I327" i="9"/>
  <c r="H514" i="9" a="1"/>
  <c r="H514" i="9"/>
  <c r="I123" i="9" a="1"/>
  <c r="I123" i="9"/>
  <c r="I120" i="9" a="1"/>
  <c r="I120" i="9"/>
  <c r="H586" i="9" a="1"/>
  <c r="H586" i="9"/>
  <c r="H12" i="5" a="1"/>
  <c r="H12" i="5"/>
  <c r="I290" i="8" a="1"/>
  <c r="I290" i="8"/>
  <c r="H290" i="8" a="1"/>
  <c r="H290" i="8"/>
  <c r="I313" i="9" a="1"/>
  <c r="I313" i="9"/>
  <c r="I50" i="5" a="1"/>
  <c r="I50" i="5"/>
  <c r="H216" i="9" a="1"/>
  <c r="H216" i="9"/>
  <c r="I273" i="5" a="1"/>
  <c r="I273" i="5"/>
  <c r="H327" i="9" a="1"/>
  <c r="H327" i="9"/>
  <c r="H101" i="10" a="1"/>
  <c r="H101" i="10"/>
  <c r="H126" i="10" a="1"/>
  <c r="H126" i="10"/>
  <c r="I209" i="9" a="1"/>
  <c r="I209" i="9"/>
  <c r="H230" i="5" a="1"/>
  <c r="H230" i="5"/>
  <c r="I509" i="9" a="1"/>
  <c r="I509" i="9"/>
  <c r="I228" i="9" a="1"/>
  <c r="I228" i="9"/>
  <c r="I82" i="5" a="1"/>
  <c r="I82" i="5"/>
  <c r="H63" i="10" a="1"/>
  <c r="H63" i="10"/>
  <c r="H241" i="5" a="1"/>
  <c r="H241" i="5"/>
  <c r="I83" i="5" a="1"/>
  <c r="I83" i="5"/>
  <c r="H129" i="9" a="1"/>
  <c r="H129" i="9"/>
  <c r="H76" i="5" a="1"/>
  <c r="H76" i="5"/>
  <c r="H83" i="5" a="1"/>
  <c r="H83" i="5"/>
  <c r="I129" i="9" a="1"/>
  <c r="I129" i="9"/>
  <c r="I76" i="5" a="1"/>
  <c r="I76" i="5"/>
  <c r="H228" i="9" a="1"/>
  <c r="H228" i="9"/>
  <c r="H82" i="5" a="1"/>
  <c r="H82" i="5"/>
  <c r="H509" i="9" a="1"/>
  <c r="H509" i="9"/>
  <c r="G63" i="10" a="1"/>
  <c r="G63" i="10"/>
  <c r="G126" i="10" a="1"/>
  <c r="G126" i="10"/>
  <c r="H209" i="9" a="1"/>
  <c r="H209" i="9"/>
  <c r="I241" i="5" a="1"/>
  <c r="I241" i="5"/>
  <c r="I230" i="5" a="1"/>
  <c r="I230" i="5"/>
  <c r="F530" i="9" a="1"/>
  <c r="F530" i="9"/>
  <c r="F75" i="5" a="1"/>
  <c r="F75" i="5"/>
  <c r="F75" i="9" a="1"/>
  <c r="F75" i="9"/>
  <c r="F260" i="9" a="1"/>
  <c r="F260" i="9"/>
  <c r="F16" i="5" a="1"/>
  <c r="F16" i="5"/>
  <c r="F367" i="8" a="1"/>
  <c r="F367" i="8"/>
  <c r="E39" i="10" a="1"/>
  <c r="E39" i="10"/>
  <c r="F444" i="9" a="1"/>
  <c r="F444" i="9"/>
  <c r="F570" i="9" a="1"/>
  <c r="F570" i="9"/>
  <c r="E153" i="10" a="1"/>
  <c r="E153" i="10"/>
  <c r="F70" i="9" a="1"/>
  <c r="F70" i="9"/>
  <c r="E184" i="10" a="1"/>
  <c r="E184" i="10"/>
  <c r="F127" i="5" a="1"/>
  <c r="F127" i="5"/>
  <c r="F175" i="8" a="1"/>
  <c r="F175" i="8"/>
  <c r="F190" i="5" a="1"/>
  <c r="F190" i="5"/>
  <c r="F114" i="8" a="1"/>
  <c r="F114" i="8"/>
  <c r="F508" i="9" a="1"/>
  <c r="F508" i="9"/>
  <c r="E182" i="10" a="1"/>
  <c r="E182" i="10"/>
  <c r="E55" i="10" a="1"/>
  <c r="E55" i="10"/>
  <c r="F195" i="8" a="1"/>
  <c r="F195" i="8"/>
  <c r="F5" i="5" a="1"/>
  <c r="F5" i="5"/>
  <c r="F355" i="8" a="1"/>
  <c r="F355" i="8"/>
  <c r="F296" i="5" a="1"/>
  <c r="F296" i="5"/>
  <c r="F59" i="8" a="1"/>
  <c r="F59" i="8"/>
  <c r="E73" i="10" a="1"/>
  <c r="E73" i="10"/>
  <c r="F516" i="9" a="1"/>
  <c r="F516" i="9"/>
  <c r="F556" i="9" a="1"/>
  <c r="F556" i="9"/>
  <c r="F52" i="5" a="1"/>
  <c r="F52" i="5"/>
  <c r="F228" i="9" a="1"/>
  <c r="F228" i="9"/>
  <c r="F218" i="9" a="1"/>
  <c r="F218" i="9"/>
  <c r="F280" i="5" a="1"/>
  <c r="F280" i="5"/>
  <c r="F474" i="9" a="1"/>
  <c r="F474" i="9"/>
  <c r="H156" i="9" a="1"/>
  <c r="H156" i="9"/>
  <c r="H43" i="5" a="1"/>
  <c r="H43" i="5"/>
  <c r="I198" i="5" a="1"/>
  <c r="I198" i="5"/>
  <c r="H227" i="9" a="1"/>
  <c r="H227" i="9"/>
  <c r="H460" i="9" a="1"/>
  <c r="H460" i="9"/>
  <c r="I341" i="9" a="1"/>
  <c r="I341" i="9"/>
  <c r="I215" i="9" a="1"/>
  <c r="I215" i="9"/>
  <c r="H301" i="9" a="1"/>
  <c r="H301" i="9"/>
  <c r="H13" i="5" a="1"/>
  <c r="H13" i="5"/>
  <c r="I410" i="9" a="1"/>
  <c r="I410" i="9"/>
  <c r="H331" i="9" a="1"/>
  <c r="H331" i="9"/>
  <c r="I452" i="9" a="1"/>
  <c r="I452" i="9"/>
  <c r="I301" i="9" a="1"/>
  <c r="I301" i="9"/>
  <c r="I13" i="5" a="1"/>
  <c r="I13" i="5"/>
  <c r="H215" i="9" a="1"/>
  <c r="H215" i="9"/>
  <c r="I460" i="9" a="1"/>
  <c r="I460" i="9"/>
  <c r="H341" i="9" a="1"/>
  <c r="H341" i="9"/>
  <c r="H452" i="9" a="1"/>
  <c r="H452" i="9"/>
  <c r="I156" i="9" a="1"/>
  <c r="I156" i="9"/>
  <c r="I43" i="5" a="1"/>
  <c r="I43" i="5"/>
  <c r="H410" i="9" a="1"/>
  <c r="H410" i="9"/>
  <c r="H198" i="5" a="1"/>
  <c r="H198" i="5"/>
  <c r="I38" i="8" a="1"/>
  <c r="I38" i="8"/>
  <c r="H38" i="8" a="1"/>
  <c r="H38" i="8"/>
  <c r="I227" i="9" a="1"/>
  <c r="I227" i="9"/>
  <c r="I331" i="9" a="1"/>
  <c r="I331" i="9"/>
  <c r="F195" i="9" a="1"/>
  <c r="F195" i="9"/>
  <c r="E91" i="10" a="1"/>
  <c r="E91" i="10"/>
  <c r="F28" i="9" a="1"/>
  <c r="F28" i="9"/>
  <c r="F255" i="8" a="1"/>
  <c r="F255" i="8"/>
  <c r="F44" i="9" a="1"/>
  <c r="F44" i="9"/>
  <c r="F70" i="8" a="1"/>
  <c r="F70" i="8"/>
  <c r="F381" i="8" a="1"/>
  <c r="F381" i="8"/>
  <c r="F148" i="5" a="1"/>
  <c r="F148" i="5"/>
  <c r="F355" i="5" a="1"/>
  <c r="F355" i="5"/>
  <c r="F169" i="9" a="1"/>
  <c r="F169" i="9"/>
  <c r="I262" i="5" a="1"/>
  <c r="I262" i="5"/>
  <c r="I74" i="9" a="1"/>
  <c r="I74" i="9"/>
  <c r="I33" i="5" a="1"/>
  <c r="I33" i="5"/>
  <c r="G147" i="10" a="1"/>
  <c r="G147" i="10"/>
  <c r="G82" i="10" a="1"/>
  <c r="G82" i="10"/>
  <c r="I213" i="9" a="1"/>
  <c r="I213" i="9"/>
  <c r="I427" i="9" a="1"/>
  <c r="I427" i="9"/>
  <c r="I411" i="9" a="1"/>
  <c r="I411" i="9"/>
  <c r="G10" i="10" a="1"/>
  <c r="G10" i="10"/>
  <c r="G19" i="10" a="1"/>
  <c r="G19" i="10"/>
  <c r="I414" i="9" a="1"/>
  <c r="I414" i="9"/>
  <c r="I257" i="5" a="1"/>
  <c r="I257" i="5"/>
  <c r="H147" i="10" a="1"/>
  <c r="H147" i="10"/>
  <c r="H427" i="9" a="1"/>
  <c r="H427" i="9"/>
  <c r="H262" i="5" a="1"/>
  <c r="H262" i="5"/>
  <c r="H74" i="9" a="1"/>
  <c r="H74" i="9"/>
  <c r="H33" i="5" a="1"/>
  <c r="H33" i="5"/>
  <c r="H213" i="9" a="1"/>
  <c r="H213" i="9"/>
  <c r="H10" i="10" a="1"/>
  <c r="H10" i="10"/>
  <c r="H19" i="10" a="1"/>
  <c r="H19" i="10"/>
  <c r="H414" i="9" a="1"/>
  <c r="H414" i="9"/>
  <c r="H257" i="5" a="1"/>
  <c r="H257" i="5"/>
  <c r="H411" i="9" a="1"/>
  <c r="H411" i="9"/>
  <c r="H82" i="10" a="1"/>
  <c r="H82" i="10"/>
  <c r="F316" i="8" a="1"/>
  <c r="F316" i="8"/>
  <c r="F92" i="8" a="1"/>
  <c r="F92" i="8"/>
  <c r="F197" i="5" a="1"/>
  <c r="F197" i="5"/>
  <c r="F293" i="8" a="1"/>
  <c r="F293" i="8"/>
  <c r="F101" i="5" a="1"/>
  <c r="F101" i="5"/>
  <c r="E22" i="10" a="1"/>
  <c r="E22" i="10"/>
  <c r="E21" i="10" a="1"/>
  <c r="E21" i="10"/>
  <c r="F521" i="9" a="1"/>
  <c r="F521" i="9"/>
  <c r="F317" i="5" a="1"/>
  <c r="F317" i="5"/>
  <c r="F87" i="9" a="1"/>
  <c r="F87" i="9"/>
  <c r="F112" i="8" a="1"/>
  <c r="F112" i="8"/>
  <c r="F505" i="9" a="1"/>
  <c r="F505" i="9"/>
  <c r="F156" i="9" a="1"/>
  <c r="F156" i="9"/>
  <c r="F43" i="5" a="1"/>
  <c r="F43" i="5"/>
  <c r="F20" i="5" a="1"/>
  <c r="F20" i="5"/>
  <c r="F220" i="9" a="1"/>
  <c r="F220" i="9"/>
  <c r="F167" i="5" a="1"/>
  <c r="F167" i="5"/>
  <c r="F293" i="9" a="1"/>
  <c r="F293" i="9"/>
  <c r="F270" i="8" a="1"/>
  <c r="F270" i="8"/>
  <c r="F297" i="8" a="1"/>
  <c r="F297" i="8"/>
  <c r="E94" i="10" a="1"/>
  <c r="E94" i="10"/>
  <c r="F121" i="9" a="1"/>
  <c r="F121" i="9"/>
  <c r="F171" i="5" a="1"/>
  <c r="F171" i="5"/>
  <c r="E48" i="10" a="1"/>
  <c r="E48" i="10"/>
  <c r="E103" i="10" a="1"/>
  <c r="E103" i="10"/>
  <c r="F455" i="8" a="1"/>
  <c r="F455" i="8"/>
  <c r="F373" i="9" a="1"/>
  <c r="F373" i="9"/>
  <c r="E95" i="10" a="1"/>
  <c r="E95" i="10"/>
  <c r="E8" i="7" a="1"/>
  <c r="E8" i="7"/>
  <c r="F303" i="5" a="1"/>
  <c r="F303" i="5"/>
  <c r="F104" i="9" a="1"/>
  <c r="F104" i="9"/>
  <c r="F493" i="9" a="1"/>
  <c r="F493" i="9"/>
  <c r="G139" i="10" a="1"/>
  <c r="G139" i="10"/>
  <c r="H290" i="9" a="1"/>
  <c r="H290" i="9"/>
  <c r="H176" i="5" a="1"/>
  <c r="H176" i="5"/>
  <c r="H393" i="9" a="1"/>
  <c r="H393" i="9"/>
  <c r="H206" i="9" a="1"/>
  <c r="H206" i="9"/>
  <c r="I205" i="5" a="1"/>
  <c r="I205" i="5"/>
  <c r="I6" i="9" a="1"/>
  <c r="I6" i="9"/>
  <c r="I236" i="9" a="1"/>
  <c r="I236" i="9"/>
  <c r="I210" i="5" a="1"/>
  <c r="I210" i="5"/>
  <c r="I246" i="5" a="1"/>
  <c r="I246" i="5"/>
  <c r="H36" i="10" a="1"/>
  <c r="H36" i="10"/>
  <c r="G50" i="10" a="1"/>
  <c r="G50" i="10"/>
  <c r="H205" i="5" a="1"/>
  <c r="H205" i="5"/>
  <c r="I279" i="8" a="1"/>
  <c r="I279" i="8"/>
  <c r="H279" i="8" a="1"/>
  <c r="H279" i="8"/>
  <c r="H246" i="5" a="1"/>
  <c r="H246" i="5"/>
  <c r="H236" i="9" a="1"/>
  <c r="H236" i="9"/>
  <c r="H210" i="5" a="1"/>
  <c r="H210" i="5"/>
  <c r="H50" i="10" a="1"/>
  <c r="H50" i="10"/>
  <c r="H139" i="10" a="1"/>
  <c r="H139" i="10"/>
  <c r="H6" i="9" a="1"/>
  <c r="H6" i="9"/>
  <c r="I393" i="9" a="1"/>
  <c r="I393" i="9"/>
  <c r="G36" i="10" a="1"/>
  <c r="G36" i="10"/>
  <c r="I290" i="9" a="1"/>
  <c r="I290" i="9"/>
  <c r="I176" i="5" a="1"/>
  <c r="I176" i="5"/>
  <c r="I206" i="9" a="1"/>
  <c r="I206" i="9"/>
  <c r="H145" i="9" a="1"/>
  <c r="H145" i="9"/>
  <c r="I131" i="9" a="1"/>
  <c r="I131" i="9"/>
  <c r="H5" i="10" a="1"/>
  <c r="H5" i="10"/>
  <c r="I512" i="9" a="1"/>
  <c r="I512" i="9"/>
  <c r="H335" i="9" a="1"/>
  <c r="H335" i="9"/>
  <c r="H104" i="5" a="1"/>
  <c r="H104" i="5"/>
  <c r="H538" i="9" a="1"/>
  <c r="H538" i="9"/>
  <c r="I406" i="9" a="1"/>
  <c r="I406" i="9"/>
  <c r="G141" i="10" a="1"/>
  <c r="G141" i="10"/>
  <c r="H9" i="6" a="1"/>
  <c r="H9" i="6"/>
  <c r="H99" i="5" a="1"/>
  <c r="H99" i="5"/>
  <c r="I359" i="8" a="1"/>
  <c r="I359" i="8"/>
  <c r="H359" i="8" a="1"/>
  <c r="H359" i="8"/>
  <c r="H406" i="9" a="1"/>
  <c r="H406" i="9"/>
  <c r="H141" i="10" a="1"/>
  <c r="H141" i="10"/>
  <c r="I145" i="9" a="1"/>
  <c r="I145" i="9"/>
  <c r="I99" i="5" a="1"/>
  <c r="I99" i="5"/>
  <c r="G9" i="6" a="1"/>
  <c r="G9" i="6"/>
  <c r="I538" i="9" a="1"/>
  <c r="I538" i="9"/>
  <c r="H131" i="9" a="1"/>
  <c r="H131" i="9"/>
  <c r="G5" i="10" a="1"/>
  <c r="G5" i="10"/>
  <c r="I335" i="9" a="1"/>
  <c r="I335" i="9"/>
  <c r="I104" i="5" a="1"/>
  <c r="I104" i="5"/>
  <c r="H512" i="9" a="1"/>
  <c r="H512" i="9"/>
  <c r="F317" i="8" a="1"/>
  <c r="F317" i="8"/>
  <c r="F199" i="9" a="1"/>
  <c r="F199" i="9"/>
  <c r="F36" i="8" a="1"/>
  <c r="F36" i="8"/>
  <c r="F160" i="8" a="1"/>
  <c r="F160" i="8"/>
  <c r="F59" i="5" a="1"/>
  <c r="F59" i="5"/>
  <c r="F507" i="9" a="1"/>
  <c r="F507" i="9"/>
  <c r="F357" i="8" a="1"/>
  <c r="F357" i="8"/>
  <c r="F321" i="8" a="1"/>
  <c r="F321" i="8"/>
  <c r="F61" i="9" a="1"/>
  <c r="F61" i="9"/>
  <c r="F295" i="5" a="1"/>
  <c r="F295" i="5"/>
  <c r="F6" i="8" a="1"/>
  <c r="F6" i="8"/>
  <c r="F320" i="9" a="1"/>
  <c r="F320" i="9"/>
  <c r="F464" i="8" a="1"/>
  <c r="F464" i="8"/>
  <c r="F463" i="9" a="1"/>
  <c r="F463" i="9"/>
  <c r="F100" i="9" a="1"/>
  <c r="F100" i="9"/>
  <c r="E6" i="12" a="1"/>
  <c r="E6" i="12"/>
  <c r="F276" i="5" a="1"/>
  <c r="F276" i="5"/>
  <c r="F173" i="8" a="1"/>
  <c r="F173" i="8"/>
  <c r="F60" i="9" a="1"/>
  <c r="F60" i="9"/>
  <c r="F237" i="5" a="1"/>
  <c r="F237" i="5"/>
  <c r="F326" i="9" a="1"/>
  <c r="F326" i="9"/>
  <c r="F92" i="9" a="1"/>
  <c r="F92" i="9"/>
  <c r="H102" i="10" a="1"/>
  <c r="H102" i="10"/>
  <c r="G184" i="10" a="1"/>
  <c r="G184" i="10"/>
  <c r="H88" i="10" a="1"/>
  <c r="H88" i="10"/>
  <c r="I329" i="5" a="1"/>
  <c r="I329" i="5"/>
  <c r="I100" i="9" a="1"/>
  <c r="I100" i="9"/>
  <c r="I531" i="9" a="1"/>
  <c r="I531" i="9"/>
  <c r="I359" i="9" a="1"/>
  <c r="I359" i="9"/>
  <c r="I3" i="9" a="1"/>
  <c r="I3" i="9"/>
  <c r="H16" i="9" a="1"/>
  <c r="H16" i="9"/>
  <c r="I491" i="9" a="1"/>
  <c r="I491" i="9"/>
  <c r="G102" i="10" a="1"/>
  <c r="G102" i="10"/>
  <c r="H359" i="9" a="1"/>
  <c r="H359" i="9"/>
  <c r="H329" i="5" a="1"/>
  <c r="H329" i="5"/>
  <c r="I35" i="8" a="1"/>
  <c r="I35" i="8"/>
  <c r="H35" i="8" a="1"/>
  <c r="H35" i="8"/>
  <c r="H3" i="9" a="1"/>
  <c r="H3" i="9"/>
  <c r="H491" i="9" a="1"/>
  <c r="H491" i="9"/>
  <c r="H184" i="10" a="1"/>
  <c r="H184" i="10"/>
  <c r="H531" i="9" a="1"/>
  <c r="H531" i="9"/>
  <c r="H100" i="9" a="1"/>
  <c r="H100" i="9"/>
  <c r="G88" i="10" a="1"/>
  <c r="G88" i="10"/>
  <c r="I16" i="9" a="1"/>
  <c r="I16" i="9"/>
  <c r="F30" i="8" a="1"/>
  <c r="F30" i="8"/>
  <c r="E62" i="10" a="1"/>
  <c r="E62" i="10"/>
  <c r="F359" i="9" a="1"/>
  <c r="F359" i="9"/>
  <c r="F274" i="9" a="1"/>
  <c r="F274" i="9"/>
  <c r="F236" i="5" a="1"/>
  <c r="F236" i="5"/>
  <c r="F182" i="5" a="1"/>
  <c r="F182" i="5"/>
  <c r="F23" i="8" a="1"/>
  <c r="F23" i="8"/>
  <c r="F57" i="5" a="1"/>
  <c r="F57" i="5"/>
  <c r="F396" i="8" a="1"/>
  <c r="F396" i="8"/>
  <c r="F30" i="5" a="1"/>
  <c r="F30" i="5"/>
  <c r="F160" i="9" a="1"/>
  <c r="F160" i="9"/>
  <c r="F61" i="5" a="1"/>
  <c r="F61" i="5"/>
  <c r="F130" i="5" a="1"/>
  <c r="F130" i="5"/>
  <c r="F174" i="8" a="1"/>
  <c r="F174" i="8"/>
  <c r="F250" i="8" a="1"/>
  <c r="F250" i="8"/>
  <c r="F280" i="9" a="1"/>
  <c r="F280" i="9"/>
  <c r="F68" i="8" a="1"/>
  <c r="F68" i="8"/>
  <c r="F408" i="9" a="1"/>
  <c r="F408" i="9"/>
  <c r="F311" i="9" a="1"/>
  <c r="F311" i="9"/>
  <c r="F109" i="9" a="1"/>
  <c r="F109" i="9"/>
  <c r="F212" i="9" a="1"/>
  <c r="F212" i="9"/>
  <c r="F212" i="8" a="1"/>
  <c r="F212" i="8"/>
  <c r="F110" i="5" a="1"/>
  <c r="F110" i="5"/>
  <c r="F238" i="5" a="1"/>
  <c r="F238" i="5"/>
  <c r="F395" i="8" a="1"/>
  <c r="F395" i="8"/>
  <c r="F33" i="8" a="1"/>
  <c r="F33" i="8"/>
  <c r="E12" i="7" a="1"/>
  <c r="E12" i="7"/>
  <c r="F160" i="5" a="1"/>
  <c r="F160" i="5"/>
  <c r="F237" i="8" a="1"/>
  <c r="F237" i="8"/>
  <c r="E10" i="6" a="1"/>
  <c r="E10" i="6"/>
  <c r="F127" i="8" a="1"/>
  <c r="F127" i="8"/>
  <c r="F422" i="9" a="1"/>
  <c r="F422" i="9"/>
  <c r="F290" i="9" a="1"/>
  <c r="F290" i="9"/>
  <c r="F176" i="5" a="1"/>
  <c r="F176" i="5"/>
  <c r="F332" i="9" a="1"/>
  <c r="F332" i="9"/>
  <c r="F438" i="9" a="1"/>
  <c r="F438" i="9"/>
  <c r="F288" i="9" a="1"/>
  <c r="F288" i="9"/>
  <c r="F120" i="9" a="1"/>
  <c r="F120" i="9"/>
  <c r="F243" i="9" a="1"/>
  <c r="F243" i="9"/>
  <c r="F90" i="9" a="1"/>
  <c r="F90" i="9"/>
  <c r="F333" i="5" a="1"/>
  <c r="F333" i="5"/>
  <c r="F527" i="9" a="1"/>
  <c r="F527" i="9"/>
  <c r="F68" i="5" a="1"/>
  <c r="F68" i="5"/>
  <c r="F350" i="8" a="1"/>
  <c r="F350" i="8"/>
  <c r="F475" i="9" a="1"/>
  <c r="F475" i="9"/>
  <c r="F92" i="5" a="1"/>
  <c r="F92" i="5"/>
  <c r="F195" i="5" a="1"/>
  <c r="F195" i="5"/>
  <c r="F206" i="5" a="1"/>
  <c r="F206" i="5"/>
  <c r="E84" i="10" a="1"/>
  <c r="E84" i="10"/>
  <c r="E113" i="10" a="1"/>
  <c r="E113" i="10"/>
  <c r="F267" i="5" a="1"/>
  <c r="F267" i="5"/>
  <c r="E99" i="10" a="1"/>
  <c r="E99" i="10"/>
  <c r="F228" i="5" a="1"/>
  <c r="F228" i="5"/>
  <c r="F444" i="8" a="1"/>
  <c r="F444" i="8"/>
  <c r="F238" i="9" a="1"/>
  <c r="F238" i="9"/>
  <c r="F77" i="5" a="1"/>
  <c r="F77" i="5"/>
  <c r="F586" i="9" a="1"/>
  <c r="F586" i="9"/>
  <c r="F385" i="9" a="1"/>
  <c r="F385" i="9"/>
  <c r="F347" i="8" a="1"/>
  <c r="F347" i="8"/>
  <c r="F312" i="9" a="1"/>
  <c r="F312" i="9"/>
  <c r="F91" i="5" a="1"/>
  <c r="F91" i="5"/>
  <c r="F157" i="9" a="1"/>
  <c r="F157" i="9"/>
  <c r="F407" i="8" a="1"/>
  <c r="F407" i="8"/>
  <c r="F105" i="9" a="1"/>
  <c r="F105" i="9"/>
  <c r="F191" i="8" a="1"/>
  <c r="F191" i="8"/>
  <c r="F151" i="9" a="1"/>
  <c r="F151" i="9"/>
  <c r="E68" i="10" a="1"/>
  <c r="E68" i="10"/>
  <c r="F178" i="5" a="1"/>
  <c r="F178" i="5"/>
  <c r="F465" i="8" a="1"/>
  <c r="F465" i="8"/>
  <c r="E18" i="7" a="1"/>
  <c r="E18" i="7"/>
  <c r="F223" i="5" a="1"/>
  <c r="F223" i="5"/>
  <c r="E6" i="7" a="1"/>
  <c r="E6" i="7"/>
  <c r="E35" i="10" a="1"/>
  <c r="E35" i="10"/>
  <c r="F69" i="8" a="1"/>
  <c r="F69" i="8"/>
  <c r="F231" i="8" a="1"/>
  <c r="F231" i="8"/>
  <c r="F361" i="9" a="1"/>
  <c r="F361" i="9"/>
  <c r="E8" i="12" a="1"/>
  <c r="E8" i="12"/>
  <c r="E13" i="6" a="1"/>
  <c r="E13" i="6"/>
  <c r="E7" i="12" a="1"/>
  <c r="E7" i="12"/>
  <c r="E145" i="10" a="1"/>
  <c r="E145" i="10"/>
  <c r="F38" i="9" a="1"/>
  <c r="F38" i="9"/>
  <c r="F452" i="8" a="1"/>
  <c r="F452" i="8"/>
  <c r="F266" i="9" a="1"/>
  <c r="F266" i="9"/>
  <c r="F284" i="8" a="1"/>
  <c r="F284" i="8"/>
  <c r="F488" i="8" a="1"/>
  <c r="F488" i="8"/>
  <c r="F391" i="9" a="1"/>
  <c r="F391" i="9"/>
  <c r="F376" i="9" a="1"/>
  <c r="F376" i="9"/>
  <c r="F51" i="5" a="1"/>
  <c r="F51" i="5"/>
  <c r="F354" i="8" a="1"/>
  <c r="F354" i="8"/>
  <c r="F227" i="8" a="1"/>
  <c r="F227" i="8"/>
  <c r="F118" i="8" a="1"/>
  <c r="F118" i="8"/>
  <c r="F299" i="5" a="1"/>
  <c r="F299" i="5"/>
  <c r="F155" i="5" a="1"/>
  <c r="F155" i="5"/>
  <c r="F410" i="8" a="1"/>
  <c r="F410" i="8"/>
  <c r="E177" i="10" a="1"/>
  <c r="E177" i="10"/>
  <c r="E180" i="10" a="1"/>
  <c r="E180" i="10"/>
  <c r="F433" i="8" a="1"/>
  <c r="F433" i="8"/>
  <c r="E82" i="10" a="1"/>
  <c r="E82" i="10"/>
  <c r="F60" i="8" a="1"/>
  <c r="F60" i="8"/>
  <c r="F577" i="9" a="1"/>
  <c r="F577" i="9"/>
  <c r="F65" i="5" a="1"/>
  <c r="F65" i="5"/>
  <c r="F473" i="8" a="1"/>
  <c r="F473" i="8"/>
  <c r="F561" i="9" a="1"/>
  <c r="F561" i="9"/>
  <c r="F345" i="9" a="1"/>
  <c r="F345" i="9"/>
  <c r="F94" i="9" a="1"/>
  <c r="F94" i="9"/>
  <c r="F429" i="8" a="1"/>
  <c r="F429" i="8"/>
  <c r="E12" i="12" a="1"/>
  <c r="E12" i="12"/>
  <c r="F123" i="8" a="1"/>
  <c r="F123" i="8"/>
  <c r="F235" i="8" a="1"/>
  <c r="F235" i="8"/>
  <c r="F314" i="5" a="1"/>
  <c r="F314" i="5"/>
  <c r="F242" i="8" a="1"/>
  <c r="F242" i="8"/>
  <c r="F568" i="9" a="1"/>
  <c r="F568" i="9"/>
  <c r="F177" i="9" a="1"/>
  <c r="F177" i="9"/>
  <c r="E80" i="10" a="1"/>
  <c r="E80" i="10"/>
  <c r="F230" i="9" a="1"/>
  <c r="F230" i="9"/>
  <c r="F192" i="9" a="1"/>
  <c r="F192" i="9"/>
  <c r="F107" i="9" a="1"/>
  <c r="F107" i="9"/>
  <c r="F101" i="8" a="1"/>
  <c r="F101" i="8"/>
  <c r="F262" i="9" a="1"/>
  <c r="F262" i="9"/>
  <c r="F83" i="5" a="1"/>
  <c r="F83" i="5"/>
  <c r="F5" i="9" a="1"/>
  <c r="F5" i="9"/>
  <c r="F483" i="9" a="1"/>
  <c r="F483" i="9"/>
  <c r="F306" i="5" a="1"/>
  <c r="F306" i="5"/>
  <c r="F7" i="5" a="1"/>
  <c r="F7" i="5"/>
  <c r="F434" i="8" a="1"/>
  <c r="F434" i="8"/>
  <c r="F564" i="9" a="1"/>
  <c r="F564" i="9"/>
  <c r="F177" i="5" a="1"/>
  <c r="F177" i="5"/>
  <c r="F504" i="9" a="1"/>
  <c r="F504" i="9"/>
  <c r="F316" i="5" a="1"/>
  <c r="F316" i="5"/>
  <c r="F257" i="8" a="1"/>
  <c r="F257" i="8"/>
  <c r="F366" i="9" a="1"/>
  <c r="F366" i="9"/>
  <c r="F237" i="9" a="1"/>
  <c r="F237" i="9"/>
  <c r="F485" i="9" a="1"/>
  <c r="F485" i="9"/>
  <c r="E150" i="10" a="1"/>
  <c r="E150" i="10"/>
  <c r="F103" i="5" a="1"/>
  <c r="F103" i="5"/>
  <c r="F466" i="8" a="1"/>
  <c r="F466" i="8"/>
  <c r="F573" i="9" a="1"/>
  <c r="F573" i="9"/>
  <c r="F27" i="8" a="1"/>
  <c r="F27" i="8"/>
  <c r="F471" i="9" a="1"/>
  <c r="F471" i="9"/>
  <c r="E104" i="10" a="1"/>
  <c r="E104" i="10"/>
  <c r="F525" i="9" a="1"/>
  <c r="F525" i="9"/>
  <c r="F458" i="9" a="1"/>
  <c r="F458" i="9"/>
  <c r="E160" i="10" a="1"/>
  <c r="E160" i="10"/>
  <c r="F387" i="9" a="1"/>
  <c r="F387" i="9"/>
  <c r="F355" i="9" a="1"/>
  <c r="F355" i="9"/>
  <c r="F123" i="5" a="1"/>
  <c r="F123" i="5"/>
  <c r="F364" i="8" a="1"/>
  <c r="F364" i="8"/>
  <c r="F494" i="9" a="1"/>
  <c r="F494" i="9"/>
  <c r="F250" i="5" a="1"/>
  <c r="F250" i="5"/>
  <c r="F105" i="8" a="1"/>
  <c r="F105" i="8"/>
  <c r="F159" i="8" a="1"/>
  <c r="F159" i="8"/>
  <c r="F302" i="9" a="1"/>
  <c r="F302" i="9"/>
  <c r="F113" i="5" a="1"/>
  <c r="F113" i="5"/>
  <c r="F581" i="9" a="1"/>
  <c r="F581" i="9"/>
  <c r="F457" i="8" a="1"/>
  <c r="F457" i="8"/>
  <c r="F354" i="9" a="1"/>
  <c r="F354" i="9"/>
  <c r="F595" i="9" a="1"/>
  <c r="F595" i="9"/>
  <c r="F418" i="9" a="1"/>
  <c r="F418" i="9"/>
  <c r="F72" i="9" a="1"/>
  <c r="F72" i="9"/>
  <c r="F331" i="5" a="1"/>
  <c r="F331" i="5"/>
  <c r="F118" i="5" a="1"/>
  <c r="F118" i="5"/>
  <c r="F71" i="8" a="1"/>
  <c r="F71" i="8"/>
  <c r="E118" i="10" a="1"/>
  <c r="E118" i="10"/>
  <c r="E8" i="6" a="1"/>
  <c r="E8" i="6"/>
  <c r="F79" i="5" a="1"/>
  <c r="F79" i="5"/>
  <c r="E87" i="10" a="1"/>
  <c r="E87" i="10"/>
  <c r="E19" i="7" a="1"/>
  <c r="E19" i="7"/>
  <c r="F418" i="8" a="1"/>
  <c r="F418" i="8"/>
  <c r="F279" i="5" a="1"/>
  <c r="F279" i="5"/>
  <c r="F72" i="8" a="1"/>
  <c r="F72" i="8"/>
  <c r="F469" i="9" a="1"/>
  <c r="F469" i="9"/>
  <c r="F136" i="9" a="1"/>
  <c r="F136" i="9"/>
  <c r="F430" i="9" a="1"/>
  <c r="F430" i="9"/>
  <c r="F446" i="8" a="1"/>
  <c r="F446" i="8"/>
  <c r="E169" i="10" a="1"/>
  <c r="E169" i="10"/>
  <c r="F356" i="8" a="1"/>
  <c r="F356" i="8"/>
  <c r="F15" i="5" a="1"/>
  <c r="F15" i="5"/>
  <c r="F14" i="9" a="1"/>
  <c r="F14" i="9"/>
  <c r="F109" i="8" a="1"/>
  <c r="F109" i="8"/>
  <c r="F407" i="9" a="1"/>
  <c r="F407" i="9"/>
  <c r="F287" i="8" a="1"/>
  <c r="F287" i="8"/>
  <c r="E157" i="10" a="1"/>
  <c r="E157" i="10"/>
  <c r="F501" i="9" a="1"/>
  <c r="F501" i="9"/>
  <c r="F108" i="8" a="1"/>
  <c r="F108" i="8"/>
  <c r="F335" i="5" a="1"/>
  <c r="F335" i="5"/>
  <c r="F95" i="9" a="1"/>
  <c r="F95" i="9"/>
  <c r="F100" i="5" a="1"/>
  <c r="F100" i="5"/>
  <c r="F175" i="5" a="1"/>
  <c r="F175" i="5"/>
  <c r="F483" i="8" a="1"/>
  <c r="F483" i="8"/>
  <c r="F138" i="5" a="1"/>
  <c r="F138" i="5"/>
  <c r="F442" i="8" a="1"/>
  <c r="F442" i="8"/>
  <c r="F336" i="8" a="1"/>
  <c r="F336" i="8"/>
  <c r="F163" i="8" a="1"/>
  <c r="F163" i="8"/>
  <c r="E138" i="10" a="1"/>
  <c r="E138" i="10"/>
  <c r="F134" i="9" a="1"/>
  <c r="F134" i="9"/>
  <c r="E69" i="10" a="1"/>
  <c r="E69" i="10"/>
  <c r="F596" i="9" a="1"/>
  <c r="F596" i="9"/>
  <c r="F168" i="8" a="1"/>
  <c r="F168" i="8"/>
  <c r="F137" i="8" a="1"/>
  <c r="F137" i="8"/>
  <c r="F248" i="5" a="1"/>
  <c r="F248" i="5"/>
  <c r="F482" i="9" a="1"/>
  <c r="F482" i="9"/>
  <c r="F213" i="9" a="1"/>
  <c r="F213" i="9"/>
  <c r="E89" i="10" a="1"/>
  <c r="E89" i="10"/>
  <c r="F30" i="9" a="1"/>
  <c r="F30" i="9"/>
  <c r="F196" i="8" a="1"/>
  <c r="F196" i="8"/>
  <c r="F193" i="8" a="1"/>
  <c r="F193" i="8"/>
  <c r="F532" i="9" a="1"/>
  <c r="F532" i="9"/>
  <c r="E20" i="10" a="1"/>
  <c r="E20" i="10"/>
  <c r="F362" i="9" a="1"/>
  <c r="F362" i="9"/>
  <c r="E44" i="10" a="1"/>
  <c r="E44" i="10"/>
  <c r="E72" i="10" a="1"/>
  <c r="E72" i="10"/>
  <c r="F415" i="8" a="1"/>
  <c r="F415" i="8"/>
  <c r="F584" i="9" a="1"/>
  <c r="F584" i="9"/>
  <c r="F340" i="5" a="1"/>
  <c r="F340" i="5"/>
  <c r="F119" i="8" a="1"/>
  <c r="F119" i="8"/>
  <c r="E4" i="12" a="1"/>
  <c r="E4" i="12"/>
  <c r="F214" i="9" a="1"/>
  <c r="F214" i="9"/>
  <c r="F213" i="5" a="1"/>
  <c r="F213" i="5"/>
  <c r="F552" i="9" a="1"/>
  <c r="F552" i="9"/>
  <c r="F82" i="9" a="1"/>
  <c r="F82" i="9"/>
  <c r="F44" i="5" a="1"/>
  <c r="F44" i="5"/>
  <c r="F506" i="9" a="1"/>
  <c r="F506" i="9"/>
  <c r="E114" i="10" a="1"/>
  <c r="E114" i="10"/>
  <c r="E171" i="10" a="1"/>
  <c r="E171" i="10"/>
  <c r="F85" i="9" a="1"/>
  <c r="F85" i="9"/>
  <c r="F207" i="5" a="1"/>
  <c r="F207" i="5"/>
  <c r="E108" i="10" a="1"/>
  <c r="E108" i="10"/>
  <c r="F336" i="5" a="1"/>
  <c r="F336" i="5"/>
  <c r="F12" i="8" a="1"/>
  <c r="F12" i="8"/>
  <c r="F155" i="8" a="1"/>
  <c r="F155" i="8"/>
  <c r="F289" i="5" a="1"/>
  <c r="F289" i="5"/>
  <c r="F78" i="8" a="1"/>
  <c r="F78" i="8"/>
  <c r="F29" i="5" a="1"/>
  <c r="F29" i="5"/>
  <c r="F325" i="8" a="1"/>
  <c r="F325" i="8"/>
  <c r="E110" i="10" a="1"/>
  <c r="E110" i="10"/>
  <c r="F183" i="5" a="1"/>
  <c r="F183" i="5"/>
  <c r="E67" i="10" a="1"/>
  <c r="E67" i="10"/>
  <c r="F273" i="9" a="1"/>
  <c r="F273" i="9"/>
  <c r="E83" i="10" a="1"/>
  <c r="E83" i="10"/>
  <c r="F246" i="8" a="1"/>
  <c r="F246" i="8"/>
  <c r="F512" i="9" a="1"/>
  <c r="F512" i="9"/>
  <c r="F315" i="5" a="1"/>
  <c r="F315" i="5"/>
  <c r="F437" i="8" a="1"/>
  <c r="F437" i="8"/>
  <c r="F29" i="9" a="1"/>
  <c r="F29" i="9"/>
  <c r="F308" i="9" a="1"/>
  <c r="F308" i="9"/>
  <c r="F588" i="9" a="1"/>
  <c r="F588" i="9"/>
  <c r="F179" i="5" a="1"/>
  <c r="F179" i="5"/>
  <c r="F462" i="9" a="1"/>
  <c r="F462" i="9"/>
  <c r="F165" i="5" a="1"/>
  <c r="F165" i="5"/>
  <c r="F283" i="8" a="1"/>
  <c r="F283" i="8"/>
  <c r="F55" i="8" a="1"/>
  <c r="F55" i="8"/>
  <c r="E167" i="10" a="1"/>
  <c r="E167" i="10"/>
  <c r="F270" i="9" a="1"/>
  <c r="F270" i="9"/>
  <c r="F121" i="5" a="1"/>
  <c r="F121" i="5"/>
  <c r="F494" i="8" a="1"/>
  <c r="F494" i="8"/>
  <c r="F425" i="9" a="1"/>
  <c r="F425" i="9"/>
  <c r="F202" i="9" a="1"/>
  <c r="F202" i="9"/>
  <c r="F111" i="9" a="1"/>
  <c r="F111" i="9"/>
  <c r="F424" i="9" a="1"/>
  <c r="F424" i="9"/>
  <c r="F136" i="8" a="1"/>
  <c r="F136" i="8"/>
  <c r="F47" i="8" a="1"/>
  <c r="F47" i="8"/>
  <c r="F198" i="5" a="1"/>
  <c r="F198" i="5"/>
  <c r="F38" i="8" a="1"/>
  <c r="F38" i="8"/>
  <c r="F185" i="5" a="1"/>
  <c r="F185" i="5"/>
  <c r="E129" i="10" a="1"/>
  <c r="E129" i="10"/>
  <c r="E29" i="10" a="1"/>
  <c r="E29" i="10"/>
  <c r="F58" i="8" a="1"/>
  <c r="F58" i="8"/>
  <c r="F70" i="5" a="1"/>
  <c r="F70" i="5"/>
  <c r="F196" i="9" a="1"/>
  <c r="F196" i="9"/>
  <c r="E74" i="10" a="1"/>
  <c r="E74" i="10"/>
  <c r="F300" i="8" a="1"/>
  <c r="F300" i="8"/>
  <c r="F277" i="5" a="1"/>
  <c r="F277" i="5"/>
  <c r="E142" i="10" a="1"/>
  <c r="E142" i="10"/>
  <c r="F209" i="9" a="1"/>
  <c r="F209" i="9"/>
  <c r="F331" i="9" a="1"/>
  <c r="F331" i="9"/>
  <c r="F98" i="8" a="1"/>
  <c r="F98" i="8"/>
  <c r="F252" i="8" a="1"/>
  <c r="F252" i="8"/>
  <c r="E2" i="7" a="1"/>
  <c r="E2" i="7"/>
  <c r="E78" i="10" a="1"/>
  <c r="E78" i="10"/>
  <c r="F475" i="8" a="1"/>
  <c r="F475" i="8"/>
  <c r="F142" i="9" a="1"/>
  <c r="F142" i="9"/>
  <c r="F42" i="9" a="1"/>
  <c r="F42" i="9"/>
  <c r="F282" i="5" a="1"/>
  <c r="F282" i="5"/>
  <c r="F167" i="8" a="1"/>
  <c r="F167" i="8"/>
  <c r="F168" i="9" a="1"/>
  <c r="F168" i="9"/>
  <c r="F69" i="9" a="1"/>
  <c r="F69" i="9"/>
  <c r="F329" i="5" a="1"/>
  <c r="F329" i="5"/>
  <c r="F35" i="8" a="1"/>
  <c r="F35" i="8"/>
  <c r="E75" i="10" a="1"/>
  <c r="E75" i="10"/>
  <c r="E17" i="7" a="1"/>
  <c r="E17" i="7"/>
  <c r="F185" i="8" a="1"/>
  <c r="F185" i="8"/>
  <c r="F3" i="5" a="1"/>
  <c r="F3" i="5"/>
  <c r="F447" i="9" a="1"/>
  <c r="F447" i="9"/>
  <c r="F63" i="9" a="1"/>
  <c r="F63" i="9"/>
  <c r="F144" i="8" a="1"/>
  <c r="F144" i="8"/>
  <c r="F317" i="9" a="1"/>
  <c r="F317" i="9"/>
  <c r="F137" i="9" a="1"/>
  <c r="F137" i="9"/>
  <c r="F147" i="9" a="1"/>
  <c r="F147" i="9"/>
  <c r="F162" i="8" a="1"/>
  <c r="F162" i="8"/>
  <c r="F547" i="9" a="1"/>
  <c r="F547" i="9"/>
  <c r="F58" i="9" a="1"/>
  <c r="F58" i="9"/>
  <c r="E30" i="10" a="1"/>
  <c r="E30" i="10"/>
  <c r="F14" i="5" a="1"/>
  <c r="F14" i="5"/>
  <c r="F419" i="8" a="1"/>
  <c r="F419" i="8"/>
  <c r="F203" i="8" a="1"/>
  <c r="F203" i="8"/>
  <c r="F424" i="8" a="1"/>
  <c r="F424" i="8"/>
  <c r="F91" i="9" a="1"/>
  <c r="F91" i="9"/>
  <c r="F158" i="5" a="1"/>
  <c r="F158" i="5"/>
  <c r="F24" i="8" a="1"/>
  <c r="F24" i="8"/>
  <c r="F123" i="9" a="1"/>
  <c r="F123" i="9"/>
  <c r="F503" i="9" a="1"/>
  <c r="F503" i="9"/>
  <c r="F83" i="8" a="1"/>
  <c r="F83" i="8"/>
  <c r="F388" i="9" a="1"/>
  <c r="F388" i="9"/>
  <c r="E115" i="10" a="1"/>
  <c r="E115" i="10"/>
  <c r="F53" i="9" a="1"/>
  <c r="F53" i="9"/>
  <c r="F342" i="9" a="1"/>
  <c r="F342" i="9"/>
  <c r="F490" i="8" a="1"/>
  <c r="F490" i="8"/>
  <c r="F409" i="8" a="1"/>
  <c r="F409" i="8"/>
  <c r="F203" i="9" a="1"/>
  <c r="F203" i="9"/>
  <c r="F319" i="5" a="1"/>
  <c r="F319" i="5"/>
  <c r="F585" i="9" a="1"/>
  <c r="F585" i="9"/>
  <c r="F439" i="8" a="1"/>
  <c r="F439" i="8"/>
  <c r="F502" i="8" a="1"/>
  <c r="F502" i="8"/>
  <c r="F162" i="9" a="1"/>
  <c r="F162" i="9"/>
  <c r="F17" i="5" a="1"/>
  <c r="F17" i="5"/>
  <c r="F239" i="8" a="1"/>
  <c r="F239" i="8"/>
  <c r="F101" i="9" a="1"/>
  <c r="F101" i="9"/>
  <c r="F76" i="9" a="1"/>
  <c r="F76" i="9"/>
  <c r="F498" i="8" a="1"/>
  <c r="F498" i="8"/>
  <c r="E9" i="6" a="1"/>
  <c r="E9" i="6"/>
  <c r="F52" i="9" a="1"/>
  <c r="F52" i="9"/>
  <c r="F492" i="9" a="1"/>
  <c r="F492" i="9"/>
  <c r="F55" i="9" a="1"/>
  <c r="F55" i="9"/>
  <c r="F270" i="5" a="1"/>
  <c r="F270" i="5"/>
  <c r="F397" i="8" a="1"/>
  <c r="F397" i="8"/>
  <c r="F49" i="8" a="1"/>
  <c r="F49" i="8"/>
  <c r="F558" i="9" a="1"/>
  <c r="F558" i="9"/>
  <c r="F219" i="9" a="1"/>
  <c r="F219" i="9"/>
  <c r="F26" i="5" a="1"/>
  <c r="F26" i="5"/>
  <c r="F411" i="9" a="1"/>
  <c r="F411" i="9"/>
  <c r="F590" i="9" a="1"/>
  <c r="F590" i="9"/>
  <c r="F528" i="9" a="1"/>
  <c r="F528" i="9"/>
  <c r="F45" i="8" a="1"/>
  <c r="F45" i="8"/>
  <c r="F135" i="8" a="1"/>
  <c r="F135" i="8"/>
  <c r="F112" i="5" a="1"/>
  <c r="F112" i="5"/>
  <c r="F254" i="8" a="1"/>
  <c r="F254" i="8"/>
  <c r="F96" i="8" a="1"/>
  <c r="F96" i="8"/>
  <c r="F464" i="9" a="1"/>
  <c r="F464" i="9"/>
  <c r="E146" i="10" a="1"/>
  <c r="E146" i="10"/>
  <c r="F319" i="9" a="1"/>
  <c r="F319" i="9"/>
  <c r="F488" i="9" a="1"/>
  <c r="F488" i="9"/>
  <c r="F229" i="9" a="1"/>
  <c r="F229" i="9"/>
  <c r="F164" i="5" a="1"/>
  <c r="F164" i="5"/>
  <c r="F80" i="5" a="1"/>
  <c r="F80" i="5"/>
  <c r="F419" i="9" a="1"/>
  <c r="F419" i="9"/>
  <c r="F258" i="9" a="1"/>
  <c r="F258" i="9"/>
  <c r="F204" i="5" a="1"/>
  <c r="F204" i="5"/>
  <c r="E124" i="10" a="1"/>
  <c r="E124" i="10"/>
  <c r="E181" i="10" a="1"/>
  <c r="E181" i="10"/>
  <c r="F16" i="9" a="1"/>
  <c r="F16" i="9"/>
  <c r="F24" i="5" a="1"/>
  <c r="F24" i="5"/>
  <c r="F350" i="5" a="1"/>
  <c r="F350" i="5"/>
  <c r="F499" i="9" a="1"/>
  <c r="F499" i="9"/>
  <c r="F541" i="9" a="1"/>
  <c r="F541" i="9"/>
  <c r="F239" i="5" a="1"/>
  <c r="F239" i="5"/>
  <c r="F404" i="8" a="1"/>
  <c r="F404" i="8"/>
  <c r="F441" i="9" a="1"/>
  <c r="F441" i="9"/>
  <c r="F72" i="5" a="1"/>
  <c r="F72" i="5"/>
  <c r="F49" i="5" a="1"/>
  <c r="F49" i="5"/>
  <c r="F259" i="5" a="1"/>
  <c r="F259" i="5"/>
  <c r="F194" i="9" a="1"/>
  <c r="F194" i="9"/>
  <c r="F378" i="9" a="1"/>
  <c r="F378" i="9"/>
  <c r="E178" i="10" a="1"/>
  <c r="E178" i="10"/>
  <c r="F141" i="5" a="1"/>
  <c r="F141" i="5"/>
  <c r="F265" i="8" a="1"/>
  <c r="F265" i="8"/>
  <c r="F341" i="5" a="1"/>
  <c r="F341" i="5"/>
  <c r="F566" i="9" a="1"/>
  <c r="F566" i="9"/>
  <c r="F126" i="5" a="1"/>
  <c r="F126" i="5"/>
  <c r="F300" i="5" a="1"/>
  <c r="F300" i="5"/>
  <c r="F3" i="8" a="1"/>
  <c r="F3" i="8"/>
  <c r="F402" i="8" a="1"/>
  <c r="F402" i="8"/>
  <c r="F21" i="9" a="1"/>
  <c r="F21" i="9"/>
  <c r="F538" i="9" a="1"/>
  <c r="F538" i="9"/>
  <c r="F470" i="8" a="1"/>
  <c r="F470" i="8"/>
  <c r="F307" i="9" a="1"/>
  <c r="F307" i="9"/>
  <c r="F241" i="8" a="1"/>
  <c r="F241" i="8"/>
  <c r="F480" i="9" a="1"/>
  <c r="F480" i="9"/>
  <c r="F253" i="8" a="1"/>
  <c r="F253" i="8"/>
  <c r="F500" i="9" a="1"/>
  <c r="F500" i="9"/>
  <c r="E43" i="10" a="1"/>
  <c r="E43" i="10"/>
  <c r="F254" i="5" a="1"/>
  <c r="F254" i="5"/>
  <c r="E161" i="10" a="1"/>
  <c r="E161" i="10"/>
  <c r="F396" i="9" a="1"/>
  <c r="F396" i="9"/>
  <c r="E97" i="10" a="1"/>
  <c r="E97" i="10"/>
  <c r="F591" i="9" a="1"/>
  <c r="F591" i="9"/>
  <c r="F48" i="8" a="1"/>
  <c r="F48" i="8"/>
  <c r="F45" i="5" a="1"/>
  <c r="F45" i="5"/>
  <c r="F68" i="9" a="1"/>
  <c r="F68" i="9"/>
  <c r="F78" i="5" a="1"/>
  <c r="F78" i="5"/>
  <c r="F88" i="9" a="1"/>
  <c r="F88" i="9"/>
  <c r="F32" i="5" a="1"/>
  <c r="F32" i="5"/>
  <c r="F11" i="9" a="1"/>
  <c r="F11" i="9"/>
  <c r="F104" i="8" a="1"/>
  <c r="F104" i="8"/>
  <c r="E185" i="10" a="1"/>
  <c r="E185" i="10"/>
  <c r="F225" i="5" a="1"/>
  <c r="F225" i="5"/>
  <c r="F269" i="8" a="1"/>
  <c r="F269" i="8"/>
  <c r="F351" i="5" a="1"/>
  <c r="F351" i="5"/>
  <c r="E3" i="7" a="1"/>
  <c r="E3" i="7"/>
  <c r="F37" i="5" a="1"/>
  <c r="F37" i="5"/>
  <c r="F129" i="8" a="1"/>
  <c r="F129" i="8"/>
  <c r="F331" i="8" a="1"/>
  <c r="F331" i="8"/>
  <c r="F452" i="9" a="1"/>
  <c r="F452" i="9"/>
  <c r="F131" i="8" a="1"/>
  <c r="F131" i="8"/>
  <c r="F546" i="9" a="1"/>
  <c r="F546" i="9"/>
  <c r="F313" i="9" a="1"/>
  <c r="F313" i="9"/>
  <c r="F50" i="5" a="1"/>
  <c r="F50" i="5"/>
  <c r="F303" i="9" a="1"/>
  <c r="F303" i="9"/>
  <c r="F227" i="5" a="1"/>
  <c r="F227" i="5"/>
  <c r="F271" i="5" a="1"/>
  <c r="F271" i="5"/>
  <c r="F425" i="8" a="1"/>
  <c r="F425" i="8"/>
  <c r="E173" i="10" a="1"/>
  <c r="E173" i="10"/>
  <c r="E27" i="10" a="1"/>
  <c r="E27" i="10"/>
  <c r="F247" i="8" a="1"/>
  <c r="F247" i="8"/>
  <c r="F457" i="9" a="1"/>
  <c r="F457" i="9"/>
  <c r="F217" i="9" a="1"/>
  <c r="F217" i="9"/>
  <c r="F278" i="5" a="1"/>
  <c r="F278" i="5"/>
  <c r="F74" i="8" a="1"/>
  <c r="F74" i="8"/>
  <c r="F297" i="9" a="1"/>
  <c r="F297" i="9"/>
  <c r="F53" i="8" a="1"/>
  <c r="F53" i="8"/>
  <c r="E64" i="10" a="1"/>
  <c r="E64" i="10"/>
  <c r="E31" i="10" a="1"/>
  <c r="E31" i="10"/>
  <c r="E111" i="10" a="1"/>
  <c r="E111" i="10"/>
  <c r="F15" i="8" a="1"/>
  <c r="F15" i="8"/>
  <c r="E116" i="10" a="1"/>
  <c r="E116" i="10"/>
  <c r="F255" i="5" a="1"/>
  <c r="F255" i="5"/>
  <c r="F144" i="5" a="1"/>
  <c r="F144" i="5"/>
  <c r="F82" i="5" a="1"/>
  <c r="F82" i="5"/>
  <c r="F201" i="5" a="1"/>
  <c r="F201" i="5"/>
  <c r="F307" i="8" a="1"/>
  <c r="F307" i="8"/>
  <c r="F171" i="8" a="1"/>
  <c r="F171" i="8"/>
  <c r="F345" i="5" a="1"/>
  <c r="F345" i="5"/>
  <c r="F454" i="9" a="1"/>
  <c r="F454" i="9"/>
  <c r="F19" i="9" a="1"/>
  <c r="F19" i="9"/>
  <c r="E9" i="12" a="1"/>
  <c r="E9" i="12"/>
  <c r="E22" i="7" a="1"/>
  <c r="E22" i="7"/>
  <c r="E2" i="10" a="1"/>
  <c r="E2" i="10"/>
  <c r="F459" i="8" a="1"/>
  <c r="F459" i="8"/>
  <c r="E9" i="10" a="1"/>
  <c r="E9" i="10"/>
  <c r="F85" i="8" a="1"/>
  <c r="F85" i="8"/>
  <c r="F235" i="5" a="1"/>
  <c r="F235" i="5"/>
  <c r="F122" i="8" a="1"/>
  <c r="F122" i="8"/>
  <c r="F141" i="9" a="1"/>
  <c r="F141" i="9"/>
  <c r="F327" i="9" a="1"/>
  <c r="F327" i="9"/>
  <c r="F312" i="5" a="1"/>
  <c r="F312" i="5"/>
  <c r="F343" i="8" a="1"/>
  <c r="F343" i="8"/>
  <c r="F204" i="8" a="1"/>
  <c r="F204" i="8"/>
  <c r="F256" i="5" a="1"/>
  <c r="F256" i="5"/>
  <c r="F95" i="8" a="1"/>
  <c r="F95" i="8"/>
  <c r="F383" i="9" a="1"/>
  <c r="F383" i="9"/>
  <c r="F189" i="8" a="1"/>
  <c r="F189" i="8"/>
  <c r="F222" i="8" a="1"/>
  <c r="F222" i="8"/>
  <c r="F112" i="9" a="1"/>
  <c r="F112" i="9"/>
  <c r="F140" i="8" a="1"/>
  <c r="F140" i="8"/>
  <c r="F306" i="8" a="1"/>
  <c r="F306" i="8"/>
  <c r="F67" i="9" a="1"/>
  <c r="F67" i="9"/>
  <c r="F8" i="9" a="1"/>
  <c r="F8" i="9"/>
  <c r="F199" i="5" a="1"/>
  <c r="F199" i="5"/>
  <c r="F284" i="9" a="1"/>
  <c r="F284" i="9"/>
  <c r="E18" i="10" a="1"/>
  <c r="E18" i="10"/>
  <c r="F153" i="5" a="1"/>
  <c r="F153" i="5"/>
  <c r="F61" i="8" a="1"/>
  <c r="F61" i="8"/>
  <c r="F2" i="9" a="1"/>
  <c r="F2" i="9"/>
  <c r="F341" i="9" a="1"/>
  <c r="F341" i="9"/>
  <c r="F187" i="5" a="1"/>
  <c r="F187" i="5"/>
  <c r="F268" i="9" a="1"/>
  <c r="F268" i="9"/>
  <c r="F597" i="9" a="1"/>
  <c r="F597" i="9"/>
  <c r="E154" i="10" a="1"/>
  <c r="E154" i="10"/>
  <c r="E11" i="10" a="1"/>
  <c r="E11" i="10"/>
  <c r="F181" i="5" a="1"/>
  <c r="F181" i="5"/>
  <c r="F9" i="8" a="1"/>
  <c r="F9" i="8"/>
  <c r="E3" i="6" a="1"/>
  <c r="E3" i="6"/>
  <c r="F281" i="5" a="1"/>
  <c r="F281" i="5"/>
  <c r="F357" i="9" a="1"/>
  <c r="F357" i="9"/>
  <c r="E71" i="10" a="1"/>
  <c r="E71" i="10"/>
  <c r="F567" i="9" a="1"/>
  <c r="F567" i="9"/>
  <c r="F202" i="5" a="1"/>
  <c r="F202" i="5"/>
  <c r="F22" i="9" a="1"/>
  <c r="F22" i="9"/>
  <c r="F323" i="5" a="1"/>
  <c r="F323" i="5"/>
  <c r="F304" i="8" a="1"/>
  <c r="F304" i="8"/>
  <c r="F383" i="8" a="1"/>
  <c r="F383" i="8"/>
  <c r="E148" i="10" a="1"/>
  <c r="E148" i="10"/>
  <c r="F292" i="9" a="1"/>
  <c r="F292" i="9"/>
  <c r="F201" i="9" a="1"/>
  <c r="F201" i="9"/>
  <c r="F89" i="5" a="1"/>
  <c r="F89" i="5"/>
  <c r="F368" i="8" a="1"/>
  <c r="F368" i="8"/>
  <c r="F534" i="9" a="1"/>
  <c r="F534" i="9"/>
  <c r="F337" i="5" a="1"/>
  <c r="F337" i="5"/>
  <c r="F120" i="8" a="1"/>
  <c r="F120" i="8"/>
  <c r="F442" i="9" a="1"/>
  <c r="F442" i="9"/>
  <c r="F313" i="5" a="1"/>
  <c r="F313" i="5"/>
  <c r="F271" i="9" a="1"/>
  <c r="F271" i="9"/>
  <c r="F87" i="5" a="1"/>
  <c r="F87" i="5"/>
  <c r="F476" i="8" a="1"/>
  <c r="F476" i="8"/>
  <c r="F503" i="8" a="1"/>
  <c r="F503" i="8"/>
  <c r="F128" i="9" a="1"/>
  <c r="F128" i="9"/>
  <c r="F431" i="9" a="1"/>
  <c r="F431" i="9"/>
  <c r="F445" i="9" a="1"/>
  <c r="F445" i="9"/>
  <c r="E6" i="10" a="1"/>
  <c r="E6" i="10"/>
  <c r="F102" i="9" a="1"/>
  <c r="F102" i="9"/>
  <c r="F294" i="9" a="1"/>
  <c r="F294" i="9"/>
  <c r="F553" i="9" a="1"/>
  <c r="F553" i="9"/>
  <c r="F328" i="8" a="1"/>
  <c r="F328" i="8"/>
  <c r="F172" i="9" a="1"/>
  <c r="F172" i="9"/>
  <c r="F485" i="8" a="1"/>
  <c r="F485" i="8"/>
  <c r="F39" i="8" a="1"/>
  <c r="F39" i="8"/>
  <c r="F31" i="5" a="1"/>
  <c r="F31" i="5"/>
  <c r="F10" i="5" a="1"/>
  <c r="F10" i="5"/>
  <c r="F251" i="9" a="1"/>
  <c r="F251" i="9"/>
  <c r="F67" i="5" a="1"/>
  <c r="F67" i="5"/>
  <c r="E70" i="10" a="1"/>
  <c r="E70" i="10"/>
  <c r="F145" i="5" a="1"/>
  <c r="F145" i="5"/>
  <c r="F18" i="8" a="1"/>
  <c r="F18" i="8"/>
  <c r="F578" i="9" a="1"/>
  <c r="F578" i="9"/>
  <c r="F62" i="5" a="1"/>
  <c r="F62" i="5"/>
  <c r="F27" i="5" a="1"/>
  <c r="F27" i="5"/>
  <c r="F432" i="8" a="1"/>
  <c r="F432" i="8"/>
  <c r="F300" i="9" a="1"/>
  <c r="F300" i="9"/>
  <c r="E2" i="12" a="1"/>
  <c r="E2" i="12"/>
  <c r="F428" i="9" a="1"/>
  <c r="F428" i="9"/>
  <c r="F344" i="8" a="1"/>
  <c r="F344" i="8"/>
  <c r="F88" i="8" a="1"/>
  <c r="F88" i="8"/>
  <c r="F117" i="8" a="1"/>
  <c r="F117" i="8"/>
  <c r="F413" i="9" a="1"/>
  <c r="F413" i="9"/>
  <c r="F117" i="5" a="1"/>
  <c r="F117" i="5"/>
  <c r="F461" i="8" a="1"/>
  <c r="F461" i="8"/>
  <c r="F575" i="9" a="1"/>
  <c r="F575" i="9"/>
  <c r="F73" i="5" a="1"/>
  <c r="F73" i="5"/>
  <c r="F161" i="5" a="1"/>
  <c r="F161" i="5"/>
  <c r="F463" i="8" a="1"/>
  <c r="F463" i="8"/>
  <c r="F210" i="9" a="1"/>
  <c r="F210" i="9"/>
  <c r="F83" i="9" a="1"/>
  <c r="F83" i="9"/>
  <c r="F515" i="9" a="1"/>
  <c r="F515" i="9"/>
  <c r="F91" i="8" a="1"/>
  <c r="F91" i="8"/>
  <c r="F484" i="9" a="1"/>
  <c r="F484" i="9"/>
  <c r="F292" i="5" a="1"/>
  <c r="F292" i="5"/>
  <c r="F346" i="5" a="1"/>
  <c r="F346" i="5"/>
  <c r="F74" i="5" a="1"/>
  <c r="F74" i="5"/>
  <c r="F103" i="8" a="1"/>
  <c r="F103" i="8"/>
  <c r="F522" i="9" a="1"/>
  <c r="F522" i="9"/>
  <c r="F255" i="9" a="1"/>
  <c r="F255" i="9"/>
  <c r="F152" i="5" a="1"/>
  <c r="F152" i="5"/>
  <c r="F184" i="9" a="1"/>
  <c r="F184" i="9"/>
  <c r="E46" i="10" a="1"/>
  <c r="E46" i="10"/>
  <c r="F13" i="9" a="1"/>
  <c r="F13" i="9"/>
  <c r="F143" i="9" a="1"/>
  <c r="F143" i="9"/>
  <c r="F126" i="9" a="1"/>
  <c r="F126" i="9"/>
  <c r="F6" i="9" a="1"/>
  <c r="F6" i="9"/>
  <c r="F150" i="5" a="1"/>
  <c r="F150" i="5"/>
  <c r="F373" i="8" a="1"/>
  <c r="F373" i="8"/>
  <c r="F593" i="9" a="1"/>
  <c r="F593" i="9"/>
  <c r="F204" i="9" a="1"/>
  <c r="F204" i="9"/>
  <c r="F181" i="8" a="1"/>
  <c r="F181" i="8"/>
  <c r="F315" i="8" a="1"/>
  <c r="F315" i="8"/>
  <c r="E13" i="7" a="1"/>
  <c r="E13" i="7"/>
  <c r="F223" i="8" a="1"/>
  <c r="F223" i="8"/>
  <c r="F251" i="8" a="1"/>
  <c r="F251" i="8"/>
  <c r="F301" i="9" a="1"/>
  <c r="F301" i="9"/>
  <c r="F13" i="5" a="1"/>
  <c r="F13" i="5"/>
  <c r="F286" i="8" a="1"/>
  <c r="F286" i="8"/>
  <c r="F205" i="8" a="1"/>
  <c r="F205" i="8"/>
  <c r="F29" i="8" a="1"/>
  <c r="F29" i="8"/>
  <c r="F337" i="8" a="1"/>
  <c r="F337" i="8"/>
  <c r="F198" i="9" a="1"/>
  <c r="F198" i="9"/>
  <c r="F16" i="8" a="1"/>
  <c r="F16" i="8"/>
  <c r="F64" i="9" a="1"/>
  <c r="F64" i="9"/>
  <c r="F416" i="9" a="1"/>
  <c r="F416" i="9"/>
  <c r="F166" i="9" a="1"/>
  <c r="F166" i="9"/>
  <c r="F391" i="8" a="1"/>
  <c r="F391" i="8"/>
  <c r="F262" i="5" a="1"/>
  <c r="F262" i="5"/>
  <c r="F99" i="9" a="1"/>
  <c r="F99" i="9"/>
  <c r="F263" i="9" a="1"/>
  <c r="F263" i="9"/>
  <c r="F319" i="8" a="1"/>
  <c r="F319" i="8"/>
  <c r="F384" i="9" a="1"/>
  <c r="F384" i="9"/>
  <c r="E2" i="6" a="1"/>
  <c r="E2" i="6"/>
  <c r="F370" i="8" a="1"/>
  <c r="F370" i="8"/>
  <c r="F410" i="9" a="1"/>
  <c r="F410" i="9"/>
  <c r="F224" i="8" a="1"/>
  <c r="F224" i="8"/>
  <c r="F476" i="9" a="1"/>
  <c r="F476" i="9"/>
  <c r="E19" i="10" a="1"/>
  <c r="E19" i="10"/>
  <c r="F254" i="9" a="1"/>
  <c r="F254" i="9"/>
  <c r="F230" i="8" a="1"/>
  <c r="F230" i="8"/>
  <c r="E79" i="10" a="1"/>
  <c r="E79" i="10"/>
  <c r="E174" i="10" a="1"/>
  <c r="E174" i="10"/>
  <c r="F601" i="9" a="1"/>
  <c r="F601" i="9"/>
  <c r="E5" i="6" a="1"/>
  <c r="E5" i="6"/>
  <c r="F108" i="5" a="1"/>
  <c r="F108" i="5"/>
  <c r="F63" i="8" a="1"/>
  <c r="F63" i="8"/>
  <c r="F417" i="9" a="1"/>
  <c r="F417" i="9"/>
  <c r="F266" i="5" a="1"/>
  <c r="F266" i="5"/>
  <c r="F259" i="9" a="1"/>
  <c r="F259" i="9"/>
  <c r="F258" i="5" a="1"/>
  <c r="F258" i="5"/>
  <c r="F196" i="5" a="1"/>
  <c r="F196" i="5"/>
  <c r="E90" i="10" a="1"/>
  <c r="E90" i="10"/>
  <c r="F135" i="9" a="1"/>
  <c r="F135" i="9"/>
  <c r="E112" i="10" a="1"/>
  <c r="E112" i="10"/>
  <c r="F177" i="8" a="1"/>
  <c r="F177" i="8"/>
  <c r="F152" i="8" a="1"/>
  <c r="F152" i="8"/>
  <c r="F493" i="8" a="1"/>
  <c r="F493" i="8"/>
  <c r="F414" i="8" a="1"/>
  <c r="F414" i="8"/>
  <c r="F23" i="5" a="1"/>
  <c r="F23" i="5"/>
  <c r="F137" i="5" a="1"/>
  <c r="F137" i="5"/>
  <c r="F445" i="8" a="1"/>
  <c r="F445" i="8"/>
  <c r="F278" i="8" a="1"/>
  <c r="F278" i="8"/>
  <c r="E40" i="10" a="1"/>
  <c r="E40" i="10"/>
  <c r="E179" i="10" a="1"/>
  <c r="E179" i="10"/>
  <c r="F163" i="5" a="1"/>
  <c r="F163" i="5"/>
  <c r="F157" i="8" a="1"/>
  <c r="F157" i="8"/>
  <c r="F545" i="9" a="1"/>
  <c r="F545" i="9"/>
  <c r="F328" i="5" a="1"/>
  <c r="F328" i="5"/>
  <c r="F57" i="8" a="1"/>
  <c r="F57" i="8"/>
  <c r="F284" i="5" a="1"/>
  <c r="F284" i="5"/>
  <c r="F261" i="8" a="1"/>
  <c r="F261" i="8"/>
  <c r="F247" i="5" a="1"/>
  <c r="F247" i="5"/>
  <c r="F304" i="5" a="1"/>
  <c r="F304" i="5"/>
  <c r="F400" i="8" a="1"/>
  <c r="F400" i="8"/>
  <c r="E37" i="10" a="1"/>
  <c r="E37" i="10"/>
  <c r="F36" i="9" a="1"/>
  <c r="F36" i="9"/>
  <c r="F40" i="5" a="1"/>
  <c r="F40" i="5"/>
  <c r="F307" i="5" a="1"/>
  <c r="F307" i="5"/>
  <c r="E52" i="10" a="1"/>
  <c r="E52" i="10"/>
  <c r="F239" i="9" a="1"/>
  <c r="F239" i="9"/>
  <c r="E28" i="10" a="1"/>
  <c r="E28" i="10"/>
  <c r="F478" i="8" a="1"/>
  <c r="F478" i="8"/>
  <c r="F107" i="8" a="1"/>
  <c r="F107" i="8"/>
  <c r="F399" i="8" a="1"/>
  <c r="F399" i="8"/>
  <c r="F54" i="8" a="1"/>
  <c r="F54" i="8"/>
  <c r="F219" i="8" a="1"/>
  <c r="F219" i="8"/>
  <c r="F170" i="9" a="1"/>
  <c r="F170" i="9"/>
  <c r="F184" i="5" a="1"/>
  <c r="F184" i="5"/>
  <c r="F190" i="8" a="1"/>
  <c r="F190" i="8"/>
  <c r="F175" i="9" a="1"/>
  <c r="F175" i="9"/>
  <c r="F324" i="5" a="1"/>
  <c r="F324" i="5"/>
  <c r="F247" i="9" a="1"/>
  <c r="F247" i="9"/>
  <c r="F576" i="9" a="1"/>
  <c r="F576" i="9"/>
  <c r="F34" i="5" a="1"/>
  <c r="F34" i="5"/>
  <c r="F481" i="9" a="1"/>
  <c r="F481" i="9"/>
  <c r="F127" i="9" a="1"/>
  <c r="F127" i="9"/>
  <c r="F386" i="8" a="1"/>
  <c r="F386" i="8"/>
  <c r="F432" i="9" a="1"/>
  <c r="F432" i="9"/>
  <c r="F343" i="9" a="1"/>
  <c r="F343" i="9"/>
  <c r="F363" i="8" a="1"/>
  <c r="F363" i="8"/>
  <c r="E38" i="10" a="1"/>
  <c r="E38" i="10"/>
  <c r="F349" i="8" a="1"/>
  <c r="F349" i="8"/>
  <c r="F290" i="5" a="1"/>
  <c r="F290" i="5"/>
  <c r="F262" i="8" a="1"/>
  <c r="F262" i="8"/>
  <c r="E170" i="10" a="1"/>
  <c r="E170" i="10"/>
  <c r="F398" i="9" a="1"/>
  <c r="F398" i="9"/>
  <c r="F218" i="5" a="1"/>
  <c r="F218" i="5"/>
  <c r="F479" i="8" a="1"/>
  <c r="F479" i="8"/>
  <c r="F180" i="9" a="1"/>
  <c r="F180" i="9"/>
  <c r="F206" i="8" a="1"/>
  <c r="F206" i="8"/>
  <c r="F93" i="8" a="1"/>
  <c r="F93" i="8"/>
  <c r="F14" i="8" a="1"/>
  <c r="F14" i="8"/>
  <c r="F46" i="8" a="1"/>
  <c r="F46" i="8"/>
  <c r="F211" i="5" a="1"/>
  <c r="F211" i="5"/>
  <c r="E59" i="10" a="1"/>
  <c r="E59" i="10"/>
  <c r="F477" i="8" a="1"/>
  <c r="F477" i="8"/>
  <c r="F116" i="5" a="1"/>
  <c r="F116" i="5"/>
  <c r="F8" i="5" a="1"/>
  <c r="F8" i="5"/>
  <c r="F267" i="8" a="1"/>
  <c r="F267" i="8"/>
  <c r="F403" i="9" a="1"/>
  <c r="F403" i="9"/>
  <c r="F434" i="9" a="1"/>
  <c r="F434" i="9"/>
  <c r="E98" i="10" a="1"/>
  <c r="E98" i="10"/>
  <c r="F142" i="8" a="1"/>
  <c r="F142" i="8"/>
  <c r="F369" i="9" a="1"/>
  <c r="F369" i="9"/>
  <c r="F90" i="8" a="1"/>
  <c r="F90" i="8"/>
  <c r="F233" i="5" a="1"/>
  <c r="F233" i="5"/>
  <c r="F145" i="9" a="1"/>
  <c r="F145" i="9"/>
  <c r="F166" i="5" a="1"/>
  <c r="F166" i="5"/>
  <c r="E63" i="10" a="1"/>
  <c r="E63" i="10"/>
  <c r="F189" i="5" a="1"/>
  <c r="F189" i="5"/>
  <c r="F65" i="9" a="1"/>
  <c r="F65" i="9"/>
  <c r="F215" i="9" a="1"/>
  <c r="F215" i="9"/>
  <c r="F170" i="8" a="1"/>
  <c r="F170" i="8"/>
  <c r="F6" i="5" a="1"/>
  <c r="F6" i="5"/>
  <c r="F242" i="9" a="1"/>
  <c r="F242" i="9"/>
  <c r="F467" i="9" a="1"/>
  <c r="F467" i="9"/>
  <c r="F39" i="9" a="1"/>
  <c r="F39" i="9"/>
  <c r="F201" i="8" a="1"/>
  <c r="F201" i="8"/>
  <c r="E172" i="10" a="1"/>
  <c r="E172" i="10"/>
  <c r="F459" i="9" a="1"/>
  <c r="F459" i="9"/>
  <c r="E159" i="10" a="1"/>
  <c r="E159" i="10"/>
  <c r="E11" i="12" a="1"/>
  <c r="E11" i="12"/>
  <c r="F161" i="8" a="1"/>
  <c r="F161" i="8"/>
  <c r="F339" i="5" a="1"/>
  <c r="F339" i="5"/>
  <c r="F472" i="9" a="1"/>
  <c r="F472" i="9"/>
  <c r="F125" i="5" a="1"/>
  <c r="F125" i="5"/>
  <c r="F20" i="9" a="1"/>
  <c r="F20" i="9"/>
  <c r="F318" i="8" a="1"/>
  <c r="F318" i="8"/>
  <c r="F571" i="9" a="1"/>
  <c r="F571" i="9"/>
  <c r="F435" i="8" a="1"/>
  <c r="F435" i="8"/>
  <c r="F79" i="8" a="1"/>
  <c r="F79" i="8"/>
  <c r="F491" i="8" a="1"/>
  <c r="F491" i="8"/>
  <c r="F325" i="9" a="1"/>
  <c r="F325" i="9"/>
  <c r="F415" i="9" a="1"/>
  <c r="F415" i="9"/>
  <c r="F295" i="8" a="1"/>
  <c r="F295" i="8"/>
  <c r="F426" i="9" a="1"/>
  <c r="F426" i="9"/>
  <c r="F305" i="5" a="1"/>
  <c r="F305" i="5"/>
  <c r="F484" i="8" a="1"/>
  <c r="F484" i="8"/>
  <c r="F42" i="8" a="1"/>
  <c r="F42" i="8"/>
  <c r="F466" i="9" a="1"/>
  <c r="F466" i="9"/>
  <c r="F124" i="5" a="1"/>
  <c r="F124" i="5"/>
  <c r="E51" i="10" a="1"/>
  <c r="E51" i="10"/>
  <c r="F562" i="9" a="1"/>
  <c r="F562" i="9"/>
  <c r="E34" i="10" a="1"/>
  <c r="E34" i="10"/>
  <c r="F275" i="9" a="1"/>
  <c r="F275" i="9"/>
  <c r="F214" i="8" a="1"/>
  <c r="F214" i="8"/>
  <c r="E45" i="10" a="1"/>
  <c r="E45" i="10"/>
  <c r="F352" i="9" a="1"/>
  <c r="F352" i="9"/>
  <c r="F97" i="5" a="1"/>
  <c r="F97" i="5"/>
  <c r="F481" i="8" a="1"/>
  <c r="F481" i="8"/>
  <c r="F208" i="8" a="1"/>
  <c r="F208" i="8"/>
  <c r="F176" i="9" a="1"/>
  <c r="F176" i="9"/>
  <c r="F25" i="8" a="1"/>
  <c r="F25" i="8"/>
  <c r="F309" i="9" a="1"/>
  <c r="F309" i="9"/>
  <c r="F500" i="8" a="1"/>
  <c r="F500" i="8"/>
  <c r="F81" i="8" a="1"/>
  <c r="F81" i="8"/>
  <c r="F25" i="5" a="1"/>
  <c r="F25" i="5"/>
  <c r="F140" i="5" a="1"/>
  <c r="F140" i="5"/>
  <c r="F125" i="9" a="1"/>
  <c r="F125" i="9"/>
  <c r="F351" i="8" a="1"/>
  <c r="F351" i="8"/>
  <c r="F298" i="8" a="1"/>
  <c r="F298" i="8"/>
  <c r="E88" i="10" a="1"/>
  <c r="E88" i="10"/>
  <c r="F378" i="8" a="1"/>
  <c r="F378" i="8"/>
  <c r="F41" i="9" a="1"/>
  <c r="F41" i="9"/>
  <c r="F265" i="5" a="1"/>
  <c r="F265" i="5"/>
  <c r="F231" i="5" a="1"/>
  <c r="F231" i="5"/>
  <c r="E93" i="10" a="1"/>
  <c r="E93" i="10"/>
  <c r="E123" i="10" a="1"/>
  <c r="E123" i="10"/>
  <c r="F94" i="5" a="1"/>
  <c r="F94" i="5"/>
  <c r="F80" i="8" a="1"/>
  <c r="F80" i="8"/>
  <c r="F539" i="9" a="1"/>
  <c r="F539" i="9"/>
  <c r="F431" i="8" a="1"/>
  <c r="F431" i="8"/>
  <c r="E133" i="10" a="1"/>
  <c r="E133" i="10"/>
  <c r="F495" i="8" a="1"/>
  <c r="F495" i="8"/>
  <c r="F499" i="8" a="1"/>
  <c r="F499" i="8"/>
  <c r="E144" i="10" a="1"/>
  <c r="E144" i="10"/>
  <c r="F4" i="8" a="1"/>
  <c r="F4" i="8"/>
  <c r="F212" i="5" a="1"/>
  <c r="F212" i="5"/>
  <c r="F374" i="9" a="1"/>
  <c r="F374" i="9"/>
  <c r="F199" i="8" a="1"/>
  <c r="F199" i="8"/>
  <c r="F350" i="9" a="1"/>
  <c r="F350" i="9"/>
  <c r="F381" i="9" a="1"/>
  <c r="F381" i="9"/>
  <c r="E101" i="10" a="1"/>
  <c r="E101" i="10"/>
  <c r="F448" i="8" a="1"/>
  <c r="F448" i="8"/>
  <c r="E130" i="10" a="1"/>
  <c r="E130" i="10"/>
  <c r="F253" i="9" a="1"/>
  <c r="F253" i="9"/>
  <c r="F365" i="8" a="1"/>
  <c r="F365" i="8"/>
  <c r="E10" i="12" a="1"/>
  <c r="E10" i="12"/>
  <c r="F291" i="9" a="1"/>
  <c r="F291" i="9"/>
  <c r="F183" i="8" a="1"/>
  <c r="F183" i="8"/>
  <c r="E32" i="10" a="1"/>
  <c r="E32" i="10"/>
  <c r="F414" i="9" a="1"/>
  <c r="F414" i="9"/>
  <c r="F257" i="5" a="1"/>
  <c r="F257" i="5"/>
  <c r="F7" i="8" a="1"/>
  <c r="F7" i="8"/>
  <c r="E12" i="6" a="1"/>
  <c r="E12" i="6"/>
  <c r="F405" i="9" a="1"/>
  <c r="F405" i="9"/>
  <c r="F245" i="9" a="1"/>
  <c r="F245" i="9"/>
  <c r="F337" i="9" a="1"/>
  <c r="F337" i="9"/>
  <c r="E109" i="10" a="1"/>
  <c r="E109" i="10"/>
  <c r="F18" i="5" a="1"/>
  <c r="F18" i="5"/>
  <c r="F467" i="8" a="1"/>
  <c r="F467" i="8"/>
  <c r="F205" i="5" a="1"/>
  <c r="F205" i="5"/>
  <c r="F279" i="8" a="1"/>
  <c r="F279" i="8"/>
  <c r="F200" i="8" a="1"/>
  <c r="F200" i="8"/>
  <c r="F97" i="8" a="1"/>
  <c r="F97" i="8"/>
  <c r="E92" i="10" a="1"/>
  <c r="E92" i="10"/>
  <c r="F32" i="8" a="1"/>
  <c r="F32" i="8"/>
  <c r="F533" i="9" a="1"/>
  <c r="F533" i="9"/>
  <c r="F111" i="8" a="1"/>
  <c r="F111" i="8"/>
  <c r="F207" i="9" a="1"/>
  <c r="F207" i="9"/>
  <c r="F388" i="8" a="1"/>
  <c r="F388" i="8"/>
  <c r="F128" i="8" a="1"/>
  <c r="F128" i="8"/>
  <c r="F139" i="8" a="1"/>
  <c r="F139" i="8"/>
  <c r="F155" i="9" a="1"/>
  <c r="F155" i="9"/>
  <c r="F380" i="8" a="1"/>
  <c r="F380" i="8"/>
  <c r="F531" i="9" a="1"/>
  <c r="F531" i="9"/>
  <c r="F574" i="9" a="1"/>
  <c r="F574" i="9"/>
  <c r="F77" i="9" a="1"/>
  <c r="F77" i="9"/>
  <c r="F400" i="9" a="1"/>
  <c r="F400" i="9"/>
  <c r="F194" i="5" a="1"/>
  <c r="F194" i="5"/>
  <c r="F264" i="5" a="1"/>
  <c r="F264" i="5"/>
  <c r="F447" i="8" a="1"/>
  <c r="F447" i="8"/>
  <c r="F244" i="9" a="1"/>
  <c r="F244" i="9"/>
  <c r="F133" i="5" a="1"/>
  <c r="F133" i="5"/>
  <c r="F489" i="9" a="1"/>
  <c r="F489" i="9"/>
  <c r="F353" i="5" a="1"/>
  <c r="F353" i="5"/>
  <c r="F214" i="5" a="1"/>
  <c r="F214" i="5"/>
  <c r="F470" i="9" a="1"/>
  <c r="F470" i="9"/>
  <c r="F207" i="8" a="1"/>
  <c r="F207" i="8"/>
  <c r="E4" i="7" a="1"/>
  <c r="E4" i="7"/>
  <c r="F281" i="9" a="1"/>
  <c r="F281" i="9"/>
  <c r="F314" i="9" a="1"/>
  <c r="F314" i="9"/>
  <c r="F107" i="5" a="1"/>
  <c r="F107" i="5"/>
  <c r="E96" i="10" a="1"/>
  <c r="E96" i="10"/>
  <c r="F480" i="8" a="1"/>
  <c r="F480" i="8"/>
  <c r="F147" i="5" a="1"/>
  <c r="F147" i="5"/>
  <c r="F469" i="8" a="1"/>
  <c r="F469" i="8"/>
  <c r="F179" i="8" a="1"/>
  <c r="F179" i="8"/>
  <c r="F365" i="9" a="1"/>
  <c r="F365" i="9"/>
  <c r="F346" i="8" a="1"/>
  <c r="F346" i="8"/>
  <c r="F131" i="9" a="1"/>
  <c r="F131" i="9"/>
  <c r="F510" i="9" a="1"/>
  <c r="F510" i="9"/>
  <c r="E117" i="10" a="1"/>
  <c r="E117" i="10"/>
  <c r="F271" i="8" a="1"/>
  <c r="F271" i="8"/>
  <c r="E7" i="10" a="1"/>
  <c r="E7" i="10"/>
  <c r="F356" i="5" a="1"/>
  <c r="F356" i="5"/>
  <c r="F399" i="9" a="1"/>
  <c r="F399" i="9"/>
  <c r="F397" i="9" a="1"/>
  <c r="F397" i="9"/>
  <c r="F347" i="5" a="1"/>
  <c r="F347" i="5"/>
  <c r="F334" i="9" a="1"/>
  <c r="F334" i="9"/>
  <c r="F289" i="8" a="1"/>
  <c r="F289" i="8"/>
  <c r="F413" i="8" a="1"/>
  <c r="F413" i="8"/>
  <c r="F477" i="9" a="1"/>
  <c r="F477" i="9"/>
  <c r="F295" i="9" a="1"/>
  <c r="F295" i="9"/>
  <c r="F253" i="5" a="1"/>
  <c r="F253" i="5"/>
  <c r="F27" i="9" a="1"/>
  <c r="F27" i="9"/>
  <c r="F150" i="9" a="1"/>
  <c r="F150" i="9"/>
  <c r="F125" i="8" a="1"/>
  <c r="F125" i="8"/>
  <c r="F180" i="5" a="1"/>
  <c r="F180" i="5"/>
  <c r="F380" i="9" a="1"/>
  <c r="F380" i="9"/>
  <c r="F435" i="9" a="1"/>
  <c r="F435" i="9"/>
  <c r="E7" i="6" a="1"/>
  <c r="E7" i="6"/>
  <c r="F81" i="9" a="1"/>
  <c r="F81" i="9"/>
  <c r="F379" i="9" a="1"/>
  <c r="F379" i="9"/>
  <c r="F496" i="8" a="1"/>
  <c r="F496" i="8"/>
  <c r="F124" i="9" a="1"/>
  <c r="F124" i="9"/>
  <c r="F146" i="5" a="1"/>
  <c r="F146" i="5"/>
  <c r="F111" i="5" a="1"/>
  <c r="F111" i="5"/>
  <c r="F84" i="8" a="1"/>
  <c r="F84" i="8"/>
  <c r="F589" i="9" a="1"/>
  <c r="F589" i="9"/>
  <c r="F283" i="9" a="1"/>
  <c r="F283" i="9"/>
  <c r="F165" i="8" a="1"/>
  <c r="F165" i="8"/>
  <c r="F173" i="5" a="1"/>
  <c r="F173" i="5"/>
  <c r="F11" i="8" a="1"/>
  <c r="F11" i="8"/>
  <c r="F372" i="9" a="1"/>
  <c r="F372" i="9"/>
  <c r="F498" i="9" a="1"/>
  <c r="F498" i="9"/>
  <c r="F198" i="8" a="1"/>
  <c r="F198" i="8"/>
  <c r="F374" i="8" a="1"/>
  <c r="F374" i="8"/>
  <c r="F282" i="8" a="1"/>
  <c r="F282" i="8"/>
  <c r="F340" i="9" a="1"/>
  <c r="F340" i="9"/>
  <c r="F489" i="8" a="1"/>
  <c r="F489" i="8"/>
  <c r="F497" i="9" a="1"/>
  <c r="F497" i="9"/>
  <c r="F163" i="9" a="1"/>
  <c r="F163" i="9"/>
  <c r="E85" i="10" a="1"/>
  <c r="E85" i="10"/>
  <c r="F453" i="9" a="1"/>
  <c r="F453" i="9"/>
  <c r="F138" i="9" a="1"/>
  <c r="F138" i="9"/>
  <c r="E17" i="10" a="1"/>
  <c r="E17" i="10"/>
  <c r="E149" i="10" a="1"/>
  <c r="E149" i="10"/>
  <c r="E166" i="10" a="1"/>
  <c r="E166" i="10"/>
  <c r="F272" i="8" a="1"/>
  <c r="F272" i="8"/>
  <c r="F330" i="8" a="1"/>
  <c r="F330" i="8"/>
  <c r="F297" i="5" a="1"/>
  <c r="F297" i="5"/>
  <c r="F440" i="9" a="1"/>
  <c r="F440" i="9"/>
  <c r="F102" i="5" a="1"/>
  <c r="F102" i="5"/>
  <c r="F9" i="5" a="1"/>
  <c r="F9" i="5"/>
  <c r="F77" i="8" a="1"/>
  <c r="F77" i="8"/>
  <c r="E162" i="10" a="1"/>
  <c r="E162" i="10"/>
  <c r="F248" i="9" a="1"/>
  <c r="F248" i="9"/>
  <c r="F43" i="8" a="1"/>
  <c r="F43" i="8"/>
  <c r="F149" i="5" a="1"/>
  <c r="F149" i="5"/>
  <c r="F504" i="8" a="1"/>
  <c r="F504" i="8"/>
  <c r="F352" i="8" a="1"/>
  <c r="F352" i="8"/>
  <c r="F98" i="5" a="1"/>
  <c r="F98" i="5"/>
  <c r="F514" i="9" a="1"/>
  <c r="F514" i="9"/>
  <c r="E58" i="10" a="1"/>
  <c r="E58" i="10"/>
  <c r="E152" i="10" a="1"/>
  <c r="E152" i="10"/>
  <c r="F540" i="9" a="1"/>
  <c r="F540" i="9"/>
  <c r="F110" i="8" a="1"/>
  <c r="F110" i="8"/>
  <c r="E4" i="6" a="1"/>
  <c r="E4" i="6"/>
  <c r="F524" i="9" a="1"/>
  <c r="F524" i="9"/>
  <c r="F312" i="8" a="1"/>
  <c r="F312" i="8"/>
  <c r="E26" i="10" a="1"/>
  <c r="E26" i="10"/>
  <c r="F310" i="5" a="1"/>
  <c r="F310" i="5"/>
  <c r="F49" i="9" a="1"/>
  <c r="F49" i="9"/>
  <c r="F99" i="8" a="1"/>
  <c r="F99" i="8"/>
  <c r="F326" i="8" a="1"/>
  <c r="F326" i="8"/>
  <c r="E156" i="10" a="1"/>
  <c r="E156" i="10"/>
  <c r="F246" i="5" a="1"/>
  <c r="F246" i="5"/>
  <c r="F37" i="9" a="1"/>
  <c r="F37" i="9"/>
  <c r="E8" i="10" a="1"/>
  <c r="E8" i="10"/>
  <c r="F156" i="5" a="1"/>
  <c r="F156" i="5"/>
  <c r="F113" i="9" a="1"/>
  <c r="F113" i="9"/>
  <c r="E107" i="10" a="1"/>
  <c r="E107" i="10"/>
  <c r="E127" i="10" a="1"/>
  <c r="E127" i="10"/>
  <c r="F156" i="8" a="1"/>
  <c r="F156" i="8"/>
  <c r="F569" i="9" a="1"/>
  <c r="F569" i="9"/>
  <c r="F90" i="5" a="1"/>
  <c r="F90" i="5"/>
  <c r="F559" i="9" a="1"/>
  <c r="F559" i="9"/>
  <c r="F221" i="5" a="1"/>
  <c r="F221" i="5"/>
  <c r="F428" i="8" a="1"/>
  <c r="F428" i="8"/>
  <c r="F217" i="8" a="1"/>
  <c r="F217" i="8"/>
  <c r="E11" i="6" a="1"/>
  <c r="E11" i="6"/>
  <c r="F371" i="8" a="1"/>
  <c r="F371" i="8"/>
  <c r="F38" i="5" a="1"/>
  <c r="F38" i="5"/>
  <c r="F264" i="8" a="1"/>
  <c r="F264" i="8"/>
  <c r="F404" i="9" a="1"/>
  <c r="F404" i="9"/>
  <c r="F302" i="8" a="1"/>
  <c r="F302" i="8"/>
  <c r="F182" i="9" a="1"/>
  <c r="F182" i="9"/>
  <c r="F398" i="8" a="1"/>
  <c r="F398" i="8"/>
  <c r="F84" i="9" a="1"/>
  <c r="F84" i="9"/>
  <c r="F389" i="9" a="1"/>
  <c r="F389" i="9"/>
  <c r="F265" i="9" a="1"/>
  <c r="F265" i="9"/>
  <c r="E126" i="10" a="1"/>
  <c r="E126" i="10"/>
  <c r="F63" i="5" a="1"/>
  <c r="F63" i="5"/>
  <c r="F224" i="9" a="1"/>
  <c r="F224" i="9"/>
  <c r="F66" i="5" a="1"/>
  <c r="F66" i="5"/>
  <c r="F170" i="5" a="1"/>
  <c r="F170" i="5"/>
  <c r="F322" i="5" a="1"/>
  <c r="F322" i="5"/>
  <c r="F299" i="9" a="1"/>
  <c r="F299" i="9"/>
  <c r="F285" i="9" a="1"/>
  <c r="F285" i="9"/>
  <c r="F8" i="8" a="1"/>
  <c r="F8" i="8"/>
  <c r="F52" i="8" a="1"/>
  <c r="F52" i="8"/>
  <c r="F130" i="9" a="1"/>
  <c r="F130" i="9"/>
  <c r="E14" i="7" a="1"/>
  <c r="E14" i="7"/>
  <c r="F71" i="9" a="1"/>
  <c r="F71" i="9"/>
  <c r="F240" i="5" a="1"/>
  <c r="F240" i="5"/>
  <c r="F119" i="9" a="1"/>
  <c r="F119" i="9"/>
  <c r="E136" i="10" a="1"/>
  <c r="E136" i="10"/>
  <c r="F318" i="9" a="1"/>
  <c r="F318" i="9"/>
  <c r="F272" i="9" a="1"/>
  <c r="F272" i="9"/>
  <c r="F352" i="5" a="1"/>
  <c r="F352" i="5"/>
  <c r="E10" i="10" a="1"/>
  <c r="E10" i="10"/>
  <c r="F217" i="5" a="1"/>
  <c r="F217" i="5"/>
  <c r="F62" i="8" a="1"/>
  <c r="F62" i="8"/>
  <c r="E49" i="10" a="1"/>
  <c r="E49" i="10"/>
  <c r="F39" i="5" a="1"/>
  <c r="F39" i="5"/>
  <c r="F54" i="5" a="1"/>
  <c r="F54" i="5"/>
  <c r="F269" i="9" a="1"/>
  <c r="F269" i="9"/>
  <c r="F143" i="8" a="1"/>
  <c r="F143" i="8"/>
  <c r="F328" i="9" a="1"/>
  <c r="F328" i="9"/>
  <c r="F119" i="5" a="1"/>
  <c r="F119" i="5"/>
  <c r="F598" i="9" a="1"/>
  <c r="F598" i="9"/>
  <c r="F292" i="8" a="1"/>
  <c r="F292" i="8"/>
  <c r="F389" i="8" a="1"/>
  <c r="F389" i="8"/>
  <c r="F453" i="8" a="1"/>
  <c r="F453" i="8"/>
  <c r="F291" i="5" a="1"/>
  <c r="F291" i="5"/>
  <c r="F23" i="9" a="1"/>
  <c r="F23" i="9"/>
  <c r="F412" i="8" a="1"/>
  <c r="F412" i="8"/>
  <c r="F26" i="9" a="1"/>
  <c r="F26" i="9"/>
  <c r="F348" i="5" a="1"/>
  <c r="F348" i="5"/>
  <c r="F277" i="9" a="1"/>
  <c r="F277" i="9"/>
  <c r="F246" i="9" a="1"/>
  <c r="F246" i="9"/>
  <c r="F85" i="5" a="1"/>
  <c r="F85" i="5"/>
  <c r="F592" i="9" a="1"/>
  <c r="F592" i="9"/>
  <c r="F393" i="8" a="1"/>
  <c r="F393" i="8"/>
  <c r="F358" i="9" a="1"/>
  <c r="F358" i="9"/>
  <c r="E132" i="10" a="1"/>
  <c r="E132" i="10"/>
  <c r="F393" i="9" a="1"/>
  <c r="F393" i="9"/>
  <c r="E143" i="10" a="1"/>
  <c r="E143" i="10"/>
  <c r="F4" i="9" a="1"/>
  <c r="F4" i="9"/>
  <c r="F150" i="8" a="1"/>
  <c r="F150" i="8"/>
  <c r="F572" i="9" a="1"/>
  <c r="F572" i="9"/>
  <c r="F423" i="9" a="1"/>
  <c r="F423" i="9"/>
  <c r="F436" i="8" a="1"/>
  <c r="F436" i="8"/>
  <c r="F149" i="9" a="1"/>
  <c r="F149" i="9"/>
  <c r="F86" i="5" a="1"/>
  <c r="F86" i="5"/>
  <c r="F218" i="8" a="1"/>
  <c r="F218" i="8"/>
  <c r="F263" i="8" a="1"/>
  <c r="F263" i="8"/>
  <c r="F59" i="9" a="1"/>
  <c r="F59" i="9"/>
  <c r="E42" i="10" a="1"/>
  <c r="E42" i="10"/>
  <c r="F215" i="5" a="1"/>
  <c r="F215" i="5"/>
  <c r="E106" i="10" a="1"/>
  <c r="E106" i="10"/>
  <c r="F408" i="8" a="1"/>
  <c r="F408" i="8"/>
  <c r="E56" i="10" a="1"/>
  <c r="E56" i="10"/>
  <c r="F563" i="9" a="1"/>
  <c r="F563" i="9"/>
  <c r="F129" i="5" a="1"/>
  <c r="F129" i="5"/>
  <c r="F422" i="8" a="1"/>
  <c r="F422" i="8"/>
  <c r="F354" i="5" a="1"/>
  <c r="F354" i="5"/>
  <c r="F11" i="5" a="1"/>
  <c r="F11" i="5"/>
  <c r="F479" i="9" a="1"/>
  <c r="F479" i="9"/>
  <c r="F438" i="8" a="1"/>
  <c r="F438" i="8"/>
  <c r="F221" i="9" a="1"/>
  <c r="F221" i="9"/>
  <c r="F268" i="8" a="1"/>
  <c r="F268" i="8"/>
  <c r="F417" i="8" a="1"/>
  <c r="F417" i="8"/>
  <c r="F96" i="5" a="1"/>
  <c r="F96" i="5"/>
  <c r="F277" i="8" a="1"/>
  <c r="F277" i="8"/>
  <c r="F55" i="5" a="1"/>
  <c r="F55" i="5"/>
  <c r="F143" i="5" a="1"/>
  <c r="F143" i="5"/>
  <c r="F420" i="8" a="1"/>
  <c r="F420" i="8"/>
  <c r="E36" i="10" a="1"/>
  <c r="E36" i="10"/>
  <c r="F329" i="8" a="1"/>
  <c r="F329" i="8"/>
  <c r="F122" i="9" a="1"/>
  <c r="F122" i="9"/>
  <c r="E3" i="10" a="1"/>
  <c r="E3" i="10"/>
  <c r="F129" i="9" a="1"/>
  <c r="F129" i="9"/>
  <c r="F76" i="5" a="1"/>
  <c r="F76" i="5"/>
  <c r="F420" i="9" a="1"/>
  <c r="F420" i="9"/>
  <c r="F278" i="9" a="1"/>
  <c r="F278" i="9"/>
  <c r="F594" i="9" a="1"/>
  <c r="F594" i="9"/>
  <c r="F56" i="5" a="1"/>
  <c r="F56" i="5"/>
  <c r="F349" i="5" a="1"/>
  <c r="F349" i="5"/>
  <c r="F102" i="8" a="1"/>
  <c r="F102" i="8"/>
  <c r="F45" i="9" a="1"/>
  <c r="F45" i="9"/>
  <c r="F580" i="9" a="1"/>
  <c r="F580" i="9"/>
  <c r="F35" i="5" a="1"/>
  <c r="F35" i="5"/>
  <c r="F296" i="8" a="1"/>
  <c r="F296" i="8"/>
  <c r="E120" i="10" a="1"/>
  <c r="E120" i="10"/>
  <c r="F84" i="5" a="1"/>
  <c r="F84" i="5"/>
  <c r="F34" i="9" a="1"/>
  <c r="F34" i="9"/>
  <c r="F64" i="5" a="1"/>
  <c r="F64" i="5"/>
  <c r="F166" i="8" a="1"/>
  <c r="F166" i="8"/>
  <c r="F406" i="9" a="1"/>
  <c r="F406" i="9"/>
  <c r="F17" i="8" a="1"/>
  <c r="F17" i="8"/>
  <c r="F25" i="9" a="1"/>
  <c r="F25" i="9"/>
  <c r="F42" i="5" a="1"/>
  <c r="F42" i="5"/>
  <c r="F482" i="8" a="1"/>
  <c r="F482" i="8"/>
  <c r="F344" i="5" a="1"/>
  <c r="F344" i="5"/>
  <c r="F349" i="9" a="1"/>
  <c r="F349" i="9"/>
  <c r="F3" i="9" a="1"/>
  <c r="F3" i="9"/>
  <c r="F93" i="9" a="1"/>
  <c r="F93" i="9"/>
  <c r="F282" i="9" a="1"/>
  <c r="F282" i="9"/>
  <c r="F197" i="8" a="1"/>
  <c r="F197" i="8"/>
  <c r="F343" i="5" a="1"/>
  <c r="F343" i="5"/>
  <c r="F346" i="9" a="1"/>
  <c r="F346" i="9"/>
  <c r="F426" i="8" a="1"/>
  <c r="F426" i="8"/>
  <c r="F106" i="5" a="1"/>
  <c r="F106" i="5"/>
  <c r="F523" i="9" a="1"/>
  <c r="F523" i="9"/>
  <c r="E5" i="7" a="1"/>
  <c r="E5" i="7"/>
  <c r="F468" i="8" a="1"/>
  <c r="F468" i="8"/>
  <c r="F134" i="5" a="1"/>
  <c r="F134" i="5"/>
  <c r="F450" i="8" a="1"/>
  <c r="F450" i="8"/>
  <c r="F174" i="9" a="1"/>
  <c r="F174" i="9"/>
  <c r="E16" i="10" a="1"/>
  <c r="E16" i="10"/>
  <c r="F314" i="8" a="1"/>
  <c r="F314" i="8"/>
  <c r="F478" i="9" a="1"/>
  <c r="F478" i="9"/>
  <c r="F22" i="8" a="1"/>
  <c r="F22" i="8"/>
  <c r="F472" i="8" a="1"/>
  <c r="F472" i="8"/>
  <c r="E11" i="7" a="1"/>
  <c r="E11" i="7"/>
  <c r="F147" i="8" a="1"/>
  <c r="F147" i="8"/>
  <c r="F411" i="8" a="1"/>
  <c r="F411" i="8"/>
  <c r="F173" i="9" a="1"/>
  <c r="F173" i="9"/>
  <c r="E137" i="10" a="1"/>
  <c r="E137" i="10"/>
  <c r="F7" i="9" a="1"/>
  <c r="F7" i="9"/>
  <c r="F10" i="9" a="1"/>
  <c r="F10" i="9"/>
  <c r="F131" i="5" a="1"/>
  <c r="F131" i="5"/>
  <c r="E183" i="10" a="1"/>
  <c r="E183" i="10"/>
  <c r="F169" i="8" a="1"/>
  <c r="F169" i="8"/>
  <c r="F394" i="8" a="1"/>
  <c r="F394" i="8"/>
  <c r="E50" i="10" a="1"/>
  <c r="E50" i="10"/>
  <c r="F287" i="5" a="1"/>
  <c r="F287" i="5"/>
  <c r="E121" i="10" a="1"/>
  <c r="E121" i="10"/>
  <c r="F582" i="9" a="1"/>
  <c r="F582" i="9"/>
  <c r="F2" i="5" a="1"/>
  <c r="F2" i="5"/>
  <c r="E47" i="10" a="1"/>
  <c r="E47" i="10"/>
  <c r="F549" i="9" a="1"/>
  <c r="F549" i="9"/>
  <c r="F226" i="5" a="1"/>
  <c r="F226" i="5"/>
  <c r="F36" i="5" a="1"/>
  <c r="F36" i="5"/>
  <c r="F47" i="5" a="1"/>
  <c r="F47" i="5"/>
  <c r="E163" i="10" a="1"/>
  <c r="E163" i="10"/>
  <c r="F139" i="9" a="1"/>
  <c r="F139" i="9"/>
  <c r="F448" i="9" a="1"/>
  <c r="F448" i="9"/>
  <c r="E165" i="10" a="1"/>
  <c r="E165" i="10"/>
  <c r="F353" i="9" a="1"/>
  <c r="F353" i="9"/>
  <c r="F208" i="5" a="1"/>
  <c r="F208" i="5"/>
  <c r="F179" i="9" a="1"/>
  <c r="F179" i="9"/>
  <c r="F324" i="9" a="1"/>
  <c r="F324" i="9"/>
  <c r="F372" i="8" a="1"/>
  <c r="F372" i="8"/>
  <c r="F275" i="5" a="1"/>
  <c r="F275" i="5"/>
  <c r="F114" i="9" a="1"/>
  <c r="F114" i="9"/>
  <c r="F64" i="8" a="1"/>
  <c r="F64" i="8"/>
  <c r="F9" i="9" a="1"/>
  <c r="F9" i="9"/>
  <c r="F172" i="5" a="1"/>
  <c r="F172" i="5"/>
  <c r="F348" i="9" a="1"/>
  <c r="F348" i="9"/>
  <c r="F110" i="9" a="1"/>
  <c r="F110" i="9"/>
  <c r="E60" i="10" a="1"/>
  <c r="E60" i="10"/>
  <c r="F436" i="9" a="1"/>
  <c r="F436" i="9"/>
  <c r="F60" i="5" a="1"/>
  <c r="F60" i="5"/>
  <c r="F41" i="5" a="1"/>
  <c r="F41" i="5"/>
  <c r="F145" i="8" a="1"/>
  <c r="F145" i="8"/>
  <c r="E21" i="7" a="1"/>
  <c r="E21" i="7"/>
  <c r="F427" i="9" a="1"/>
  <c r="F427" i="9"/>
  <c r="F133" i="9" a="1"/>
  <c r="F133" i="9"/>
  <c r="F301" i="8" a="1"/>
  <c r="F301" i="8"/>
  <c r="F330" i="5" a="1"/>
  <c r="F330" i="5"/>
  <c r="F238" i="8" a="1"/>
  <c r="F238" i="8"/>
  <c r="F440" i="8" a="1"/>
  <c r="F440" i="8"/>
  <c r="F257" i="9" a="1"/>
  <c r="F257" i="9"/>
  <c r="F132" i="8" a="1"/>
  <c r="F132" i="8"/>
  <c r="F298" i="9" a="1"/>
  <c r="F298" i="9"/>
  <c r="F401" i="8" a="1"/>
  <c r="F401" i="8"/>
  <c r="F161" i="9" a="1"/>
  <c r="F161" i="9"/>
  <c r="F555" i="9" a="1"/>
  <c r="F555" i="9"/>
  <c r="F251" i="5" a="1"/>
  <c r="F251" i="5"/>
  <c r="F513" i="9" a="1"/>
  <c r="F513" i="9"/>
  <c r="F421" i="8" a="1"/>
  <c r="F421" i="8"/>
  <c r="F114" i="5" a="1"/>
  <c r="F114" i="5"/>
  <c r="F294" i="8" a="1"/>
  <c r="F294" i="8"/>
  <c r="F86" i="8" a="1"/>
  <c r="F86" i="8"/>
  <c r="F115" i="9" a="1"/>
  <c r="F115" i="9"/>
  <c r="F231" i="9" a="1"/>
  <c r="F231" i="9"/>
  <c r="F286" i="5" a="1"/>
  <c r="F286" i="5"/>
  <c r="F80" i="9" a="1"/>
  <c r="F80" i="9"/>
  <c r="F139" i="5" a="1"/>
  <c r="F139" i="5"/>
  <c r="F379" i="8" a="1"/>
  <c r="F379" i="8"/>
  <c r="F579" i="9" a="1"/>
  <c r="F579" i="9"/>
  <c r="F249" i="5" a="1"/>
  <c r="F249" i="5"/>
  <c r="F412" i="9" a="1"/>
  <c r="F412" i="9"/>
  <c r="F142" i="5" a="1"/>
  <c r="F142" i="5"/>
  <c r="F234" i="9" a="1"/>
  <c r="F234" i="9"/>
  <c r="F259" i="8" a="1"/>
  <c r="F259" i="8"/>
  <c r="F232" i="9" a="1"/>
  <c r="F232" i="9"/>
  <c r="F323" i="8" a="1"/>
  <c r="F323" i="8"/>
  <c r="F188" i="9" a="1"/>
  <c r="F188" i="9"/>
  <c r="F220" i="5" a="1"/>
  <c r="F220" i="5"/>
  <c r="F455" i="9" a="1"/>
  <c r="F455" i="9"/>
  <c r="F164" i="8" a="1"/>
  <c r="F164" i="8"/>
  <c r="F358" i="8" a="1"/>
  <c r="F358" i="8"/>
  <c r="F240" i="9" a="1"/>
  <c r="F240" i="9"/>
  <c r="F191" i="9" a="1"/>
  <c r="F191" i="9"/>
  <c r="F132" i="5" a="1"/>
  <c r="F132" i="5"/>
  <c r="F289" i="9" a="1"/>
  <c r="F289" i="9"/>
  <c r="F95" i="5" a="1"/>
  <c r="F95" i="5"/>
  <c r="F565" i="9" a="1"/>
  <c r="F565" i="9"/>
  <c r="F264" i="9" a="1"/>
  <c r="F264" i="9"/>
  <c r="E134" i="10" a="1"/>
  <c r="E134" i="10"/>
  <c r="F276" i="9" a="1"/>
  <c r="F276" i="9"/>
  <c r="F200" i="9" a="1"/>
  <c r="F200" i="9"/>
  <c r="F190" i="9" a="1"/>
  <c r="F190" i="9"/>
  <c r="F329" i="9" a="1"/>
  <c r="F329" i="9"/>
  <c r="F298" i="5" a="1"/>
  <c r="F298" i="5"/>
  <c r="F449" i="9" a="1"/>
  <c r="F449" i="9"/>
  <c r="F519" i="9" a="1"/>
  <c r="F519" i="9"/>
  <c r="F186" i="5" a="1"/>
  <c r="F186" i="5"/>
  <c r="F229" i="5" a="1"/>
  <c r="F229" i="5"/>
  <c r="F138" i="8" a="1"/>
  <c r="F138" i="8"/>
  <c r="E140" i="10" a="1"/>
  <c r="E140" i="10"/>
  <c r="F226" i="8" a="1"/>
  <c r="F226" i="8"/>
  <c r="E131" i="10" a="1"/>
  <c r="E131" i="10"/>
  <c r="F211" i="8" a="1"/>
  <c r="F211" i="8"/>
  <c r="F449" i="8" a="1"/>
  <c r="F449" i="8"/>
  <c r="F66" i="8" a="1"/>
  <c r="F66" i="8"/>
  <c r="F209" i="5" a="1"/>
  <c r="F209" i="5"/>
  <c r="F141" i="8" a="1"/>
  <c r="F141" i="8"/>
  <c r="F293" i="5" a="1"/>
  <c r="F293" i="5"/>
  <c r="F73" i="8" a="1"/>
  <c r="F73" i="8"/>
  <c r="F370" i="9" a="1"/>
  <c r="F370" i="9"/>
  <c r="F376" i="8" a="1"/>
  <c r="F376" i="8"/>
  <c r="F117" i="9" a="1"/>
  <c r="F117" i="9"/>
  <c r="F66" i="9" a="1"/>
  <c r="F66" i="9"/>
  <c r="F121" i="8" a="1"/>
  <c r="F121" i="8"/>
  <c r="F303" i="8" a="1"/>
  <c r="F303" i="8"/>
  <c r="F497" i="8" a="1"/>
  <c r="F497" i="8"/>
  <c r="F51" i="8" a="1"/>
  <c r="F51" i="8"/>
  <c r="F178" i="8" a="1"/>
  <c r="F178" i="8"/>
  <c r="F94" i="8" a="1"/>
  <c r="F94" i="8"/>
  <c r="F113" i="8" a="1"/>
  <c r="F113" i="8"/>
  <c r="F135" i="5" a="1"/>
  <c r="F135" i="5"/>
  <c r="F40" i="8" a="1"/>
  <c r="F40" i="8"/>
  <c r="F249" i="9" a="1"/>
  <c r="F249" i="9"/>
  <c r="F327" i="5" a="1"/>
  <c r="F327" i="5"/>
  <c r="F301" i="5" a="1"/>
  <c r="F301" i="5"/>
  <c r="F28" i="8" a="1"/>
  <c r="F28" i="8"/>
  <c r="E41" i="10" a="1"/>
  <c r="E41" i="10"/>
  <c r="F120" i="5" a="1"/>
  <c r="F120" i="5"/>
  <c r="F148" i="9" a="1"/>
  <c r="F148" i="9"/>
  <c r="F21" i="5" a="1"/>
  <c r="F21" i="5"/>
  <c r="F276" i="8" a="1"/>
  <c r="F276" i="8"/>
  <c r="F487" i="8" a="1"/>
  <c r="F487" i="8"/>
  <c r="F109" i="5" a="1"/>
  <c r="F109" i="5"/>
  <c r="F31" i="8" a="1"/>
  <c r="F31" i="8"/>
  <c r="F548" i="9" a="1"/>
  <c r="F548" i="9"/>
  <c r="F10" i="8" a="1"/>
  <c r="F10" i="8"/>
  <c r="F471" i="8" a="1"/>
  <c r="F471" i="8"/>
  <c r="F406" i="8" a="1"/>
  <c r="F406" i="8"/>
  <c r="F174" i="5" a="1"/>
  <c r="F174" i="5"/>
  <c r="F248" i="8" a="1"/>
  <c r="F248" i="8"/>
  <c r="F191" i="5" a="1"/>
  <c r="F191" i="5"/>
  <c r="F366" i="8" a="1"/>
  <c r="F366" i="8"/>
  <c r="E13" i="12" a="1"/>
  <c r="E13" i="12"/>
  <c r="F40" i="9" a="1"/>
  <c r="F40" i="9"/>
  <c r="F210" i="8" a="1"/>
  <c r="F210" i="8"/>
  <c r="F321" i="9" a="1"/>
  <c r="F321" i="9"/>
  <c r="F203" i="5" a="1"/>
  <c r="F203" i="5"/>
  <c r="F274" i="8" a="1"/>
  <c r="F274" i="8"/>
  <c r="F332" i="5" a="1"/>
  <c r="F332" i="5"/>
  <c r="F353" i="8" a="1"/>
  <c r="F353" i="8"/>
  <c r="F409" i="9" a="1"/>
  <c r="F409" i="9"/>
  <c r="F382" i="8" a="1"/>
  <c r="F382" i="8"/>
  <c r="F154" i="8" a="1"/>
  <c r="F154" i="8"/>
  <c r="F291" i="8" a="1"/>
  <c r="F291" i="8"/>
  <c r="F229" i="8" a="1"/>
  <c r="F229" i="8"/>
  <c r="F98" i="9" a="1"/>
  <c r="F98" i="9"/>
  <c r="E164" i="10" a="1"/>
  <c r="E164" i="10"/>
  <c r="F369" i="8" a="1"/>
  <c r="F369" i="8"/>
  <c r="F28" i="5" a="1"/>
  <c r="F28" i="5"/>
  <c r="F185" i="9" a="1"/>
  <c r="F185" i="9"/>
  <c r="F168" i="5" a="1"/>
  <c r="F168" i="5"/>
  <c r="F176" i="8" a="1"/>
  <c r="F176" i="8"/>
  <c r="F313" i="8" a="1"/>
  <c r="F313" i="8"/>
  <c r="F133" i="8" a="1"/>
  <c r="F133" i="8"/>
  <c r="F526" i="9" a="1"/>
  <c r="F526" i="9"/>
  <c r="F213" i="8" a="1"/>
  <c r="F213" i="8"/>
  <c r="F235" i="9" a="1"/>
  <c r="F235" i="9"/>
  <c r="F294" i="5" a="1"/>
  <c r="F294" i="5"/>
  <c r="F223" i="9" a="1"/>
  <c r="F223" i="9"/>
  <c r="F456" i="9" a="1"/>
  <c r="F456" i="9"/>
  <c r="F54" i="9" a="1"/>
  <c r="F54" i="9"/>
  <c r="F183" i="9" a="1"/>
  <c r="F183" i="9"/>
  <c r="F47" i="9" a="1"/>
  <c r="F47" i="9"/>
  <c r="F19" i="5" a="1"/>
  <c r="F19" i="5"/>
  <c r="F402" i="9" a="1"/>
  <c r="F402" i="9"/>
  <c r="F443" i="9" a="1"/>
  <c r="F443" i="9"/>
  <c r="F496" i="9" a="1"/>
  <c r="F496" i="9"/>
  <c r="F268" i="5" a="1"/>
  <c r="F268" i="5"/>
  <c r="F180" i="8" a="1"/>
  <c r="F180" i="8"/>
  <c r="F234" i="8" a="1"/>
  <c r="F234" i="8"/>
  <c r="F309" i="5" a="1"/>
  <c r="F309" i="5"/>
  <c r="F511" i="9" a="1"/>
  <c r="F511" i="9"/>
  <c r="E16" i="7" a="1"/>
  <c r="E16" i="7"/>
  <c r="F132" i="9" a="1"/>
  <c r="F132" i="9"/>
  <c r="F557" i="9" a="1"/>
  <c r="F557" i="9"/>
  <c r="F256" i="8" a="1"/>
  <c r="F256" i="8"/>
  <c r="F32" i="9" a="1"/>
  <c r="F32" i="9"/>
  <c r="F326" i="5" a="1"/>
  <c r="F326" i="5"/>
  <c r="F244" i="8" a="1"/>
  <c r="F244" i="8"/>
  <c r="F188" i="5" a="1"/>
  <c r="F188" i="5"/>
  <c r="F382" i="9" a="1"/>
  <c r="F382" i="9"/>
  <c r="F460" i="8" a="1"/>
  <c r="F460" i="8"/>
  <c r="F153" i="9" a="1"/>
  <c r="F153" i="9"/>
  <c r="E53" i="10" a="1"/>
  <c r="E53" i="10"/>
  <c r="F159" i="9" a="1"/>
  <c r="F159" i="9"/>
  <c r="F74" i="9" a="1"/>
  <c r="F74" i="9"/>
  <c r="F33" i="5" a="1"/>
  <c r="F33" i="5"/>
  <c r="F334" i="5" a="1"/>
  <c r="F334" i="5"/>
  <c r="F211" i="9" a="1"/>
  <c r="F211" i="9"/>
  <c r="E122" i="10" a="1"/>
  <c r="E122" i="10"/>
  <c r="E128" i="10" a="1"/>
  <c r="E128" i="10"/>
  <c r="F330" i="9" a="1"/>
  <c r="F330" i="9"/>
  <c r="F451" i="9" a="1"/>
  <c r="F451" i="9"/>
  <c r="F439" i="9" a="1"/>
  <c r="F439" i="9"/>
  <c r="E158" i="10" a="1"/>
  <c r="E158" i="10"/>
  <c r="F43" i="9" a="1"/>
  <c r="F43" i="9"/>
  <c r="F283" i="5" a="1"/>
  <c r="F283" i="5"/>
  <c r="E54" i="10" a="1"/>
  <c r="E54" i="10"/>
  <c r="F252" i="9" a="1"/>
  <c r="F252" i="9"/>
  <c r="E151" i="10" a="1"/>
  <c r="E151" i="10"/>
  <c r="F46" i="9" a="1"/>
  <c r="F46" i="9"/>
  <c r="F360" i="9" a="1"/>
  <c r="F360" i="9"/>
  <c r="F222" i="5" a="1"/>
  <c r="F222" i="5"/>
  <c r="F296" i="9" a="1"/>
  <c r="F296" i="9"/>
  <c r="F71" i="5" a="1"/>
  <c r="F71" i="5"/>
  <c r="E14" i="10" a="1"/>
  <c r="E14" i="10"/>
  <c r="F242" i="5" a="1"/>
  <c r="F242" i="5"/>
  <c r="F501" i="8" a="1"/>
  <c r="F501" i="8"/>
  <c r="F287" i="9" a="1"/>
  <c r="F287" i="9"/>
  <c r="F286" i="9" a="1"/>
  <c r="F286" i="9"/>
  <c r="F151" i="5" a="1"/>
  <c r="F151" i="5"/>
  <c r="F234" i="5" a="1"/>
  <c r="F234" i="5"/>
  <c r="E139" i="10" a="1"/>
  <c r="E139" i="10"/>
  <c r="F310" i="9" a="1"/>
  <c r="F310" i="9"/>
  <c r="F219" i="5" a="1"/>
  <c r="F219" i="5"/>
  <c r="F221" i="8" a="1"/>
  <c r="F221" i="8"/>
  <c r="F361" i="8" a="1"/>
  <c r="F361" i="8"/>
  <c r="E147" i="10" a="1"/>
  <c r="E147" i="10"/>
  <c r="F342" i="5" a="1"/>
  <c r="F342" i="5"/>
  <c r="F128" i="5" a="1"/>
  <c r="F128" i="5"/>
  <c r="F385" i="8" a="1"/>
  <c r="F385" i="8"/>
  <c r="F285" i="5" a="1"/>
  <c r="F285" i="5"/>
  <c r="F75" i="8" a="1"/>
  <c r="F75" i="8"/>
  <c r="F461" i="9" a="1"/>
  <c r="F461" i="9"/>
  <c r="F421" i="9" a="1"/>
  <c r="F421" i="9"/>
  <c r="F205" i="9" a="1"/>
  <c r="F205" i="9"/>
  <c r="E125" i="10" a="1"/>
  <c r="E125" i="10"/>
  <c r="F367" i="9" a="1"/>
  <c r="F367" i="9"/>
  <c r="F243" i="5" a="1"/>
  <c r="F243" i="5"/>
  <c r="E105" i="10" a="1"/>
  <c r="E105" i="10"/>
  <c r="F288" i="8" a="1"/>
  <c r="F288" i="8"/>
  <c r="F17" i="9" a="1"/>
  <c r="F17" i="9"/>
  <c r="F560" i="9" a="1"/>
  <c r="F560" i="9"/>
  <c r="F162" i="5" a="1"/>
  <c r="F162" i="5"/>
  <c r="F226" i="9" a="1"/>
  <c r="F226" i="9"/>
  <c r="F416" i="8" a="1"/>
  <c r="F416" i="8"/>
  <c r="F69" i="5" a="1"/>
  <c r="F69" i="5"/>
  <c r="F225" i="8" a="1"/>
  <c r="F225" i="8"/>
  <c r="F433" i="9" a="1"/>
  <c r="F433" i="9"/>
  <c r="F272" i="5" a="1"/>
  <c r="F272" i="5"/>
  <c r="F236" i="8" a="1"/>
  <c r="F236" i="8"/>
  <c r="F51" i="9" a="1"/>
  <c r="F51" i="9"/>
  <c r="F159" i="5" a="1"/>
  <c r="F159" i="5"/>
  <c r="F48" i="5" a="1"/>
  <c r="F48" i="5"/>
  <c r="F220" i="8" a="1"/>
  <c r="F220" i="8"/>
  <c r="F387" i="8" a="1"/>
  <c r="F387" i="8"/>
  <c r="F315" i="9" a="1"/>
  <c r="F315" i="9"/>
  <c r="F105" i="5" a="1"/>
  <c r="F105" i="5"/>
  <c r="F335" i="8" a="1"/>
  <c r="F335" i="8"/>
  <c r="F509" i="9" a="1"/>
  <c r="F509" i="9"/>
  <c r="F305" i="9" a="1"/>
  <c r="F305" i="9"/>
  <c r="F336" i="9" a="1"/>
  <c r="F336" i="9"/>
  <c r="F362" i="8" a="1"/>
  <c r="F362" i="8"/>
  <c r="F227" i="9" a="1"/>
  <c r="F227" i="9"/>
  <c r="F465" i="9" a="1"/>
  <c r="F465" i="9"/>
  <c r="F58" i="5" a="1"/>
  <c r="F58" i="5"/>
  <c r="F15" i="9" a="1"/>
  <c r="F15" i="9"/>
  <c r="E23" i="10" a="1"/>
  <c r="E23" i="10"/>
  <c r="F197" i="9" a="1"/>
  <c r="F197" i="9"/>
  <c r="F171" i="9" a="1"/>
  <c r="F171" i="9"/>
  <c r="E5" i="10" a="1"/>
  <c r="E5" i="10"/>
  <c r="F225" i="9" a="1"/>
  <c r="F225" i="9"/>
  <c r="F249" i="8" a="1"/>
  <c r="F249" i="8"/>
  <c r="F554" i="9" a="1"/>
  <c r="F554" i="9"/>
  <c r="E141" i="10" a="1"/>
  <c r="E141" i="10"/>
  <c r="F333" i="8" a="1"/>
  <c r="F333" i="8"/>
  <c r="F462" i="8" a="1"/>
  <c r="F462" i="8"/>
  <c r="F377" i="8" a="1"/>
  <c r="F377" i="8"/>
  <c r="F544" i="9" a="1"/>
  <c r="F544" i="9"/>
  <c r="F583" i="9" a="1"/>
  <c r="F583" i="9"/>
  <c r="F82" i="8" a="1"/>
  <c r="F82" i="8"/>
  <c r="F93" i="5" a="1"/>
  <c r="F93" i="5"/>
  <c r="F342" i="8" a="1"/>
  <c r="F342" i="8"/>
  <c r="F550" i="9" a="1"/>
  <c r="F550" i="9"/>
  <c r="E66" i="10" a="1"/>
  <c r="E66" i="10"/>
  <c r="F116" i="8" a="1"/>
  <c r="F116" i="8"/>
  <c r="F356" i="9" a="1"/>
  <c r="F356" i="9"/>
  <c r="F338" i="9" a="1"/>
  <c r="F338" i="9"/>
  <c r="F186" i="8" a="1"/>
  <c r="F186" i="8"/>
  <c r="F377" i="9" a="1"/>
  <c r="F377" i="9"/>
  <c r="F310" i="8" a="1"/>
  <c r="F310" i="8"/>
  <c r="F99" i="5" a="1"/>
  <c r="F99" i="5"/>
  <c r="F359" i="8" a="1"/>
  <c r="F359" i="8"/>
  <c r="F339" i="8" a="1"/>
  <c r="F339" i="8"/>
  <c r="F230" i="5" a="1"/>
  <c r="F230" i="5"/>
  <c r="E86" i="10" a="1"/>
  <c r="E86" i="10"/>
  <c r="F140" i="9" a="1"/>
  <c r="F140" i="9"/>
  <c r="F386" i="9" a="1"/>
  <c r="F386" i="9"/>
  <c r="F167" i="9" a="1"/>
  <c r="F167" i="9"/>
  <c r="E10" i="7" a="1"/>
  <c r="E10" i="7"/>
  <c r="F543" i="9" a="1"/>
  <c r="F543" i="9"/>
  <c r="E24" i="10" a="1"/>
  <c r="E24" i="10"/>
  <c r="F116" i="9" a="1"/>
  <c r="F116" i="9"/>
  <c r="F192" i="5" a="1"/>
  <c r="F192" i="5"/>
  <c r="F263" i="5" a="1"/>
  <c r="F263" i="5"/>
  <c r="F245" i="8" a="1"/>
  <c r="F245" i="8"/>
  <c r="F429" i="9" a="1"/>
  <c r="F429" i="9"/>
  <c r="F599" i="9" a="1"/>
  <c r="F599" i="9"/>
  <c r="F224" i="5" a="1"/>
  <c r="F224" i="5"/>
  <c r="F192" i="8" a="1"/>
  <c r="F192" i="8"/>
  <c r="F152" i="9" a="1"/>
  <c r="F152" i="9"/>
  <c r="F244" i="5" a="1"/>
  <c r="F244" i="5"/>
  <c r="F241" i="9" a="1"/>
  <c r="F241" i="9"/>
  <c r="F260" i="5" a="1"/>
  <c r="F260" i="5"/>
  <c r="F486" i="9" a="1"/>
  <c r="F486" i="9"/>
  <c r="E12" i="10" a="1"/>
  <c r="E12" i="10"/>
  <c r="F157" i="5" a="1"/>
  <c r="F157" i="5"/>
  <c r="F236" i="9" a="1"/>
  <c r="F236" i="9"/>
  <c r="F210" i="5" a="1"/>
  <c r="F210" i="5"/>
  <c r="F537" i="9" a="1"/>
  <c r="F537" i="9"/>
  <c r="E175" i="10" a="1"/>
  <c r="E175" i="10"/>
  <c r="F124" i="8" a="1"/>
  <c r="F124" i="8"/>
  <c r="F151" i="8" a="1"/>
  <c r="F151" i="8"/>
  <c r="F520" i="9" a="1"/>
  <c r="F520" i="9"/>
  <c r="F450" i="9" a="1"/>
  <c r="F450" i="9"/>
  <c r="F12" i="9" a="1"/>
  <c r="F12" i="9"/>
  <c r="E6" i="6" a="1"/>
  <c r="E6" i="6"/>
  <c r="F258" i="8" a="1"/>
  <c r="F258" i="8"/>
  <c r="E9" i="7" a="1"/>
  <c r="E9" i="7"/>
  <c r="F33" i="9" a="1"/>
  <c r="F33" i="9"/>
  <c r="F321" i="5" a="1"/>
  <c r="F321" i="5"/>
  <c r="F285" i="8" a="1"/>
  <c r="F285" i="8"/>
  <c r="F280" i="8" a="1"/>
  <c r="F280" i="8"/>
  <c r="F273" i="5" a="1"/>
  <c r="F273" i="5"/>
  <c r="F148" i="8" a="1"/>
  <c r="F148" i="8"/>
  <c r="F327" i="8" a="1"/>
  <c r="F327" i="8"/>
  <c r="F89" i="8" a="1"/>
  <c r="F89" i="8"/>
  <c r="F536" i="9" a="1"/>
  <c r="F536" i="9"/>
  <c r="F31" i="9" a="1"/>
  <c r="F31" i="9"/>
  <c r="F491" i="9" a="1"/>
  <c r="F491" i="9"/>
  <c r="F308" i="8" a="1"/>
  <c r="F308" i="8"/>
  <c r="F154" i="5" a="1"/>
  <c r="F154" i="5"/>
  <c r="F144" i="9" a="1"/>
  <c r="F144" i="9"/>
  <c r="F232" i="5" a="1"/>
  <c r="F232" i="5"/>
  <c r="F474" i="8" a="1"/>
  <c r="F474" i="8"/>
  <c r="F405" i="8" a="1"/>
  <c r="F405" i="8"/>
  <c r="E13" i="10" a="1"/>
  <c r="E13" i="10"/>
  <c r="F26" i="8" a="1"/>
  <c r="F26" i="8"/>
  <c r="F21" i="8" a="1"/>
  <c r="F21" i="8"/>
  <c r="E77" i="10" a="1"/>
  <c r="E77" i="10"/>
  <c r="F430" i="8" a="1"/>
  <c r="F430" i="8"/>
  <c r="F348" i="8" a="1"/>
  <c r="F348" i="8"/>
  <c r="F371" i="9" a="1"/>
  <c r="F371" i="9"/>
  <c r="F56" i="9" a="1"/>
  <c r="F56" i="9"/>
  <c r="F375" i="9" a="1"/>
  <c r="F375" i="9"/>
  <c r="F100" i="8" a="1"/>
  <c r="F100" i="8"/>
  <c r="F50" i="9" a="1"/>
  <c r="F50" i="9"/>
  <c r="F245" i="5" a="1"/>
  <c r="F245" i="5"/>
  <c r="F266" i="8" a="1"/>
  <c r="F266" i="8"/>
  <c r="F12" i="5" a="1"/>
  <c r="F12" i="5"/>
  <c r="F290" i="8" a="1"/>
  <c r="F290" i="8"/>
  <c r="F158" i="8" a="1"/>
  <c r="F158" i="8"/>
  <c r="F394" i="9" a="1"/>
  <c r="F394" i="9"/>
  <c r="F454" i="8" a="1"/>
  <c r="F454" i="8"/>
  <c r="F202" i="8" a="1"/>
  <c r="F202" i="8"/>
  <c r="F269" i="5" a="1"/>
  <c r="F269" i="5"/>
  <c r="F441" i="8" a="1"/>
  <c r="F441" i="8"/>
  <c r="F184" i="8" a="1"/>
  <c r="F184" i="8"/>
  <c r="F427" i="8" a="1"/>
  <c r="F427" i="8"/>
  <c r="F316" i="9" a="1"/>
  <c r="F316" i="9"/>
  <c r="F401" i="9" a="1"/>
  <c r="F401" i="9"/>
  <c r="F451" i="8" a="1"/>
  <c r="F451" i="8"/>
  <c r="F492" i="8" a="1"/>
  <c r="F492" i="8"/>
  <c r="E15" i="7" a="1"/>
  <c r="E15" i="7"/>
  <c r="F182" i="8" a="1"/>
  <c r="F182" i="8"/>
  <c r="F324" i="8" a="1"/>
  <c r="F324" i="8"/>
  <c r="F233" i="9" a="1"/>
  <c r="F233" i="9"/>
  <c r="F108" i="9" a="1"/>
  <c r="F108" i="9"/>
  <c r="F460" i="9" a="1"/>
  <c r="F460" i="9"/>
  <c r="F473" i="9" a="1"/>
  <c r="F473" i="9"/>
  <c r="F46" i="5" a="1"/>
  <c r="F46" i="5"/>
  <c r="F437" i="9" a="1"/>
  <c r="F437" i="9"/>
  <c r="F322" i="9" a="1"/>
  <c r="F322" i="9"/>
  <c r="F275" i="8" a="1"/>
  <c r="F275" i="8"/>
  <c r="F115" i="5" a="1"/>
  <c r="F115" i="5"/>
  <c r="F106" i="9" a="1"/>
  <c r="F106" i="9"/>
  <c r="F4" i="5" a="1"/>
  <c r="F4" i="5"/>
  <c r="F19" i="8" a="1"/>
  <c r="F19" i="8"/>
  <c r="F13" i="8" a="1"/>
  <c r="F13" i="8"/>
  <c r="F392" i="8" a="1"/>
  <c r="F392" i="8"/>
  <c r="F320" i="5" a="1"/>
  <c r="F320" i="5"/>
  <c r="F309" i="8" a="1"/>
  <c r="F309" i="8"/>
  <c r="F188" i="8" a="1"/>
  <c r="F188" i="8"/>
  <c r="E65" i="10" a="1"/>
  <c r="E65" i="10"/>
  <c r="F587" i="9" a="1"/>
  <c r="F587" i="9"/>
  <c r="F333" i="9" a="1"/>
  <c r="F333" i="9"/>
  <c r="F256" i="9" a="1"/>
  <c r="F256" i="9"/>
  <c r="F392" i="9" a="1"/>
  <c r="F392" i="9"/>
  <c r="F338" i="8" a="1"/>
  <c r="F338" i="8"/>
  <c r="F208" i="9" a="1"/>
  <c r="F208" i="9"/>
  <c r="F502" i="9" a="1"/>
  <c r="F502" i="9"/>
  <c r="F193" i="9" a="1"/>
  <c r="F193" i="9"/>
  <c r="F65" i="8" a="1"/>
  <c r="F65" i="8"/>
  <c r="E5" i="12" a="1"/>
  <c r="E5" i="12"/>
  <c r="F299" i="8" a="1"/>
  <c r="F299" i="8"/>
  <c r="F222" i="9" a="1"/>
  <c r="F222" i="9"/>
  <c r="F216" i="5" a="1"/>
  <c r="F216" i="5"/>
  <c r="F106" i="8" a="1"/>
  <c r="F106" i="8"/>
  <c r="F178" i="9" a="1"/>
  <c r="F178" i="9"/>
  <c r="F169" i="5" a="1"/>
  <c r="F169" i="5"/>
  <c r="F517" i="9" a="1"/>
  <c r="F517" i="9"/>
  <c r="E135" i="10" a="1"/>
  <c r="E135" i="10"/>
  <c r="F261" i="9" a="1"/>
  <c r="F261" i="9"/>
  <c r="F97" i="9" a="1"/>
  <c r="F97" i="9"/>
  <c r="F76" i="8" a="1"/>
  <c r="F76" i="8"/>
  <c r="F487" i="9" a="1"/>
  <c r="F487" i="9"/>
  <c r="F311" i="8" a="1"/>
  <c r="F311" i="8"/>
  <c r="F153" i="8" a="1"/>
  <c r="F153" i="8"/>
  <c r="F495" i="9" a="1"/>
  <c r="F495" i="9"/>
  <c r="F134" i="8" a="1"/>
  <c r="F134" i="8"/>
  <c r="F172" i="8" a="1"/>
  <c r="F172" i="8"/>
  <c r="F186" i="9" a="1"/>
  <c r="F186" i="9"/>
  <c r="E176" i="10" a="1"/>
  <c r="E176" i="10"/>
  <c r="E168" i="10" a="1"/>
  <c r="E168" i="10"/>
  <c r="F115" i="8" a="1"/>
  <c r="F115" i="8"/>
  <c r="F37" i="8" a="1"/>
  <c r="F37" i="8"/>
  <c r="F456" i="8" a="1"/>
  <c r="F456" i="8"/>
  <c r="F364" i="9" a="1"/>
  <c r="F364" i="9"/>
  <c r="E7" i="7" a="1"/>
  <c r="E7" i="7"/>
  <c r="F308" i="5" a="1"/>
  <c r="F308" i="5"/>
  <c r="F306" i="9" a="1"/>
  <c r="F306" i="9"/>
  <c r="F164" i="9" a="1"/>
  <c r="F164" i="9"/>
  <c r="F345" i="8" a="1"/>
  <c r="F345" i="8"/>
  <c r="E57" i="10" a="1"/>
  <c r="E57" i="10"/>
  <c r="F600" i="9" a="1"/>
  <c r="F600" i="9"/>
  <c r="F62" i="9" a="1"/>
  <c r="F62" i="9"/>
  <c r="F339" i="9" a="1"/>
  <c r="F339" i="9"/>
  <c r="F194" i="8" a="1"/>
  <c r="F194" i="8"/>
  <c r="F146" i="8" a="1"/>
  <c r="F146" i="8"/>
  <c r="F535" i="9" a="1"/>
  <c r="F535" i="9"/>
  <c r="F53" i="5" a="1"/>
  <c r="F53" i="5"/>
  <c r="F304" i="9" a="1"/>
  <c r="F304" i="9"/>
  <c r="F233" i="8" a="1"/>
  <c r="F233" i="8"/>
  <c r="F338" i="5" a="1"/>
  <c r="F338" i="5"/>
  <c r="F243" i="8" a="1"/>
  <c r="F243" i="8"/>
  <c r="E100" i="10" a="1"/>
  <c r="E100" i="10"/>
  <c r="F322" i="8" a="1"/>
  <c r="F322" i="8"/>
  <c r="F146" i="9" a="1"/>
  <c r="F146" i="9"/>
  <c r="F89" i="9" a="1"/>
  <c r="F89" i="9"/>
  <c r="F158" i="9" a="1"/>
  <c r="F158" i="9"/>
  <c r="F56" i="8" a="1"/>
  <c r="F56" i="8"/>
  <c r="F490" i="9" a="1"/>
  <c r="F490" i="9"/>
  <c r="F22" i="5" a="1"/>
  <c r="F22" i="5"/>
  <c r="F351" i="9" a="1"/>
  <c r="F351" i="9"/>
  <c r="F136" i="5" a="1"/>
  <c r="F136" i="5"/>
  <c r="F50" i="8" a="1"/>
  <c r="F50" i="8"/>
  <c r="F96" i="9" a="1"/>
  <c r="F96" i="9"/>
  <c r="F341" i="8" a="1"/>
  <c r="F341" i="8"/>
  <c r="F458" i="8" a="1"/>
  <c r="F458" i="8"/>
  <c r="F347" i="9" a="1"/>
  <c r="F347" i="9"/>
  <c r="F20" i="8" a="1"/>
  <c r="F20" i="8"/>
  <c r="F260" i="8" a="1"/>
  <c r="F260" i="8"/>
  <c r="F518" i="9" a="1"/>
  <c r="F518" i="9"/>
  <c r="F302" i="5" a="1"/>
  <c r="F302" i="5"/>
  <c r="F5" i="8" a="1"/>
  <c r="F5" i="8"/>
  <c r="F88" i="5" a="1"/>
  <c r="F88" i="5"/>
  <c r="F34" i="8" a="1"/>
  <c r="F34" i="8"/>
  <c r="F57" i="9" a="1"/>
  <c r="F57" i="9"/>
  <c r="F44" i="8" a="1"/>
  <c r="F44" i="8"/>
  <c r="F363" i="9" a="1"/>
  <c r="F363" i="9"/>
  <c r="F274" i="5" a="1"/>
  <c r="F274" i="5"/>
  <c r="F334" i="8" a="1"/>
  <c r="F334" i="8"/>
  <c r="F187" i="9" a="1"/>
  <c r="F187" i="9"/>
  <c r="F423" i="8" a="1"/>
  <c r="F423" i="8"/>
  <c r="F384" i="8" a="1"/>
  <c r="F384" i="8"/>
  <c r="F468" i="9" a="1"/>
  <c r="F468" i="9"/>
  <c r="F209" i="8" a="1"/>
  <c r="F209" i="8"/>
  <c r="F67" i="8" a="1"/>
  <c r="F67" i="8"/>
  <c r="F360" i="8" a="1"/>
  <c r="F360" i="8"/>
  <c r="F126" i="8" a="1"/>
  <c r="F126" i="8"/>
  <c r="E20" i="7" a="1"/>
  <c r="E20" i="7"/>
  <c r="F325" i="5" a="1"/>
  <c r="F325" i="5"/>
  <c r="F81" i="5" a="1"/>
  <c r="F81" i="5"/>
  <c r="F311" i="5" a="1"/>
  <c r="F311" i="5"/>
  <c r="F215" i="8" a="1"/>
  <c r="F215" i="8"/>
  <c r="F344" i="9" a="1"/>
  <c r="F344" i="9"/>
  <c r="F446" i="9" a="1"/>
  <c r="F446" i="9"/>
  <c r="F340" i="8" a="1"/>
  <c r="F340" i="8"/>
  <c r="F320" i="8" a="1"/>
  <c r="F320" i="8"/>
  <c r="F241" i="5" a="1"/>
  <c r="F241" i="5"/>
  <c r="E155" i="10" a="1"/>
  <c r="E155" i="10"/>
  <c r="F390" i="9" a="1"/>
  <c r="F390" i="9"/>
  <c r="F149" i="8" a="1"/>
  <c r="F149" i="8"/>
  <c r="F529" i="9" a="1"/>
  <c r="F529" i="9"/>
  <c r="F181" i="9" a="1"/>
  <c r="F181" i="9"/>
  <c r="F250" i="9" a="1"/>
  <c r="F250" i="9"/>
  <c r="F252" i="5" a="1"/>
  <c r="F252" i="5"/>
  <c r="F206" i="9" a="1"/>
  <c r="F206" i="9"/>
  <c r="F18" i="9" a="1"/>
  <c r="F18" i="9"/>
  <c r="F154" i="9" a="1"/>
  <c r="F154" i="9"/>
  <c r="F87" i="8" a="1"/>
  <c r="F87" i="8"/>
  <c r="F2" i="8" a="1"/>
  <c r="F2" i="8"/>
  <c r="F73" i="9" a="1"/>
  <c r="F73" i="9"/>
  <c r="F318" i="5" a="1"/>
  <c r="F318" i="5"/>
  <c r="F86" i="9" a="1"/>
  <c r="F86" i="9"/>
  <c r="E81" i="10" a="1"/>
  <c r="E81" i="10"/>
  <c r="E15" i="10" a="1"/>
  <c r="E15" i="10"/>
  <c r="F279" i="9" a="1"/>
  <c r="F279" i="9"/>
  <c r="F200" i="5" a="1"/>
  <c r="F200" i="5"/>
  <c r="F78" i="9" a="1"/>
  <c r="F78" i="9"/>
  <c r="F358" i="5" a="1"/>
  <c r="F358" i="5"/>
  <c r="F357" i="5" a="1"/>
  <c r="F357" i="5"/>
  <c r="G358" i="5" a="1"/>
  <c r="G358" i="5"/>
  <c r="G357" i="5" a="1"/>
  <c r="G357" i="5"/>
  <c r="H358" i="5" a="1"/>
  <c r="H358" i="5"/>
  <c r="H357" i="5" a="1"/>
  <c r="H357" i="5"/>
  <c r="C358" i="5"/>
  <c r="C357" i="5"/>
  <c r="I358" i="5" a="1"/>
  <c r="I358" i="5"/>
  <c r="I357" i="5" a="1"/>
  <c r="I357" i="5"/>
  <c r="D358" i="5" a="1"/>
  <c r="D358" i="5"/>
  <c r="D357" i="5" a="1"/>
  <c r="D357" i="5"/>
  <c r="E358" i="5" a="1"/>
  <c r="E358" i="5"/>
  <c r="E357" i="5" a="1"/>
  <c r="E357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050A4-7006-4184-91E9-6118B5447136}" keepAlive="1" name="Query - Funds" description="Connection to the 'Funds' query in the workbook." type="5" refreshedVersion="8" background="1" saveData="1">
    <dbPr connection="Provider=Microsoft.Mashup.OleDb.1;Data Source=$Workbook$;Location=Funds;Extended Properties=&quot;&quot;" command="SELECT * FROM [Funds]"/>
  </connection>
  <connection id="2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<sst xmlns="http://schemas.openxmlformats.org/spreadsheetml/2006/main" count="8840" uniqueCount="3092">
  <si>
    <t>bloomberg_query</t>
  </si>
  <si>
    <t>ULVR LN Equity</t>
  </si>
  <si>
    <t>ADSK UW Equity</t>
  </si>
  <si>
    <t>ASML NA Equity</t>
  </si>
  <si>
    <t>AMD UW Equity</t>
  </si>
  <si>
    <t>INCY UW Equity</t>
  </si>
  <si>
    <t>ACN UN Equity</t>
  </si>
  <si>
    <t>STMN SE Equity</t>
  </si>
  <si>
    <t>VRTX UW Equity</t>
  </si>
  <si>
    <t>EQIX UW Equity</t>
  </si>
  <si>
    <t>TT UN Equity</t>
  </si>
  <si>
    <t>ETSY UW Equity</t>
  </si>
  <si>
    <t>CSGP UW Equity</t>
  </si>
  <si>
    <t>TSLA UW Equity</t>
  </si>
  <si>
    <t>SREN SE Equity</t>
  </si>
  <si>
    <t>TEL NO Equity</t>
  </si>
  <si>
    <t>TOM NO Equity</t>
  </si>
  <si>
    <t>AMZN UW Equity</t>
  </si>
  <si>
    <t>AAPL UW Equity</t>
  </si>
  <si>
    <t>VER AV Equity</t>
  </si>
  <si>
    <t>GMAB DC Equity</t>
  </si>
  <si>
    <t>NSISB DC Equity</t>
  </si>
  <si>
    <t>NIBEB SS Equity</t>
  </si>
  <si>
    <t>ADYEN NA Equity</t>
  </si>
  <si>
    <t>IT UN Equity</t>
  </si>
  <si>
    <t>SIGN SE Equity</t>
  </si>
  <si>
    <t>ADP UW Equity</t>
  </si>
  <si>
    <t>EDEN FP Equity</t>
  </si>
  <si>
    <t>WKL NA Equity</t>
  </si>
  <si>
    <t>ALGN UW Equity</t>
  </si>
  <si>
    <t>ROG SE Equity</t>
  </si>
  <si>
    <t>TRMB UW Equity</t>
  </si>
  <si>
    <t>MSFT UW Equity</t>
  </si>
  <si>
    <t>ESSITYB SS Equity</t>
  </si>
  <si>
    <t>PYPL UW Equity</t>
  </si>
  <si>
    <t>KLAC UW Equity</t>
  </si>
  <si>
    <t>ADS GY Equity</t>
  </si>
  <si>
    <t>NOVOB DC Equity</t>
  </si>
  <si>
    <t>GOOGL US Equity</t>
  </si>
  <si>
    <t>EW UN Equity</t>
  </si>
  <si>
    <t>ABBN SE Equity</t>
  </si>
  <si>
    <t>QCOM UW Equity</t>
  </si>
  <si>
    <t>UMI BB Equity</t>
  </si>
  <si>
    <t>BBY UN Equity</t>
  </si>
  <si>
    <t>NFLX UW Equity</t>
  </si>
  <si>
    <t>CRM US Equity</t>
  </si>
  <si>
    <t>PG UN Equity</t>
  </si>
  <si>
    <t>AWK UN Equity</t>
  </si>
  <si>
    <t>V UN Equity</t>
  </si>
  <si>
    <t>NVDA UW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</si>
  <si>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</si>
  <si>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</si>
  <si>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</si>
  <si>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</si>
  <si>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</si>
  <si>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</si>
  <si>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</si>
  <si>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</si>
  <si>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</si>
  <si>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</si>
  <si>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</si>
  <si>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</si>
  <si>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</si>
  <si>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</si>
  <si>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</si>
  <si>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</si>
  <si>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</si>
  <si>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</si>
  <si>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</si>
  <si>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</si>
  <si>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</si>
  <si>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</si>
  <si>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</si>
  <si>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</si>
  <si>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</si>
  <si>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</si>
  <si>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</si>
  <si>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</si>
  <si>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</si>
  <si>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</si>
  <si>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</si>
  <si>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</si>
  <si>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</si>
  <si>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</si>
  <si>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</si>
  <si>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</si>
  <si>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</si>
  <si>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</si>
  <si>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</si>
  <si>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</si>
  <si>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</si>
  <si>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</si>
  <si>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</si>
  <si>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</si>
  <si>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</si>
  <si>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</si>
  <si>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</si>
  <si>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</si>
  <si>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TROW UW Equity</t>
  </si>
  <si>
    <t>EMG LN Equity</t>
  </si>
  <si>
    <t>FTNT UW Equity</t>
  </si>
  <si>
    <t>ISRG UW Equity</t>
  </si>
  <si>
    <t>SNPS UW Equity</t>
  </si>
  <si>
    <t>BOL SS Equity</t>
  </si>
  <si>
    <t>HWDN LN Equity</t>
  </si>
  <si>
    <t>CF UN Equity</t>
  </si>
  <si>
    <t>CPRT UW Equity</t>
  </si>
  <si>
    <t>ANET UN Equity</t>
  </si>
  <si>
    <t>KPN NA Equity</t>
  </si>
  <si>
    <t>SAN FP Equity</t>
  </si>
  <si>
    <t>JPM UN Equity</t>
  </si>
  <si>
    <t>SLYG GF Equity</t>
  </si>
  <si>
    <t>MA UN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</si>
  <si>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</si>
  <si>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</si>
  <si>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</si>
  <si>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</si>
  <si>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</si>
  <si>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</si>
  <si>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</si>
  <si>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</si>
  <si>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</si>
  <si>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</si>
  <si>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</si>
  <si>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</si>
  <si>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</si>
  <si>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</si>
  <si>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</si>
  <si>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</si>
  <si>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</si>
  <si>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</si>
  <si>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</si>
  <si>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</si>
  <si>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</si>
  <si>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WM UN Equity</t>
  </si>
  <si>
    <t>AMAT UW Equity</t>
  </si>
  <si>
    <t>CEG UW Equity</t>
  </si>
  <si>
    <t>GM UN Equity</t>
  </si>
  <si>
    <t>MU UW Equity</t>
  </si>
  <si>
    <t>RHM GY Equity</t>
  </si>
  <si>
    <t>FANG UW Equity</t>
  </si>
  <si>
    <t>KOG NO Equity</t>
  </si>
  <si>
    <t>ENR GY Equity</t>
  </si>
  <si>
    <t>ADI UW Equity</t>
  </si>
  <si>
    <t>ASM NA Equity</t>
  </si>
  <si>
    <t>NXPI UW Equity</t>
  </si>
  <si>
    <t>PRY IM Equity</t>
  </si>
  <si>
    <t>DBK GY Equity</t>
  </si>
  <si>
    <t>INPST NA Equity</t>
  </si>
  <si>
    <t>CBK GY Equity</t>
  </si>
  <si>
    <t>EVD GY Equity</t>
  </si>
  <si>
    <t>CDNS UW Equity</t>
  </si>
  <si>
    <t>KGX GY Equity</t>
  </si>
  <si>
    <t>ZEAL DC Equity</t>
  </si>
  <si>
    <t>BAMI IM Equity</t>
  </si>
  <si>
    <t>GRF SQ Equity</t>
  </si>
  <si>
    <t>TMO UN Equity</t>
  </si>
  <si>
    <t>UCB BB Equity</t>
  </si>
  <si>
    <t>UNP UN Equity</t>
  </si>
  <si>
    <t>CFR SE Equity</t>
  </si>
  <si>
    <t>ABT UN Equity</t>
  </si>
  <si>
    <t>DHL GY Equity</t>
  </si>
  <si>
    <t>HSY UN Equity</t>
  </si>
  <si>
    <t>BAYN GY Equity</t>
  </si>
  <si>
    <t>XYL UN Equity</t>
  </si>
  <si>
    <t>CHD UN Equity</t>
  </si>
  <si>
    <t>SHL GY Equity</t>
  </si>
  <si>
    <t>FAST UW Equity</t>
  </si>
  <si>
    <t>BC8 GY Equity</t>
  </si>
  <si>
    <t>MRK GY Equity</t>
  </si>
  <si>
    <t>LHA GY Equity</t>
  </si>
  <si>
    <t>META UW Equity</t>
  </si>
  <si>
    <t>NEM UN Equity</t>
  </si>
  <si>
    <t>RKT LN Equity</t>
  </si>
  <si>
    <t>BMW GY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</si>
  <si>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</si>
  <si>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</si>
  <si>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</si>
  <si>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</si>
  <si>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</si>
  <si>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</si>
  <si>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</si>
  <si>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ECL UN Equity</t>
  </si>
  <si>
    <t>PNR UN Equity</t>
  </si>
  <si>
    <t>IFX GY Equity</t>
  </si>
  <si>
    <t>GLE FP Equity</t>
  </si>
  <si>
    <t>KER FP Equity</t>
  </si>
  <si>
    <t>LONN SE Equity</t>
  </si>
  <si>
    <t>HUM UN Equity</t>
  </si>
  <si>
    <t>LRCX UW Equity</t>
  </si>
  <si>
    <t>TDG UN Equity</t>
  </si>
  <si>
    <t>BA UN Equity</t>
  </si>
  <si>
    <t>UNH UN Equity</t>
  </si>
  <si>
    <t>SPGI UN Equity</t>
  </si>
  <si>
    <t>UBSG SE Equity</t>
  </si>
  <si>
    <t>BMY UN Equity</t>
  </si>
  <si>
    <t>MRK UN Equity</t>
  </si>
  <si>
    <t>AAL LN Equity</t>
  </si>
  <si>
    <t>NKE UN Equity</t>
  </si>
  <si>
    <t>FCX UN Equity</t>
  </si>
  <si>
    <t>GLEN LN Equity</t>
  </si>
  <si>
    <t>RIO LN Equity</t>
  </si>
  <si>
    <t>WFC UN Equity</t>
  </si>
  <si>
    <t>TIGO SS Equity</t>
  </si>
  <si>
    <t>Last Price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</si>
  <si>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</si>
  <si>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</si>
  <si>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</si>
  <si>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</si>
  <si>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</si>
  <si>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</si>
  <si>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</si>
  <si>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</si>
  <si>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</si>
  <si>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</si>
  <si>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</si>
  <si>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</si>
  <si>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</si>
  <si>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</si>
  <si>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</si>
  <si>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</si>
  <si>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</si>
  <si>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</si>
  <si>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</si>
  <si>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</si>
  <si>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</si>
  <si>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</si>
  <si>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</si>
  <si>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</si>
  <si>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</si>
  <si>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</si>
  <si>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</si>
  <si>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</si>
  <si>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</si>
  <si>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</si>
  <si>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</si>
  <si>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</si>
  <si>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</si>
  <si>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</si>
  <si>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</si>
  <si>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</si>
  <si>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</si>
  <si>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</si>
  <si>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</si>
  <si>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</si>
  <si>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</si>
  <si>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</si>
  <si>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</si>
  <si>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</si>
  <si>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</si>
  <si>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</si>
  <si>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</si>
  <si>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</si>
  <si>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</si>
  <si>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</si>
  <si>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</si>
  <si>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NEE UN Equity</t>
  </si>
  <si>
    <t>gics_sector_name</t>
  </si>
  <si>
    <t>LYB UN Equity</t>
  </si>
  <si>
    <t>Materials</t>
  </si>
  <si>
    <t>AXP UN Equity</t>
  </si>
  <si>
    <t>Financials</t>
  </si>
  <si>
    <t>VZ UN Equity</t>
  </si>
  <si>
    <t>Communication Services</t>
  </si>
  <si>
    <t>Information Technology</t>
  </si>
  <si>
    <t>Industrials</t>
  </si>
  <si>
    <t>SOLV UN Equity</t>
  </si>
  <si>
    <t>Health Care</t>
  </si>
  <si>
    <t>CAT UN Equity</t>
  </si>
  <si>
    <t>CVX UN Equity</t>
  </si>
  <si>
    <t>Energy</t>
  </si>
  <si>
    <t>Consumer Staples</t>
  </si>
  <si>
    <t>DIS UN Equity</t>
  </si>
  <si>
    <t>CPAY UN Equity</t>
  </si>
  <si>
    <t>EXR UN Equity</t>
  </si>
  <si>
    <t>Real Estate</t>
  </si>
  <si>
    <t>XOM UN Equity</t>
  </si>
  <si>
    <t>PSX UN Equity</t>
  </si>
  <si>
    <t>GE UN Equity</t>
  </si>
  <si>
    <t>HPQ UN Equity</t>
  </si>
  <si>
    <t>Consumer Discretionary</t>
  </si>
  <si>
    <t>MPWR UW Equity</t>
  </si>
  <si>
    <t>IBM UN Equity</t>
  </si>
  <si>
    <t>LULU UW Equity</t>
  </si>
  <si>
    <t>MCD UN Equity</t>
  </si>
  <si>
    <t>MMM UN Equity</t>
  </si>
  <si>
    <t>Utilities</t>
  </si>
  <si>
    <t>BAC UN Equity</t>
  </si>
  <si>
    <t>PFE UN Equity</t>
  </si>
  <si>
    <t>T UN Equity</t>
  </si>
  <si>
    <t>TRV UN Equity</t>
  </si>
  <si>
    <t>RTX UN Equity</t>
  </si>
  <si>
    <t>WMT UN Equity</t>
  </si>
  <si>
    <t>CSCO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</si>
  <si>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</si>
  <si>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</si>
  <si>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</si>
  <si>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</si>
  <si>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</si>
  <si>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</si>
  <si>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</si>
  <si>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</si>
  <si>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</si>
  <si>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AFL UN Equity</t>
  </si>
  <si>
    <t>APD UN Equity</t>
  </si>
  <si>
    <t>SMCI UW Equity</t>
  </si>
  <si>
    <t>RCL UN Equity</t>
  </si>
  <si>
    <t>HES UN Equity</t>
  </si>
  <si>
    <t>ADM UN Equity</t>
  </si>
  <si>
    <t>VRSK UW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</si>
  <si>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</si>
  <si>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</si>
  <si>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</si>
  <si>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</si>
  <si>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</si>
  <si>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</si>
  <si>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</si>
  <si>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</si>
  <si>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</si>
  <si>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</si>
  <si>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</si>
  <si>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</si>
  <si>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BF/B UN Equity</t>
  </si>
  <si>
    <t>CTRA UN Equity</t>
  </si>
  <si>
    <t>HLT UN Equity</t>
  </si>
  <si>
    <t>CCL UN Equity</t>
  </si>
  <si>
    <t>QRVO UW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</si>
  <si>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</si>
  <si>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</si>
  <si>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</si>
  <si>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</si>
  <si>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</si>
  <si>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</si>
  <si>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</si>
  <si>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CAG UN Equity</t>
  </si>
  <si>
    <t>ABNB UW Equity</t>
  </si>
  <si>
    <t>ED UN Equity</t>
  </si>
  <si>
    <t>GLW UN Equity</t>
  </si>
  <si>
    <t>CMI UN Equity</t>
  </si>
  <si>
    <t>CZR UW Equity</t>
  </si>
  <si>
    <t>TGT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</si>
  <si>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</si>
  <si>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</si>
  <si>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</si>
  <si>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</si>
  <si>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</si>
  <si>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</si>
  <si>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</si>
  <si>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</si>
  <si>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RVTY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</si>
  <si>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</si>
  <si>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</si>
  <si>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</si>
  <si>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</si>
  <si>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</si>
  <si>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</si>
  <si>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</si>
  <si>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FDX UN Equity</t>
  </si>
  <si>
    <t>FMC UN Equity</t>
  </si>
  <si>
    <t>BRO UN Equity</t>
  </si>
  <si>
    <t>F UN Equity</t>
  </si>
  <si>
    <t>BEN UN Equity</t>
  </si>
  <si>
    <t>GRMN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</si>
  <si>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</si>
  <si>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</si>
  <si>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</si>
  <si>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</si>
  <si>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</si>
  <si>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</si>
  <si>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</si>
  <si>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</si>
  <si>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</si>
  <si>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</si>
  <si>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CTLT UN Equity</t>
  </si>
  <si>
    <t>FTV UN Equity</t>
  </si>
  <si>
    <t>SYF UN Equity</t>
  </si>
  <si>
    <t>HRL UN Equity</t>
  </si>
  <si>
    <t>AJG UN Equity</t>
  </si>
  <si>
    <t>MDLZ UW Equity</t>
  </si>
  <si>
    <t>CNP UN Equity</t>
  </si>
  <si>
    <t>WTW UW Equity</t>
  </si>
  <si>
    <t>ITW UN Equity</t>
  </si>
  <si>
    <t>CDW UW Equity</t>
  </si>
  <si>
    <t>IPG UN Equity</t>
  </si>
  <si>
    <t>IFF UN Equity</t>
  </si>
  <si>
    <t>GNRC UN Equity</t>
  </si>
  <si>
    <t>K UN Equity</t>
  </si>
  <si>
    <t>BR UN Equity</t>
  </si>
  <si>
    <t>KMB UN Equity</t>
  </si>
  <si>
    <t>KIM UN Equity</t>
  </si>
  <si>
    <t>KR UN Equity</t>
  </si>
  <si>
    <t>LEN UN Equity</t>
  </si>
  <si>
    <t>BBWI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</si>
  <si>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</si>
  <si>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</si>
  <si>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</si>
  <si>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</si>
  <si>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</si>
  <si>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</si>
  <si>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</si>
  <si>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MDT UN Equity</t>
  </si>
  <si>
    <t>VTRS UW Equity</t>
  </si>
  <si>
    <t>CVS UN Equity</t>
  </si>
  <si>
    <t>DD UN Equity</t>
  </si>
  <si>
    <t>MSI UN Equity</t>
  </si>
  <si>
    <t>NI UN Equity</t>
  </si>
  <si>
    <t>NSC UN Equity</t>
  </si>
  <si>
    <t>PFG UW Equity</t>
  </si>
  <si>
    <t>ES UN Equity</t>
  </si>
  <si>
    <t>NOC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</si>
  <si>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</si>
  <si>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</si>
  <si>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</si>
  <si>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</si>
  <si>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</si>
  <si>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</si>
  <si>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</si>
  <si>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</si>
  <si>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</si>
  <si>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</si>
  <si>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</si>
  <si>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</si>
  <si>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</si>
  <si>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</si>
  <si>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</si>
  <si>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</si>
  <si>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</si>
  <si>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</si>
  <si>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</si>
  <si>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</si>
  <si>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</si>
  <si>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</si>
  <si>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</si>
  <si>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</si>
  <si>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</si>
  <si>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</si>
  <si>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</si>
  <si>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</si>
  <si>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</si>
  <si>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</si>
  <si>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</si>
  <si>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</si>
  <si>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</si>
  <si>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SYY UN Equity</t>
  </si>
  <si>
    <t>CTVA UN Equity</t>
  </si>
  <si>
    <t>TXN UW Equity</t>
  </si>
  <si>
    <t>TXT UN Equity</t>
  </si>
  <si>
    <t>TJX UN Equity</t>
  </si>
  <si>
    <t>GL UN Equity</t>
  </si>
  <si>
    <t>JCI UN Equity</t>
  </si>
  <si>
    <t>ULTA UW Equity</t>
  </si>
  <si>
    <t>KEYS UN Equity</t>
  </si>
  <si>
    <t>BX UN Equity</t>
  </si>
  <si>
    <t>MRO UN Equity</t>
  </si>
  <si>
    <t>BIO UN Equity</t>
  </si>
  <si>
    <t>VTR UN Equity</t>
  </si>
  <si>
    <t>LH UN Equity</t>
  </si>
  <si>
    <t>VMC UN Equity</t>
  </si>
  <si>
    <t>WY UN Equity</t>
  </si>
  <si>
    <t>WMB UN Equity</t>
  </si>
  <si>
    <t>WEC UN Equity</t>
  </si>
  <si>
    <t>VST UN Equity</t>
  </si>
  <si>
    <t>AES UN Equity</t>
  </si>
  <si>
    <t>EXPD UN Equity</t>
  </si>
  <si>
    <t>AMGN UW Equity</t>
  </si>
  <si>
    <t>CTAS UW Equity</t>
  </si>
  <si>
    <t>CMCSA UW Equity</t>
  </si>
  <si>
    <t>TAP UN Equity</t>
  </si>
  <si>
    <t>MAR UW Equity</t>
  </si>
  <si>
    <t>FI UN Equity</t>
  </si>
  <si>
    <t>MKC UN Equity</t>
  </si>
  <si>
    <t>PCAR UW Equity</t>
  </si>
  <si>
    <t>SYK UN Equity</t>
  </si>
  <si>
    <t>TSN UN Equity</t>
  </si>
  <si>
    <t>LW UN Equity</t>
  </si>
  <si>
    <t>AAL UW Equity</t>
  </si>
  <si>
    <t>CAH UN Equity</t>
  </si>
  <si>
    <t>CINF UW Equity</t>
  </si>
  <si>
    <t>PARA UW Equity</t>
  </si>
  <si>
    <t>DHI UN Equity</t>
  </si>
  <si>
    <t>EA UW Equity</t>
  </si>
  <si>
    <t>FICO UN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</si>
  <si>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</si>
  <si>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</si>
  <si>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</si>
  <si>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</si>
  <si>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</si>
  <si>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</si>
  <si>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</si>
  <si>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</si>
  <si>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</si>
  <si>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</si>
  <si>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</si>
  <si>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ROST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</si>
  <si>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</si>
  <si>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</si>
  <si>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</si>
  <si>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</si>
  <si>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</si>
  <si>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</si>
  <si>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</si>
  <si>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</si>
  <si>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</si>
  <si>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STZ UN Equity</t>
  </si>
  <si>
    <t>IVZ UN Equity</t>
  </si>
  <si>
    <t>MS UN Equity</t>
  </si>
  <si>
    <t>MCHP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</si>
  <si>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</si>
  <si>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</si>
  <si>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</si>
  <si>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</si>
  <si>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</si>
  <si>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</si>
  <si>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</si>
  <si>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BWA UN Equity</t>
  </si>
  <si>
    <t>KDP UW Equity</t>
  </si>
  <si>
    <t>HST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</si>
  <si>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</si>
  <si>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</si>
  <si>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</si>
  <si>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</si>
  <si>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</si>
  <si>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</si>
  <si>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</si>
  <si>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</si>
  <si>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</si>
  <si>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</si>
  <si>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</si>
  <si>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WAT UN Equity</t>
  </si>
  <si>
    <t>NDSN UW Equity</t>
  </si>
  <si>
    <t>DLTR UW Equity</t>
  </si>
  <si>
    <t>DRI UN Equity</t>
  </si>
  <si>
    <t>EVRG UW Equity</t>
  </si>
  <si>
    <t>MTCH UW Equity</t>
  </si>
  <si>
    <t>DPZ UN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</si>
  <si>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</si>
  <si>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</si>
  <si>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</si>
  <si>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</si>
  <si>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</si>
  <si>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</si>
  <si>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</si>
  <si>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</si>
  <si>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</si>
  <si>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</si>
  <si>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</si>
  <si>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</si>
  <si>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</si>
  <si>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</si>
  <si>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JKHY UW Equity</t>
  </si>
  <si>
    <t>RL UN Equity</t>
  </si>
  <si>
    <t>BXP UN Equity</t>
  </si>
  <si>
    <t>APH UN Equity</t>
  </si>
  <si>
    <t>HWM UN Equity</t>
  </si>
  <si>
    <t>VLO UN Equity</t>
  </si>
  <si>
    <t>CHRW UW Equity</t>
  </si>
  <si>
    <t>PLD UN Equity</t>
  </si>
  <si>
    <t>FE UN Equity</t>
  </si>
  <si>
    <t>VRSN UW Equity</t>
  </si>
  <si>
    <t>HSIC UW Equity</t>
  </si>
  <si>
    <t>AEE UN Equity</t>
  </si>
  <si>
    <t>ANSS UW Equity</t>
  </si>
  <si>
    <t>FDS UN Equity</t>
  </si>
  <si>
    <t>CTSH UW Equity</t>
  </si>
  <si>
    <t>TTWO UW Equity</t>
  </si>
  <si>
    <t>RSG UN Equity</t>
  </si>
  <si>
    <t>EBAY UW Equity</t>
  </si>
  <si>
    <t>GS UN Equity</t>
  </si>
  <si>
    <t>SBAC UW Equity</t>
  </si>
  <si>
    <t>SRE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</si>
  <si>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</si>
  <si>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</si>
  <si>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</si>
  <si>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</si>
  <si>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</si>
  <si>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</si>
  <si>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</si>
  <si>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</si>
  <si>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</si>
  <si>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</si>
  <si>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</si>
  <si>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A UN Equity</t>
  </si>
  <si>
    <t>WBD UW Equity</t>
  </si>
  <si>
    <t>ELV UN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</si>
  <si>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</si>
  <si>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</si>
  <si>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</si>
  <si>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</si>
  <si>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</si>
  <si>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</si>
  <si>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</si>
  <si>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</si>
  <si>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</si>
  <si>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</si>
  <si>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ROP UW Equity</t>
  </si>
  <si>
    <t>MET UN Equity</t>
  </si>
  <si>
    <t>TPR UN Equity</t>
  </si>
  <si>
    <t>CSX UW Equity</t>
  </si>
  <si>
    <t>AMP UN Equity</t>
  </si>
  <si>
    <t>ZBRA UW Equity</t>
  </si>
  <si>
    <t>ZBH UN Equity</t>
  </si>
  <si>
    <t>CBRE UN Equity</t>
  </si>
  <si>
    <t>CPT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</si>
  <si>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</si>
  <si>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</si>
  <si>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</si>
  <si>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</si>
  <si>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</si>
  <si>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</si>
  <si>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</si>
  <si>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</si>
  <si>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</si>
  <si>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MOS UN Equity</t>
  </si>
  <si>
    <t>BKR UW Equity</t>
  </si>
  <si>
    <t>EXPE UW Equity</t>
  </si>
  <si>
    <t>LDOS UN Equity</t>
  </si>
  <si>
    <t>APA UW Equity</t>
  </si>
  <si>
    <t>FSLR UW Equity</t>
  </si>
  <si>
    <t>TEL UN Equity</t>
  </si>
  <si>
    <t>DFS UN Equity</t>
  </si>
  <si>
    <t>MAA UN Equity</t>
  </si>
  <si>
    <t>MPC UN Equity</t>
  </si>
  <si>
    <t>TSCO UW Equity</t>
  </si>
  <si>
    <t>MTD UN Equity</t>
  </si>
  <si>
    <t>J UN Equity</t>
  </si>
  <si>
    <t>VICI UN Equity</t>
  </si>
  <si>
    <t>ALB UN Equity</t>
  </si>
  <si>
    <t>ESS UN Equity</t>
  </si>
  <si>
    <t>O UN Equity</t>
  </si>
  <si>
    <t>WAB UN Equity</t>
  </si>
  <si>
    <t>POOL UW Equity</t>
  </si>
  <si>
    <t>WDC UW Equity</t>
  </si>
  <si>
    <t>PANW UW Equity</t>
  </si>
  <si>
    <t>NOW UN Equity</t>
  </si>
  <si>
    <t>FRT UN Equity</t>
  </si>
  <si>
    <t>MGM UN Equity</t>
  </si>
  <si>
    <t>AEP UW Equity</t>
  </si>
  <si>
    <t>INVH UN Equity</t>
  </si>
  <si>
    <t>PTC UW Equity</t>
  </si>
  <si>
    <t>JBHT UW Equity</t>
  </si>
  <si>
    <t>MHK UN Equity</t>
  </si>
  <si>
    <t>GEHC UW Equity</t>
  </si>
  <si>
    <t>AMCR UN Equity</t>
  </si>
  <si>
    <t>TMUS UW Equity</t>
  </si>
  <si>
    <t>URI UN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</si>
  <si>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</si>
  <si>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</si>
  <si>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</si>
  <si>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</si>
  <si>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</si>
  <si>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</si>
  <si>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</si>
  <si>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</si>
  <si>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</si>
  <si>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ACGL UW Equity</t>
  </si>
  <si>
    <t>DOW UN Equity</t>
  </si>
  <si>
    <t>EG UN Equity</t>
  </si>
  <si>
    <t>TDY UN Equity</t>
  </si>
  <si>
    <t>GEV UN Equity</t>
  </si>
  <si>
    <t>NWSA UW Equity</t>
  </si>
  <si>
    <t>EXC UW Equity</t>
  </si>
  <si>
    <t>GPN UN Equity</t>
  </si>
  <si>
    <t>CCI UN Equity</t>
  </si>
  <si>
    <t>APTV UN Equity</t>
  </si>
  <si>
    <t>KVUE UN Equity</t>
  </si>
  <si>
    <t>TRGP UN Equity</t>
  </si>
  <si>
    <t>BG UN Equity</t>
  </si>
  <si>
    <t>DECK UN Equity</t>
  </si>
  <si>
    <t>LKQ UW Equity</t>
  </si>
  <si>
    <t>ZTS UN Equity</t>
  </si>
  <si>
    <t>DLR UN Equity</t>
  </si>
  <si>
    <t>LVS UN Equity</t>
  </si>
  <si>
    <t>MOH UN Equity</t>
  </si>
  <si>
    <t>name</t>
  </si>
  <si>
    <t>LyondellBasell Industries NV</t>
  </si>
  <si>
    <t>American Express Co</t>
  </si>
  <si>
    <t>Verizon Communications Inc</t>
  </si>
  <si>
    <t>Broadcom Inc</t>
  </si>
  <si>
    <t>Boeing Co/The</t>
  </si>
  <si>
    <t>Solventum Corp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</si>
  <si>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</si>
  <si>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</si>
  <si>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</si>
  <si>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</si>
  <si>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</si>
  <si>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</si>
  <si>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</si>
  <si>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</si>
  <si>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</si>
  <si>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</si>
  <si>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HP Inc</t>
  </si>
  <si>
    <t>Home Depot Inc/The</t>
  </si>
  <si>
    <t>Monolithic Power Systems Inc</t>
  </si>
  <si>
    <t>International Business Machine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</si>
  <si>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</si>
  <si>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</si>
  <si>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</si>
  <si>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</si>
  <si>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</si>
  <si>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</si>
  <si>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</si>
  <si>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</si>
  <si>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</si>
  <si>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</si>
  <si>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</si>
  <si>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</si>
  <si>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</si>
  <si>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</si>
  <si>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</si>
  <si>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</si>
  <si>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</si>
  <si>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</si>
  <si>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</si>
  <si>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</si>
  <si>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</si>
  <si>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</si>
  <si>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</si>
  <si>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</si>
  <si>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</si>
  <si>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</si>
  <si>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</si>
  <si>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</si>
  <si>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</si>
  <si>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</si>
  <si>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</si>
  <si>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</si>
  <si>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</si>
  <si>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</si>
  <si>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</si>
  <si>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</si>
  <si>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</si>
  <si>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</si>
  <si>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</si>
  <si>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</si>
  <si>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</si>
  <si>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</si>
  <si>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</si>
  <si>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</si>
  <si>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</si>
  <si>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</si>
  <si>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</si>
  <si>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</si>
  <si>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</si>
  <si>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</si>
  <si>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</si>
  <si>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</si>
  <si>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</si>
  <si>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</si>
  <si>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</si>
  <si>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Campbell Soup Co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</si>
  <si>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</si>
  <si>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</si>
  <si>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</si>
  <si>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</si>
  <si>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</si>
  <si>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</si>
  <si>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</si>
  <si>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</si>
  <si>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</si>
  <si>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</si>
  <si>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Conagra Brands Inc</t>
  </si>
  <si>
    <t>Airbnb Inc</t>
  </si>
  <si>
    <t>Consolidated Edison Inc</t>
  </si>
  <si>
    <t>Corning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</si>
  <si>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</si>
  <si>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</si>
  <si>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</si>
  <si>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</si>
  <si>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</si>
  <si>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</si>
  <si>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</si>
  <si>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</si>
  <si>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</si>
  <si>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</si>
  <si>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</si>
  <si>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</si>
  <si>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</si>
  <si>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</si>
  <si>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</si>
  <si>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</si>
  <si>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</si>
  <si>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</si>
  <si>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</si>
  <si>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</si>
  <si>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</si>
  <si>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</si>
  <si>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</si>
  <si>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</si>
  <si>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</si>
  <si>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</si>
  <si>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</si>
  <si>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</si>
  <si>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</si>
  <si>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</si>
  <si>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</si>
  <si>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</si>
  <si>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</si>
  <si>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</si>
  <si>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</si>
  <si>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</si>
  <si>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</si>
  <si>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</si>
  <si>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</si>
  <si>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</si>
  <si>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</si>
  <si>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</si>
  <si>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</si>
  <si>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</si>
  <si>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</si>
  <si>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</si>
  <si>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</si>
  <si>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</si>
  <si>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</si>
  <si>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</si>
  <si>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</si>
  <si>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</si>
  <si>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</si>
  <si>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</t>
  </si>
  <si>
    <t>International Flavors &amp; Fragra</t>
  </si>
  <si>
    <t>Generac Holdings Inc</t>
  </si>
  <si>
    <t>NXP Semiconductors NV</t>
  </si>
  <si>
    <t>Kellanova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</si>
  <si>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</si>
  <si>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</si>
  <si>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</si>
  <si>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</si>
  <si>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</si>
  <si>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</si>
  <si>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</si>
  <si>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Bath &amp; Body Works Inc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</si>
  <si>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</si>
  <si>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</si>
  <si>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</si>
  <si>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</si>
  <si>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</si>
  <si>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</si>
  <si>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</si>
  <si>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</si>
  <si>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</si>
  <si>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</si>
  <si>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</si>
  <si>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</si>
  <si>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</si>
  <si>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</si>
  <si>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</si>
  <si>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</si>
  <si>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</si>
  <si>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</si>
  <si>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</si>
  <si>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</si>
  <si>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</si>
  <si>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</si>
  <si>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</si>
  <si>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</si>
  <si>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</si>
  <si>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</si>
  <si>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</si>
  <si>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</si>
  <si>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</si>
  <si>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</si>
  <si>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</si>
  <si>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</si>
  <si>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</si>
  <si>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</si>
  <si>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</si>
  <si>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</si>
  <si>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</si>
  <si>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</si>
  <si>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Veralto Corp</t>
  </si>
  <si>
    <t>Public Service Enterprise Grou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</si>
  <si>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</si>
  <si>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</si>
  <si>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</si>
  <si>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</si>
  <si>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</si>
  <si>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</si>
  <si>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</si>
  <si>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</si>
  <si>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</si>
  <si>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</si>
  <si>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</si>
  <si>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</si>
  <si>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</si>
  <si>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</si>
  <si>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</si>
  <si>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</si>
  <si>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</si>
  <si>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</si>
  <si>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</si>
  <si>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</si>
  <si>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</si>
  <si>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</si>
  <si>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</si>
  <si>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</si>
  <si>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</si>
  <si>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</si>
  <si>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</si>
  <si>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</si>
  <si>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</si>
  <si>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Blackstone Inc</t>
  </si>
  <si>
    <t>Marathon Oil Corp</t>
  </si>
  <si>
    <t>Bio-Rad Laboratories Inc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</si>
  <si>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</si>
  <si>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</si>
  <si>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</si>
  <si>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</si>
  <si>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</si>
  <si>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</si>
  <si>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</si>
  <si>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</si>
  <si>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</si>
  <si>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</si>
  <si>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</si>
  <si>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</si>
  <si>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</si>
  <si>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</si>
  <si>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</si>
  <si>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</si>
  <si>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</si>
  <si>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</si>
  <si>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</si>
  <si>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</si>
  <si>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</si>
  <si>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</si>
  <si>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</si>
  <si>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</si>
  <si>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</si>
  <si>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</si>
  <si>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</si>
  <si>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American Airlines Group Inc</t>
  </si>
  <si>
    <t>Cardinal Health Inc</t>
  </si>
  <si>
    <t>Cincinnati Financial Corp</t>
  </si>
  <si>
    <t>Paramount Global</t>
  </si>
  <si>
    <t>DR Horton Inc</t>
  </si>
  <si>
    <t>Electronic Arts Inc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</si>
  <si>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</si>
  <si>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</si>
  <si>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</si>
  <si>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</si>
  <si>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</si>
  <si>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</si>
  <si>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</si>
  <si>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</si>
  <si>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</si>
  <si>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</si>
  <si>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</si>
  <si>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</si>
  <si>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</si>
  <si>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</si>
  <si>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</si>
  <si>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</si>
  <si>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</si>
  <si>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</si>
  <si>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</si>
  <si>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</si>
  <si>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</si>
  <si>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</si>
  <si>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</si>
  <si>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Gen Digital Inc</t>
  </si>
  <si>
    <t>T Rowe Price Group Inc</t>
  </si>
  <si>
    <t>Waste Management Inc</t>
  </si>
  <si>
    <t>Constellation Brands Inc</t>
  </si>
  <si>
    <t>Invesco Ltd</t>
  </si>
  <si>
    <t>Intuit Inc</t>
  </si>
  <si>
    <t>Morgan Stanley</t>
  </si>
  <si>
    <t>Microchip Technology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</si>
  <si>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</si>
  <si>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</si>
  <si>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</si>
  <si>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</si>
  <si>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</si>
  <si>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</si>
  <si>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</si>
  <si>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</si>
  <si>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</si>
  <si>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</si>
  <si>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</si>
  <si>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</si>
  <si>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</si>
  <si>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</si>
  <si>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</si>
  <si>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</si>
  <si>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</si>
  <si>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</si>
  <si>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</si>
  <si>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</si>
  <si>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</si>
  <si>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</si>
  <si>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</si>
  <si>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</si>
  <si>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</si>
  <si>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</si>
  <si>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</si>
  <si>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</si>
  <si>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</si>
  <si>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</si>
  <si>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</si>
  <si>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</si>
  <si>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</si>
  <si>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</si>
  <si>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</si>
  <si>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</si>
  <si>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</si>
  <si>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</si>
  <si>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</si>
  <si>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</si>
  <si>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</si>
  <si>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</si>
  <si>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</si>
  <si>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</si>
  <si>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</si>
  <si>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</si>
  <si>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</si>
  <si>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</si>
  <si>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Amphenol Corp</t>
  </si>
  <si>
    <t>Howmet Aerospace Inc</t>
  </si>
  <si>
    <t>Valero Energy Corp</t>
  </si>
  <si>
    <t>Synopsys Inc</t>
  </si>
  <si>
    <t>Etsy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</si>
  <si>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</si>
  <si>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</si>
  <si>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</si>
  <si>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</si>
  <si>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</si>
  <si>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</si>
  <si>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</si>
  <si>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</si>
  <si>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</si>
  <si>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</si>
  <si>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</si>
  <si>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</si>
  <si>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</si>
  <si>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</si>
  <si>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</si>
  <si>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</si>
  <si>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</si>
  <si>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</si>
  <si>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</si>
  <si>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</si>
  <si>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</si>
  <si>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</si>
  <si>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</si>
  <si>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</si>
  <si>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</si>
  <si>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</si>
  <si>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</si>
  <si>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</si>
  <si>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</si>
  <si>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Bio-Techne Corp</t>
  </si>
  <si>
    <t>Alphabet Inc</t>
  </si>
  <si>
    <t>Teleflex Inc</t>
  </si>
  <si>
    <t>Netflix Inc</t>
  </si>
  <si>
    <t>Allegion plc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</si>
  <si>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</si>
  <si>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</si>
  <si>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</si>
  <si>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</si>
  <si>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</si>
  <si>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</si>
  <si>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BlackRock Inc</t>
  </si>
  <si>
    <t>DTE Energy Co</t>
  </si>
  <si>
    <t>Nasdaq Inc</t>
  </si>
  <si>
    <t>Celanese Corp</t>
  </si>
  <si>
    <t>Philip Morris International In</t>
  </si>
  <si>
    <t>Salesforce Inc</t>
  </si>
  <si>
    <t>Ingersoll Rand Inc</t>
  </si>
  <si>
    <t>Huntington Ingalls Industries</t>
  </si>
  <si>
    <t>Roper Technologies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</si>
  <si>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</si>
  <si>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</si>
  <si>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</si>
  <si>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</si>
  <si>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</si>
  <si>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</si>
  <si>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</si>
  <si>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</si>
  <si>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</si>
  <si>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</si>
  <si>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</si>
  <si>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</si>
  <si>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Fidelity National Information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</si>
  <si>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</si>
  <si>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</si>
  <si>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</si>
  <si>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</si>
  <si>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</si>
  <si>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</si>
  <si>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</si>
  <si>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</si>
  <si>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</si>
  <si>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</si>
  <si>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</si>
  <si>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</si>
  <si>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</si>
  <si>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</si>
  <si>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TE Connectivity Ltd</t>
  </si>
  <si>
    <t>Discover Financial Services</t>
  </si>
  <si>
    <t>Visa Inc</t>
  </si>
  <si>
    <t>Mid-America Apartment Communit</t>
  </si>
  <si>
    <t>Xylem Inc/NY</t>
  </si>
  <si>
    <t>Marathon Petroleum Corp</t>
  </si>
  <si>
    <t>Advanced Micro Devices Inc</t>
  </si>
  <si>
    <t>Tractor Supply Co</t>
  </si>
  <si>
    <t>ResMed Inc</t>
  </si>
  <si>
    <t>Mettler-Toledo International I</t>
  </si>
  <si>
    <t>Jacobs Solutions Inc</t>
  </si>
  <si>
    <t>Copart Inc</t>
  </si>
  <si>
    <t>VICI Properties Inc</t>
  </si>
  <si>
    <t>Fortinet Inc</t>
  </si>
  <si>
    <t>Albemarle Corp</t>
  </si>
  <si>
    <t>Moderna Inc</t>
  </si>
  <si>
    <t>Essex Property Trust Inc</t>
  </si>
  <si>
    <t>CoStar Group Inc</t>
  </si>
  <si>
    <t>Realty Income Corp</t>
  </si>
  <si>
    <t>Westinghouse Air Brake Technol</t>
  </si>
  <si>
    <t>Pool Corp</t>
  </si>
  <si>
    <t>Western Digital Corp</t>
  </si>
  <si>
    <t>PepsiCo Inc</t>
  </si>
  <si>
    <t>Diamondback Energy Inc</t>
  </si>
  <si>
    <t>Palo Alto Networks Inc</t>
  </si>
  <si>
    <t>ServiceNow Inc</t>
  </si>
  <si>
    <t>Church &amp; Dwight Co Inc</t>
  </si>
  <si>
    <t>Federal Realty Investment Trus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</si>
  <si>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</si>
  <si>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</si>
  <si>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</si>
  <si>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</si>
  <si>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</si>
  <si>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</si>
  <si>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</si>
  <si>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</si>
  <si>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</si>
  <si>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</si>
  <si>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</si>
  <si>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</si>
  <si>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</si>
  <si>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</si>
  <si>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</si>
  <si>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</t>
  </si>
  <si>
    <t>Delta Air Lines Inc</t>
  </si>
  <si>
    <t>Seagate Technology Holdings PL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</si>
  <si>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</si>
  <si>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</si>
  <si>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</si>
  <si>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</si>
  <si>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</si>
  <si>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</si>
  <si>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</si>
  <si>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Arch Capital Group Ltd</t>
  </si>
  <si>
    <t>Dow Inc</t>
  </si>
  <si>
    <t>Everest Group Ltd</t>
  </si>
  <si>
    <t>Teledyne Technologies Inc</t>
  </si>
  <si>
    <t>GE Vernova Inc</t>
  </si>
  <si>
    <t>Exelon Corp</t>
  </si>
  <si>
    <t>Global Payments Inc</t>
  </si>
  <si>
    <t>Crown Castle Inc</t>
  </si>
  <si>
    <t>Aptiv PLC</t>
  </si>
  <si>
    <t>Align Technology Inc</t>
  </si>
  <si>
    <t>Kenvue Inc</t>
  </si>
  <si>
    <t>Targa Resources Corp</t>
  </si>
  <si>
    <t>Bunge Global SA</t>
  </si>
  <si>
    <t>Deckers Outdoor Corp</t>
  </si>
  <si>
    <t>LKQ Corp</t>
  </si>
  <si>
    <t>Zoetis Inc</t>
  </si>
  <si>
    <t>Digital Realty Trust Inc</t>
  </si>
  <si>
    <t>Equinix Inc</t>
  </si>
  <si>
    <t>Las Vegas Sands Corp</t>
  </si>
  <si>
    <t>Molina Healthcare Inc</t>
  </si>
  <si>
    <t>ENX FP Equity</t>
  </si>
  <si>
    <t>Euronext NV</t>
  </si>
  <si>
    <t>PSPN SE Equity</t>
  </si>
  <si>
    <t>PSP Swiss Property AG</t>
  </si>
  <si>
    <t>Boliden AB</t>
  </si>
  <si>
    <t>SOI FP Equity</t>
  </si>
  <si>
    <t>SOITEC</t>
  </si>
  <si>
    <t>URW FP Equity</t>
  </si>
  <si>
    <t>Unibail-Rodamco-Westfield</t>
  </si>
  <si>
    <t>WIE AV Equity</t>
  </si>
  <si>
    <t>Wienerberger AG</t>
  </si>
  <si>
    <t>InPost SA</t>
  </si>
  <si>
    <t>Koninklijke KPN NV</t>
  </si>
  <si>
    <t>Nemetschek SE</t>
  </si>
  <si>
    <t>CARLB DC Equity</t>
  </si>
  <si>
    <t>Carlsberg AS</t>
  </si>
  <si>
    <t>GETIB SS Equity</t>
  </si>
  <si>
    <t>Getinge AB</t>
  </si>
  <si>
    <t>Rio Tinto PLC</t>
  </si>
  <si>
    <t>MOWI NO Equity</t>
  </si>
  <si>
    <t>Mowi ASA</t>
  </si>
  <si>
    <t>BC IM Equity</t>
  </si>
  <si>
    <t>Brunello Cucinelli SpA</t>
  </si>
  <si>
    <t>AGN NA Equity</t>
  </si>
  <si>
    <t>Aegon Ltd</t>
  </si>
  <si>
    <t>Anglo American PLC</t>
  </si>
  <si>
    <t>AMUN FP Equity</t>
  </si>
  <si>
    <t>Amundi SA</t>
  </si>
  <si>
    <t>PKN PW Equity</t>
  </si>
  <si>
    <t>ORLEN SA</t>
  </si>
  <si>
    <t>SPSN SE Equity</t>
  </si>
  <si>
    <t>Swiss Prime Site AG</t>
  </si>
  <si>
    <t>Carl Zeiss Meditec AG</t>
  </si>
  <si>
    <t>SPIE FP Equity</t>
  </si>
  <si>
    <t>SPIE SA</t>
  </si>
  <si>
    <t>ACKB BB Equity</t>
  </si>
  <si>
    <t>Ackermans &amp; van Haaren NV</t>
  </si>
  <si>
    <t>ELE SQ Equity</t>
  </si>
  <si>
    <t>Endesa SA</t>
  </si>
  <si>
    <t>PHIA NA Equity</t>
  </si>
  <si>
    <t>Koninklijke Philips NV</t>
  </si>
  <si>
    <t>GJF NO Equity</t>
  </si>
  <si>
    <t>Gjensidige Forsikring ASA</t>
  </si>
  <si>
    <t>UTG LN Equity</t>
  </si>
  <si>
    <t>UNITE Group PLC/The</t>
  </si>
  <si>
    <t>HPOLB SS Equity</t>
  </si>
  <si>
    <t>Hexpol AB</t>
  </si>
  <si>
    <t>PZU PW Equity</t>
  </si>
  <si>
    <t>Powszechny Zaklad Ubezpieczen</t>
  </si>
  <si>
    <t>REP SQ Equity</t>
  </si>
  <si>
    <t>Repsol SA</t>
  </si>
  <si>
    <t>ATE FP Equity</t>
  </si>
  <si>
    <t>Alten SA</t>
  </si>
  <si>
    <t>TEF SQ Equity</t>
  </si>
  <si>
    <t>Telefonica SA</t>
  </si>
  <si>
    <t>ITRK LN Equity</t>
  </si>
  <si>
    <t>Intertek Group PLC</t>
  </si>
  <si>
    <t>TotalEnergies SE</t>
  </si>
  <si>
    <t>ALLN SE Equity</t>
  </si>
  <si>
    <t>Allreal Holding AG</t>
  </si>
  <si>
    <t>Man Group PLC/Jersey</t>
  </si>
  <si>
    <t>AI FP Equity</t>
  </si>
  <si>
    <t>Air Liquide SA</t>
  </si>
  <si>
    <t>Bechtle AG</t>
  </si>
  <si>
    <t>AXA SA</t>
  </si>
  <si>
    <t>BNP Paribas SA</t>
  </si>
  <si>
    <t>Danone SA</t>
  </si>
  <si>
    <t>HL/ LN Equity</t>
  </si>
  <si>
    <t>Hargreaves Lansdown PLC</t>
  </si>
  <si>
    <t>Capgemini SE</t>
  </si>
  <si>
    <t>FNOX SS Equity</t>
  </si>
  <si>
    <t>Fortnox AB</t>
  </si>
  <si>
    <t>CA FP Equity</t>
  </si>
  <si>
    <t>Carrefour SA</t>
  </si>
  <si>
    <t>SGO FP Equity</t>
  </si>
  <si>
    <t>Cie de Saint-Gobain SA</t>
  </si>
  <si>
    <t>TECN SE Equity</t>
  </si>
  <si>
    <t>Tecan Group AG</t>
  </si>
  <si>
    <t>EssilorLuxottica SA</t>
  </si>
  <si>
    <t>London Stock Exchange Group PL</t>
  </si>
  <si>
    <t>WDP BB Equity</t>
  </si>
  <si>
    <t>Warehouses De Pauw CVA</t>
  </si>
  <si>
    <t>FGR FP Equity</t>
  </si>
  <si>
    <t>Eiffage SA</t>
  </si>
  <si>
    <t>EXPN LN Equity</t>
  </si>
  <si>
    <t>Experian PLC</t>
  </si>
  <si>
    <t>AZE BB Equity</t>
  </si>
  <si>
    <t>Azelis Group NV</t>
  </si>
  <si>
    <t>BME LN Equity</t>
  </si>
  <si>
    <t>B&amp;M European Value Retail SA</t>
  </si>
  <si>
    <t>GFC FP Equity</t>
  </si>
  <si>
    <t>Gecina SA</t>
  </si>
  <si>
    <t>INW IM Equity</t>
  </si>
  <si>
    <t>Infrastrutture Wireless Italia</t>
  </si>
  <si>
    <t>LPP PW Equity</t>
  </si>
  <si>
    <t>LPP SA</t>
  </si>
  <si>
    <t>LI FP Equity</t>
  </si>
  <si>
    <t>Klepierre SA</t>
  </si>
  <si>
    <t>MF FP Equity</t>
  </si>
  <si>
    <t>Wendel SE</t>
  </si>
  <si>
    <t>NEX FP Equity</t>
  </si>
  <si>
    <t>Nexans SA</t>
  </si>
  <si>
    <t>SCR FP Equity</t>
  </si>
  <si>
    <t>SCOR SE</t>
  </si>
  <si>
    <t>CDR PW Equity</t>
  </si>
  <si>
    <t>CD Projekt SA</t>
  </si>
  <si>
    <t>RF FP Equity</t>
  </si>
  <si>
    <t>Eurazeo SE</t>
  </si>
  <si>
    <t>SAF FP Equity</t>
  </si>
  <si>
    <t>Safran SA</t>
  </si>
  <si>
    <t>HO FP Equity</t>
  </si>
  <si>
    <t>Thales SA</t>
  </si>
  <si>
    <t>Shell PLC</t>
  </si>
  <si>
    <t>VK FP Equity</t>
  </si>
  <si>
    <t>Vallourec SACA</t>
  </si>
  <si>
    <t>KYGA ID Equity</t>
  </si>
  <si>
    <t>Kerry Group PLC</t>
  </si>
  <si>
    <t>CTS Eventim AG &amp; Co KGaA</t>
  </si>
  <si>
    <t>Koninklijke Ahold Delhaize NV</t>
  </si>
  <si>
    <t>INVP LN Equity</t>
  </si>
  <si>
    <t>Investec PLC</t>
  </si>
  <si>
    <t>UniCredit SpA</t>
  </si>
  <si>
    <t>MB IM Equity</t>
  </si>
  <si>
    <t>Mediobanca Banca di Credito Fi</t>
  </si>
  <si>
    <t>SY1 GY Equity</t>
  </si>
  <si>
    <t>Symrise AG</t>
  </si>
  <si>
    <t>AUTO LN Equity</t>
  </si>
  <si>
    <t>Auto Trader Group PLC</t>
  </si>
  <si>
    <t>G IM Equity</t>
  </si>
  <si>
    <t>SQN SE Equity</t>
  </si>
  <si>
    <t>Swissquote Group Holding SA</t>
  </si>
  <si>
    <t>SOF BB Equity</t>
  </si>
  <si>
    <t>Sofina SA</t>
  </si>
  <si>
    <t>IP IM Equity</t>
  </si>
  <si>
    <t>Interpump Group SpA</t>
  </si>
  <si>
    <t>MTX GY Equity</t>
  </si>
  <si>
    <t>MTU Aero Engines AG</t>
  </si>
  <si>
    <t>KBC BB Equity</t>
  </si>
  <si>
    <t>KBC Group NV</t>
  </si>
  <si>
    <t>YAR NO Equity</t>
  </si>
  <si>
    <t>Yara International ASA</t>
  </si>
  <si>
    <t>INGA NA Equity</t>
  </si>
  <si>
    <t>ING Groep NV</t>
  </si>
  <si>
    <t>G1A GY Equity</t>
  </si>
  <si>
    <t>GEA Group AG</t>
  </si>
  <si>
    <t>Unilever PLC</t>
  </si>
  <si>
    <t>THULE SS Equity</t>
  </si>
  <si>
    <t>Thule Group AB</t>
  </si>
  <si>
    <t>ACLN SE Equity</t>
  </si>
  <si>
    <t>Accelleron Industries AG</t>
  </si>
  <si>
    <t>HEIO NA Equity</t>
  </si>
  <si>
    <t>Heineken Holding NV</t>
  </si>
  <si>
    <t>RAND NA Equity</t>
  </si>
  <si>
    <t>Randstad NV</t>
  </si>
  <si>
    <t>IFCN SE Equity</t>
  </si>
  <si>
    <t>Inficon Holding AG</t>
  </si>
  <si>
    <t>REY IM Equity</t>
  </si>
  <si>
    <t>Reply SpA</t>
  </si>
  <si>
    <t>Verbund AG</t>
  </si>
  <si>
    <t>AGS BB Equity</t>
  </si>
  <si>
    <t>Ageas SA/NV</t>
  </si>
  <si>
    <t>ORSTED DC Equity</t>
  </si>
  <si>
    <t>Orsted AS</t>
  </si>
  <si>
    <t>VMUK LN Equity</t>
  </si>
  <si>
    <t>Virgin Money UK PLC</t>
  </si>
  <si>
    <t>SOBI SS Equity</t>
  </si>
  <si>
    <t>Swedish Orphan Biovitrum AB</t>
  </si>
  <si>
    <t>ANA SQ Equity</t>
  </si>
  <si>
    <t>Acciona SA</t>
  </si>
  <si>
    <t>GBLB BB Equity</t>
  </si>
  <si>
    <t>Groupe Bruxelles Lambert NV</t>
  </si>
  <si>
    <t>P911 GY Equity</t>
  </si>
  <si>
    <t>Dr Ing hc F Porsche AG</t>
  </si>
  <si>
    <t>SAFE LN Equity</t>
  </si>
  <si>
    <t>Safestore Holdings PLC</t>
  </si>
  <si>
    <t>EPIA SS Equity</t>
  </si>
  <si>
    <t>Epiroc AB</t>
  </si>
  <si>
    <t>KESKOB FH Equity</t>
  </si>
  <si>
    <t>Kesko Oyj</t>
  </si>
  <si>
    <t>Zealand Pharma A/S</t>
  </si>
  <si>
    <t>ACS SQ Equity</t>
  </si>
  <si>
    <t>ACS Actividades de Construccio</t>
  </si>
  <si>
    <t>AED BB Equity</t>
  </si>
  <si>
    <t>Aedifica SA</t>
  </si>
  <si>
    <t>EBS AV Equity</t>
  </si>
  <si>
    <t>Erste Group Bank AG</t>
  </si>
  <si>
    <t>JYSK DC Equity</t>
  </si>
  <si>
    <t>Jyske Bank A/S</t>
  </si>
  <si>
    <t>SAMPO FH Equity</t>
  </si>
  <si>
    <t>Sampo Oyj</t>
  </si>
  <si>
    <t>INDT SS Equity</t>
  </si>
  <si>
    <t>Indutrade AB</t>
  </si>
  <si>
    <t>OCDO LN Equity</t>
  </si>
  <si>
    <t>Ocado Group PLC</t>
  </si>
  <si>
    <t>NTGY SQ Equity</t>
  </si>
  <si>
    <t>Naturgy Energy Group SA</t>
  </si>
  <si>
    <t>Intesa Sanpaolo SpA</t>
  </si>
  <si>
    <t>BEZ LN Equity</t>
  </si>
  <si>
    <t>Beazley PLC</t>
  </si>
  <si>
    <t>BOL FP Equity</t>
  </si>
  <si>
    <t>Bollore SE</t>
  </si>
  <si>
    <t>SYDB DC Equity</t>
  </si>
  <si>
    <t>Sydbank AS</t>
  </si>
  <si>
    <t>DSFIR NA Equity</t>
  </si>
  <si>
    <t>DSM-Firmenich AG</t>
  </si>
  <si>
    <t>ENI IM Equity</t>
  </si>
  <si>
    <t>Eni SpA</t>
  </si>
  <si>
    <t>ABN NA Equity</t>
  </si>
  <si>
    <t>ABN AMRO Bank NV</t>
  </si>
  <si>
    <t>TRYG DC Equity</t>
  </si>
  <si>
    <t>Tryg A/S</t>
  </si>
  <si>
    <t>ADP FP Equity</t>
  </si>
  <si>
    <t>Aeroports de Paris SA</t>
  </si>
  <si>
    <t>ENGI FP Equity</t>
  </si>
  <si>
    <t>Engie SA</t>
  </si>
  <si>
    <t>COV FP Equity</t>
  </si>
  <si>
    <t>Covivio SA/France</t>
  </si>
  <si>
    <t>ORA FP Equity</t>
  </si>
  <si>
    <t>Orange SA</t>
  </si>
  <si>
    <t>MRL SQ Equity</t>
  </si>
  <si>
    <t>Merlin Properties Socimi SA</t>
  </si>
  <si>
    <t>SIG Group AG</t>
  </si>
  <si>
    <t>IG IM Equity</t>
  </si>
  <si>
    <t>Italgas SpA</t>
  </si>
  <si>
    <t>VOE AV Equity</t>
  </si>
  <si>
    <t>voestalpine AG</t>
  </si>
  <si>
    <t>AZM IM Equity</t>
  </si>
  <si>
    <t>Azimut Holding SpA</t>
  </si>
  <si>
    <t>BOSS GY Equity</t>
  </si>
  <si>
    <t>HUGO BOSS AG</t>
  </si>
  <si>
    <t>ABI BB Equity</t>
  </si>
  <si>
    <t>Anheuser-Busch InBev SA/NV</t>
  </si>
  <si>
    <t>QIA GY Equity</t>
  </si>
  <si>
    <t>QIAGEN NV</t>
  </si>
  <si>
    <t>STMMI IM Equity</t>
  </si>
  <si>
    <t>STMicroelectronics NV</t>
  </si>
  <si>
    <t>BMPS IM Equity</t>
  </si>
  <si>
    <t>Banca Monte dei Paschi di Sien</t>
  </si>
  <si>
    <t>FBK IM Equity</t>
  </si>
  <si>
    <t>FinecoBank Banca Fineco SpA</t>
  </si>
  <si>
    <t>EDP PL Equity</t>
  </si>
  <si>
    <t>RED SQ Equity</t>
  </si>
  <si>
    <t>Redeia Corp SA</t>
  </si>
  <si>
    <t>IPS FP Equity</t>
  </si>
  <si>
    <t>IPSOS SA</t>
  </si>
  <si>
    <t>MT NA Equity</t>
  </si>
  <si>
    <t>ArcelorMittal SA</t>
  </si>
  <si>
    <t>A2A SpA</t>
  </si>
  <si>
    <t>FORTUM FH Equity</t>
  </si>
  <si>
    <t>Fortum Oyj</t>
  </si>
  <si>
    <t>PST IM Equity</t>
  </si>
  <si>
    <t>Poste Italiane SpA</t>
  </si>
  <si>
    <t>CPR IM Equity</t>
  </si>
  <si>
    <t>Davide Campari-Milano NV</t>
  </si>
  <si>
    <t>BPE IM Equity</t>
  </si>
  <si>
    <t>BPER Banca SPA</t>
  </si>
  <si>
    <t>Veolia Environnement SA</t>
  </si>
  <si>
    <t>Sanofi SA</t>
  </si>
  <si>
    <t>COTN SE Equity</t>
  </si>
  <si>
    <t>Comet Holding AG</t>
  </si>
  <si>
    <t>GALP PL Equity</t>
  </si>
  <si>
    <t>Galp Energia SGPS SA</t>
  </si>
  <si>
    <t>Enel SpA</t>
  </si>
  <si>
    <t>Kongsberg Gruppen ASA</t>
  </si>
  <si>
    <t>BNR GY Equity</t>
  </si>
  <si>
    <t>Brenntag SE</t>
  </si>
  <si>
    <t>ENG SQ Equity</t>
  </si>
  <si>
    <t>Enagas SA</t>
  </si>
  <si>
    <t>Terna - Rete Elettrica Naziona</t>
  </si>
  <si>
    <t>TKWY NA Equity</t>
  </si>
  <si>
    <t>Just Eat Takeaway.com NV</t>
  </si>
  <si>
    <t>IPN FP Equity</t>
  </si>
  <si>
    <t>Ipsen SA</t>
  </si>
  <si>
    <t>IMCD NA Equity</t>
  </si>
  <si>
    <t>IMCD NV</t>
  </si>
  <si>
    <t>Snam SpA</t>
  </si>
  <si>
    <t>TEN IM Equity</t>
  </si>
  <si>
    <t>Tenaris SA</t>
  </si>
  <si>
    <t>WLN FP Equity</t>
  </si>
  <si>
    <t>Worldline SA/France</t>
  </si>
  <si>
    <t>IVG IM Equity</t>
  </si>
  <si>
    <t>Iveco Group NV</t>
  </si>
  <si>
    <t>BIM FP Equity</t>
  </si>
  <si>
    <t>BioMerieux</t>
  </si>
  <si>
    <t>RXL FP Equity</t>
  </si>
  <si>
    <t>Rexel SA</t>
  </si>
  <si>
    <t>OCI NA Equity</t>
  </si>
  <si>
    <t>OCI NV</t>
  </si>
  <si>
    <t>CABK SQ Equity</t>
  </si>
  <si>
    <t>CaixaBank SA</t>
  </si>
  <si>
    <t>ELI BB Equity</t>
  </si>
  <si>
    <t>Elia Group SA/NV</t>
  </si>
  <si>
    <t>EDPR PL Equity</t>
  </si>
  <si>
    <t>EDP Renovaveis SA</t>
  </si>
  <si>
    <t>BIRG ID Equity</t>
  </si>
  <si>
    <t>Bank of Ireland Group PLC</t>
  </si>
  <si>
    <t>UNI IM Equity</t>
  </si>
  <si>
    <t>Unipol Gruppo SpA</t>
  </si>
  <si>
    <t>AKRBP NO Equity</t>
  </si>
  <si>
    <t>Aker BP ASA</t>
  </si>
  <si>
    <t>DNP PW Equity</t>
  </si>
  <si>
    <t>Dino Polska SA</t>
  </si>
  <si>
    <t>AIBG ID Equity</t>
  </si>
  <si>
    <t>AIB Group PLC</t>
  </si>
  <si>
    <t>Adyen NV</t>
  </si>
  <si>
    <t>ALLFG NA Equity</t>
  </si>
  <si>
    <t>Allfunds Group Plc</t>
  </si>
  <si>
    <t>FNTN GY Equity</t>
  </si>
  <si>
    <t>Freenet AG</t>
  </si>
  <si>
    <t>EXO NA Equity</t>
  </si>
  <si>
    <t>EXOR NV</t>
  </si>
  <si>
    <t>HER IM Equity</t>
  </si>
  <si>
    <t>Hera SpA</t>
  </si>
  <si>
    <t>GXI GY Equity</t>
  </si>
  <si>
    <t>Gerresheimer AG</t>
  </si>
  <si>
    <t>BEAN SE Equity</t>
  </si>
  <si>
    <t>Belimo Holding AG</t>
  </si>
  <si>
    <t>Essity AB</t>
  </si>
  <si>
    <t>DHER GY Equity</t>
  </si>
  <si>
    <t>Delivery Hero SE</t>
  </si>
  <si>
    <t>PHNX LN Equity</t>
  </si>
  <si>
    <t>Phoenix Group Holdings PLC</t>
  </si>
  <si>
    <t>ADDTB SS Equity</t>
  </si>
  <si>
    <t>AddTech AB</t>
  </si>
  <si>
    <t>BAKKA NO Equity</t>
  </si>
  <si>
    <t>Bakkafrost P/F</t>
  </si>
  <si>
    <t>VALMT FH Equity</t>
  </si>
  <si>
    <t>Valmet Oyj</t>
  </si>
  <si>
    <t>DCC LN Equity</t>
  </si>
  <si>
    <t>DCC PLC</t>
  </si>
  <si>
    <t>STJ LN Equity</t>
  </si>
  <si>
    <t>St James's Place PLC</t>
  </si>
  <si>
    <t>EZJ LN Equity</t>
  </si>
  <si>
    <t>easyJet PLC</t>
  </si>
  <si>
    <t>BKW SE Equity</t>
  </si>
  <si>
    <t>BKW AG</t>
  </si>
  <si>
    <t>Nibe Industrier AB</t>
  </si>
  <si>
    <t>AXFO SS Equity</t>
  </si>
  <si>
    <t>Axfood AB</t>
  </si>
  <si>
    <t>KION Group AG</t>
  </si>
  <si>
    <t>EVK GY Equity</t>
  </si>
  <si>
    <t>Evonik Industries AG</t>
  </si>
  <si>
    <t>ERF FP Equity</t>
  </si>
  <si>
    <t>Eurofins Scientific SE</t>
  </si>
  <si>
    <t>VID SQ Equity</t>
  </si>
  <si>
    <t>Vidrala SA</t>
  </si>
  <si>
    <t>ALE PW Equity</t>
  </si>
  <si>
    <t>Allegro.eu SA</t>
  </si>
  <si>
    <t>G24 GY Equity</t>
  </si>
  <si>
    <t>Scout24 SE</t>
  </si>
  <si>
    <t>NEXI IM Equity</t>
  </si>
  <si>
    <t>Nexi SpA</t>
  </si>
  <si>
    <t>GAW LN Equity</t>
  </si>
  <si>
    <t>Games Workshop Group PLC</t>
  </si>
  <si>
    <t>AAK SS Equity</t>
  </si>
  <si>
    <t>AAK AB</t>
  </si>
  <si>
    <t>CWK LN Equity</t>
  </si>
  <si>
    <t>Cranswick PLC</t>
  </si>
  <si>
    <t>Siemens Healthineers AG</t>
  </si>
  <si>
    <t>RILBA DC Equity</t>
  </si>
  <si>
    <t>Ringkjoebing Landbobank A/S</t>
  </si>
  <si>
    <t>SPL PW Equity</t>
  </si>
  <si>
    <t>Santander Bank Polska SA</t>
  </si>
  <si>
    <t>LOTB BB Equity</t>
  </si>
  <si>
    <t>Lotus Bakeries NV</t>
  </si>
  <si>
    <t>SECTB SS Equity</t>
  </si>
  <si>
    <t>Sectra AB</t>
  </si>
  <si>
    <t>ENT LN Equity</t>
  </si>
  <si>
    <t>Entain PLC</t>
  </si>
  <si>
    <t>EQT SS Equity</t>
  </si>
  <si>
    <t>EQT AB</t>
  </si>
  <si>
    <t>VIS SQ Equity</t>
  </si>
  <si>
    <t>Viscofan SA</t>
  </si>
  <si>
    <t>IMB LN Equity</t>
  </si>
  <si>
    <t>Imperial Brands PLC</t>
  </si>
  <si>
    <t>BBOX LN Equity</t>
  </si>
  <si>
    <t>Tritax Big Box REIT PLC</t>
  </si>
  <si>
    <t>BARN SE Equity</t>
  </si>
  <si>
    <t>Barry Callebaut AG</t>
  </si>
  <si>
    <t>STLAM IM Equity</t>
  </si>
  <si>
    <t>Stellantis NV</t>
  </si>
  <si>
    <t>BATS LN Equity</t>
  </si>
  <si>
    <t>British American Tobacco PLC</t>
  </si>
  <si>
    <t>VAT Group AG</t>
  </si>
  <si>
    <t>VRLA FP Equity</t>
  </si>
  <si>
    <t>Verallia SA</t>
  </si>
  <si>
    <t>EVO SS Equity</t>
  </si>
  <si>
    <t>Evolution AB</t>
  </si>
  <si>
    <t>Gaztransport Et Technigaz SA</t>
  </si>
  <si>
    <t>BVIC LN Equity</t>
  </si>
  <si>
    <t>Britvic PLC</t>
  </si>
  <si>
    <t>REC IM Equity</t>
  </si>
  <si>
    <t>Recordati Industria Chimica e</t>
  </si>
  <si>
    <t>AM FP Equity</t>
  </si>
  <si>
    <t>Dassault Aviation SA</t>
  </si>
  <si>
    <t>DIA IM Equity</t>
  </si>
  <si>
    <t>DiaSorin SpA</t>
  </si>
  <si>
    <t>DNB NO Equity</t>
  </si>
  <si>
    <t>DNB Bank ASA</t>
  </si>
  <si>
    <t>ALV GY Equity</t>
  </si>
  <si>
    <t>Allianz SE</t>
  </si>
  <si>
    <t>RWE GY Equity</t>
  </si>
  <si>
    <t>RWE AG</t>
  </si>
  <si>
    <t>Bayer AG</t>
  </si>
  <si>
    <t>Bayerische Motoren Werke AG</t>
  </si>
  <si>
    <t>AMBUB DC Equity</t>
  </si>
  <si>
    <t>Ambu A/S</t>
  </si>
  <si>
    <t>Commerzbank AG</t>
  </si>
  <si>
    <t>Deutsche Bank AG</t>
  </si>
  <si>
    <t>BAS GY Equity</t>
  </si>
  <si>
    <t>BASF SE</t>
  </si>
  <si>
    <t>HEN3 GY Equity</t>
  </si>
  <si>
    <t>Henkel AG &amp; Co KGaA</t>
  </si>
  <si>
    <t>Deutsche Lufthansa AG</t>
  </si>
  <si>
    <t>Siemens AG</t>
  </si>
  <si>
    <t>VOW3 GY Equity</t>
  </si>
  <si>
    <t>Volkswagen AG</t>
  </si>
  <si>
    <t>EOAN GY Equity</t>
  </si>
  <si>
    <t>E.ON SE</t>
  </si>
  <si>
    <t>BEI GY Equity</t>
  </si>
  <si>
    <t>Beiersdorf AG</t>
  </si>
  <si>
    <t>HEI GY Equity</t>
  </si>
  <si>
    <t>Heidelberg Materials AG</t>
  </si>
  <si>
    <t>SDF GY Equity</t>
  </si>
  <si>
    <t>K+S AG</t>
  </si>
  <si>
    <t>Muenchener Rueckversicherungs-</t>
  </si>
  <si>
    <t>FRE GY Equity</t>
  </si>
  <si>
    <t>Fresenius SE &amp; Co KGaA</t>
  </si>
  <si>
    <t>SAP SE</t>
  </si>
  <si>
    <t>Merck KGaA</t>
  </si>
  <si>
    <t>DTG GY Equity</t>
  </si>
  <si>
    <t>Daimler Truck Holding AG</t>
  </si>
  <si>
    <t>adidas AG</t>
  </si>
  <si>
    <t>Deutsche Telekom AG</t>
  </si>
  <si>
    <t>Iberdrola SA</t>
  </si>
  <si>
    <t>SAGAB SS Equity</t>
  </si>
  <si>
    <t>Sagax AB</t>
  </si>
  <si>
    <t>FME GY Equity</t>
  </si>
  <si>
    <t>Fresenius Medical Care AG</t>
  </si>
  <si>
    <t>ZAL GY Equity</t>
  </si>
  <si>
    <t>Zalando SE</t>
  </si>
  <si>
    <t>Mercedes-Benz Group AG</t>
  </si>
  <si>
    <t>TKA GY Equity</t>
  </si>
  <si>
    <t>thyssenkrupp AG</t>
  </si>
  <si>
    <t>FER SQ Equity</t>
  </si>
  <si>
    <t>Ferrovial SE</t>
  </si>
  <si>
    <t>Infineon Technologies AG</t>
  </si>
  <si>
    <t>Deutsche Boerse AG</t>
  </si>
  <si>
    <t>HNR1 GY Equity</t>
  </si>
  <si>
    <t>Hannover Rueck SE</t>
  </si>
  <si>
    <t>CON GY Equity</t>
  </si>
  <si>
    <t>Continental AG</t>
  </si>
  <si>
    <t>LXS GY Equity</t>
  </si>
  <si>
    <t>LANXESS AG</t>
  </si>
  <si>
    <t>BDEV LN Equity</t>
  </si>
  <si>
    <t>Barratt Developments PLC</t>
  </si>
  <si>
    <t>BKG LN Equity</t>
  </si>
  <si>
    <t>Berkeley Group Holdings PLC</t>
  </si>
  <si>
    <t>BG AV Equity</t>
  </si>
  <si>
    <t>BAWAG Group AG</t>
  </si>
  <si>
    <t>BPSO IM Equity</t>
  </si>
  <si>
    <t>Banca Popolare di Sondrio SPA</t>
  </si>
  <si>
    <t>INCH LN Equity</t>
  </si>
  <si>
    <t>Inchcape PLC</t>
  </si>
  <si>
    <t>KGF LN Equity</t>
  </si>
  <si>
    <t>Kingfisher PLC</t>
  </si>
  <si>
    <t>Salmar ASA</t>
  </si>
  <si>
    <t>MKS LN Equity</t>
  </si>
  <si>
    <t>Marks &amp; Spencer Group PLC</t>
  </si>
  <si>
    <t>NXT LN Equity</t>
  </si>
  <si>
    <t>Next PLC</t>
  </si>
  <si>
    <t>PSON LN Equity</t>
  </si>
  <si>
    <t>Pearson PLC</t>
  </si>
  <si>
    <t>PSN LN Equity</t>
  </si>
  <si>
    <t>Persimmon PLC</t>
  </si>
  <si>
    <t>REL LN Equity</t>
  </si>
  <si>
    <t>RELX PLC</t>
  </si>
  <si>
    <t>TW/ LN Equity</t>
  </si>
  <si>
    <t>Taylor Wimpey PLC</t>
  </si>
  <si>
    <t>ALC SE Equity</t>
  </si>
  <si>
    <t>Alcon Inc</t>
  </si>
  <si>
    <t>WTB LN Equity</t>
  </si>
  <si>
    <t>Whitbread PLC</t>
  </si>
  <si>
    <t>WPP LN Equity</t>
  </si>
  <si>
    <t>WPP PLC</t>
  </si>
  <si>
    <t>AC FP Equity</t>
  </si>
  <si>
    <t>Accor SA</t>
  </si>
  <si>
    <t>CDI FP Equity</t>
  </si>
  <si>
    <t>Christian Dior SE</t>
  </si>
  <si>
    <t>VIV FP Equity</t>
  </si>
  <si>
    <t>Vivendi SE</t>
  </si>
  <si>
    <t>FRVIA FP Equity</t>
  </si>
  <si>
    <t>Forvia SE</t>
  </si>
  <si>
    <t>SN/ LN Equity</t>
  </si>
  <si>
    <t>Smith &amp; Nephew PLC</t>
  </si>
  <si>
    <t>LVMH Moet Hennessy Louis Vuitt</t>
  </si>
  <si>
    <t>ML FP Equity</t>
  </si>
  <si>
    <t>Cie Generale des Etablissement</t>
  </si>
  <si>
    <t>COLOB DC Equity</t>
  </si>
  <si>
    <t>Coloplast A/S</t>
  </si>
  <si>
    <t>RACE IM Equity</t>
  </si>
  <si>
    <t>Ferrari NV</t>
  </si>
  <si>
    <t>Kering SA</t>
  </si>
  <si>
    <t>PUB FP Equity</t>
  </si>
  <si>
    <t>Publicis Groupe SA</t>
  </si>
  <si>
    <t>RNO FP Equity</t>
  </si>
  <si>
    <t>Renault SA</t>
  </si>
  <si>
    <t>SK FP Equity</t>
  </si>
  <si>
    <t>SEB SA</t>
  </si>
  <si>
    <t>GN DC Equity</t>
  </si>
  <si>
    <t>GN Store Nord AS</t>
  </si>
  <si>
    <t>ARCAD NA Equity</t>
  </si>
  <si>
    <t>Arcadis NV</t>
  </si>
  <si>
    <t>SW FP Equity</t>
  </si>
  <si>
    <t>Sodexo SA</t>
  </si>
  <si>
    <t>FR FP Equity</t>
  </si>
  <si>
    <t>Valeo SE</t>
  </si>
  <si>
    <t>ELUXB SS Equity</t>
  </si>
  <si>
    <t>Electrolux AB</t>
  </si>
  <si>
    <t>SWECB SS Equity</t>
  </si>
  <si>
    <t>Sweco AB</t>
  </si>
  <si>
    <t>CTEC LN Equity</t>
  </si>
  <si>
    <t>ConvaTec Group PLC</t>
  </si>
  <si>
    <t>Wolters Kluwer NV</t>
  </si>
  <si>
    <t>Porsche Automobil Holding SE</t>
  </si>
  <si>
    <t>EKTAB SS Equity</t>
  </si>
  <si>
    <t>Elekta AB</t>
  </si>
  <si>
    <t>HMB SS Equity</t>
  </si>
  <si>
    <t>H &amp; M Hennes &amp; Mauritz AB</t>
  </si>
  <si>
    <t>Rheinmetall AG</t>
  </si>
  <si>
    <t>DEMANT DC Equity</t>
  </si>
  <si>
    <t>Demant A/S</t>
  </si>
  <si>
    <t>TEP FP Equity</t>
  </si>
  <si>
    <t>Teleperformance SE</t>
  </si>
  <si>
    <t>NG/ LN Equity</t>
  </si>
  <si>
    <t>National Grid PLC</t>
  </si>
  <si>
    <t>FRO NO Equity</t>
  </si>
  <si>
    <t>Frontline PLC</t>
  </si>
  <si>
    <t>PUM GY Equity</t>
  </si>
  <si>
    <t>Puma SE</t>
  </si>
  <si>
    <t>TELIA SS Equity</t>
  </si>
  <si>
    <t>Telia Co AB</t>
  </si>
  <si>
    <t>Hermes International SCA</t>
  </si>
  <si>
    <t>Telenor ASA</t>
  </si>
  <si>
    <t>ELISA FH Equity</t>
  </si>
  <si>
    <t>Elisa Oyj</t>
  </si>
  <si>
    <t>HUSQB SS Equity</t>
  </si>
  <si>
    <t>Husqvarna AB</t>
  </si>
  <si>
    <t>INF LN Equity</t>
  </si>
  <si>
    <t>Informa PLC</t>
  </si>
  <si>
    <t>SESG FP Equity</t>
  </si>
  <si>
    <t>SES SA</t>
  </si>
  <si>
    <t>GSK LN Equity</t>
  </si>
  <si>
    <t>GSK PLC</t>
  </si>
  <si>
    <t>InterContinental Hotels Group</t>
  </si>
  <si>
    <t>ADM LN Equity</t>
  </si>
  <si>
    <t>Admiral Group PLC</t>
  </si>
  <si>
    <t>BRBY LN Equity</t>
  </si>
  <si>
    <t>Burberry Group PLC</t>
  </si>
  <si>
    <t>ORNBV FH Equity</t>
  </si>
  <si>
    <t>Orion Oyj</t>
  </si>
  <si>
    <t>CPG LN Equity</t>
  </si>
  <si>
    <t>Compass Group PLC</t>
  </si>
  <si>
    <t>SDZ SE Equity</t>
  </si>
  <si>
    <t>Sandoz Group AG</t>
  </si>
  <si>
    <t>ITV LN Equity</t>
  </si>
  <si>
    <t>ITV PLC</t>
  </si>
  <si>
    <t>HIK LN Equity</t>
  </si>
  <si>
    <t>Hikma Pharmaceuticals PLC</t>
  </si>
  <si>
    <t>AstraZeneca PLC</t>
  </si>
  <si>
    <t>AHT LN Equity</t>
  </si>
  <si>
    <t>Ashtead Group PLC</t>
  </si>
  <si>
    <t>ABF LN Equity</t>
  </si>
  <si>
    <t>Associated British Foods PLC</t>
  </si>
  <si>
    <t>GLB ID Equity</t>
  </si>
  <si>
    <t>Glanbia PLC</t>
  </si>
  <si>
    <t>RMV LN Equity</t>
  </si>
  <si>
    <t>Rightmove PLC</t>
  </si>
  <si>
    <t>BBY LN Equity</t>
  </si>
  <si>
    <t>Balfour Beatty PLC</t>
  </si>
  <si>
    <t>Pandora A/S</t>
  </si>
  <si>
    <t>BNZL LN Equity</t>
  </si>
  <si>
    <t>Bunzl PLC</t>
  </si>
  <si>
    <t>SFZN SE Equity</t>
  </si>
  <si>
    <t>Siegfried Holding AG</t>
  </si>
  <si>
    <t>CRDA LN Equity</t>
  </si>
  <si>
    <t>Croda International PLC</t>
  </si>
  <si>
    <t>GALE SE Equity</t>
  </si>
  <si>
    <t>Galenica AG</t>
  </si>
  <si>
    <t>BWY LN Equity</t>
  </si>
  <si>
    <t>Bellway PLC</t>
  </si>
  <si>
    <t>RS1 LN Equity</t>
  </si>
  <si>
    <t>RS GROUP PLC</t>
  </si>
  <si>
    <t>WISE LN Equity</t>
  </si>
  <si>
    <t>Wise PLC</t>
  </si>
  <si>
    <t>DGE LN Equity</t>
  </si>
  <si>
    <t>Diageo PLC</t>
  </si>
  <si>
    <t>HLMA LN Equity</t>
  </si>
  <si>
    <t>Halma PLC</t>
  </si>
  <si>
    <t>TLX GY Equity</t>
  </si>
  <si>
    <t>Talanx AG</t>
  </si>
  <si>
    <t>INDUC SS Equity</t>
  </si>
  <si>
    <t>Industrivarden AB</t>
  </si>
  <si>
    <t>HSBA LN Equity</t>
  </si>
  <si>
    <t>HSBC Holdings PLC</t>
  </si>
  <si>
    <t>SCT LN Equity</t>
  </si>
  <si>
    <t>Softcat PLC</t>
  </si>
  <si>
    <t>IMI LN Equity</t>
  </si>
  <si>
    <t>IMI PLC</t>
  </si>
  <si>
    <t>Industria de Diseno Textil SA</t>
  </si>
  <si>
    <t>HSX LN Equity</t>
  </si>
  <si>
    <t>Hiscox Ltd</t>
  </si>
  <si>
    <t>UBI FP Equity</t>
  </si>
  <si>
    <t>Ubisoft Entertainment SA</t>
  </si>
  <si>
    <t>LIGHT NA Equity</t>
  </si>
  <si>
    <t>Signify NV</t>
  </si>
  <si>
    <t>Howden Joinery Group PLC</t>
  </si>
  <si>
    <t>VOD LN Equity</t>
  </si>
  <si>
    <t>Vodafone Group PLC</t>
  </si>
  <si>
    <t>UU/ LN Equity</t>
  </si>
  <si>
    <t>United Utilities Group PLC</t>
  </si>
  <si>
    <t>BCP PL Equity</t>
  </si>
  <si>
    <t>Banco Comercial Portugues SA</t>
  </si>
  <si>
    <t>BARC LN Equity</t>
  </si>
  <si>
    <t>Barclays PLC</t>
  </si>
  <si>
    <t>RTO LN Equity</t>
  </si>
  <si>
    <t>Rentokil Initial PLC</t>
  </si>
  <si>
    <t>NWG LN Equity</t>
  </si>
  <si>
    <t>NatWest Group PLC</t>
  </si>
  <si>
    <t>Genmab A/S</t>
  </si>
  <si>
    <t>SGRO LN Equity</t>
  </si>
  <si>
    <t>Segro PLC</t>
  </si>
  <si>
    <t>TATE LN Equity</t>
  </si>
  <si>
    <t>Tate &amp; Lyle PLC</t>
  </si>
  <si>
    <t>SBRY LN Equity</t>
  </si>
  <si>
    <t>J Sainsbury PLC</t>
  </si>
  <si>
    <t>JD/ LN Equity</t>
  </si>
  <si>
    <t>JD Sports Fashion PLC</t>
  </si>
  <si>
    <t>Societe Generale SA</t>
  </si>
  <si>
    <t>SDR LN Equity</t>
  </si>
  <si>
    <t>Schroders PLC</t>
  </si>
  <si>
    <t>Siemens Energy AG</t>
  </si>
  <si>
    <t>SRP LN Equity</t>
  </si>
  <si>
    <t>Serco Group PLC</t>
  </si>
  <si>
    <t>BKT SQ Equity</t>
  </si>
  <si>
    <t>Bankinter SA</t>
  </si>
  <si>
    <t>SMIN LN Equity</t>
  </si>
  <si>
    <t>Smiths Group PLC</t>
  </si>
  <si>
    <t>LDO IM Equity</t>
  </si>
  <si>
    <t>Leonardo SpA</t>
  </si>
  <si>
    <t>TE FP Equity</t>
  </si>
  <si>
    <t>Technip Energies NV</t>
  </si>
  <si>
    <t>PNN LN Equity</t>
  </si>
  <si>
    <t>Pennon Group PLC</t>
  </si>
  <si>
    <t>STAN LN Equity</t>
  </si>
  <si>
    <t>Standard Chartered PLC</t>
  </si>
  <si>
    <t>GFTU LN Equity</t>
  </si>
  <si>
    <t>Grafton Group PLC</t>
  </si>
  <si>
    <t>TSCO LN Equity</t>
  </si>
  <si>
    <t>Tesco PLC</t>
  </si>
  <si>
    <t>STERV FH Equity</t>
  </si>
  <si>
    <t>Stora Enso Oyj</t>
  </si>
  <si>
    <t>SGE LN Equity</t>
  </si>
  <si>
    <t>Sage Group PLC/The</t>
  </si>
  <si>
    <t>ABDN LN Equity</t>
  </si>
  <si>
    <t>abrdn plc</t>
  </si>
  <si>
    <t>TPK LN Equity</t>
  </si>
  <si>
    <t>Travis Perkins PLC</t>
  </si>
  <si>
    <t>SAB SQ Equity</t>
  </si>
  <si>
    <t>Banco de Sabadell SA</t>
  </si>
  <si>
    <t>LLOY LN Equity</t>
  </si>
  <si>
    <t>Lloyds Banking Group PLC</t>
  </si>
  <si>
    <t>VWS DC Equity</t>
  </si>
  <si>
    <t>Vestas Wind Systems A/S</t>
  </si>
  <si>
    <t>Banco Bilbao Vizcaya Argentari</t>
  </si>
  <si>
    <t>Banco Santander SA</t>
  </si>
  <si>
    <t>BZU IM Equity</t>
  </si>
  <si>
    <t>Buzzi SpA</t>
  </si>
  <si>
    <t>FLTR LN Equity</t>
  </si>
  <si>
    <t>Flutter Entertainment PLC</t>
  </si>
  <si>
    <t>DLG LN Equity</t>
  </si>
  <si>
    <t>Direct Line Insurance Group PL</t>
  </si>
  <si>
    <t>BYG LN Equity</t>
  </si>
  <si>
    <t>Big Yellow Group PLC</t>
  </si>
  <si>
    <t>ACA FP Equity</t>
  </si>
  <si>
    <t>Credit Agricole SA</t>
  </si>
  <si>
    <t>QQ/ LN Equity</t>
  </si>
  <si>
    <t>QinetiQ Group PLC</t>
  </si>
  <si>
    <t>MRO LN Equity</t>
  </si>
  <si>
    <t>Melrose Industries PLC</t>
  </si>
  <si>
    <t>Banco BPM SpA</t>
  </si>
  <si>
    <t>DPLM LN Equity</t>
  </si>
  <si>
    <t>Diploma PLC</t>
  </si>
  <si>
    <t>RBI AV Equity</t>
  </si>
  <si>
    <t>Raiffeisen Bank International</t>
  </si>
  <si>
    <t>LATOB SS Equity</t>
  </si>
  <si>
    <t>Investment AB Latour</t>
  </si>
  <si>
    <t>GRG LN Equity</t>
  </si>
  <si>
    <t>Greggs PLC</t>
  </si>
  <si>
    <t>IAG LN Equity</t>
  </si>
  <si>
    <t>International Consolidated Air</t>
  </si>
  <si>
    <t>BP/ LN Equity</t>
  </si>
  <si>
    <t>BP PLC</t>
  </si>
  <si>
    <t>Grifols SA</t>
  </si>
  <si>
    <t>BT/A LN Equity</t>
  </si>
  <si>
    <t>BT Group PLC</t>
  </si>
  <si>
    <t>VNA GY Equity</t>
  </si>
  <si>
    <t>Vonovia SE</t>
  </si>
  <si>
    <t>NN NA Equity</t>
  </si>
  <si>
    <t>NN Group NV</t>
  </si>
  <si>
    <t>FDJ FP Equity</t>
  </si>
  <si>
    <t>La Francaise des Jeux SAEM</t>
  </si>
  <si>
    <t>KBX GY Equity</t>
  </si>
  <si>
    <t>Knorr-Bremse AG</t>
  </si>
  <si>
    <t>AV/ LN Equity</t>
  </si>
  <si>
    <t>Aviva PLC</t>
  </si>
  <si>
    <t>LGEN LN Equity</t>
  </si>
  <si>
    <t>Legal &amp; General Group PLC</t>
  </si>
  <si>
    <t>PRU LN Equity</t>
  </si>
  <si>
    <t>Prudential PLC</t>
  </si>
  <si>
    <t>ANTO LN Equity</t>
  </si>
  <si>
    <t>Antofagasta PLC</t>
  </si>
  <si>
    <t>SXS LN Equity</t>
  </si>
  <si>
    <t>Spectris PLC</t>
  </si>
  <si>
    <t>SSE LN Equity</t>
  </si>
  <si>
    <t>SSE PLC</t>
  </si>
  <si>
    <t>Moncler SpA</t>
  </si>
  <si>
    <t>WEIR LN Equity</t>
  </si>
  <si>
    <t>Weir Group PLC/The</t>
  </si>
  <si>
    <t>L'Oreal SA</t>
  </si>
  <si>
    <t>Vinci SA</t>
  </si>
  <si>
    <t>EMSN SE Equity</t>
  </si>
  <si>
    <t>EMS-Chemie Holding AG</t>
  </si>
  <si>
    <t>ATCOA SS Equity</t>
  </si>
  <si>
    <t>Atlas Copco AB</t>
  </si>
  <si>
    <t>VOLVB SS Equity</t>
  </si>
  <si>
    <t>Volvo AB</t>
  </si>
  <si>
    <t>1COV GY Equity</t>
  </si>
  <si>
    <t>Covestro AG</t>
  </si>
  <si>
    <t>INDV LN Equity</t>
  </si>
  <si>
    <t>Indivior PLC</t>
  </si>
  <si>
    <t>CCC LN Equity</t>
  </si>
  <si>
    <t>Computacenter PLC</t>
  </si>
  <si>
    <t>BUCN SE Equity</t>
  </si>
  <si>
    <t>Bucher Industries AG</t>
  </si>
  <si>
    <t>LMP LN Equity</t>
  </si>
  <si>
    <t>LondonMetric Property PLC</t>
  </si>
  <si>
    <t>IDS LN Equity</t>
  </si>
  <si>
    <t>International Distribution Ser</t>
  </si>
  <si>
    <t>Millicom International Cellula</t>
  </si>
  <si>
    <t>ASML Holding NV</t>
  </si>
  <si>
    <t>BALDB SS Equity</t>
  </si>
  <si>
    <t>Fastighets AB Balder</t>
  </si>
  <si>
    <t>WIHL SS Equity</t>
  </si>
  <si>
    <t>Wihlborgs Fastigheter AB</t>
  </si>
  <si>
    <t>TEL2B SS Equity</t>
  </si>
  <si>
    <t>Tele2 AB</t>
  </si>
  <si>
    <t>DSY FP Equity</t>
  </si>
  <si>
    <t>Dassault Systemes SE</t>
  </si>
  <si>
    <t>SOP FP Equity</t>
  </si>
  <si>
    <t>Sopra Steria Group</t>
  </si>
  <si>
    <t>CGCBV FH Equity</t>
  </si>
  <si>
    <t>Cargotec Oyj</t>
  </si>
  <si>
    <t>SAABB SS Equity</t>
  </si>
  <si>
    <t>Saab AB</t>
  </si>
  <si>
    <t>ANDR AV Equity</t>
  </si>
  <si>
    <t>ANDRITZ AG</t>
  </si>
  <si>
    <t>LUNDB SS Equity</t>
  </si>
  <si>
    <t>L E Lundbergforetagen AB</t>
  </si>
  <si>
    <t>CCH LN Equity</t>
  </si>
  <si>
    <t>Coca-Cola HBC AG</t>
  </si>
  <si>
    <t>Sartorius AG</t>
  </si>
  <si>
    <t>METSO FH Equity</t>
  </si>
  <si>
    <t>Metso Oyj</t>
  </si>
  <si>
    <t>Edenred SE</t>
  </si>
  <si>
    <t>Prysmian SpA</t>
  </si>
  <si>
    <t>NKT DC Equity</t>
  </si>
  <si>
    <t>NKT A/S</t>
  </si>
  <si>
    <t>HLN LN Equity</t>
  </si>
  <si>
    <t>Haleon PLC</t>
  </si>
  <si>
    <t>AMS SQ Equity</t>
  </si>
  <si>
    <t>Amadeus IT Group SA</t>
  </si>
  <si>
    <t>HAS LN Equity</t>
  </si>
  <si>
    <t>Hays PLC</t>
  </si>
  <si>
    <t>SPX LN Equity</t>
  </si>
  <si>
    <t>FPE3 GY Equity</t>
  </si>
  <si>
    <t>FUCHS SE</t>
  </si>
  <si>
    <t>EQNR NO Equity</t>
  </si>
  <si>
    <t>Equinor ASA</t>
  </si>
  <si>
    <t>ELIS FP Equity</t>
  </si>
  <si>
    <t>Elis SA</t>
  </si>
  <si>
    <t>RYA ID Equity</t>
  </si>
  <si>
    <t>Ryanair Holdings PLC</t>
  </si>
  <si>
    <t>AENA SQ Equity</t>
  </si>
  <si>
    <t>Aena SME SA</t>
  </si>
  <si>
    <t>WRT1V FH Equity</t>
  </si>
  <si>
    <t>Wartsila OYJ Abp</t>
  </si>
  <si>
    <t>LAGRB SS Equity</t>
  </si>
  <si>
    <t>Lagercrantz Group AB</t>
  </si>
  <si>
    <t>OMV AV Equity</t>
  </si>
  <si>
    <t>OMV AG</t>
  </si>
  <si>
    <t>SKAB SS Equity</t>
  </si>
  <si>
    <t>Skanska AB</t>
  </si>
  <si>
    <t>DKSH SE Equity</t>
  </si>
  <si>
    <t>DKSH Holding AG</t>
  </si>
  <si>
    <t>AZA SS Equity</t>
  </si>
  <si>
    <t>Avanza Bank Holding AB</t>
  </si>
  <si>
    <t>Umicore SA</t>
  </si>
  <si>
    <t>DSV DC Equity</t>
  </si>
  <si>
    <t>DSV A/S</t>
  </si>
  <si>
    <t>JMT PL Equity</t>
  </si>
  <si>
    <t>Jeronimo Martins SGPS SA</t>
  </si>
  <si>
    <t>UMG NA Equity</t>
  </si>
  <si>
    <t>Universal Music Group NV</t>
  </si>
  <si>
    <t>SSABB SS Equity</t>
  </si>
  <si>
    <t>SSAB AB</t>
  </si>
  <si>
    <t>KCR FH Equity</t>
  </si>
  <si>
    <t>Konecranes Oyj</t>
  </si>
  <si>
    <t>CLNX SQ Equity</t>
  </si>
  <si>
    <t>Cellnex Telecom SA</t>
  </si>
  <si>
    <t>Straumann Holding AG</t>
  </si>
  <si>
    <t>PRX NA Equity</t>
  </si>
  <si>
    <t>Prosus NV</t>
  </si>
  <si>
    <t>Novonesis (Novozymes) B</t>
  </si>
  <si>
    <t>TEMN SE Equity</t>
  </si>
  <si>
    <t>Temenos AG</t>
  </si>
  <si>
    <t>IGG LN Equity</t>
  </si>
  <si>
    <t>IG Group Holdings PLC</t>
  </si>
  <si>
    <t>KNEBV FH Equity</t>
  </si>
  <si>
    <t>Kone Oyj</t>
  </si>
  <si>
    <t>BLND LN Equity</t>
  </si>
  <si>
    <t>British Land Co PLC/The</t>
  </si>
  <si>
    <t>DLN LN Equity</t>
  </si>
  <si>
    <t>Derwent London PLC</t>
  </si>
  <si>
    <t>TOMRA Systems ASA</t>
  </si>
  <si>
    <t>Novo Nordisk A/S</t>
  </si>
  <si>
    <t>JMAT LN Equity</t>
  </si>
  <si>
    <t>Johnson Matthey PLC</t>
  </si>
  <si>
    <t>Reckitt Benckiser Group PLC</t>
  </si>
  <si>
    <t>RR/ LN Equity</t>
  </si>
  <si>
    <t>Rolls-Royce Holdings PLC</t>
  </si>
  <si>
    <t>LAND LN Equity</t>
  </si>
  <si>
    <t>Land Securities Group PLC</t>
  </si>
  <si>
    <t>WCH GY Equity</t>
  </si>
  <si>
    <t>Wacker Chemie AG</t>
  </si>
  <si>
    <t>ALFA SS Equity</t>
  </si>
  <si>
    <t>Alfa Laval AB</t>
  </si>
  <si>
    <t>TEG GY Equity</t>
  </si>
  <si>
    <t>TAG Immobilien AG</t>
  </si>
  <si>
    <t>BVI FP Equity</t>
  </si>
  <si>
    <t>Bureau Veritas SA</t>
  </si>
  <si>
    <t>ASM International NV</t>
  </si>
  <si>
    <t>ROR LN Equity</t>
  </si>
  <si>
    <t>Rotork PLC</t>
  </si>
  <si>
    <t>DIM FP Equity</t>
  </si>
  <si>
    <t>Sartorius Stedim Biotech</t>
  </si>
  <si>
    <t>RUI FP Equity</t>
  </si>
  <si>
    <t>Rubis SCA</t>
  </si>
  <si>
    <t>SAVE SS Equity</t>
  </si>
  <si>
    <t>Nordnet AB publ</t>
  </si>
  <si>
    <t>HOT GY Equity</t>
  </si>
  <si>
    <t>HOCHTIEF AG</t>
  </si>
  <si>
    <t>GF SE Equity</t>
  </si>
  <si>
    <t>Georg Fischer AG</t>
  </si>
  <si>
    <t>CMBN SE Equity</t>
  </si>
  <si>
    <t>Cembra Money Bank AG</t>
  </si>
  <si>
    <t>ARGX BB Equity</t>
  </si>
  <si>
    <t>Argenx SE</t>
  </si>
  <si>
    <t>CNA LN Equity</t>
  </si>
  <si>
    <t>Centrica PLC</t>
  </si>
  <si>
    <t>CAST SS Equity</t>
  </si>
  <si>
    <t>Castellum AB</t>
  </si>
  <si>
    <t>ERICB SS Equity</t>
  </si>
  <si>
    <t>Telefonaktiebolaget LM Ericsso</t>
  </si>
  <si>
    <t>JDEP NA Equity</t>
  </si>
  <si>
    <t>JDE Peet's NV</t>
  </si>
  <si>
    <t>AIXA GY Equity</t>
  </si>
  <si>
    <t>AIXTRON SE</t>
  </si>
  <si>
    <t>SKFB SS Equity</t>
  </si>
  <si>
    <t>SKF AB</t>
  </si>
  <si>
    <t>SYENS BB Equity</t>
  </si>
  <si>
    <t>Syensqo SA</t>
  </si>
  <si>
    <t>SAND SS Equity</t>
  </si>
  <si>
    <t>Sandvik AB</t>
  </si>
  <si>
    <t>BESI NA Equity</t>
  </si>
  <si>
    <t>BE Semiconductor Industries NV</t>
  </si>
  <si>
    <t>STB NO Equity</t>
  </si>
  <si>
    <t>Storebrand ASA</t>
  </si>
  <si>
    <t>TRELB SS Equity</t>
  </si>
  <si>
    <t>Trelleborg AB</t>
  </si>
  <si>
    <t>DRX LN Equity</t>
  </si>
  <si>
    <t>Drax Group PLC</t>
  </si>
  <si>
    <t>SECUB SS Equity</t>
  </si>
  <si>
    <t>Securitas AB</t>
  </si>
  <si>
    <t>INVEB SS Equity</t>
  </si>
  <si>
    <t>Investor AB</t>
  </si>
  <si>
    <t>NDA FH Equity</t>
  </si>
  <si>
    <t>Nordea Bank Abp</t>
  </si>
  <si>
    <t>AALB NA Equity</t>
  </si>
  <si>
    <t>Aalberts NV</t>
  </si>
  <si>
    <t>ASRNL NA Equity</t>
  </si>
  <si>
    <t>ASR Nederland NV</t>
  </si>
  <si>
    <t>DIE BB Equity</t>
  </si>
  <si>
    <t>D'ieteren Group</t>
  </si>
  <si>
    <t>RAA GY Equity</t>
  </si>
  <si>
    <t>Rational AG</t>
  </si>
  <si>
    <t>PKO PW Equity</t>
  </si>
  <si>
    <t>Powszechna Kasa Oszczednosci B</t>
  </si>
  <si>
    <t>EN FP Equity</t>
  </si>
  <si>
    <t>Bouygues SA</t>
  </si>
  <si>
    <t>MNG LN Equity</t>
  </si>
  <si>
    <t>M&amp;G PLC</t>
  </si>
  <si>
    <t>AKZA NA Equity</t>
  </si>
  <si>
    <t>Akzo Nobel NV</t>
  </si>
  <si>
    <t>ALO FP Equity</t>
  </si>
  <si>
    <t>Alstom SA</t>
  </si>
  <si>
    <t>SEBA SS Equity</t>
  </si>
  <si>
    <t>Skandinaviska Enskilda Banken</t>
  </si>
  <si>
    <t>ISS DC Equity</t>
  </si>
  <si>
    <t>ISS A/S</t>
  </si>
  <si>
    <t>SHBA SS Equity</t>
  </si>
  <si>
    <t>Svenska Handelsbanken AB</t>
  </si>
  <si>
    <t>NHY NO Equity</t>
  </si>
  <si>
    <t>Norsk Hydro ASA</t>
  </si>
  <si>
    <t>HEM SS Equity</t>
  </si>
  <si>
    <t>Hemnet Group AB</t>
  </si>
  <si>
    <t>BA/ LN Equity</t>
  </si>
  <si>
    <t>BAE Systems PLC</t>
  </si>
  <si>
    <t>HEIA NA Equity</t>
  </si>
  <si>
    <t>Heineken NV</t>
  </si>
  <si>
    <t>DANSKE DC Equity</t>
  </si>
  <si>
    <t>Danske Bank A/S</t>
  </si>
  <si>
    <t>SCAB SS Equity</t>
  </si>
  <si>
    <t>Svenska Cellulosa AB SCA</t>
  </si>
  <si>
    <t>NOKIA FH Equity</t>
  </si>
  <si>
    <t>Nokia Oyj</t>
  </si>
  <si>
    <t>LOGN SE Equity</t>
  </si>
  <si>
    <t>Logitech International SA</t>
  </si>
  <si>
    <t>LIFCOB SS Equity</t>
  </si>
  <si>
    <t>Lifco AB</t>
  </si>
  <si>
    <t>ASSAB SS Equity</t>
  </si>
  <si>
    <t>Assa Abloy AB</t>
  </si>
  <si>
    <t>Sika AG</t>
  </si>
  <si>
    <t>BCVN SE Equity</t>
  </si>
  <si>
    <t>Banque Cantonale Vaudoise</t>
  </si>
  <si>
    <t>AVOL SE Equity</t>
  </si>
  <si>
    <t>Avolta AG</t>
  </si>
  <si>
    <t>ABB Ltd</t>
  </si>
  <si>
    <t>MNDI LN Equity</t>
  </si>
  <si>
    <t>Mondi PLC</t>
  </si>
  <si>
    <t>ADEN SE Equity</t>
  </si>
  <si>
    <t>Adecco Group AG</t>
  </si>
  <si>
    <t>Schneider Electric SE</t>
  </si>
  <si>
    <t>BAER SE Equity</t>
  </si>
  <si>
    <t>Julius Baer Group Ltd</t>
  </si>
  <si>
    <t>HUH1V FH Equity</t>
  </si>
  <si>
    <t>Huhtamaki Oyj</t>
  </si>
  <si>
    <t>ORK NO Equity</t>
  </si>
  <si>
    <t>Orkla ASA</t>
  </si>
  <si>
    <t>BALN SE Equity</t>
  </si>
  <si>
    <t>Baloise Holding AG</t>
  </si>
  <si>
    <t>ROCKB DC Equity</t>
  </si>
  <si>
    <t>ROCKWOOL A/S</t>
  </si>
  <si>
    <t>Cie Financiere Richemont SA</t>
  </si>
  <si>
    <t>NESTE FH Equity</t>
  </si>
  <si>
    <t>Neste Oyj</t>
  </si>
  <si>
    <t>SUBC NO Equity</t>
  </si>
  <si>
    <t>Subsea 7 SA</t>
  </si>
  <si>
    <t>CLN SE Equity</t>
  </si>
  <si>
    <t>Clariant AG</t>
  </si>
  <si>
    <t>KGH PW Equity</t>
  </si>
  <si>
    <t>KGHM Polska Miedz SA</t>
  </si>
  <si>
    <t>KSP ID Equity</t>
  </si>
  <si>
    <t>Kingspan Group PLC</t>
  </si>
  <si>
    <t>HEXAB SS Equity</t>
  </si>
  <si>
    <t>Hexagon AB</t>
  </si>
  <si>
    <t>Geberit AG</t>
  </si>
  <si>
    <t>GIVN SE Equity</t>
  </si>
  <si>
    <t>Givaudan SA</t>
  </si>
  <si>
    <t>PGHN SE Equity</t>
  </si>
  <si>
    <t>Partners Group Holding AG</t>
  </si>
  <si>
    <t>AIR FP Equity</t>
  </si>
  <si>
    <t>Airbus SE</t>
  </si>
  <si>
    <t>BEIJB SS Equity</t>
  </si>
  <si>
    <t>Beijer Ref AB</t>
  </si>
  <si>
    <t>KNIN SE Equity</t>
  </si>
  <si>
    <t>Kuehne + Nagel International A</t>
  </si>
  <si>
    <t>GET FP Equity</t>
  </si>
  <si>
    <t>Getlink SE</t>
  </si>
  <si>
    <t>HOLN SE Equity</t>
  </si>
  <si>
    <t>Holcim AG</t>
  </si>
  <si>
    <t>SMDS LN Equity</t>
  </si>
  <si>
    <t>DS Smith PLC</t>
  </si>
  <si>
    <t>SWEDA SS Equity</t>
  </si>
  <si>
    <t>Swedbank AB</t>
  </si>
  <si>
    <t>WALLB SS Equity</t>
  </si>
  <si>
    <t>Wallenstam AB</t>
  </si>
  <si>
    <t>Lonza Group AG</t>
  </si>
  <si>
    <t>TIETO FH Equity</t>
  </si>
  <si>
    <t>TietoEVRY Oyj</t>
  </si>
  <si>
    <t>Nestle SA</t>
  </si>
  <si>
    <t>UPM FH Equity</t>
  </si>
  <si>
    <t>UPM-Kymmene Oyj</t>
  </si>
  <si>
    <t>Novartis AG</t>
  </si>
  <si>
    <t>VTY LN Equity</t>
  </si>
  <si>
    <t>Vistry Group PLC</t>
  </si>
  <si>
    <t>Roche Holding AG</t>
  </si>
  <si>
    <t>LR FP Equity</t>
  </si>
  <si>
    <t>Legrand SA</t>
  </si>
  <si>
    <t>SCMN SE Equity</t>
  </si>
  <si>
    <t>Swisscom AG</t>
  </si>
  <si>
    <t>SGSN SE Equity</t>
  </si>
  <si>
    <t>SGS SA</t>
  </si>
  <si>
    <t>KINVB SS Equity</t>
  </si>
  <si>
    <t>Kinnevik AB</t>
  </si>
  <si>
    <t>SLHN SE Equity</t>
  </si>
  <si>
    <t>Swiss Life Holding AG</t>
  </si>
  <si>
    <t>LEG GY Equity</t>
  </si>
  <si>
    <t>LEG Immobilien SE</t>
  </si>
  <si>
    <t>Sonova Holding AG</t>
  </si>
  <si>
    <t>UCB SA</t>
  </si>
  <si>
    <t>MAERSKB DC Equity</t>
  </si>
  <si>
    <t>AP Moller - Maersk A/S</t>
  </si>
  <si>
    <t>Swiss Re AG</t>
  </si>
  <si>
    <t>UBS Group AG</t>
  </si>
  <si>
    <t>ICG LN Equity</t>
  </si>
  <si>
    <t>Intermediate Capital Group PLC</t>
  </si>
  <si>
    <t>UHR SE Equity</t>
  </si>
  <si>
    <t>Swatch Group AG/The</t>
  </si>
  <si>
    <t>Zurich Insurance Group AG</t>
  </si>
  <si>
    <t>SCHP SE Equity</t>
  </si>
  <si>
    <t>Schindler Holding AG</t>
  </si>
  <si>
    <t>VOLCARB SS Equity</t>
  </si>
  <si>
    <t>Volvo Car AB</t>
  </si>
  <si>
    <t>AKE FP Equity</t>
  </si>
  <si>
    <t>Arkema SA</t>
  </si>
  <si>
    <t>SVT LN Equity</t>
  </si>
  <si>
    <t>Severn Trent PLC</t>
  </si>
  <si>
    <t>III LN Equity</t>
  </si>
  <si>
    <t>3i Group PLC</t>
  </si>
  <si>
    <t>RBREW DC Equity</t>
  </si>
  <si>
    <t>Royal Unibrew A/S</t>
  </si>
  <si>
    <t>RI FP Equity</t>
  </si>
  <si>
    <t>Pernod Ricard SA</t>
  </si>
  <si>
    <t>BANB SE Equity</t>
  </si>
  <si>
    <t>Bachem Holding AG</t>
  </si>
  <si>
    <t>COFB BB Equity</t>
  </si>
  <si>
    <t>Cofinimmo SA</t>
  </si>
  <si>
    <t>TIT IM Equity</t>
  </si>
  <si>
    <t>Telecom Italia SpA/Milano</t>
  </si>
  <si>
    <t>NDA GY Equity</t>
  </si>
  <si>
    <t>Aurubis AG</t>
  </si>
  <si>
    <t>AMP IM Equity</t>
  </si>
  <si>
    <t>Amplifon SpA</t>
  </si>
  <si>
    <t>HOLMB SS Equity</t>
  </si>
  <si>
    <t>Holmen AB</t>
  </si>
  <si>
    <t>FHZN SE Equity</t>
  </si>
  <si>
    <t>Flughafen Zurich AG</t>
  </si>
  <si>
    <t>HELN SE Equity</t>
  </si>
  <si>
    <t>Helvetia Holding AG</t>
  </si>
  <si>
    <t>SFSN SE Equity</t>
  </si>
  <si>
    <t>SFS Group AG</t>
  </si>
  <si>
    <t>PEO PW Equity</t>
  </si>
  <si>
    <t>Bank Polska Kasa Opieki SA</t>
  </si>
  <si>
    <t>Glencore PLC</t>
  </si>
  <si>
    <t>LISP SE Equity</t>
  </si>
  <si>
    <t>Chocoladefabriken Lindt &amp; Spru</t>
  </si>
  <si>
    <t>DARK LN Equity</t>
  </si>
  <si>
    <t>Darktrace PLC</t>
  </si>
  <si>
    <t>Deutsche Post AG</t>
  </si>
  <si>
    <t>Spirax Group PLC</t>
  </si>
  <si>
    <t>GMEPISD LX Equity</t>
  </si>
  <si>
    <t>HAL30II GR Equity</t>
  </si>
  <si>
    <t>DRAKTNA GR Equity</t>
  </si>
  <si>
    <t>XSNR GT Equity</t>
  </si>
  <si>
    <t>GSINDAI LX Equity</t>
  </si>
  <si>
    <t>DRAKTIV GR Equity</t>
  </si>
  <si>
    <t>BCBIOII GR Equity</t>
  </si>
  <si>
    <t>GDDY UN Equity</t>
  </si>
  <si>
    <t>GoDaddy Inc</t>
  </si>
  <si>
    <t>CRWD UW Equity</t>
  </si>
  <si>
    <t>Crowdstrike Holdings Inc</t>
  </si>
  <si>
    <t>KKR UN Equity</t>
  </si>
  <si>
    <t>KKR &amp; Co Inc</t>
  </si>
  <si>
    <t>MYCR SS Equity</t>
  </si>
  <si>
    <t>Mycronic AB</t>
  </si>
  <si>
    <t>ALKB DC Equity</t>
  </si>
  <si>
    <t>ALK-Abello A/S</t>
  </si>
  <si>
    <t>TUI1 GY Equity</t>
  </si>
  <si>
    <t>TUI AG</t>
  </si>
  <si>
    <t>NEOEN FP Equity</t>
  </si>
  <si>
    <t>Neoen SA</t>
  </si>
  <si>
    <t>VAR NO Equity</t>
  </si>
  <si>
    <t>Var Energi ASA</t>
  </si>
  <si>
    <t>MTRS SS Equity</t>
  </si>
  <si>
    <t>Munters Group AB</t>
  </si>
  <si>
    <t>FLS DC Equity</t>
  </si>
  <si>
    <t>FLSmidth &amp; Co A/S</t>
  </si>
  <si>
    <t>FUR NA Equity</t>
  </si>
  <si>
    <t>Fugro NV</t>
  </si>
  <si>
    <t>KEMIRA FH Equity</t>
  </si>
  <si>
    <t>Kemira Oyj</t>
  </si>
  <si>
    <t>GALD SE Equity</t>
  </si>
  <si>
    <t>Galderma Group AG</t>
  </si>
  <si>
    <t>BXP Inc</t>
  </si>
  <si>
    <t>isin</t>
  </si>
  <si>
    <t>DE000A0MSN11</t>
  </si>
  <si>
    <t>US79466L3024</t>
  </si>
  <si>
    <t>FR0000121972</t>
  </si>
  <si>
    <t>CH0030170408</t>
  </si>
  <si>
    <t>GB00B0SWJX34</t>
  </si>
  <si>
    <t>US00724F1012</t>
  </si>
  <si>
    <t>CH0311864901</t>
  </si>
  <si>
    <t>DE0007164600</t>
  </si>
  <si>
    <t>CH0418792922</t>
  </si>
  <si>
    <t>FR0000120271</t>
  </si>
  <si>
    <t>DK0062498333</t>
  </si>
  <si>
    <t>US0231351067</t>
  </si>
  <si>
    <t>US92532F1003</t>
  </si>
  <si>
    <t>US67066G1040</t>
  </si>
  <si>
    <t>DE0008430026</t>
  </si>
  <si>
    <t>CH0012005267</t>
  </si>
  <si>
    <t>DK0060252690</t>
  </si>
  <si>
    <t>US1912161007</t>
  </si>
  <si>
    <t>GB00B10RZP78</t>
  </si>
  <si>
    <t>FR0000052292</t>
  </si>
  <si>
    <t>US46625H1005</t>
  </si>
  <si>
    <t>US00287Y1091</t>
  </si>
  <si>
    <t>NL0010273215</t>
  </si>
  <si>
    <t>GB00BHJYC057</t>
  </si>
  <si>
    <t>IT0005239360</t>
  </si>
  <si>
    <t>US75886F1075</t>
  </si>
  <si>
    <t>US12503M1080</t>
  </si>
  <si>
    <t>US45168D1046</t>
  </si>
  <si>
    <t>FR0000121014</t>
  </si>
  <si>
    <t>US57636Q1040</t>
  </si>
  <si>
    <t>US0378331005</t>
  </si>
  <si>
    <t>NL0000395903</t>
  </si>
  <si>
    <t>DE0008404005</t>
  </si>
  <si>
    <t>US6153691059</t>
  </si>
  <si>
    <t>BG1100003166</t>
  </si>
  <si>
    <t>DE000A2YN975</t>
  </si>
  <si>
    <t>US02079K3059</t>
  </si>
  <si>
    <t>ES0144580Y14</t>
  </si>
  <si>
    <t>US5949181045</t>
  </si>
  <si>
    <t>US11135F1012</t>
  </si>
  <si>
    <t>IT0004965148</t>
  </si>
  <si>
    <t>US3377381088</t>
  </si>
  <si>
    <t>CH0012221716</t>
  </si>
  <si>
    <t>US7427181091</t>
  </si>
  <si>
    <t>FR0000120321</t>
  </si>
  <si>
    <t>GB0009895292</t>
  </si>
  <si>
    <t>US0533321024</t>
  </si>
  <si>
    <t>US8716071076</t>
  </si>
  <si>
    <t>US5324571083</t>
  </si>
  <si>
    <t>FR0000120628</t>
  </si>
  <si>
    <t>IE000S9YS762</t>
  </si>
  <si>
    <t>FR0000125486</t>
  </si>
  <si>
    <t>NL0000009082</t>
  </si>
  <si>
    <t>FR0000124141</t>
  </si>
  <si>
    <t>NO0010310956</t>
  </si>
  <si>
    <t>DE0006452907</t>
  </si>
  <si>
    <t>DE0005810055</t>
  </si>
  <si>
    <t>NL0011794037</t>
  </si>
  <si>
    <t>US09857L1089</t>
  </si>
  <si>
    <t>FR0000121667</t>
  </si>
  <si>
    <t>CH0010570767</t>
  </si>
  <si>
    <t>FR0011726835</t>
  </si>
  <si>
    <t>US9884981013</t>
  </si>
  <si>
    <t>US0326541051</t>
  </si>
  <si>
    <t>US74762E1029</t>
  </si>
  <si>
    <t>IT0000072618</t>
  </si>
  <si>
    <t>US1011371077</t>
  </si>
  <si>
    <t>US94106L1098</t>
  </si>
  <si>
    <t>US61174X1090</t>
  </si>
  <si>
    <t>CH0012549785</t>
  </si>
  <si>
    <t>CH0038863350</t>
  </si>
  <si>
    <t>US2358511028</t>
  </si>
  <si>
    <t>US0846707026</t>
  </si>
  <si>
    <t>SPM IM Equity</t>
  </si>
  <si>
    <t>Saipem SpA</t>
  </si>
  <si>
    <t>CSSX5E SE Equity</t>
  </si>
  <si>
    <t>CSUKX SE Equity</t>
  </si>
  <si>
    <t>CSCA SE Equity</t>
  </si>
  <si>
    <t>DAPP LN Equity</t>
  </si>
  <si>
    <t>VUSA GY Equity</t>
  </si>
  <si>
    <t>SR2000 GT Equity</t>
  </si>
  <si>
    <t>ZPRX GR Equity</t>
  </si>
  <si>
    <t>ALAT FP Equity</t>
  </si>
  <si>
    <t>XDN0 GY Equity</t>
  </si>
  <si>
    <t>XMJP GT Equity</t>
  </si>
  <si>
    <t>SW UN Equity</t>
  </si>
  <si>
    <t>Smurfit WestRock PLC</t>
  </si>
  <si>
    <t>CHG_PCT_MOV_AVG_200D</t>
  </si>
  <si>
    <t>CHG_PCT_HIGH_52WEEK</t>
  </si>
  <si>
    <t>CEC FP Equity</t>
  </si>
  <si>
    <t>VAPU LN Equity</t>
  </si>
  <si>
    <t>AASI FP Equity</t>
  </si>
  <si>
    <t>36BZ GY Equity</t>
  </si>
  <si>
    <t>AQACTRI GR Equity</t>
  </si>
  <si>
    <t>UST FP Equity</t>
  </si>
  <si>
    <t>Generali</t>
  </si>
  <si>
    <t>EDP SA</t>
  </si>
  <si>
    <t>BBVA SQ Equity</t>
  </si>
  <si>
    <t>SAN SQ Equity</t>
  </si>
  <si>
    <t>ITX SQ Equity</t>
  </si>
  <si>
    <t>NL0011585146</t>
  </si>
  <si>
    <t>CPB UW Equity</t>
  </si>
  <si>
    <t>US7607591002</t>
  </si>
  <si>
    <t>GE Aerospace</t>
  </si>
  <si>
    <t>CH0011075394</t>
  </si>
  <si>
    <t>ZSANQ US Equity</t>
  </si>
  <si>
    <t>US98979H3012</t>
  </si>
  <si>
    <t>DK0060257814</t>
  </si>
  <si>
    <t>YPSN SW Equity</t>
  </si>
  <si>
    <t>CH0019396990</t>
  </si>
  <si>
    <t>US98419M1009</t>
  </si>
  <si>
    <t>XSDG GR Equity</t>
  </si>
  <si>
    <t>US7960542030</t>
  </si>
  <si>
    <t>WTS US Equity</t>
  </si>
  <si>
    <t>US9427491025</t>
  </si>
  <si>
    <t>WPM CT Equity</t>
  </si>
  <si>
    <t>CA9628791027</t>
  </si>
  <si>
    <t>WOSG LN Equity</t>
  </si>
  <si>
    <t>GB00BJDQQ870</t>
  </si>
  <si>
    <t>WEW GY Equity</t>
  </si>
  <si>
    <t>DE000A2N4H07</t>
  </si>
  <si>
    <t>WELEDA SW Equity</t>
  </si>
  <si>
    <t>CH0004960180</t>
  </si>
  <si>
    <t>WDAY UW Equity</t>
  </si>
  <si>
    <t>US98138H1014</t>
  </si>
  <si>
    <t>VRT US Equity</t>
  </si>
  <si>
    <t>US92537N1081</t>
  </si>
  <si>
    <t>VKTX US Equity</t>
  </si>
  <si>
    <t>US92686J1060</t>
  </si>
  <si>
    <t>VIB3 GY Equity</t>
  </si>
  <si>
    <t>DE0007657231</t>
  </si>
  <si>
    <t>VH2 GY Equity</t>
  </si>
  <si>
    <t>DE000A255F11</t>
  </si>
  <si>
    <t>VEEV UN Equity</t>
  </si>
  <si>
    <t>US9224751084</t>
  </si>
  <si>
    <t>VALE US Equity</t>
  </si>
  <si>
    <t>US91912E1055</t>
  </si>
  <si>
    <t>US92826C8394</t>
  </si>
  <si>
    <t>UZU GY Equity</t>
  </si>
  <si>
    <t>DE0007551509</t>
  </si>
  <si>
    <t>UTHR UW Equity</t>
  </si>
  <si>
    <t>US91307C1027</t>
  </si>
  <si>
    <t>URGN US Equity</t>
  </si>
  <si>
    <t>IL0011407140</t>
  </si>
  <si>
    <t>UPWK US Equity</t>
  </si>
  <si>
    <t>US91688F1049</t>
  </si>
  <si>
    <t>BE0003739530</t>
  </si>
  <si>
    <t>CH0244767585</t>
  </si>
  <si>
    <t>UBER US Equity</t>
  </si>
  <si>
    <t>US90353T1007</t>
  </si>
  <si>
    <t>TXT IM Equity</t>
  </si>
  <si>
    <t>IT0001454435</t>
  </si>
  <si>
    <t>TXG CT Equity</t>
  </si>
  <si>
    <t>CA8910546032</t>
  </si>
  <si>
    <t>TTEK US Equity</t>
  </si>
  <si>
    <t>US88162G1031</t>
  </si>
  <si>
    <t>IE00BK9ZQ967</t>
  </si>
  <si>
    <t>US88160R1014</t>
  </si>
  <si>
    <t>IT0003242622</t>
  </si>
  <si>
    <t>TRIG LN Equity</t>
  </si>
  <si>
    <t>GG00BBHX2H91</t>
  </si>
  <si>
    <t>TPFG LN Equity</t>
  </si>
  <si>
    <t>GB00BH0WFH67</t>
  </si>
  <si>
    <t>NO0012470089</t>
  </si>
  <si>
    <t>TMV GY Equity</t>
  </si>
  <si>
    <t>DE000A2YN900</t>
  </si>
  <si>
    <t>US8835561023</t>
  </si>
  <si>
    <t>TER US Equity</t>
  </si>
  <si>
    <t>US8807701029</t>
  </si>
  <si>
    <t>NO0010063308</t>
  </si>
  <si>
    <t>US8936411003</t>
  </si>
  <si>
    <t>SWTX UW Equity</t>
  </si>
  <si>
    <t>US85205L1070</t>
  </si>
  <si>
    <t>SU CT Equity</t>
  </si>
  <si>
    <t>CA8672241079</t>
  </si>
  <si>
    <t>STO3 GY Equity</t>
  </si>
  <si>
    <t>DE0007274136</t>
  </si>
  <si>
    <t>STN CT Equity</t>
  </si>
  <si>
    <t>CA85472N1096</t>
  </si>
  <si>
    <t>STMPA FP Equity</t>
  </si>
  <si>
    <t>NL0000226223</t>
  </si>
  <si>
    <t>CH1175448666</t>
  </si>
  <si>
    <t>STLA US Equity</t>
  </si>
  <si>
    <t>NL00150001Q9</t>
  </si>
  <si>
    <t>DE0007165631</t>
  </si>
  <si>
    <t>IT0003153415</t>
  </si>
  <si>
    <t>CH0126881561</t>
  </si>
  <si>
    <t>SQ UN Equity</t>
  </si>
  <si>
    <t>US8522341036</t>
  </si>
  <si>
    <t>US78409V1044</t>
  </si>
  <si>
    <t>SONY US Equity</t>
  </si>
  <si>
    <t>US8356993076</t>
  </si>
  <si>
    <t>SOLARB DC Equity</t>
  </si>
  <si>
    <t>DK0010274844</t>
  </si>
  <si>
    <t>SNBN SW Equity</t>
  </si>
  <si>
    <t>CH0001319265</t>
  </si>
  <si>
    <t>SMHN GY Equity</t>
  </si>
  <si>
    <t>DE000A1K0235</t>
  </si>
  <si>
    <t>SMCI US Equity</t>
  </si>
  <si>
    <t>US86800U1043</t>
  </si>
  <si>
    <t>SKB GY Equity</t>
  </si>
  <si>
    <t>DE0007193500</t>
  </si>
  <si>
    <t>SIL CT Equity</t>
  </si>
  <si>
    <t>CA8283631015</t>
  </si>
  <si>
    <t>CH0435377954</t>
  </si>
  <si>
    <t>DE0007236101</t>
  </si>
  <si>
    <t>GB00BP6MXD84</t>
  </si>
  <si>
    <t>SGM AT Equity</t>
  </si>
  <si>
    <t>AU000000SGM7</t>
  </si>
  <si>
    <t>SFQ GY Equity</t>
  </si>
  <si>
    <t>DE000SAFH001</t>
  </si>
  <si>
    <t>SFM US Equity</t>
  </si>
  <si>
    <t>US85208M1027</t>
  </si>
  <si>
    <t>SEK AU Equity</t>
  </si>
  <si>
    <t>AU000000SEK6</t>
  </si>
  <si>
    <t>SEDG UW Equity</t>
  </si>
  <si>
    <t>US83417M1045</t>
  </si>
  <si>
    <t>SCCO US Equity</t>
  </si>
  <si>
    <t>US84265V1052</t>
  </si>
  <si>
    <t>FR0000120578</t>
  </si>
  <si>
    <t>US75513E1010</t>
  </si>
  <si>
    <t>CH0012032048</t>
  </si>
  <si>
    <t>GB00B24CGK77</t>
  </si>
  <si>
    <t>RDC GY Equity</t>
  </si>
  <si>
    <t>NL0012044747</t>
  </si>
  <si>
    <t>US7475251036</t>
  </si>
  <si>
    <t>US70450Y1038</t>
  </si>
  <si>
    <t>PXT CN Equity</t>
  </si>
  <si>
    <t>CA69946Q1046</t>
  </si>
  <si>
    <t>PSTG UN Equity</t>
  </si>
  <si>
    <t>US74624M1027</t>
  </si>
  <si>
    <t>PSAN GY Equity</t>
  </si>
  <si>
    <t>DE000A0Z1JH9</t>
  </si>
  <si>
    <t>IT0004176001</t>
  </si>
  <si>
    <t>IE00BLS09M33</t>
  </si>
  <si>
    <t>PLXS US Equity</t>
  </si>
  <si>
    <t>US7291321005</t>
  </si>
  <si>
    <t>PLTR US Equity</t>
  </si>
  <si>
    <t>US69608A1088</t>
  </si>
  <si>
    <t>PHLL LN Equity</t>
  </si>
  <si>
    <t>GB00BL9ZF303</t>
  </si>
  <si>
    <t>PHH2 GF Equity</t>
  </si>
  <si>
    <t>DE0007474041</t>
  </si>
  <si>
    <t>PERI US Equity</t>
  </si>
  <si>
    <t>IL0010958192</t>
  </si>
  <si>
    <t>US70432V1026</t>
  </si>
  <si>
    <t>PANW UN Equity</t>
  </si>
  <si>
    <t>US6974351057</t>
  </si>
  <si>
    <t>DE000PAH0038</t>
  </si>
  <si>
    <t>OTOEL GA Equity</t>
  </si>
  <si>
    <t>GRS337003008</t>
  </si>
  <si>
    <t>OSCR UN Equity</t>
  </si>
  <si>
    <t>US6877931096</t>
  </si>
  <si>
    <t>ORA US Equity</t>
  </si>
  <si>
    <t>US6866881021</t>
  </si>
  <si>
    <t>OPEN US Equity</t>
  </si>
  <si>
    <t>US6837121036</t>
  </si>
  <si>
    <t>OKTA UW Equity</t>
  </si>
  <si>
    <t>US6792951054</t>
  </si>
  <si>
    <t>OGN ID Equity</t>
  </si>
  <si>
    <t>IE00B1WV4493</t>
  </si>
  <si>
    <t>NXT UW Equity</t>
  </si>
  <si>
    <t>US65290E1010</t>
  </si>
  <si>
    <t>NVO US Equity</t>
  </si>
  <si>
    <t>US6701002056</t>
  </si>
  <si>
    <t>DK0060336014</t>
  </si>
  <si>
    <t>US6541061031</t>
  </si>
  <si>
    <t>US64110L1061</t>
  </si>
  <si>
    <t>US6516391066</t>
  </si>
  <si>
    <t>NBIX US Equity</t>
  </si>
  <si>
    <t>US64125C1099</t>
  </si>
  <si>
    <t>MSGL GH Equity</t>
  </si>
  <si>
    <t>DE0005130108</t>
  </si>
  <si>
    <t>MRVL UW Equity</t>
  </si>
  <si>
    <t>US5738741041</t>
  </si>
  <si>
    <t>MRKR US Equity</t>
  </si>
  <si>
    <t>US57055L2060</t>
  </si>
  <si>
    <t>MP US Equity</t>
  </si>
  <si>
    <t>US5533681012</t>
  </si>
  <si>
    <t>MORN UW Equity</t>
  </si>
  <si>
    <t>US6177001095</t>
  </si>
  <si>
    <t>MLTX US Equity</t>
  </si>
  <si>
    <t>KY61559X1045</t>
  </si>
  <si>
    <t>MKL US Equity</t>
  </si>
  <si>
    <t>US5705351048</t>
  </si>
  <si>
    <t>MIRM US Equity</t>
  </si>
  <si>
    <t>US6047491013</t>
  </si>
  <si>
    <t>US30303M1027</t>
  </si>
  <si>
    <t>MELI UW Equity</t>
  </si>
  <si>
    <t>US58733R1023</t>
  </si>
  <si>
    <t>MEL NZ Equity</t>
  </si>
  <si>
    <t>NZMELE0002S7</t>
  </si>
  <si>
    <t>DE0007100000</t>
  </si>
  <si>
    <t>MAG CT Equity</t>
  </si>
  <si>
    <t>CA55903Q1046</t>
  </si>
  <si>
    <t>MAB1 LN Equity</t>
  </si>
  <si>
    <t>GB00BQSBH502</t>
  </si>
  <si>
    <t>LYC AU Equity</t>
  </si>
  <si>
    <t>AU000000LYC6</t>
  </si>
  <si>
    <t>US5500211090</t>
  </si>
  <si>
    <t>LRN US Equity</t>
  </si>
  <si>
    <t>US86333M1080</t>
  </si>
  <si>
    <t>US5128071082</t>
  </si>
  <si>
    <t>CH0013841017</t>
  </si>
  <si>
    <t>LEU UA Equity</t>
  </si>
  <si>
    <t>US15643U1043</t>
  </si>
  <si>
    <t>LEGN UW Equity</t>
  </si>
  <si>
    <t>US52490G1022</t>
  </si>
  <si>
    <t>KWS GY Equity</t>
  </si>
  <si>
    <t>DE0007074007</t>
  </si>
  <si>
    <t>KSB3 GY Equity</t>
  </si>
  <si>
    <t>DE0006292030</t>
  </si>
  <si>
    <t>KRYS US Equity</t>
  </si>
  <si>
    <t>US5011471027</t>
  </si>
  <si>
    <t>KRN GY Equity</t>
  </si>
  <si>
    <t>DE0006335003</t>
  </si>
  <si>
    <t>US4824801009</t>
  </si>
  <si>
    <t>US48251W1045</t>
  </si>
  <si>
    <t>FR0000121485</t>
  </si>
  <si>
    <t>FI0009004824</t>
  </si>
  <si>
    <t>KAP LI Equity</t>
  </si>
  <si>
    <t>US63253R2013</t>
  </si>
  <si>
    <t>KAMUX FH Equity</t>
  </si>
  <si>
    <t>FI4000206750</t>
  </si>
  <si>
    <t>US4781601046</t>
  </si>
  <si>
    <t>JLL UN Equity</t>
  </si>
  <si>
    <t>US48020Q1076</t>
  </si>
  <si>
    <t>JAZZ US Equity</t>
  </si>
  <si>
    <t>IE00B4Q5ZN47</t>
  </si>
  <si>
    <t>IXX GY Equity</t>
  </si>
  <si>
    <t>DE0005759807</t>
  </si>
  <si>
    <t>IWG LN Equity</t>
  </si>
  <si>
    <t>JE00BYVQYS01</t>
  </si>
  <si>
    <t>IWB IM Equity</t>
  </si>
  <si>
    <t>IT0005075764</t>
  </si>
  <si>
    <t>IVN CN Equity</t>
  </si>
  <si>
    <t>CA46579R1047</t>
  </si>
  <si>
    <t>ITRI US Equity</t>
  </si>
  <si>
    <t>US4657411066</t>
  </si>
  <si>
    <t>US3666511072</t>
  </si>
  <si>
    <t>US46120E6023</t>
  </si>
  <si>
    <t>US46284V1017</t>
  </si>
  <si>
    <t>IRDM US Equity</t>
  </si>
  <si>
    <t>US46269C1027</t>
  </si>
  <si>
    <t>IOS GY Equity</t>
  </si>
  <si>
    <t>DE000A3E00M1</t>
  </si>
  <si>
    <t>IONS UW Equity</t>
  </si>
  <si>
    <t>US4622221004</t>
  </si>
  <si>
    <t>US4612021034</t>
  </si>
  <si>
    <t>US4581401001</t>
  </si>
  <si>
    <t>LU2290522684</t>
  </si>
  <si>
    <t>INMD US Equity</t>
  </si>
  <si>
    <t>IL0011595993</t>
  </si>
  <si>
    <t>US45337C1027</t>
  </si>
  <si>
    <t>ILMN UW Equity</t>
  </si>
  <si>
    <t>US4523271090</t>
  </si>
  <si>
    <t>DE0006231004</t>
  </si>
  <si>
    <t>ICLR US Equity</t>
  </si>
  <si>
    <t>IE0005711209</t>
  </si>
  <si>
    <t>GB0005576813</t>
  </si>
  <si>
    <t>US4448591028</t>
  </si>
  <si>
    <t>DE0006048432</t>
  </si>
  <si>
    <t>HBH GY Equity</t>
  </si>
  <si>
    <t>DE0006083405</t>
  </si>
  <si>
    <t>HAW GY Equity</t>
  </si>
  <si>
    <t>DE0006042708</t>
  </si>
  <si>
    <t>HALO UW Equity</t>
  </si>
  <si>
    <t>US40637H1095</t>
  </si>
  <si>
    <t>GYM LN Equity</t>
  </si>
  <si>
    <t>GB00BZBX0P70</t>
  </si>
  <si>
    <t>GUBRA DC Equity</t>
  </si>
  <si>
    <t>DK0062266474</t>
  </si>
  <si>
    <t>GTLB US Equity</t>
  </si>
  <si>
    <t>US37637K1088</t>
  </si>
  <si>
    <t>ES0171996087</t>
  </si>
  <si>
    <t>GRE SQ Equity</t>
  </si>
  <si>
    <t>ES0105079000</t>
  </si>
  <si>
    <t>US02079K1079</t>
  </si>
  <si>
    <t>DK0010272202</t>
  </si>
  <si>
    <t>GLOB UN Equity</t>
  </si>
  <si>
    <t>LU0974299876</t>
  </si>
  <si>
    <t>JE00B4T3BW64</t>
  </si>
  <si>
    <t>US3755581036</t>
  </si>
  <si>
    <t>FYB GY Equity</t>
  </si>
  <si>
    <t>DE000A1EWVY8</t>
  </si>
  <si>
    <t>US34959E1091</t>
  </si>
  <si>
    <t>FSLR US Equity</t>
  </si>
  <si>
    <t>US3364331070</t>
  </si>
  <si>
    <t>FQT AV Equity</t>
  </si>
  <si>
    <t>ATFREQUENT09</t>
  </si>
  <si>
    <t>FPE GY Equity</t>
  </si>
  <si>
    <t>DE000A3E5D56</t>
  </si>
  <si>
    <t>FICO US Equity</t>
  </si>
  <si>
    <t>US3032501047</t>
  </si>
  <si>
    <t>US35671D8570</t>
  </si>
  <si>
    <t>EXTR US Equity</t>
  </si>
  <si>
    <t>US30226D1063</t>
  </si>
  <si>
    <t>EXL GY Equity</t>
  </si>
  <si>
    <t>DE000A0LR9G9</t>
  </si>
  <si>
    <t>EXK US Equity</t>
  </si>
  <si>
    <t>CA29258Y1034</t>
  </si>
  <si>
    <t>US28176E1082</t>
  </si>
  <si>
    <t>ERII US Equity</t>
  </si>
  <si>
    <t>US29270J1007</t>
  </si>
  <si>
    <t>US29444U7000</t>
  </si>
  <si>
    <t>DE000ENER6Y0</t>
  </si>
  <si>
    <t>IT0003128367</t>
  </si>
  <si>
    <t>EG7 SS Equity</t>
  </si>
  <si>
    <t>SE0010520106</t>
  </si>
  <si>
    <t>EFR CT Equity</t>
  </si>
  <si>
    <t>CA2926717083</t>
  </si>
  <si>
    <t>EDV LN Equity</t>
  </si>
  <si>
    <t>GB00BL6K5J42</t>
  </si>
  <si>
    <t>EDHN SW Equity</t>
  </si>
  <si>
    <t>CH0039651184</t>
  </si>
  <si>
    <t>US2788651006</t>
  </si>
  <si>
    <t>DWNI GY Equity</t>
  </si>
  <si>
    <t>DE000A0HN5C6</t>
  </si>
  <si>
    <t>DE0005557508</t>
  </si>
  <si>
    <t>DR0 GY Equity</t>
  </si>
  <si>
    <t>DE000A0XYG76</t>
  </si>
  <si>
    <t>DPM CN Equity</t>
  </si>
  <si>
    <t>CA2652692096</t>
  </si>
  <si>
    <t>DOC AV Equity</t>
  </si>
  <si>
    <t>AT0000818802</t>
  </si>
  <si>
    <t>DAWN UW Equity</t>
  </si>
  <si>
    <t>US23954D1090</t>
  </si>
  <si>
    <t>DASH UW Equity</t>
  </si>
  <si>
    <t>US25809K1051</t>
  </si>
  <si>
    <t>CWC GY Equity</t>
  </si>
  <si>
    <t>DE0005403901</t>
  </si>
  <si>
    <t>CVLT UW Equity</t>
  </si>
  <si>
    <t>US2041661024</t>
  </si>
  <si>
    <t>US1729081059</t>
  </si>
  <si>
    <t>US22160N1090</t>
  </si>
  <si>
    <t>CRSP US Equity</t>
  </si>
  <si>
    <t>CH0334081137</t>
  </si>
  <si>
    <t>CRAYN NO Equity</t>
  </si>
  <si>
    <t>NO0010808892</t>
  </si>
  <si>
    <t>US2172041061</t>
  </si>
  <si>
    <t>CLH US Equity</t>
  </si>
  <si>
    <t>US1844961078</t>
  </si>
  <si>
    <t>US1252691001</t>
  </si>
  <si>
    <t>US21037T1097</t>
  </si>
  <si>
    <t>CEC GY Equity</t>
  </si>
  <si>
    <t>DE0007257503</t>
  </si>
  <si>
    <t>US1273871087</t>
  </si>
  <si>
    <t>CCO CN Equity</t>
  </si>
  <si>
    <t>CA13321L1085</t>
  </si>
  <si>
    <t>CAMX SS Equity</t>
  </si>
  <si>
    <t>SE0007692850</t>
  </si>
  <si>
    <t>BOBNN SW Equity</t>
  </si>
  <si>
    <t>CH0012684657</t>
  </si>
  <si>
    <t>BNTX UW Equity</t>
  </si>
  <si>
    <t>US09075V1026</t>
  </si>
  <si>
    <t>FR0000131104</t>
  </si>
  <si>
    <t>FR0000120644</t>
  </si>
  <si>
    <t>BN CT Equity</t>
  </si>
  <si>
    <t>CA11271J1075</t>
  </si>
  <si>
    <t>US1101221083</t>
  </si>
  <si>
    <t>DE0005190003</t>
  </si>
  <si>
    <t>BMO CN Equity</t>
  </si>
  <si>
    <t>CA0636711016</t>
  </si>
  <si>
    <t>BHVN UN Equity</t>
  </si>
  <si>
    <t>VGG1110E1079</t>
  </si>
  <si>
    <t>BHP AU Equity</t>
  </si>
  <si>
    <t>AU000000BHP4</t>
  </si>
  <si>
    <t>BFIT NA Equity</t>
  </si>
  <si>
    <t>NL0011872650</t>
  </si>
  <si>
    <t>BFAM US Equity</t>
  </si>
  <si>
    <t>US1091941005</t>
  </si>
  <si>
    <t>US0865161014</t>
  </si>
  <si>
    <t>DE000BASF111</t>
  </si>
  <si>
    <t>US0970231058</t>
  </si>
  <si>
    <t>AZN US Equity</t>
  </si>
  <si>
    <t>US0463531089</t>
  </si>
  <si>
    <t>AYA CT Equity</t>
  </si>
  <si>
    <t>CA05466C1095</t>
  </si>
  <si>
    <t>US0258161092</t>
  </si>
  <si>
    <t>US0304201033</t>
  </si>
  <si>
    <t>AT1 GY Equity</t>
  </si>
  <si>
    <t>LU1673108939</t>
  </si>
  <si>
    <t>ASND UW Equity</t>
  </si>
  <si>
    <t>US04351P1012</t>
  </si>
  <si>
    <t>NL0000334118</t>
  </si>
  <si>
    <t>ARES UN Equity</t>
  </si>
  <si>
    <t>US03990B1017</t>
  </si>
  <si>
    <t>APP UW Equity</t>
  </si>
  <si>
    <t>US03831W1080</t>
  </si>
  <si>
    <t>APO UN Equity</t>
  </si>
  <si>
    <t>US03769M1062</t>
  </si>
  <si>
    <t>ANIM IM Equity</t>
  </si>
  <si>
    <t>IT0004998065</t>
  </si>
  <si>
    <t>US0404131064</t>
  </si>
  <si>
    <t>ES0109067019</t>
  </si>
  <si>
    <t>US0311621009</t>
  </si>
  <si>
    <t>US0079031078</t>
  </si>
  <si>
    <t>US0382221051</t>
  </si>
  <si>
    <t>ALRM US Equity</t>
  </si>
  <si>
    <t>US0116421050</t>
  </si>
  <si>
    <t>AGI CT Equity</t>
  </si>
  <si>
    <t>CA0115321089</t>
  </si>
  <si>
    <t>AG1 GY Equity</t>
  </si>
  <si>
    <t>DE000A2LQ884</t>
  </si>
  <si>
    <t>DE0005313704</t>
  </si>
  <si>
    <t>NL0012969182</t>
  </si>
  <si>
    <t>ADT UN Equity</t>
  </si>
  <si>
    <t>US00090Q1031</t>
  </si>
  <si>
    <t>US0527691069</t>
  </si>
  <si>
    <t>DE000A1EWWW0</t>
  </si>
  <si>
    <t>US0530151036</t>
  </si>
  <si>
    <t>IE00B4BNMY34</t>
  </si>
  <si>
    <t>ACLS US Equity</t>
  </si>
  <si>
    <t>US0545402085</t>
  </si>
  <si>
    <t>ABX CN Equity</t>
  </si>
  <si>
    <t>CA0679011084</t>
  </si>
  <si>
    <t>ABL NO Equity</t>
  </si>
  <si>
    <t>NO0010715394</t>
  </si>
  <si>
    <t>AAF LN Equity</t>
  </si>
  <si>
    <t>GB00BKDRYJ47</t>
  </si>
  <si>
    <t>9433 JT Equity</t>
  </si>
  <si>
    <t>JP3496400007</t>
  </si>
  <si>
    <t>8750 JT Equity</t>
  </si>
  <si>
    <t>JP3476480003</t>
  </si>
  <si>
    <t>7974 JT Equity</t>
  </si>
  <si>
    <t>JP3756600007</t>
  </si>
  <si>
    <t>7701 JT Equity</t>
  </si>
  <si>
    <t>JP3357200009</t>
  </si>
  <si>
    <t>7649 JT Equity</t>
  </si>
  <si>
    <t>JP3397060009</t>
  </si>
  <si>
    <t>6981 JP Equity</t>
  </si>
  <si>
    <t>JP3914400001</t>
  </si>
  <si>
    <t>6923 JT Equity</t>
  </si>
  <si>
    <t>JP3399400005</t>
  </si>
  <si>
    <t>6752 JT Equity</t>
  </si>
  <si>
    <t>JP3866800000</t>
  </si>
  <si>
    <t>6005 JT Equity</t>
  </si>
  <si>
    <t>JP3880800002</t>
  </si>
  <si>
    <t>4527 JT Equity</t>
  </si>
  <si>
    <t>JP3982400008</t>
  </si>
  <si>
    <t>4519 JT Equity</t>
  </si>
  <si>
    <t>JP3519400000</t>
  </si>
  <si>
    <t>4063 JT Equity</t>
  </si>
  <si>
    <t>JP3371200001</t>
  </si>
  <si>
    <t>4062 JT Equity</t>
  </si>
  <si>
    <t>JP3148800000</t>
  </si>
  <si>
    <t>3IN LN Equity</t>
  </si>
  <si>
    <t>JE00BF5FX167</t>
  </si>
  <si>
    <t>1949 JP Equity</t>
  </si>
  <si>
    <t>JP3407800006</t>
  </si>
  <si>
    <t>1928 JT Equity</t>
  </si>
  <si>
    <t>JP3420600003</t>
  </si>
  <si>
    <t>1211 HK Equity</t>
  </si>
  <si>
    <t>CNE100000296</t>
  </si>
  <si>
    <t>DE000DU25410</t>
  </si>
  <si>
    <t>LYP6 GY Equity</t>
  </si>
  <si>
    <t>SXXPIEX GY Equity</t>
  </si>
  <si>
    <t>SXR8 GY Equity</t>
  </si>
  <si>
    <t>HAPWRKP GR Equity</t>
  </si>
  <si>
    <t>IUS4 GR Equity</t>
  </si>
  <si>
    <t>IE00BX7RR706 GR Equity</t>
  </si>
  <si>
    <t>IS3N GY Equity</t>
  </si>
  <si>
    <t>CEMS GY Equity</t>
  </si>
  <si>
    <t>IS3R GY Equity</t>
  </si>
  <si>
    <t>WTED GY Equity</t>
  </si>
  <si>
    <t>IE00B6SPMN59 GY Equity</t>
  </si>
  <si>
    <t>EUN0 GY Equity</t>
  </si>
  <si>
    <t>APSDEX GY Equity</t>
  </si>
  <si>
    <t>XDJP GR Equity</t>
  </si>
  <si>
    <t>CEMR GR Equity</t>
  </si>
  <si>
    <t>ZPRV GY Equity</t>
  </si>
  <si>
    <t>IE00B8KGV557 GY Equity</t>
  </si>
  <si>
    <t>EUN2 GY Equity</t>
  </si>
  <si>
    <t>VGEU GY Equity</t>
  </si>
  <si>
    <t>VGER GY Equity</t>
  </si>
  <si>
    <t>SPY5 GY Equity</t>
  </si>
  <si>
    <t>IUSA GY Equity</t>
  </si>
  <si>
    <t>XESX GY Equity</t>
  </si>
  <si>
    <t>CBDAX SE Equity</t>
  </si>
  <si>
    <t>XDAX GY Equity</t>
  </si>
  <si>
    <t>LYP2 GY Equity</t>
  </si>
  <si>
    <t>IE00BYVQ9F29 GY Equity</t>
  </si>
  <si>
    <t>2B7K GY Equity</t>
  </si>
  <si>
    <t>NESHBIE LX Equity</t>
  </si>
  <si>
    <t>PLRGIER ID Equity</t>
  </si>
  <si>
    <t>DRGZUAV GR Equity</t>
  </si>
  <si>
    <t>36B3 GY Equity</t>
  </si>
  <si>
    <t>SRIL NA Equity</t>
  </si>
  <si>
    <t>SLMB GY Equity</t>
  </si>
  <si>
    <t>SLMD GY Equity</t>
  </si>
  <si>
    <t>LU0908501058 GY Equity</t>
  </si>
  <si>
    <t>LU0846194776 GY Equity</t>
  </si>
  <si>
    <t>MFE FP Equity</t>
  </si>
  <si>
    <t>SXR7 GY Equity</t>
  </si>
  <si>
    <t>SDGPEX GY Equity</t>
  </si>
  <si>
    <t>CMUD FP Equity</t>
  </si>
  <si>
    <t>XDDX GY Equity</t>
  </si>
  <si>
    <t>QDVB GY Equity</t>
  </si>
  <si>
    <t>IE00B3ZW0K18 GY Equity</t>
  </si>
  <si>
    <t>LCUW GY Equity</t>
  </si>
  <si>
    <t>LUMNUEB LX Equity</t>
  </si>
  <si>
    <t>IE00BFNM3D14 GY Equity</t>
  </si>
  <si>
    <t>UIMR GY Equity</t>
  </si>
  <si>
    <t>EUSRI FP Equity</t>
  </si>
  <si>
    <t>5ESE GY Equity</t>
  </si>
  <si>
    <t>EDM4 GY Equity</t>
  </si>
  <si>
    <t>UEEA GY Equity</t>
  </si>
  <si>
    <t>TSWE GY Equity</t>
  </si>
  <si>
    <t>XSLI GY Equity</t>
  </si>
  <si>
    <t>JEPG LN Equity</t>
  </si>
  <si>
    <t>HMWD LN Equity</t>
  </si>
  <si>
    <t>DJGTEEX GY Equity</t>
  </si>
  <si>
    <t>V3AM LN Equity</t>
  </si>
  <si>
    <t>N1ES GY Equity</t>
  </si>
  <si>
    <t>2B70 GY Equity</t>
  </si>
  <si>
    <t>IDP6 LN Equity</t>
  </si>
  <si>
    <t>INFR LN Equity</t>
  </si>
  <si>
    <t>VERX LN Equity</t>
  </si>
  <si>
    <t>SJPA LN Equity</t>
  </si>
  <si>
    <t>IQQE GY Equity</t>
  </si>
  <si>
    <t>SXKPEX GY Equity</t>
  </si>
  <si>
    <t>IUIT LN Equity</t>
  </si>
  <si>
    <t>SCXPEX GY Equity</t>
  </si>
  <si>
    <t>STU FP Equity</t>
  </si>
  <si>
    <t>BITGCLR GD Equity</t>
  </si>
  <si>
    <t>SXLV LN Equity</t>
  </si>
  <si>
    <t>INRG LN Equity</t>
  </si>
  <si>
    <t>IH2O LN Equity</t>
  </si>
  <si>
    <t>IQQW GY Equity</t>
  </si>
  <si>
    <t>L0CK GY Equity</t>
  </si>
  <si>
    <t>2B76 GY Equity</t>
  </si>
  <si>
    <t>XFVT GT Equity</t>
  </si>
  <si>
    <t>FLXI GT Equity</t>
  </si>
  <si>
    <t>DRGLZAI GR Equity</t>
  </si>
  <si>
    <t>AEMD GT Equity</t>
  </si>
  <si>
    <t>FASGYEA LX Equity</t>
  </si>
  <si>
    <t>AEME FP Equity</t>
  </si>
  <si>
    <t>HADRWGV GR Equity</t>
  </si>
  <si>
    <t>FTSE MIB Index</t>
  </si>
  <si>
    <t>Nikkei 225</t>
  </si>
  <si>
    <t>EURO STOXX 50 Price Index EUR</t>
  </si>
  <si>
    <t>FTSE 100 Index</t>
  </si>
  <si>
    <t>Deutsche Boerse AG German Stock</t>
  </si>
  <si>
    <t>STOXX Europe 600 Utilities Pri</t>
  </si>
  <si>
    <t>NASDAQ 100 Stock Index</t>
  </si>
  <si>
    <t>S&amp;P 500 INDEX</t>
  </si>
  <si>
    <t>STA Index</t>
  </si>
  <si>
    <t>NKA Index</t>
  </si>
  <si>
    <t>VGA Index</t>
  </si>
  <si>
    <t>Z A Index</t>
  </si>
  <si>
    <t>GXA Index</t>
  </si>
  <si>
    <t>GPA Index</t>
  </si>
  <si>
    <t>NQA Index</t>
  </si>
  <si>
    <t>ESA Index</t>
  </si>
  <si>
    <t>DATES</t>
  </si>
  <si>
    <t>#PX_LAST</t>
  </si>
  <si>
    <t>VECP GY Equity</t>
  </si>
  <si>
    <t>HADRZSI GR Equity</t>
  </si>
  <si>
    <t>ASHEMIE LX Equity</t>
  </si>
  <si>
    <t>IS3C GY Equity</t>
  </si>
  <si>
    <t>IUAA LN Equity</t>
  </si>
  <si>
    <t>DNCABIE LX Equity</t>
  </si>
  <si>
    <t>PELEEUI ID Equity</t>
  </si>
  <si>
    <t>LRIOFLV LX Equity</t>
  </si>
  <si>
    <t>PLPICIE LE Equity</t>
  </si>
  <si>
    <t>EUN4 GY Equity</t>
  </si>
  <si>
    <t>XEON GY Equity</t>
  </si>
  <si>
    <t>CABCIEA LX Equity</t>
  </si>
  <si>
    <t>TWCBSI1 ID Equity</t>
  </si>
  <si>
    <t>CLOHQIA GR Equity</t>
  </si>
  <si>
    <t>OMEIEHA ID Equity</t>
  </si>
  <si>
    <t>LRIOFIE LX Equity</t>
  </si>
  <si>
    <t>RMAU LN Equity</t>
  </si>
  <si>
    <t>CAMMEVA LX Equity</t>
  </si>
  <si>
    <t>FCBSFBE LX Equity</t>
  </si>
  <si>
    <t>NORDHBI LX Equity</t>
  </si>
  <si>
    <t>SCEKIMC LX Equity</t>
  </si>
  <si>
    <t>EGRI FP Equity</t>
  </si>
  <si>
    <t>OPFVSWI LX Equity</t>
  </si>
  <si>
    <t>RGSDIHE LX Equity</t>
  </si>
  <si>
    <t>CAGHIEA LX Equity</t>
  </si>
  <si>
    <t>PLBEMSF LX Equity</t>
  </si>
  <si>
    <t>BBGHECE LX Equity</t>
  </si>
  <si>
    <t>SWBGCDE LX Equity</t>
  </si>
  <si>
    <t>XLPE GY Equity</t>
  </si>
  <si>
    <t>DRVMIIE LX Equity</t>
  </si>
  <si>
    <t>NNERCPE LX Equity</t>
  </si>
  <si>
    <t>DE000A3LE0Z0 Corp</t>
  </si>
  <si>
    <t>UNISCHY LX Equity</t>
  </si>
  <si>
    <t>XAD5 GY Equity</t>
  </si>
  <si>
    <t>PHAG LN Equity</t>
  </si>
  <si>
    <t>DRVMLBE LX Equity</t>
  </si>
  <si>
    <t>R1JKEX GY Equity</t>
  </si>
  <si>
    <t>AMRPLNI GR Equity</t>
  </si>
  <si>
    <t>DE000A2JQHJ7 GR Equity</t>
  </si>
  <si>
    <t>DRZINGD GR Equity</t>
  </si>
  <si>
    <t>DRZINSV GR Equity</t>
  </si>
  <si>
    <t>8PSG GY Equity</t>
  </si>
  <si>
    <t>IUS6 GY Equity</t>
  </si>
  <si>
    <t>ACSIEUR LX Equity</t>
  </si>
  <si>
    <t>SEBIMMO GR Equity</t>
  </si>
  <si>
    <t>UBSREKA GR Equity</t>
  </si>
  <si>
    <t>AXAIMMO GR Equity</t>
  </si>
  <si>
    <t>ASCBIII LX Equity</t>
  </si>
  <si>
    <t>ARRENPL GR Equity</t>
  </si>
  <si>
    <t>CBU0 LN Equity</t>
  </si>
  <si>
    <t>DTLA LN Equity</t>
  </si>
  <si>
    <t>S3EA GR Equity</t>
  </si>
  <si>
    <t>EBMMEX GT Equity</t>
  </si>
  <si>
    <t>4GLD GY Equity</t>
  </si>
  <si>
    <t>QDVQ GY Equity</t>
  </si>
  <si>
    <t>ALVAVIE GR Equity</t>
  </si>
  <si>
    <t>IS04 GY Equity</t>
  </si>
  <si>
    <t>FIXINCI AV Equity</t>
  </si>
  <si>
    <t>DRBMOIE LX Equity</t>
  </si>
  <si>
    <t>EGV2 GY Equity</t>
  </si>
  <si>
    <t>ZPR1 GT Equity</t>
  </si>
  <si>
    <t>DWSOFSE LX Equity</t>
  </si>
  <si>
    <t>FVSBDOI LX Equity</t>
  </si>
  <si>
    <t>XDEP GY Equity</t>
  </si>
  <si>
    <t>JPUMMAU LX Equity</t>
  </si>
  <si>
    <t>ECRP3 FP Equity</t>
  </si>
  <si>
    <t>ANABOEI FP Equity</t>
  </si>
  <si>
    <t>SGLD LN Equity</t>
  </si>
  <si>
    <t>COMEGPE LX Equity</t>
  </si>
  <si>
    <t>UBSCNBP LX Equity</t>
  </si>
  <si>
    <t>QDVL GY Equity</t>
  </si>
  <si>
    <t>BIRTEUR GR Equity</t>
  </si>
  <si>
    <t>IBCA GY Equity</t>
  </si>
  <si>
    <t>PLEICPE LE Equity</t>
  </si>
  <si>
    <t>EGYDEUR LE Equity</t>
  </si>
  <si>
    <t>FSTPRWL GR Equity</t>
  </si>
  <si>
    <t>HANSGUF GR Equity</t>
  </si>
  <si>
    <t>SX5E Index</t>
  </si>
  <si>
    <t>UKX Index</t>
  </si>
  <si>
    <t>SMI Index</t>
  </si>
  <si>
    <t>DAX Index</t>
  </si>
  <si>
    <t>FTSEMIB Index</t>
  </si>
  <si>
    <t>NDX Index</t>
  </si>
  <si>
    <t>INDU Index</t>
  </si>
  <si>
    <t>NKY Index</t>
  </si>
  <si>
    <t>SPXEWNTR Index</t>
  </si>
  <si>
    <t>Name</t>
  </si>
  <si>
    <t>Index</t>
  </si>
  <si>
    <t>SXXEWR Index</t>
  </si>
  <si>
    <t>FIE GY Equity</t>
  </si>
  <si>
    <t>DE0005772206</t>
  </si>
  <si>
    <t>Euro Stoxx 50</t>
  </si>
  <si>
    <t>Dow Jones</t>
  </si>
  <si>
    <t>Nasdaq</t>
  </si>
  <si>
    <t>Japan</t>
  </si>
  <si>
    <t>Stoxx Europe 600 EQW</t>
  </si>
  <si>
    <t>Stoxx Europe 600</t>
  </si>
  <si>
    <t>S&amp;P 500 EQW</t>
  </si>
  <si>
    <t>Italien</t>
  </si>
  <si>
    <t>Schweiz</t>
  </si>
  <si>
    <t>England</t>
  </si>
  <si>
    <t>Deutschland</t>
  </si>
  <si>
    <t>S&amp;P 500</t>
  </si>
  <si>
    <t>JST GY Equity</t>
  </si>
  <si>
    <t>DE000JST4000</t>
  </si>
  <si>
    <t>let(#class=classification_name(gics,1);
#sum=sum(group(id().weights,#class));
#univ_1=holdings('SPY US Equity');
#sectors=first(group(value(#class,#univ_1),value(#class,#univ_1)));
#all_sectors=znav(joinwithextract(#sum,#sectors,'OUTER',['#CLASS','id'],1));)</t>
  </si>
  <si>
    <t xml:space="preserve">get(groupsort(#all_sectors().value,#all_sectors().id,order=asc)) </t>
  </si>
  <si>
    <t xml:space="preserve">for(holdings('sxxpiex gy Equity')) </t>
  </si>
  <si>
    <t>Proxy</t>
  </si>
  <si>
    <t>Region</t>
  </si>
  <si>
    <t>NullGroup</t>
  </si>
  <si>
    <t>null</t>
  </si>
  <si>
    <t>SPY US Equity</t>
  </si>
  <si>
    <t>US</t>
  </si>
  <si>
    <t>SX6PEX GY Equity</t>
  </si>
  <si>
    <t>EU</t>
  </si>
  <si>
    <t>QQQM US Equity</t>
  </si>
  <si>
    <t>Price Reference Date</t>
  </si>
  <si>
    <t>Rebalancing Date</t>
  </si>
  <si>
    <t>Comment</t>
  </si>
  <si>
    <t>Rebalancing am 3. Freitag vom ersten Monat des jeweiligen Quqrtals mit den Schlusskursen vom 2. Donnerstag</t>
  </si>
  <si>
    <t>Rebalancing am 3. Freitag vom letzen Monat des jeweiligen Quartals mit den Schlusskursen vom 2. Freitag</t>
  </si>
  <si>
    <t>cntry_issue_iso</t>
  </si>
  <si>
    <t>#px_close</t>
  </si>
  <si>
    <t>#px_last</t>
  </si>
  <si>
    <t>DE</t>
  </si>
  <si>
    <t>IT</t>
  </si>
  <si>
    <t>SE</t>
  </si>
  <si>
    <t>GB</t>
  </si>
  <si>
    <t>NL</t>
  </si>
  <si>
    <t>CH</t>
  </si>
  <si>
    <t>BE</t>
  </si>
  <si>
    <t>FR</t>
  </si>
  <si>
    <t>ES</t>
  </si>
  <si>
    <t>IE</t>
  </si>
  <si>
    <t>NO</t>
  </si>
  <si>
    <t>PL</t>
  </si>
  <si>
    <t>DK</t>
  </si>
  <si>
    <t>AT</t>
  </si>
  <si>
    <t>BBVA SM Equity</t>
  </si>
  <si>
    <t>PT</t>
  </si>
  <si>
    <t>FI</t>
  </si>
  <si>
    <t>IBE SM Equity</t>
  </si>
  <si>
    <t>ITX SM Equity</t>
  </si>
  <si>
    <t>SAN SM Equity</t>
  </si>
  <si>
    <t>CMA UN Equity</t>
  </si>
  <si>
    <t>Comerica Inc</t>
  </si>
  <si>
    <t>CPB UN Equity</t>
  </si>
  <si>
    <t>Illumina Inc</t>
  </si>
  <si>
    <t>RHI UN Equity</t>
  </si>
  <si>
    <t>Robert Half Inc</t>
  </si>
  <si>
    <t>WRK UN Equity</t>
  </si>
  <si>
    <t>Westrock Co</t>
  </si>
  <si>
    <t>US60770K1079</t>
  </si>
  <si>
    <t>MRL LN Equity</t>
  </si>
  <si>
    <t>GB00BD8SLV43</t>
  </si>
  <si>
    <t>DE0005470306</t>
  </si>
  <si>
    <t>DK0061802139</t>
  </si>
  <si>
    <t>AGX UN Equity</t>
  </si>
  <si>
    <t>US04010E1091</t>
  </si>
  <si>
    <t>XNAS GY Equity</t>
  </si>
  <si>
    <t>US92840M1027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</si>
</sst>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dd\.mm\.yyyy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0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  <xf numFmtId="14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wrapText="1"/>
    </xf>
    <xf numFmtId="0" fontId="0" fillId="0" borderId="0" xfId="0" applyAlignment="1">
      <alignment horizontal="left"/>
    </xf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Data...4091117783</v>
        <stp/>
        <stp>BQL|15643712672262477846</stp>
        <tr r="C238" s="5"/>
      </tp>
      <tp t="s">
        <v>#N/A Requesting Data...1862979858</v>
        <stp/>
        <stp>BQL|16698360085220682274</stp>
        <tr r="B179" s="10"/>
      </tp>
      <tp t="s">
        <v>#N/A Requesting Data...4216718130</v>
        <stp/>
        <stp>BQL|17690106230809536371</stp>
        <tr r="C56" s="5"/>
      </tp>
      <tp t="s">
        <v>#N/A Requesting Data...3936640449</v>
        <stp/>
        <stp>BQL|10951561384013482198</stp>
        <tr r="B55" s="10"/>
      </tp>
      <tp t="s">
        <v>#N/A Requesting Data...1887462376</v>
        <stp/>
        <stp>BQL|14595341840419346533</stp>
        <tr r="C224" s="5"/>
      </tp>
      <tp t="s">
        <v>#N/A Requesting Data...3665790164</v>
        <stp/>
        <stp>BQL|14212996092058029397</stp>
        <tr r="C195" s="5"/>
      </tp>
      <tp t="s">
        <v>#N/A Requesting Data...2682977865</v>
        <stp/>
        <stp>BQL|15060804021154318406</stp>
        <tr r="C82" s="5"/>
      </tp>
      <tp t="s">
        <v>#N/A Requesting Data...3406621841</v>
        <stp/>
        <stp>BQL|11359788677807482978</stp>
        <tr r="C10" s="5"/>
      </tp>
      <tp t="s">
        <v>#N/A Requesting Data...564588854</v>
        <stp/>
        <stp>BQL|11967308477578488222</stp>
        <tr r="C84" s="5"/>
      </tp>
      <tp t="s">
        <v>#N/A Requesting Data...2729950860</v>
        <stp/>
        <stp>BQL|10590879354556843461</stp>
        <tr r="C174" s="5"/>
      </tp>
      <tp t="s">
        <v>#N/A Requesting Data...600807382</v>
        <stp/>
        <stp>BQL|10833500914369617224</stp>
        <tr r="C94" s="5"/>
      </tp>
      <tp t="s">
        <v>#N/A Requesting Data...3433955605</v>
        <stp/>
        <stp>BQL|17830672087837766147</stp>
        <tr r="C295" s="5"/>
      </tp>
      <tp t="s">
        <v>#N/A Requesting Data...3003726704</v>
        <stp/>
        <stp>BQL|15711966809541514279</stp>
        <tr r="C288" s="5"/>
      </tp>
      <tp t="s">
        <v>#N/A Requesting Data...2669716655</v>
        <stp/>
        <stp>BQL|18054740547702363753</stp>
        <tr r="B98" s="10"/>
      </tp>
      <tp t="s">
        <v>#N/A Requesting Data...3300970876</v>
        <stp/>
        <stp>BQL|10886663285578759884</stp>
        <tr r="C115" s="5"/>
      </tp>
      <tp t="s">
        <v>#N/A Requesting Data...1759950484</v>
        <stp/>
        <stp>BQL|10893166501947924818</stp>
        <tr r="B67" s="10"/>
      </tp>
      <tp t="s">
        <v>#N/A Requesting Data...2928853631</v>
        <stp/>
        <stp>BQL|17251189287232965246</stp>
        <tr r="C230" s="5"/>
      </tp>
      <tp t="s">
        <v>#N/A Requesting Data...926038454</v>
        <stp/>
        <stp>BQL|18067986086180807760</stp>
        <tr r="C304" s="5"/>
      </tp>
      <tp t="s">
        <v>#N/A Requesting Data...1940321636</v>
        <stp/>
        <stp>BQL|10855925567654993562</stp>
        <tr r="C151" s="5"/>
      </tp>
      <tp t="s">
        <v>#N/A Requesting Data...1792104978</v>
        <stp/>
        <stp>BQL|15619769833999104600</stp>
        <tr r="B139" s="10"/>
      </tp>
      <tp t="s">
        <v>#N/A Requesting Data...3179293642</v>
        <stp/>
        <stp>BQL|16231390175245261917</stp>
        <tr r="B82" s="10"/>
      </tp>
      <tp t="s">
        <v>#N/A Requesting Data...676085046</v>
        <stp/>
        <stp>BQL|10153640588726061601</stp>
        <tr r="C242" s="5"/>
      </tp>
      <tp t="s">
        <v>#N/A Requesting Data...1432629650</v>
        <stp/>
        <stp>BQL|18226269812983889623</stp>
        <tr r="C261" s="5"/>
      </tp>
      <tp t="s">
        <v>#N/A Requesting Data...4051912001</v>
        <stp/>
        <stp>BQL|15449999057751344656</stp>
        <tr r="C173" s="5"/>
      </tp>
      <tp t="s">
        <v>#N/A Requesting Data...3968361979</v>
        <stp/>
        <stp>BQL|17964153384516486627</stp>
        <tr r="C326" s="5"/>
      </tp>
      <tp t="s">
        <v>#N/A Requesting Data...3879132402</v>
        <stp/>
        <stp>BQL|17582892708804327593</stp>
        <tr r="B107" s="10"/>
      </tp>
      <tp t="s">
        <v>#N/A Requesting Data...4232225073</v>
        <stp/>
        <stp>BQL|14171292186678736800</stp>
        <tr r="C67" s="5"/>
      </tp>
      <tp t="s">
        <v>#N/A Requesting Data...3505141682</v>
        <stp/>
        <stp>BQL|18061135632534051091</stp>
        <tr r="C200" s="5"/>
      </tp>
      <tp t="s">
        <v>#N/A Requesting Data...2136970246</v>
        <stp/>
        <stp>BQL|15637111116832248983</stp>
        <tr r="C314" s="5"/>
      </tp>
      <tp t="s">
        <v>#N/A Requesting Data...502690586</v>
        <stp/>
        <stp>BQL|12850282081402674702</stp>
        <tr r="B166" s="10"/>
      </tp>
      <tp t="s">
        <v>#N/A Requesting Data...454772641</v>
        <stp/>
        <stp>BQL|15535233754606766945</stp>
        <tr r="B113" s="10"/>
      </tp>
      <tp t="s">
        <v>#N/A Requesting Data...1289753405</v>
        <stp/>
        <stp>BQL|17255646892436747338</stp>
        <tr r="C42" s="5"/>
      </tp>
      <tp t="s">
        <v>#N/A Requesting Data...3397864629</v>
        <stp/>
        <stp>BQL|12610345744548302058</stp>
        <tr r="C249" s="5"/>
      </tp>
      <tp t="s">
        <v>#N/A Requesting Data...1395646561</v>
        <stp/>
        <stp>BQL|15491902759407753391</stp>
        <tr r="B90" s="10"/>
      </tp>
      <tp t="s">
        <v>#N/A Requesting Data...804304359</v>
        <stp/>
        <stp>BQL|15171668397187576072</stp>
        <tr r="B72" s="10"/>
      </tp>
      <tp t="s">
        <v>#N/A Requesting Data...1738218507</v>
        <stp/>
        <stp>BQL|18192656461803569622</stp>
        <tr r="B112" s="10"/>
      </tp>
      <tp t="s">
        <v>#N/A Requesting Data...2820864132</v>
        <stp/>
        <stp>BQL|14488955389149790102</stp>
        <tr r="C262" s="5"/>
      </tp>
      <tp t="s">
        <v>#N/A Requesting Data...2883074583</v>
        <stp/>
        <stp>BQL|12790704875378880744</stp>
        <tr r="B40" s="10"/>
      </tp>
      <tp t="s">
        <v>#N/A Requesting Data...1226749660</v>
        <stp/>
        <stp>BQL|12498296305658012511</stp>
        <tr r="B52" s="10"/>
      </tp>
      <tp t="s">
        <v>#N/A Requesting Data...1604611560</v>
        <stp/>
        <stp>BQL|11899388014597984964</stp>
        <tr r="B48" s="10"/>
      </tp>
      <tp t="s">
        <v>#N/A Requesting Data...1499355314</v>
        <stp/>
        <stp>BQL|14247884991771769975</stp>
        <tr r="B33" s="10"/>
      </tp>
      <tp t="s">
        <v>#N/A Requesting Data...2248005722</v>
        <stp/>
        <stp>BQL|11587842517471421485</stp>
        <tr r="C355" s="5"/>
      </tp>
      <tp t="s">
        <v>#N/A Requesting Data...1169251848</v>
        <stp/>
        <stp>BQL|11782419716411229889</stp>
        <tr r="C216" s="5"/>
      </tp>
      <tp t="s">
        <v>#N/A Requesting Data...2034185202</v>
        <stp/>
        <stp>BQL|16544121192421811270</stp>
        <tr r="B136" s="10"/>
      </tp>
      <tp t="s">
        <v>#N/A Requesting Data...1129693033</v>
        <stp/>
        <stp>BQL|16049678085767324361</stp>
        <tr r="B85" s="10"/>
      </tp>
      <tp t="s">
        <v>#N/A Requesting Data...2578711317</v>
        <stp/>
        <stp>BQL|15227504170699742271</stp>
        <tr r="B38" s="10"/>
      </tp>
      <tp t="s">
        <v>#N/A Requesting Data...4157503800</v>
        <stp/>
        <stp>BQL|13272588060985546939</stp>
        <tr r="C223" s="5"/>
      </tp>
      <tp t="s">
        <v>#N/A Requesting Data...768249153</v>
        <stp/>
        <stp>BQL|16673175158718605660</stp>
        <tr r="B147" s="10"/>
      </tp>
      <tp t="s">
        <v>#N/A Requesting Data...2958733413</v>
        <stp/>
        <stp>BQL|12368747018441035970</stp>
        <tr r="B134" s="10"/>
      </tp>
      <tp t="s">
        <v>#N/A Requesting Data...2614302322</v>
        <stp/>
        <stp>BQL|14196779696488537904</stp>
        <tr r="C263" s="5"/>
      </tp>
      <tp t="s">
        <v>#N/A Requesting Data...4073589796</v>
        <stp/>
        <stp>BQL|14625081751198863224</stp>
        <tr r="C306" s="5"/>
      </tp>
      <tp t="s">
        <v>#N/A Requesting Data...1490253891</v>
        <stp/>
        <stp>BQL|13976043198099319821</stp>
        <tr r="C63" s="5"/>
      </tp>
      <tp t="s">
        <v>#N/A Requesting Data...1221330009</v>
        <stp/>
        <stp>BQL|14349763537369728236</stp>
        <tr r="B185" s="10"/>
      </tp>
      <tp t="s">
        <v>#N/A Requesting Data...1626316543</v>
        <stp/>
        <stp>BQL|17312439194050304141</stp>
        <tr r="C131" s="5"/>
      </tp>
      <tp t="s">
        <v>#N/A Requesting Data...1501775939</v>
        <stp/>
        <stp>BQL|12584086972119532792</stp>
        <tr r="C59" s="5"/>
      </tp>
      <tp t="s">
        <v>#N/A Requesting Data...4267732536</v>
        <stp/>
        <stp>BQL|10688363822929632373</stp>
        <tr r="B71" s="10"/>
      </tp>
      <tp t="s">
        <v>#N/A Requesting Data...1578795876</v>
        <stp/>
        <stp>BQL|16271942305762769665</stp>
        <tr r="C285" s="5"/>
      </tp>
      <tp t="s">
        <v>#N/A Requesting Data...2749589893</v>
        <stp/>
        <stp>BQL|13235147264458703775</stp>
        <tr r="B76" s="10"/>
      </tp>
      <tp t="s">
        <v>#N/A Requesting Data...2627965856</v>
        <stp/>
        <stp>BQL|10354823245084814340</stp>
        <tr r="B29" s="10"/>
      </tp>
      <tp t="s">
        <v>#N/A Requesting Data...3333593007</v>
        <stp/>
        <stp>BQL|13648320328839728001</stp>
        <tr r="B69" s="10"/>
      </tp>
      <tp t="s">
        <v>#N/A Requesting Data...1114159111</v>
        <stp/>
        <stp>BQL|13919508813055533948</stp>
        <tr r="C250" s="5"/>
      </tp>
      <tp t="s">
        <v>#N/A Requesting Data...3891636818</v>
        <stp/>
        <stp>BQL|16942911372065761675</stp>
        <tr r="C342" s="5"/>
      </tp>
      <tp t="s">
        <v>#N/A Requesting Data...1782356869</v>
        <stp/>
        <stp>BQL|12031514685784143103</stp>
        <tr r="B86" s="10"/>
      </tp>
      <tp t="s">
        <v>#N/A Requesting Data...3745955878</v>
        <stp/>
        <stp>BQL|16427652075979236479</stp>
        <tr r="B140" s="10"/>
      </tp>
      <tp t="s">
        <v>#N/A Requesting Data...3488613958</v>
        <stp/>
        <stp>BQL|15578050566451005871</stp>
        <tr r="B84" s="10"/>
      </tp>
      <tp t="s">
        <v>#N/A Requesting Data...3059644325</v>
        <stp/>
        <stp>BQL|16439447758294892909</stp>
        <tr r="C149" s="5"/>
      </tp>
      <tp t="s">
        <v>#N/A Requesting Data...625063550</v>
        <stp/>
        <stp>BQL|18020972322668197171</stp>
        <tr r="B32" s="10"/>
      </tp>
      <tp t="s">
        <v>#N/A Requesting Data...3598971479</v>
        <stp/>
        <stp>BQL|11013316553435038802</stp>
        <tr r="B159" s="10"/>
      </tp>
      <tp t="s">
        <v>#N/A Requesting Data...2953922666</v>
        <stp/>
        <stp>BQL|10261804110335059602</stp>
        <tr r="C279" s="5"/>
      </tp>
      <tp t="s">
        <v>#N/A Requesting Data...2195714076</v>
        <stp/>
        <stp>BQL|14717318787610462591</stp>
        <tr r="C350" s="5"/>
      </tp>
      <tp t="s">
        <v>#N/A Requesting Data...1904253376</v>
        <stp/>
        <stp>BQL|17771487681842499361</stp>
        <tr r="C64" s="5"/>
      </tp>
      <tp t="s">
        <v>#N/A Requesting Data...1042627778</v>
        <stp/>
        <stp>BQL|18011156348366671159</stp>
        <tr r="C20" s="5"/>
      </tp>
      <tp t="s">
        <v>#N/A Requesting Data...1917465944</v>
        <stp/>
        <stp>BQL|10940220206419107126</stp>
        <tr r="C157" s="5"/>
      </tp>
      <tp t="s">
        <v>#N/A Requesting Data...867780295</v>
        <stp/>
        <stp>BQL|15791244356070835876</stp>
        <tr r="C222" s="5"/>
      </tp>
      <tp t="s">
        <v>#N/A Requesting Data...1475895125</v>
        <stp/>
        <stp>BQL|15538284810439043695</stp>
        <tr r="B114" s="10"/>
      </tp>
      <tp t="s">
        <v>#N/A Requesting Data...3193107020</v>
        <stp/>
        <stp>BQL|13609825010122061103</stp>
        <tr r="B62" s="10"/>
      </tp>
      <tp t="s">
        <v>#N/A Requesting Data...3625577223</v>
        <stp/>
        <stp>BQL|12474988251055278281</stp>
        <tr r="A1" s="8"/>
      </tp>
      <tp t="s">
        <v>#N/A Requesting Data...2424050630</v>
        <stp/>
        <stp>BQL|15463314552723277939</stp>
        <tr r="C325" s="5"/>
      </tp>
      <tp t="s">
        <v>#N/A Requesting Data...1152902532</v>
        <stp/>
        <stp>BQL|10385145592051536067</stp>
        <tr r="C156" s="5"/>
      </tp>
      <tp t="s">
        <v>#N/A Requesting Data...1642175613</v>
        <stp/>
        <stp>BQL|16814865128684321138</stp>
        <tr r="C133" s="5"/>
      </tp>
      <tp t="s">
        <v>#N/A Requesting Data...851232214</v>
        <stp/>
        <stp>BQL|11315837524636406467</stp>
        <tr r="C148" s="5"/>
      </tp>
      <tp t="s">
        <v>#N/A Requesting Data...2998276171</v>
        <stp/>
        <stp>BQL|17645482805378809252</stp>
        <tr r="B83" s="10"/>
      </tp>
      <tp t="s">
        <v>#N/A Requesting Data...1048005678</v>
        <stp/>
        <stp>BQL|14335546458964616987</stp>
        <tr r="B142" s="10"/>
      </tp>
      <tp t="s">
        <v>#N/A Requesting Data...1727055073</v>
        <stp/>
        <stp>BQL|11632150795872169274</stp>
        <tr r="C96" s="5"/>
      </tp>
      <tp t="s">
        <v>#N/A Requesting Data...814106238</v>
        <stp/>
        <stp>BQL|18271015501916240738</stp>
        <tr r="C8" s="5"/>
      </tp>
      <tp t="s">
        <v>#N/A Requesting Data...1669594868</v>
        <stp/>
        <stp>BQL|14147198295130852577</stp>
        <tr r="B149" s="10"/>
      </tp>
      <tp t="s">
        <v>#N/A Requesting Data...4147365753</v>
        <stp/>
        <stp>BQL|11792846284791713925</stp>
        <tr r="B17" s="10"/>
      </tp>
      <tp t="s">
        <v>#N/A Requesting Data...1882172049</v>
        <stp/>
        <stp>BQL|17161133681755517285</stp>
        <tr r="C259" s="5"/>
      </tp>
      <tp t="s">
        <v>#N/A Requesting Data...3170583016</v>
        <stp/>
        <stp>BQL|13171089213898331300</stp>
        <tr r="C241" s="5"/>
      </tp>
      <tp t="s">
        <v>#N/A Requesting Data...1626459859</v>
        <stp/>
        <stp>BQL|17469706520602929958</stp>
        <tr r="C176" s="5"/>
      </tp>
      <tp t="s">
        <v>#N/A Requesting Data...1006433052</v>
        <stp/>
        <stp>BQL|11654738904339956638</stp>
        <tr r="C188" s="5"/>
      </tp>
      <tp t="s">
        <v>#N/A Requesting Data...794701033</v>
        <stp/>
        <stp>BQL|11627432109834026879</stp>
        <tr r="B129" s="10"/>
      </tp>
      <tp t="s">
        <v>#N/A Requesting Data...3823789050</v>
        <stp/>
        <stp>BQL|13423145580290918321</stp>
        <tr r="B161" s="10"/>
      </tp>
      <tp t="s">
        <v>#N/A Requesting Data...3649805464</v>
        <stp/>
        <stp>BQL|17786665869358179631</stp>
        <tr r="C98" s="5"/>
      </tp>
      <tp t="s">
        <v>#N/A Requesting Data...2002035224</v>
        <stp/>
        <stp>BQL|14242513636469713371</stp>
        <tr r="C239" s="5"/>
      </tp>
      <tp t="s">
        <v>#N/A Requesting Data...1905906324</v>
        <stp/>
        <stp>BQL|16563931798846078892</stp>
        <tr r="B176" s="10"/>
      </tp>
      <tp t="s">
        <v>#N/A Requesting Data...2167373622</v>
        <stp/>
        <stp>BQL|15244887854578084898</stp>
        <tr r="C124" s="5"/>
      </tp>
      <tp t="s">
        <v>#N/A Requesting Data...597226571</v>
        <stp/>
        <stp>BQL|15216306170528754133</stp>
        <tr r="C280" s="5"/>
      </tp>
      <tp t="s">
        <v>#N/A Requesting Data...1861044860</v>
        <stp/>
        <stp>BQL|10482112620489044242</stp>
        <tr r="B132" s="10"/>
      </tp>
      <tp t="s">
        <v>#N/A Requesting Data...3911937464</v>
        <stp/>
        <stp>BQL|13620625630149326769</stp>
        <tr r="C169" s="5"/>
      </tp>
      <tp t="s">
        <v>#N/A Requesting Data...3600619400</v>
        <stp/>
        <stp>BQL|14557506584275450445</stp>
        <tr r="C214" s="5"/>
      </tp>
      <tp t="s">
        <v>#N/A Requesting Data...1646985290</v>
        <stp/>
        <stp>BQL|11747975806784523421</stp>
        <tr r="C231" s="5"/>
      </tp>
      <tp t="s">
        <v>#N/A Requesting Data...3840581884</v>
        <stp/>
        <stp>BQL|11427955472923098430</stp>
        <tr r="B81" s="10"/>
      </tp>
      <tp t="s">
        <v>#N/A Requesting Data...4056333381</v>
        <stp/>
        <stp>BQL|18181319063041823471</stp>
        <tr r="B128" s="10"/>
      </tp>
      <tp t="s">
        <v>#N/A Requesting Data...3936205440</v>
        <stp/>
        <stp>BQL|14175844722621892706</stp>
        <tr r="C80" s="5"/>
      </tp>
      <tp t="s">
        <v>#N/A Requesting Data...2638872274</v>
        <stp/>
        <stp>BQL|14587007186305937152</stp>
        <tr r="C177" s="5"/>
      </tp>
      <tp t="s">
        <v>#N/A Requesting Data...1597212202</v>
        <stp/>
        <stp>BQL|16163856309942626450</stp>
        <tr r="C315" s="5"/>
      </tp>
      <tp t="s">
        <v>#N/A Requesting Data...2771127797</v>
        <stp/>
        <stp>BQL|16903828449696992450</stp>
        <tr r="B19" s="10"/>
      </tp>
      <tp t="s">
        <v>#N/A Requesting Data...2600087475</v>
        <stp/>
        <stp>BQL|13923666188084025191</stp>
        <tr r="C90" s="5"/>
      </tp>
      <tp t="s">
        <v>#N/A Requesting Data...3186265057</v>
        <stp/>
        <stp>BQL|17963016599627749186</stp>
        <tr r="B4" s="10"/>
      </tp>
      <tp t="s">
        <v>#N/A Requesting Data...849238194</v>
        <stp/>
        <stp>BQL|13412493215749507745</stp>
        <tr r="C274" s="5"/>
      </tp>
      <tp t="s">
        <v>#N/A Requesting Data...1111940719</v>
        <stp/>
        <stp>BQL|13158984961060074412</stp>
        <tr r="C308" s="5"/>
      </tp>
      <tp t="s">
        <v>#N/A Requesting Data...3292456012</v>
        <stp/>
        <stp>BQL|12780217660629996743</stp>
        <tr r="C330" s="5"/>
      </tp>
      <tp t="s">
        <v>#N/A Requesting Data...1163370617</v>
        <stp/>
        <stp>BQL|13685493055265858078</stp>
        <tr r="C240" s="5"/>
      </tp>
      <tp t="s">
        <v>#N/A Requesting Data...1743290934</v>
        <stp/>
        <stp>BQL|16415468951496413636</stp>
        <tr r="B42" s="10"/>
      </tp>
      <tp t="s">
        <v>#N/A Requesting Data...940297469</v>
        <stp/>
        <stp>BQL|17643164927382914199</stp>
        <tr r="C251" s="5"/>
      </tp>
      <tp t="s">
        <v>#N/A Requesting Data...1587237352</v>
        <stp/>
        <stp>BQL|15315750741464398532</stp>
        <tr r="C210" s="5"/>
      </tp>
      <tp t="s">
        <v>#N/A Requesting Data...3789703718</v>
        <stp/>
        <stp>BQL|18069801529954629192</stp>
        <tr r="C345" s="5"/>
      </tp>
      <tp t="s">
        <v>#N/A Requesting Data...1248553924</v>
        <stp/>
        <stp>BQL|14044506871275405431</stp>
        <tr r="C2" s="5"/>
      </tp>
      <tp t="s">
        <v>#N/A Requesting Data...1592789406</v>
        <stp/>
        <stp>BQL|11551829476981232856</stp>
        <tr r="B138" s="10"/>
      </tp>
      <tp t="s">
        <v>#N/A Requesting Data...3271087617</v>
        <stp/>
        <stp>BQL|15206677939662402596</stp>
        <tr r="B34" s="10"/>
      </tp>
      <tp t="s">
        <v>#N/A Requesting Data...4092483379</v>
        <stp/>
        <stp>BQL|17049076867505710379</stp>
        <tr r="B144" s="10"/>
      </tp>
      <tp t="s">
        <v>#N/A Requesting Data...3064943100</v>
        <stp/>
        <stp>BQL|17768450562577714573</stp>
        <tr r="C27" s="5"/>
      </tp>
      <tp t="s">
        <v>#N/A Requesting Data...3350565402</v>
        <stp/>
        <stp>BQL|18255121233904620958</stp>
        <tr r="C283" s="5"/>
      </tp>
      <tp t="s">
        <v>#N/A Requesting Data...3221437532</v>
        <stp/>
        <stp>BQL|15910207996961713888</stp>
        <tr r="B110" s="10"/>
      </tp>
      <tp t="s">
        <v>#N/A Requesting Data...4250559630</v>
        <stp/>
        <stp>BQL|16749318540725316361</stp>
        <tr r="C201" s="5"/>
      </tp>
      <tp t="s">
        <v>#N/A Requesting Data...2686170400</v>
        <stp/>
        <stp>BQL|10419672981001543849</stp>
        <tr r="C204" s="5"/>
      </tp>
      <tp t="s">
        <v>#N/A Requesting Data...1188429330</v>
        <stp/>
        <stp>BQL|18294371685236745284</stp>
        <tr r="C329" s="5"/>
      </tp>
      <tp t="s">
        <v>#N/A Requesting Data...2191644111</v>
        <stp/>
        <stp>BQL|10802018820865087069</stp>
        <tr r="B182" s="10"/>
      </tp>
      <tp t="s">
        <v>#N/A Requesting Data...3672133953</v>
        <stp/>
        <stp>BQL|18134728926613846951</stp>
        <tr r="C25" s="5"/>
      </tp>
      <tp t="s">
        <v>#N/A Requesting Data...4031061266</v>
        <stp/>
        <stp>BQL|12654216484038109791</stp>
        <tr r="B150" s="10"/>
      </tp>
      <tp t="s">
        <v>#N/A Requesting Data...2244886079</v>
        <stp/>
        <stp>BQL|17828088934455342710</stp>
        <tr r="C324" s="5"/>
      </tp>
      <tp t="s">
        <v>#N/A Requesting Data...2987961254</v>
        <stp/>
        <stp>BQL|13743296160320911160</stp>
        <tr r="C284" s="5"/>
      </tp>
      <tp t="s">
        <v>#N/A Requesting Data...623926477</v>
        <stp/>
        <stp>BQL|17245880023743977809</stp>
        <tr r="B124" s="10"/>
      </tp>
      <tp t="s">
        <v>#N/A Requesting Data...2600806702</v>
        <stp/>
        <stp>BQL|13625362717597365072</stp>
        <tr r="C92" s="5"/>
      </tp>
      <tp t="s">
        <v>#N/A Requesting Data...4132909315</v>
        <stp/>
        <stp>BQL|15768122310396331550</stp>
        <tr r="C85" s="5"/>
      </tp>
      <tp t="s">
        <v>#N/A Requesting Data...2614310254</v>
        <stp/>
        <stp>BQL|16211319310345666773</stp>
        <tr r="C292" s="5"/>
      </tp>
      <tp t="s">
        <v>#N/A Requesting Data...1256793792</v>
        <stp/>
        <stp>BQL|18025921458081238359</stp>
        <tr r="C351" s="5"/>
      </tp>
      <tp t="s">
        <v>#N/A Requesting Data...1179540328</v>
        <stp/>
        <stp>BQL|10822401954947530046</stp>
        <tr r="C161" s="5"/>
      </tp>
      <tp t="s">
        <v>#N/A Requesting Data...2377263469</v>
        <stp/>
        <stp>BQL|15053579319135502268</stp>
        <tr r="B137" s="10"/>
      </tp>
      <tp t="s">
        <v>#N/A Requesting Data...1082300468</v>
        <stp/>
        <stp>BQL|17882750140227240531</stp>
        <tr r="B111" s="10"/>
      </tp>
      <tp t="s">
        <v>#N/A Requesting Data...2583605782</v>
        <stp/>
        <stp>BQL|15528909232519769084</stp>
        <tr r="C139" s="5"/>
      </tp>
      <tp t="s">
        <v>#N/A Requesting Data...2636915777</v>
        <stp/>
        <stp>BQL|17381395876096282367</stp>
        <tr r="C129" s="5"/>
      </tp>
      <tp t="s">
        <v>#N/A Requesting Data...833305477</v>
        <stp/>
        <stp>BQL|10303334448829243816</stp>
        <tr r="C312" s="5"/>
      </tp>
      <tp t="s">
        <v>#N/A Requesting Data...3770873568</v>
        <stp/>
        <stp>BQL|10813304903095559053</stp>
        <tr r="C106" s="5"/>
      </tp>
      <tp t="s">
        <v>#N/A Requesting Data...1556165631</v>
        <stp/>
        <stp>BQL|14149676173870457044</stp>
        <tr r="C39" s="5"/>
      </tp>
      <tp t="s">
        <v>#N/A Requesting Data...2788565501</v>
        <stp/>
        <stp>BQL|14962804119098148065</stp>
        <tr r="C69" s="5"/>
      </tp>
      <tp t="s">
        <v>#N/A Requesting Data...1707370404</v>
        <stp/>
        <stp>BQL|11112307181788367754</stp>
        <tr r="C245" s="5"/>
      </tp>
      <tp t="s">
        <v>#N/A Requesting Data...3469635419</v>
        <stp/>
        <stp>BQL|15081725757544527668</stp>
        <tr r="C135" s="5"/>
      </tp>
      <tp t="s">
        <v>#N/A Requesting Data...1545396577</v>
        <stp/>
        <stp>BQL|10914725009306012447</stp>
        <tr r="C311" s="5"/>
      </tp>
      <tp t="s">
        <v>#N/A Requesting Data...910922540</v>
        <stp/>
        <stp>BQL|17072365425027186427</stp>
        <tr r="C192" s="5"/>
      </tp>
      <tp t="s">
        <v>#N/A Requesting Data...3346832622</v>
        <stp/>
        <stp>BQL|16653761582149127508</stp>
        <tr r="C108" s="5"/>
      </tp>
      <tp t="s">
        <v>#N/A Requesting Data...1630993603</v>
        <stp/>
        <stp>BQL|11249245952477685413</stp>
        <tr r="B9" s="10"/>
      </tp>
      <tp t="s">
        <v>#N/A Requesting Data...1576281897</v>
        <stp/>
        <stp>BQL|15880527831444897215</stp>
        <tr r="B184" s="10"/>
      </tp>
      <tp t="s">
        <v>#N/A Requesting Data...1503250528</v>
        <stp/>
        <stp>BQL|14635415823066886104</stp>
        <tr r="B8" s="10"/>
      </tp>
      <tp t="s">
        <v>#N/A Requesting Data...3005861697</v>
        <stp/>
        <stp>BQL|13362153695829628793</stp>
        <tr r="B80" s="10"/>
      </tp>
      <tp t="s">
        <v>#N/A Requesting Data...828905104</v>
        <stp/>
        <stp>BQL|17487542537151924525</stp>
        <tr r="C66" s="5"/>
      </tp>
      <tp t="s">
        <v>#N/A Requesting Data...2326876723</v>
        <stp/>
        <stp>BQL|10721138937704457389</stp>
        <tr r="B122" s="10"/>
      </tp>
      <tp t="s">
        <v>#N/A Requesting Data...3474254834</v>
        <stp/>
        <stp>BQL|16523647841949921812</stp>
        <tr r="C196" s="5"/>
      </tp>
      <tp t="s">
        <v>#N/A Requesting Data...659846226</v>
        <stp/>
        <stp>BQL|10480307740294876678</stp>
        <tr r="B7" s="10"/>
      </tp>
      <tp t="s">
        <v>#N/A Requesting Data...805347144</v>
        <stp/>
        <stp>BQL|11839711567296377361</stp>
        <tr r="C17" s="5"/>
      </tp>
      <tp t="s">
        <v>#N/A Requesting Data...4149055125</v>
        <stp/>
        <stp>BQL|10758719690303139927</stp>
        <tr r="C152" s="5"/>
      </tp>
      <tp t="s">
        <v>#N/A Requesting Data...1621388305</v>
        <stp/>
        <stp>BQL|16321746114555075169</stp>
        <tr r="C46" s="5"/>
      </tp>
      <tp t="s">
        <v>#N/A Requesting Data...4049802709</v>
        <stp/>
        <stp>BQL|10700353050360053277</stp>
        <tr r="C278" s="5"/>
      </tp>
      <tp t="s">
        <v>#N/A Requesting Data...1103702493</v>
        <stp/>
        <stp>BQL|12501788389880174907</stp>
        <tr r="C38" s="5"/>
      </tp>
      <tp t="s">
        <v>#N/A Requesting Data...966489507</v>
        <stp/>
        <stp>BQL|16116120909775426699</stp>
        <tr r="B162" s="10"/>
      </tp>
      <tp t="s">
        <v>#N/A Requesting Data...2712340276</v>
        <stp/>
        <stp>BQL|16870398793609459102</stp>
        <tr r="C227" s="5"/>
      </tp>
      <tp t="s">
        <v>#N/A Requesting Data...2527461230</v>
        <stp/>
        <stp>BQL|11022272272858236816</stp>
        <tr r="C255" s="5"/>
      </tp>
      <tp t="s">
        <v>#N/A Requesting Data...4222821241</v>
        <stp/>
        <stp>BQL|18327875337363462461</stp>
        <tr r="A1" s="9"/>
      </tp>
      <tp t="s">
        <v>#N/A Requesting Data...2667180988</v>
        <stp/>
        <stp>BQL|11604096720424819370</stp>
        <tr r="C89" s="5"/>
      </tp>
      <tp t="s">
        <v>#N/A Requesting Data...4053019697</v>
        <stp/>
        <stp>BQL|17150211700152102323</stp>
        <tr r="C302" s="5"/>
      </tp>
      <tp t="s">
        <v>#N/A Requesting Data...2950320258</v>
        <stp/>
        <stp>BQL|15869551925930712624</stp>
        <tr r="C33" s="5"/>
      </tp>
      <tp t="s">
        <v>#N/A Requesting Data...2379091547</v>
        <stp/>
        <stp>BQL|17196282932372131075</stp>
        <tr r="C257" s="5"/>
      </tp>
      <tp t="s">
        <v>#N/A Requesting Data...1834038144</v>
        <stp/>
        <stp>BQL|12075198487509073638</stp>
        <tr r="C119" s="5"/>
      </tp>
      <tp t="s">
        <v>#N/A Requesting Data...4070007266</v>
        <stp/>
        <stp>BQL|12353503134444160486</stp>
        <tr r="B102" s="10"/>
      </tp>
      <tp t="s">
        <v>#N/A Requesting Data...2841151497</v>
        <stp/>
        <stp>BQL|10332416434894800770</stp>
        <tr r="C347" s="5"/>
      </tp>
      <tp t="s">
        <v>#N/A Requesting Data...3142405935</v>
        <stp/>
        <stp>BQL|17418966593037848403</stp>
        <tr r="C246" s="5"/>
      </tp>
      <tp t="s">
        <v>#N/A Requesting Data...2687278380</v>
        <stp/>
        <stp>BQL|12991153520374246143</stp>
        <tr r="C122" s="5"/>
      </tp>
      <tp t="s">
        <v>#N/A Requesting Data...4161531551</v>
        <stp/>
        <stp>BQL|12365102771066698110</stp>
        <tr r="C52" s="5"/>
      </tp>
      <tp t="s">
        <v>#N/A Requesting Data...1241100066</v>
        <stp/>
        <stp>BQL|16364757913655219631</stp>
        <tr r="C138" s="5"/>
      </tp>
      <tp t="s">
        <v>#N/A Requesting Data...1048169748</v>
        <stp/>
        <stp>BQL|16599606070247128333</stp>
        <tr r="C272" s="5"/>
      </tp>
      <tp t="s">
        <v>#N/A Requesting Data...1424326827</v>
        <stp/>
        <stp>BQL|18036531815068114706</stp>
        <tr r="B119" s="10"/>
      </tp>
      <tp t="s">
        <v>#N/A Requesting Data...3145343924</v>
        <stp/>
        <stp>BQL|10744790549295656579</stp>
        <tr r="C9" s="5"/>
      </tp>
      <tp t="s">
        <v>#N/A Requesting Data...644494618</v>
        <stp/>
        <stp>BQL|13584522859461916160</stp>
        <tr r="C187" s="5"/>
      </tp>
      <tp t="s">
        <v>#N/A Requesting Data...2069354862</v>
        <stp/>
        <stp>BQL|12979015129482487168</stp>
        <tr r="C141" s="5"/>
      </tp>
      <tp t="s">
        <v>#N/A Requesting Data...2814780763</v>
        <stp/>
        <stp>BQL|16016672350337223178</stp>
        <tr r="C267" s="5"/>
      </tp>
      <tp t="s">
        <v>#N/A Requesting Data...3574402668</v>
        <stp/>
        <stp>BQL|17119984352928349056</stp>
        <tr r="C186" s="5"/>
      </tp>
      <tp t="s">
        <v>#N/A Requesting Data...1401187717</v>
        <stp/>
        <stp>BQL|11090064929879751948</stp>
        <tr r="C150" s="5"/>
      </tp>
      <tp t="s">
        <v>#N/A Requesting Data...1821009692</v>
        <stp/>
        <stp>BQL|14013254219630486444</stp>
        <tr r="C318" s="5"/>
      </tp>
      <tp t="s">
        <v>#N/A Requesting Data...1780913568</v>
        <stp/>
        <stp>BQL|16800564770055362213</stp>
        <tr r="C113" s="5"/>
      </tp>
      <tp t="s">
        <v>#N/A Requesting Data...3275253974</v>
        <stp/>
        <stp>BQL|14635792024120719205</stp>
        <tr r="C198" s="5"/>
      </tp>
      <tp t="s">
        <v>#N/A Requesting Data...3997838895</v>
        <stp/>
        <stp>BQL|12550467328671672630</stp>
        <tr r="C140" s="5"/>
      </tp>
      <tp t="s">
        <v>#N/A Requesting Data...1664955107</v>
        <stp/>
        <stp>BQL|14920283251699069998</stp>
        <tr r="B63" s="10"/>
      </tp>
      <tp t="s">
        <v>#N/A Requesting Data...2688961413</v>
        <stp/>
        <stp>BQL|11744329491371902950</stp>
        <tr r="C211" s="5"/>
      </tp>
      <tp t="s">
        <v>#N/A Requesting Data...2651491381</v>
        <stp/>
        <stp>BQL|15791268608371413572</stp>
        <tr r="C111" s="5"/>
      </tp>
      <tp t="s">
        <v>#N/A Requesting Data...829147604</v>
        <stp/>
        <stp>BQL|12759517203200195517</stp>
        <tr r="B115" s="10"/>
      </tp>
      <tp t="s">
        <v>#N/A Requesting Data...3406397542</v>
        <stp/>
        <stp>BQL|15362102573680264171</stp>
        <tr r="B79" s="10"/>
      </tp>
      <tp t="s">
        <v>#N/A Requesting Data...1056098681</v>
        <stp/>
        <stp>BQL|17037749935281153063</stp>
        <tr r="C275" s="5"/>
      </tp>
      <tp t="s">
        <v>#N/A Requesting Data...3856912260</v>
        <stp/>
        <stp>BQL|17498407371052061445</stp>
        <tr r="A2" s="11"/>
      </tp>
      <tp t="s">
        <v>#N/A Requesting Data...1090874298</v>
        <stp/>
        <stp>BQL|11416971995260005371</stp>
        <tr r="C256" s="5"/>
      </tp>
      <tp t="s">
        <v>#N/A Requesting Data...3520881946</v>
        <stp/>
        <stp>BQL|13526520300175040164</stp>
        <tr r="C340" s="5"/>
      </tp>
      <tp t="s">
        <v>#N/A Requesting Data...1065625990</v>
        <stp/>
        <stp>BQL|18396965972233106748</stp>
        <tr r="C34" s="5"/>
      </tp>
      <tp t="s">
        <v>#N/A Requesting Data...1948578341</v>
        <stp/>
        <stp>BQL|13201396117203548044</stp>
        <tr r="B89" s="10"/>
      </tp>
      <tp t="s">
        <v>#N/A Requesting Data...3955322976</v>
        <stp/>
        <stp>BQL|15447089922603309613</stp>
        <tr r="B173" s="10"/>
      </tp>
      <tp t="s">
        <v>#N/A Requesting Data...2095837133</v>
        <stp/>
        <stp>BQL|15794699739027917573</stp>
        <tr r="B93" s="10"/>
      </tp>
      <tp t="s">
        <v>#N/A Requesting Data...1823426635</v>
        <stp/>
        <stp>BQL|15775155637035680095</stp>
        <tr r="C155" s="5"/>
      </tp>
      <tp t="s">
        <v>#N/A Requesting Data...4138694842</v>
        <stp/>
        <stp>BQL|14790248060728050962</stp>
        <tr r="C70" s="5"/>
      </tp>
      <tp t="s">
        <v>#N/A Requesting Data...3128145668</v>
        <stp/>
        <stp>BQL|10767277734642010239</stp>
        <tr r="C60" s="5"/>
      </tp>
      <tp t="s">
        <v>#N/A Requesting Data...2467105009</v>
        <stp/>
        <stp>BQL|17413551768961753492</stp>
        <tr r="B104" s="10"/>
      </tp>
      <tp t="s">
        <v>#N/A Requesting Data...850283909</v>
        <stp/>
        <stp>BQL|11433816951149698434</stp>
        <tr r="C134" s="5"/>
      </tp>
      <tp t="s">
        <v>#N/A Requesting Data...3844951442</v>
        <stp/>
        <stp>BQL|16771408711674558621</stp>
        <tr r="C65" s="5"/>
      </tp>
      <tp t="s">
        <v>#N/A Requesting Data...903545149</v>
        <stp/>
        <stp>BQL|18299311226318544007</stp>
        <tr r="C327" s="5"/>
      </tp>
      <tp t="s">
        <v>#N/A Requesting Data...1051509444</v>
        <stp/>
        <stp>BQL|15220296838417399206</stp>
        <tr r="C121" s="5"/>
      </tp>
      <tp t="s">
        <v>#N/A Requesting Data...4071524198</v>
        <stp/>
        <stp>BQL|13258381558454075017</stp>
        <tr r="C19" s="5"/>
      </tp>
      <tp t="s">
        <v>#N/A Requesting Data...2957000676</v>
        <stp/>
        <stp>BQL|14854292908946215192</stp>
        <tr r="B47" s="10"/>
      </tp>
      <tp t="s">
        <v>#N/A Requesting Data...3444110021</v>
        <stp/>
        <stp>BQL|16655903356189125239</stp>
        <tr r="C180" s="5"/>
      </tp>
      <tp t="s">
        <v>#N/A Requesting Data...3468911595</v>
        <stp/>
        <stp>BQL|17387060049134186610</stp>
        <tr r="B92" s="10"/>
      </tp>
      <tp t="s">
        <v>#N/A Requesting Data...2487901694</v>
        <stp/>
        <stp>BQL|16795665129665141668</stp>
        <tr r="C353" s="5"/>
      </tp>
      <tp t="s">
        <v>#N/A Requesting Data...3939193804</v>
        <stp/>
        <stp>BQL|16520769314183936247</stp>
        <tr r="B164" s="10"/>
      </tp>
      <tp t="s">
        <v>#N/A Requesting Data...1675381631</v>
        <stp/>
        <stp>BQL|14538444403280000186</stp>
        <tr r="C320" s="5"/>
      </tp>
      <tp t="s">
        <v>#N/A Requesting Data...2073005312</v>
        <stp/>
        <stp>BQL|10613252661175000159</stp>
        <tr r="B43" s="10"/>
      </tp>
      <tp t="s">
        <v>#N/A Requesting Data...1771278875</v>
        <stp/>
        <stp>BQL|12633302540906360324</stp>
        <tr r="C62" s="5"/>
      </tp>
      <tp t="s">
        <v>#N/A Requesting Data...1858105347</v>
        <stp/>
        <stp>BQL|11236032120587341452</stp>
        <tr r="B156" s="10"/>
      </tp>
      <tp t="s">
        <v>#N/A Requesting Data...3358347891</v>
        <stp/>
        <stp>BQL|12129708420920004763</stp>
        <tr r="B157" s="10"/>
      </tp>
      <tp t="s">
        <v>#N/A Requesting Data...1451149311</v>
        <stp/>
        <stp>BQL|10046924248904588986</stp>
        <tr r="C44" s="5"/>
      </tp>
      <tp t="s">
        <v>#N/A Requesting Data...742346431</v>
        <stp/>
        <stp>BQL|16862484469515887104</stp>
        <tr r="C48" s="5"/>
      </tp>
      <tp t="s">
        <v>#N/A Requesting Data...1419869034</v>
        <stp/>
        <stp>BQL|13252440993828437601</stp>
        <tr r="C21" s="5"/>
      </tp>
      <tp t="s">
        <v>#N/A Requesting Data...2719081847</v>
        <stp/>
        <stp>BQL|15824308812805802228</stp>
        <tr r="B183" s="10"/>
      </tp>
      <tp t="s">
        <v>#N/A Requesting Data...774639202</v>
        <stp/>
        <stp>BQL|10680855892115738462</stp>
        <tr r="B41" s="10"/>
      </tp>
      <tp t="s">
        <v>#N/A Requesting Data...3791969903</v>
        <stp/>
        <stp>BQL|16783862459703986819</stp>
        <tr r="C3" s="5"/>
      </tp>
      <tp t="s">
        <v>#N/A Requesting Data...925380962</v>
        <stp/>
        <stp>BQL|11149821017861339956</stp>
        <tr r="C264" s="5"/>
      </tp>
      <tp t="s">
        <v>#N/A Requesting Data...3911008611</v>
        <stp/>
        <stp>BQL|12800474951682094127</stp>
        <tr r="B180" s="10"/>
      </tp>
      <tp t="s">
        <v>#N/A Requesting Data...3097112891</v>
        <stp/>
        <stp>BQL|18045658198463783466</stp>
        <tr r="B28" s="10"/>
      </tp>
      <tp t="s">
        <v>#N/A Requesting Data...4103817456</v>
        <stp/>
        <stp>BQL|12032465858544664770</stp>
        <tr r="C95" s="5"/>
      </tp>
      <tp t="s">
        <v>#N/A Requesting Data...1997699782</v>
        <stp/>
        <stp>BQL|13093981285213364102</stp>
        <tr r="C344" s="5"/>
      </tp>
      <tp t="s">
        <v>#N/A Requesting Data...2148306361</v>
        <stp/>
        <stp>BQL|11521195265986489045</stp>
        <tr r="C107" s="5"/>
      </tp>
      <tp t="s">
        <v>#N/A Requesting Data...4280027330</v>
        <stp/>
        <stp>BQL|16275565386868920339</stp>
        <tr r="A1" s="14"/>
      </tp>
      <tp t="s">
        <v>#N/A Requesting Data...1740260066</v>
        <stp/>
        <stp>BQL|10738964959925704940</stp>
        <tr r="B120" s="10"/>
      </tp>
      <tp t="s">
        <v>#N/A Requesting Data...1285892230</v>
        <stp/>
        <stp>BQL|13905311765900117666</stp>
        <tr r="C103" s="5"/>
      </tp>
      <tp t="s">
        <v>#N/A Requesting Data...2212381173</v>
        <stp/>
        <stp>BQL|11285753965399118998</stp>
        <tr r="B25" s="10"/>
      </tp>
      <tp t="s">
        <v>#N/A Requesting Data...4245662120</v>
        <stp/>
        <stp>BDP|17332829411663072793</stp>
        <tr r="I172" s="9"/>
      </tp>
      <tp t="s">
        <v>#N/A Requesting Data...1674519849</v>
        <stp/>
        <stp>BDP|11593860386259528296</stp>
        <tr r="G491" s="9"/>
      </tp>
      <tp t="s">
        <v>#N/A Requesting Data...700180067</v>
        <stp/>
        <stp>BDP|17118310768030081816</stp>
        <tr r="F237" s="5"/>
      </tp>
      <tp t="s">
        <v>#N/A Requesting Data...2573401378</v>
        <stp/>
        <stp>BDP|16792237310379858654</stp>
        <tr r="H445" s="8"/>
        <tr r="I445" s="8"/>
        <tr r="H137" s="5"/>
      </tp>
      <tp t="s">
        <v>#N/A Requesting Data...2126516018</v>
        <stp/>
        <stp>BDP|11595453659549485344</stp>
        <tr r="G299" s="9"/>
      </tp>
      <tp t="s">
        <v>#N/A Requesting Data...3239640415</v>
        <stp/>
        <stp>BDP|16413907576463819132</stp>
        <tr r="G372" s="9"/>
      </tp>
      <tp t="s">
        <v>#N/A Requesting Data...2160057407</v>
        <stp/>
        <stp>BDP|15621193691344234356</stp>
        <tr r="F350" s="8"/>
        <tr r="F68" s="5"/>
      </tp>
      <tp t="s">
        <v>#N/A Requesting Data...1225246337</v>
        <stp/>
        <stp>BDP|15854451191094079655</stp>
        <tr r="E243" s="8"/>
        <tr r="E338" s="5"/>
      </tp>
      <tp t="s">
        <v>#N/A Requesting Data...3248821351</v>
        <stp/>
        <stp>BDP|11367186247126307864</stp>
        <tr r="I69" s="5"/>
      </tp>
      <tp t="s">
        <v>#N/A Requesting Data...1596184960</v>
        <stp/>
        <stp>BDP|17062186365503323973</stp>
        <tr r="H166" s="5"/>
      </tp>
      <tp t="s">
        <v>#N/A Requesting Data...3918336490</v>
        <stp/>
        <stp>BDP|17808969241333080378</stp>
        <tr r="F232" s="8"/>
      </tp>
      <tp t="s">
        <v>#N/A Requesting Data...1432536358</v>
        <stp/>
        <stp>BDP|15955557013973004872</stp>
        <tr r="C6" s="6"/>
      </tp>
      <tp t="s">
        <v>#N/A Requesting Data...828551898</v>
        <stp/>
        <stp>BDP|11591881300665437614</stp>
        <tr r="G253" s="9"/>
      </tp>
      <tp t="s">
        <v>#N/A Requesting Data...4107030563</v>
        <stp/>
        <stp>BDP|11790128003552996874</stp>
        <tr r="D182" s="8"/>
      </tp>
      <tp t="s">
        <v>#N/A Requesting Data...1182336423</v>
        <stp/>
        <stp>BDP|17442711533989663082</stp>
        <tr r="H550" s="9"/>
      </tp>
      <tp t="s">
        <v>#N/A Requesting Data...3184185464</v>
        <stp/>
        <stp>BDP|11306421935878463481</stp>
        <tr r="E288" s="8"/>
      </tp>
      <tp t="s">
        <v>#N/A Requesting Data...3060611517</v>
        <stp/>
        <stp>BDP|16859283326155935979</stp>
        <tr r="F89" s="10"/>
      </tp>
      <tp t="s">
        <v>#N/A Requesting Data...3978796984</v>
        <stp/>
        <stp>BDP|10068433084362652491</stp>
        <tr r="F247" s="5"/>
      </tp>
      <tp t="s">
        <v>#N/A Requesting Data...1650176653</v>
        <stp/>
        <stp>BDP|16513188981951087448</stp>
        <tr r="H85" s="10"/>
      </tp>
      <tp t="s">
        <v>#N/A Requesting Data...686365439</v>
        <stp/>
        <stp>BDP|10453144042297870824</stp>
        <tr r="E551" s="9"/>
      </tp>
      <tp t="s">
        <v>#N/A Requesting Data...4150300475</v>
        <stp/>
        <stp>BDP|18183488190127832894</stp>
        <tr r="I118" s="9"/>
      </tp>
      <tp t="s">
        <v>#N/A Requesting Data...1532815656</v>
        <stp/>
        <stp>BDP|13343546206688854414</stp>
        <tr r="G156" s="8"/>
      </tp>
      <tp t="s">
        <v>#N/A Requesting Data...904895146</v>
        <stp/>
        <stp>BDP|10402721503928490594</stp>
        <tr r="D342" s="9"/>
      </tp>
      <tp t="s">
        <v>#N/A Requesting Data...3948171503</v>
        <stp/>
        <stp>BDP|14636875212274904321</stp>
        <tr r="H300" s="9"/>
      </tp>
      <tp t="s">
        <v>#N/A Requesting Data...1791953457</v>
        <stp/>
        <stp>BDP|16582012939176594906</stp>
        <tr r="H572" s="9"/>
      </tp>
      <tp t="s">
        <v>#N/A Requesting Data...2643652833</v>
        <stp/>
        <stp>BDP|10345830788302580864</stp>
        <tr r="D138" s="10"/>
      </tp>
      <tp t="s">
        <v>#N/A Requesting Data...2694981184</v>
        <stp/>
        <stp>BDP|15268158772630862966</stp>
        <tr r="E282" s="9"/>
      </tp>
      <tp t="s">
        <v>#N/A Requesting Data...3418279702</v>
        <stp/>
        <stp>BDP|13817004289278863929</stp>
        <tr r="F270" s="5"/>
      </tp>
      <tp t="s">
        <v>#N/A Requesting Data...4221187878</v>
        <stp/>
        <stp>BDP|10825658617595658875</stp>
        <tr r="H107" s="10"/>
      </tp>
      <tp t="s">
        <v>#N/A Requesting Data...3300242395</v>
        <stp/>
        <stp>BDP|17060767041466902859</stp>
        <tr r="G356" s="9"/>
      </tp>
      <tp t="s">
        <v>#N/A Requesting Data...2359540390</v>
        <stp/>
        <stp>BDP|10795781142931440826</stp>
        <tr r="F125" s="9"/>
      </tp>
      <tp t="s">
        <v>#N/A Requesting Data...1848899337</v>
        <stp/>
        <stp>BDP|14026939937886875277</stp>
        <tr r="G245" s="5"/>
        <tr r="G50" s="9"/>
      </tp>
      <tp t="s">
        <v>#N/A Requesting Data...3752174355</v>
        <stp/>
        <stp>BDP|17076054447120133986</stp>
        <tr r="G77" s="10"/>
      </tp>
      <tp t="s">
        <v>#N/A Requesting Data...2151098321</v>
        <stp/>
        <stp>BDP|12965429405885403911</stp>
        <tr r="E179" s="9"/>
      </tp>
      <tp t="s">
        <v>#N/A Requesting Data...954698295</v>
        <stp/>
        <stp>BDP|17847420897632300257</stp>
        <tr r="H244" s="5"/>
        <tr r="H152" s="9"/>
      </tp>
      <tp t="s">
        <v>#N/A Requesting Data...2325780949</v>
        <stp/>
        <stp>BDP|17141701428938035035</stp>
        <tr r="G56" s="8"/>
      </tp>
      <tp t="s">
        <v>#N/A Requesting Data...4201862165</v>
        <stp/>
        <stp>BDP|13325802868974799369</stp>
        <tr r="H106" s="8"/>
        <tr r="I106" s="8"/>
      </tp>
      <tp t="s">
        <v>#N/A Requesting Data...2513809295</v>
        <stp/>
        <stp>BDP|15878903462974266425</stp>
        <tr r="G3" s="6"/>
      </tp>
      <tp t="s">
        <v>#N/A Requesting Data...2631473509</v>
        <stp/>
        <stp>BDP|12954110109838951125</stp>
        <tr r="H460" s="8"/>
        <tr r="I460" s="8"/>
      </tp>
      <tp t="s">
        <v>#N/A Requesting Data...2506485181</v>
        <stp/>
        <stp>BDP|12890201091300118326</stp>
        <tr r="F306" s="8"/>
      </tp>
      <tp t="s">
        <v>#N/A Requesting Data...794825962</v>
        <stp/>
        <stp>BDP|11497444382271177694</stp>
        <tr r="H167" s="9"/>
      </tp>
      <tp t="s">
        <v>#N/A Requesting Data...1252232259</v>
        <stp/>
        <stp>BDP|14962768025363239829</stp>
        <tr r="G158" s="10"/>
      </tp>
      <tp t="s">
        <v>#N/A Requesting Data...950809536</v>
        <stp/>
        <stp>BDP|18199073378981635427</stp>
        <tr r="F375" s="8"/>
        <tr r="F288" s="5"/>
      </tp>
      <tp t="s">
        <v>#N/A Requesting Data...1817724005</v>
        <stp/>
        <stp>BDP|11279867963183506685</stp>
        <tr r="E219" s="8"/>
      </tp>
      <tp t="s">
        <v>#N/A Requesting Data...2585232392</v>
        <stp/>
        <stp>BDP|16000889963956435429</stp>
        <tr r="G428" s="8"/>
        <tr r="G221" s="5"/>
      </tp>
      <tp t="s">
        <v>#N/A Requesting Data...2462738331</v>
        <stp/>
        <stp>BDP|16993855723140709657</stp>
        <tr r="D533" s="9"/>
      </tp>
      <tp t="s">
        <v>#N/A Requesting Data...3321467461</v>
        <stp/>
        <stp>BDP|11936976150974646352</stp>
        <tr r="E558" s="9"/>
      </tp>
      <tp t="s">
        <v>#N/A Requesting Data...1813957022</v>
        <stp/>
        <stp>BDP|11954938457897780074</stp>
        <tr r="D84" s="8"/>
        <tr r="D111" s="5"/>
      </tp>
      <tp t="s">
        <v>#N/A Requesting Data...1433705842</v>
        <stp/>
        <stp>BDP|18198981386050445363</stp>
        <tr r="I27" s="9"/>
      </tp>
      <tp t="s">
        <v>#N/A Requesting Data...977773914</v>
        <stp/>
        <stp>BDP|13789822377384948263</stp>
        <tr r="H151" s="8"/>
        <tr r="I151" s="8"/>
      </tp>
      <tp t="s">
        <v>#N/A Requesting Data...3104978126</v>
        <stp/>
        <stp>BDP|15276881296306920889</stp>
        <tr r="E141" s="9"/>
      </tp>
      <tp t="s">
        <v>#N/A Requesting Data...3251332331</v>
        <stp/>
        <stp>BDP|14256068199046274126</stp>
        <tr r="E493" s="9"/>
      </tp>
      <tp t="s">
        <v>#N/A Requesting Data...1790057991</v>
        <stp/>
        <stp>BDP|17523746844757963916</stp>
        <tr r="D341" s="9"/>
      </tp>
      <tp t="s">
        <v>#N/A Requesting Data...1046421522</v>
        <stp/>
        <stp>BDP|17397998268115678794</stp>
        <tr r="E91" s="10"/>
      </tp>
      <tp t="s">
        <v>#N/A Requesting Data...4228439883</v>
        <stp/>
        <stp>BDP|16021190976482434866</stp>
        <tr r="H12" s="8"/>
        <tr r="I12" s="8"/>
        <tr r="H336" s="5"/>
      </tp>
      <tp t="s">
        <v>#N/A Requesting Data...3235580818</v>
        <stp/>
        <stp>BDP|14321895867290026004</stp>
        <tr r="D330" s="9"/>
      </tp>
      <tp t="s">
        <v>#N/A Requesting Data...3950197652</v>
        <stp/>
        <stp>BDP|14723447950576661986</stp>
        <tr r="E165" s="5"/>
      </tp>
      <tp t="s">
        <v>#N/A Requesting Data...1618717084</v>
        <stp/>
        <stp>BDP|17399418495688278884</stp>
        <tr r="H422" s="9"/>
      </tp>
      <tp t="s">
        <v>#N/A Requesting Data...2203385283</v>
        <stp/>
        <stp>BDP|16153680549068891647</stp>
        <tr r="E177" s="10"/>
      </tp>
      <tp t="s">
        <v>#N/A Requesting Data...2962249870</v>
        <stp/>
        <stp>BDP|11279869058520403641</stp>
        <tr r="H219" s="5"/>
      </tp>
      <tp t="s">
        <v>#N/A Requesting Data...4044650428</v>
        <stp/>
        <stp>BDP|11379488091541110772</stp>
        <tr r="H3" s="6"/>
      </tp>
      <tp t="s">
        <v>#N/A Requesting Data...3726260638</v>
        <stp/>
        <stp>BDP|12914709299723913551</stp>
        <tr r="H320" s="5"/>
      </tp>
      <tp t="s">
        <v>#N/A Requesting Data...4006762856</v>
        <stp/>
        <stp>BDP|13721046319429773119</stp>
        <tr r="D84" s="10"/>
      </tp>
      <tp t="s">
        <v>#N/A Requesting Data...3984964908</v>
        <stp/>
        <stp>BDP|16247917718113097777</stp>
        <tr r="D159" s="8"/>
      </tp>
      <tp t="s">
        <v>#N/A Requesting Data...3019666554</v>
        <stp/>
        <stp>BDP|17743590876627458804</stp>
        <tr r="D346" s="8"/>
      </tp>
      <tp t="s">
        <v>#N/A Requesting Data...2708477057</v>
        <stp/>
        <stp>BDP|13472089083756134729</stp>
        <tr r="G144" s="5"/>
      </tp>
      <tp t="s">
        <v>#N/A Requesting Data...3003228206</v>
        <stp/>
        <stp>BDP|17656335825778543491</stp>
        <tr r="H149" s="5"/>
      </tp>
      <tp t="s">
        <v>#N/A Requesting Data...1706139419</v>
        <stp/>
        <stp>BDP|10385868139370179115</stp>
        <tr r="F315" s="8"/>
      </tp>
      <tp t="s">
        <v>#N/A Requesting Data...1026619049</v>
        <stp/>
        <stp>BDP|10244964039701025115</stp>
        <tr r="E270" s="8"/>
      </tp>
      <tp t="s">
        <v>#N/A Requesting Data...1605223079</v>
        <stp/>
        <stp>BDP|13409171680365705585</stp>
        <tr r="G153" s="8"/>
      </tp>
      <tp t="s">
        <v>#N/A Requesting Data...1435021692</v>
        <stp/>
        <stp>BDP|10333177197332832072</stp>
        <tr r="H485" s="8"/>
        <tr r="I485" s="8"/>
      </tp>
      <tp t="s">
        <v>#N/A Requesting Data...3836724763</v>
        <stp/>
        <stp>BDP|10109911799972196844</stp>
        <tr r="E38" s="8"/>
        <tr r="E198" s="5"/>
      </tp>
      <tp t="s">
        <v>#N/A Requesting Data...3737645272</v>
        <stp/>
        <stp>BDP|12147227495432934131</stp>
        <tr r="D76" s="8"/>
      </tp>
      <tp t="s">
        <v>#N/A Requesting Data...3141061075</v>
        <stp/>
        <stp>BDP|14417463249848247667</stp>
        <tr r="F441" s="9"/>
      </tp>
      <tp t="s">
        <v>#N/A Requesting Data...2282835426</v>
        <stp/>
        <stp>BDP|15067340261823922931</stp>
        <tr r="F362" s="9"/>
      </tp>
      <tp t="s">
        <v>#N/A Requesting Data...3537030568</v>
        <stp/>
        <stp>BDP|12710142968848141753</stp>
        <tr r="C177" s="10"/>
      </tp>
      <tp t="s">
        <v>#N/A Requesting Data...3367732526</v>
        <stp/>
        <stp>BDP|10416484193813740478</stp>
        <tr r="G50" s="8"/>
      </tp>
      <tp t="s">
        <v>#N/A Requesting Data...1021708373</v>
        <stp/>
        <stp>BDP|17125288388031950678</stp>
        <tr r="I346" s="9"/>
      </tp>
      <tp t="s">
        <v>#N/A Requesting Data...1410000085</v>
        <stp/>
        <stp>BDP|17837948772006670578</stp>
        <tr r="C61" s="10"/>
      </tp>
      <tp t="s">
        <v>#N/A Requesting Data...1641930788</v>
        <stp/>
        <stp>BDP|13956836325157823484</stp>
        <tr r="H258" s="5"/>
        <tr r="H259" s="9"/>
      </tp>
      <tp t="s">
        <v>#N/A Requesting Data...3077328465</v>
        <stp/>
        <stp>BDP|11336411610878523693</stp>
        <tr r="D98" s="10"/>
      </tp>
      <tp t="s">
        <v>#N/A Requesting Data...1606674524</v>
        <stp/>
        <stp>BDP|14426778618750653833</stp>
        <tr r="D12" s="6"/>
      </tp>
      <tp t="s">
        <v>#N/A Requesting Data...2855277253</v>
        <stp/>
        <stp>BDP|14482995643133164012</stp>
        <tr r="H184" s="9"/>
      </tp>
      <tp t="s">
        <v>#N/A Requesting Data...3678314858</v>
        <stp/>
        <stp>BDP|17591895651300069036</stp>
        <tr r="D94" s="10"/>
      </tp>
      <tp t="s">
        <v>#N/A Requesting Data...2272737899</v>
        <stp/>
        <stp>BDP|13920828962131347641</stp>
        <tr r="H458" s="9"/>
      </tp>
      <tp t="s">
        <v>#N/A Requesting Data...768282119</v>
        <stp/>
        <stp>BDP|13024162018921507854</stp>
        <tr r="E131" s="5"/>
        <tr r="E10" s="9"/>
      </tp>
      <tp t="s">
        <v>#N/A Requesting Data...3740108762</v>
        <stp/>
        <stp>BDP|17496286690096336010</stp>
        <tr r="D184" s="9"/>
      </tp>
      <tp t="s">
        <v>#N/A Requesting Data...2768578937</v>
        <stp/>
        <stp>BDP|16188966449993228227</stp>
        <tr r="D94" s="8"/>
      </tp>
      <tp t="s">
        <v>#N/A Requesting Data...4274202920</v>
        <stp/>
        <stp>BDP|13932687150659947367</stp>
        <tr r="F277" s="5"/>
      </tp>
      <tp t="s">
        <v>#N/A Requesting Data...2803399444</v>
        <stp/>
        <stp>BDP|13247855948504861169</stp>
        <tr r="I119" s="5"/>
      </tp>
      <tp t="s">
        <v>#N/A Requesting Data...4123780002</v>
        <stp/>
        <stp>BDP|13506971025791596335</stp>
        <tr r="D125" s="10"/>
      </tp>
      <tp t="s">
        <v>#N/A Requesting Data...2742068698</v>
        <stp/>
        <stp>BDP|13025261597381133319</stp>
        <tr r="E43" s="5"/>
        <tr r="E156" s="9"/>
      </tp>
      <tp t="s">
        <v>#N/A Requesting Data...1457090811</v>
        <stp/>
        <stp>BDP|15122269984507109236</stp>
        <tr r="D7" s="9"/>
      </tp>
      <tp t="s">
        <v>#N/A Requesting Data...3726639527</v>
        <stp/>
        <stp>BDP|14346976319906515095</stp>
        <tr r="F52" s="10"/>
      </tp>
      <tp t="s">
        <v>#N/A Requesting Data...3917870066</v>
        <stp/>
        <stp>BDP|10568636531867476821</stp>
        <tr r="I322" s="9"/>
      </tp>
      <tp t="s">
        <v>#N/A Requesting Data...3284293943</v>
        <stp/>
        <stp>BDP|11186723086795307172</stp>
        <tr r="H204" s="5"/>
        <tr r="H258" s="9"/>
      </tp>
      <tp t="s">
        <v>#N/A Requesting Data...1722292602</v>
        <stp/>
        <stp>BDP|17184937015167587235</stp>
        <tr r="D325" s="5"/>
      </tp>
      <tp t="s">
        <v>#N/A Requesting Data...3070198718</v>
        <stp/>
        <stp>BDP|11080271560019717619</stp>
        <tr r="E318" s="8"/>
      </tp>
      <tp t="s">
        <v>#N/A Requesting Data...1100185601</v>
        <stp/>
        <stp>BDP|12128122511090311806</stp>
        <tr r="F383" s="8"/>
      </tp>
      <tp t="s">
        <v>#N/A Requesting Data...2311064628</v>
        <stp/>
        <stp>BDP|15216852943376147542</stp>
        <tr r="E110" s="10"/>
      </tp>
      <tp t="s">
        <v>#N/A Requesting Data...3696239807</v>
        <stp/>
        <stp>BDP|12667373271665624977</stp>
        <tr r="D125" s="9"/>
      </tp>
      <tp t="s">
        <v>#N/A Requesting Data...1907721179</v>
        <stp/>
        <stp>BDP|13342794550399308287</stp>
        <tr r="G359" s="8"/>
        <tr r="G99" s="5"/>
      </tp>
      <tp t="s">
        <v>#N/A Requesting Data...959099014</v>
        <stp/>
        <stp>BDP|16175504685067634634</stp>
        <tr r="H210" s="9"/>
      </tp>
      <tp t="s">
        <v>#N/A Requesting Data...3612125751</v>
        <stp/>
        <stp>BDP|14326818568684805426</stp>
        <tr r="F475" s="8"/>
      </tp>
      <tp t="s">
        <v>#N/A Requesting Data...2383350579</v>
        <stp/>
        <stp>BDP|12428973350600362408</stp>
        <tr r="E11" s="8"/>
        <tr r="E173" s="5"/>
      </tp>
      <tp t="s">
        <v>#N/A Requesting Data...789079828</v>
        <stp/>
        <stp>BDP|16714969656375123560</stp>
        <tr r="I375" s="9"/>
      </tp>
      <tp t="s">
        <v>#N/A Requesting Data...3524905260</v>
        <stp/>
        <stp>BDP|17023877957984057406</stp>
        <tr r="E27" s="9"/>
      </tp>
      <tp t="s">
        <v>#N/A Requesting Data...3233115336</v>
        <stp/>
        <stp>BDP|13161935507076285674</stp>
        <tr r="H22" s="5"/>
      </tp>
      <tp t="s">
        <v>#N/A Requesting Data...3606422087</v>
        <stp/>
        <stp>BDP|12447663202939746774</stp>
        <tr r="F196" s="9"/>
      </tp>
      <tp t="s">
        <v>#N/A Requesting Data...4200068769</v>
        <stp/>
        <stp>BDP|13823741113838856773</stp>
        <tr r="D503" s="8"/>
      </tp>
      <tp t="s">
        <v>#N/A Requesting Data...2048888175</v>
        <stp/>
        <stp>BDP|14106567703413759834</stp>
        <tr r="G567" s="9"/>
      </tp>
      <tp t="s">
        <v>#N/A Requesting Data...753480358</v>
        <stp/>
        <stp>BDP|15434816155757839583</stp>
        <tr r="E89" s="9"/>
      </tp>
      <tp t="s">
        <v>#N/A Requesting Data...1266254151</v>
        <stp/>
        <stp>BDP|18191501519531973718</stp>
        <tr r="F390" s="8"/>
      </tp>
      <tp t="s">
        <v>#N/A Requesting Data...1467263160</v>
        <stp/>
        <stp>BDP|17398869619651841542</stp>
        <tr r="D366" s="9"/>
      </tp>
      <tp t="s">
        <v>#N/A Requesting Data...1651446879</v>
        <stp/>
        <stp>BDP|16817481392621466067</stp>
        <tr r="G397" s="8"/>
      </tp>
      <tp t="s">
        <v>#N/A Requesting Data...1020929958</v>
        <stp/>
        <stp>BDP|16878997451673809381</stp>
        <tr r="G230" s="9"/>
      </tp>
      <tp t="s">
        <v>#N/A Requesting Data...1026196035</v>
        <stp/>
        <stp>BDP|16982319901396110984</stp>
        <tr r="H146" s="8"/>
        <tr r="I146" s="8"/>
      </tp>
      <tp t="s">
        <v>#N/A Requesting Data...1536842480</v>
        <stp/>
        <stp>BDP|16057862441394625410</stp>
        <tr r="E79" s="8"/>
      </tp>
      <tp t="s">
        <v>#N/A Requesting Data...1073312839</v>
        <stp/>
        <stp>BDP|17971310234154816942</stp>
        <tr r="E221" s="9"/>
      </tp>
      <tp t="s">
        <v>#N/A Requesting Data...4142004979</v>
        <stp/>
        <stp>BDP|18143222881459569170</stp>
        <tr r="G291" s="5"/>
      </tp>
      <tp t="s">
        <v>#N/A Requesting Data...2139078214</v>
        <stp/>
        <stp>BDP|11592104102682417803</stp>
        <tr r="H23" s="10"/>
      </tp>
      <tp t="s">
        <v>#N/A Requesting Data...1459958490</v>
        <stp/>
        <stp>BDP|14996334502289832435</stp>
        <tr r="G164" s="5"/>
      </tp>
      <tp t="s">
        <v>#N/A Requesting Data...3206048273</v>
        <stp/>
        <stp>BDP|13439339900243556912</stp>
        <tr r="H318" s="9"/>
      </tp>
      <tp t="s">
        <v>#N/A Requesting Data...1120660171</v>
        <stp/>
        <stp>BDP|10690627831068062766</stp>
        <tr r="E82" s="5"/>
      </tp>
      <tp t="s">
        <v>#N/A Requesting Data...1012949243</v>
        <stp/>
        <stp>BDP|15083201572442275834</stp>
        <tr r="G102" s="5"/>
        <tr r="G440" s="9"/>
      </tp>
      <tp t="s">
        <v>#N/A Requesting Data...3320554519</v>
        <stp/>
        <stp>BDP|13807021285621932059</stp>
        <tr r="F3" s="5"/>
      </tp>
      <tp t="s">
        <v>#N/A Requesting Data...4231018194</v>
        <stp/>
        <stp>BDP|18221235857886352367</stp>
        <tr r="G111" s="8"/>
      </tp>
      <tp t="s">
        <v>#N/A Requesting Data...3695073656</v>
        <stp/>
        <stp>BDP|14399360280764042166</stp>
        <tr r="D149" s="8"/>
      </tp>
      <tp t="s">
        <v>#N/A Requesting Data...1645059679</v>
        <stp/>
        <stp>BDP|12617950668370960718</stp>
        <tr r="F297" s="9"/>
      </tp>
      <tp t="s">
        <v>#N/A Requesting Data...3929034543</v>
        <stp/>
        <stp>BDP|12532655484280527624</stp>
        <tr r="G16" s="9"/>
      </tp>
      <tp t="s">
        <v>#N/A Requesting Data...1329612886</v>
        <stp/>
        <stp>BDP|10148489852992902916</stp>
        <tr r="I154" s="5"/>
      </tp>
      <tp t="s">
        <v>#N/A Requesting Data...2782695901</v>
        <stp/>
        <stp>BDP|12164293027999497182</stp>
        <tr r="G233" s="8"/>
      </tp>
      <tp t="s">
        <v>#N/A Requesting Data...2266256864</v>
        <stp/>
        <stp>BDP|14205673306051242920</stp>
        <tr r="D108" s="10"/>
      </tp>
      <tp t="s">
        <v>#N/A Requesting Data...1679113099</v>
        <stp/>
        <stp>BDP|12370537396641639533</stp>
        <tr r="E3" s="6"/>
      </tp>
      <tp t="s">
        <v>#N/A Requesting Data...2528099762</v>
        <stp/>
        <stp>BDP|18274703100164008110</stp>
        <tr r="F270" s="8"/>
      </tp>
      <tp t="s">
        <v>#N/A Requesting Data...3280310939</v>
        <stp/>
        <stp>BDP|12129556458948601086</stp>
        <tr r="H464" s="9"/>
      </tp>
      <tp t="s">
        <v>#N/A Requesting Data...2334036219</v>
        <stp/>
        <stp>BDP|18425401494689691647</stp>
        <tr r="F75" s="5"/>
        <tr r="F530" s="9"/>
      </tp>
      <tp t="s">
        <v>#N/A Requesting Data...3815985671</v>
        <stp/>
        <stp>BDP|11443783629029487737</stp>
        <tr r="F172" s="9"/>
      </tp>
      <tp t="s">
        <v>#N/A Requesting Data...3293697510</v>
        <stp/>
        <stp>BDP|17581620137119123135</stp>
        <tr r="F61" s="9"/>
      </tp>
      <tp t="s">
        <v>#N/A Requesting Data...2044645532</v>
        <stp/>
        <stp>BDP|14083796949474367911</stp>
        <tr r="E479" s="9"/>
      </tp>
      <tp t="s">
        <v>#N/A Requesting Data...2906870754</v>
        <stp/>
        <stp>BDP|17263773832129696031</stp>
        <tr r="H69" s="9"/>
      </tp>
      <tp t="s">
        <v>#N/A Requesting Data...3236817852</v>
        <stp/>
        <stp>BDP|12769967937012706032</stp>
        <tr r="E402" s="9"/>
      </tp>
      <tp t="s">
        <v>#N/A Requesting Data...2504309316</v>
        <stp/>
        <stp>BDP|13284472254709372108</stp>
        <tr r="F55" s="8"/>
      </tp>
      <tp t="s">
        <v>#N/A Requesting Data...1778445581</v>
        <stp/>
        <stp>BDP|10659931250740636617</stp>
        <tr r="F42" s="8"/>
      </tp>
      <tp t="s">
        <v>#N/A Requesting Data...2622822551</v>
        <stp/>
        <stp>BDP|13285763854023498865</stp>
        <tr r="F283" s="8"/>
      </tp>
      <tp t="s">
        <v>#N/A Requesting Data...995138712</v>
        <stp/>
        <stp>BDP|16107736330960582851</stp>
        <tr r="D101" s="5"/>
      </tp>
      <tp t="s">
        <v>#N/A Requesting Data...3646298679</v>
        <stp/>
        <stp>BDP|10468667141571118901</stp>
        <tr r="D252" s="9"/>
      </tp>
      <tp t="s">
        <v>#N/A Requesting Data...1857442508</v>
        <stp/>
        <stp>BDP|12329436602888111466</stp>
        <tr r="D228" s="9"/>
      </tp>
      <tp t="s">
        <v>#N/A Requesting Data...3878849954</v>
        <stp/>
        <stp>BDP|12362891641977622386</stp>
        <tr r="D123" s="10"/>
      </tp>
      <tp t="s">
        <v>#N/A Requesting Data...2836534075</v>
        <stp/>
        <stp>BDP|18435164627174186514</stp>
        <tr r="H140" s="8"/>
        <tr r="I140" s="8"/>
      </tp>
      <tp t="s">
        <v>#N/A Requesting Data...2191775916</v>
        <stp/>
        <stp>BDP|13891841469305458247</stp>
        <tr r="G32" s="10"/>
      </tp>
      <tp t="s">
        <v>#N/A Requesting Data...1436742050</v>
        <stp/>
        <stp>BDP|17866389270790684939</stp>
        <tr r="F118" s="9"/>
      </tp>
      <tp t="s">
        <v>#N/A Requesting Data...2578175454</v>
        <stp/>
        <stp>BDP|13802531124659980737</stp>
        <tr r="I480" s="9"/>
      </tp>
      <tp t="s">
        <v>#N/A Requesting Data...2519864063</v>
        <stp/>
        <stp>BDP|13265159687555137541</stp>
        <tr r="F121" s="5"/>
      </tp>
      <tp t="s">
        <v>#N/A Requesting Data...2959425649</v>
        <stp/>
        <stp>BDP|12609341470655336947</stp>
        <tr r="E111" s="10"/>
      </tp>
      <tp t="s">
        <v>#N/A Requesting Data...3900562872</v>
        <stp/>
        <stp>BDP|12637724994091129747</stp>
        <tr r="H119" s="9"/>
      </tp>
      <tp t="s">
        <v>#N/A Requesting Data...1843270592</v>
        <stp/>
        <stp>BDP|17007765524351622915</stp>
        <tr r="F228" s="9"/>
      </tp>
      <tp t="s">
        <v>#N/A Requesting Data...2579584183</v>
        <stp/>
        <stp>BDP|17439937355568047975</stp>
        <tr r="I262" s="5"/>
      </tp>
      <tp t="s">
        <v>#N/A Requesting Data...2480630787</v>
        <stp/>
        <stp>BDP|10906781496610284408</stp>
        <tr r="E45" s="10"/>
      </tp>
      <tp t="s">
        <v>#N/A Requesting Data...2686959008</v>
        <stp/>
        <stp>BDP|14595176453929275364</stp>
        <tr r="D22" s="5"/>
      </tp>
      <tp t="s">
        <v>#N/A Requesting Data...3882867844</v>
        <stp/>
        <stp>BDP|10418622680733178727</stp>
        <tr r="F204" s="9"/>
      </tp>
      <tp t="s">
        <v>#N/A Requesting Data...2927191959</v>
        <stp/>
        <stp>BDP|13475312990122170108</stp>
        <tr r="H377" s="8"/>
        <tr r="I377" s="8"/>
      </tp>
      <tp t="s">
        <v>#N/A Requesting Data...3769697714</v>
        <stp/>
        <stp>BDP|15811174138849327404</stp>
        <tr r="F257" s="8"/>
        <tr r="F316" s="5"/>
      </tp>
      <tp t="s">
        <v>#N/A Requesting Data...863423935</v>
        <stp/>
        <stp>BDP|18105122283948519312</stp>
        <tr r="G243" s="5"/>
        <tr r="G367" s="9"/>
      </tp>
      <tp t="s">
        <v>#N/A Requesting Data...1498056769</v>
        <stp/>
        <stp>BDP|14571426286361082352</stp>
        <tr r="I6" s="9"/>
      </tp>
      <tp t="s">
        <v>#N/A Requesting Data...1095017302</v>
        <stp/>
        <stp>BDP|14720964994819744767</stp>
        <tr r="C107" s="10"/>
      </tp>
      <tp t="s">
        <v>#N/A Requesting Data...2683974291</v>
        <stp/>
        <stp>BDP|12464891425460598297</stp>
        <tr r="H75" s="5"/>
        <tr r="H530" s="9"/>
      </tp>
      <tp t="s">
        <v>#N/A Requesting Data...3863731927</v>
        <stp/>
        <stp>BDP|12024598848291440811</stp>
        <tr r="H32" s="8"/>
        <tr r="I32" s="8"/>
      </tp>
      <tp t="s">
        <v>#N/A Requesting Data...3852371139</v>
        <stp/>
        <stp>BDP|11252796091470933577</stp>
        <tr r="G282" s="8"/>
      </tp>
      <tp t="s">
        <v>#N/A Requesting Data...2546934730</v>
        <stp/>
        <stp>BDP|16812397478611566984</stp>
        <tr r="D207" s="9"/>
      </tp>
      <tp t="s">
        <v>#N/A Requesting Data...1375227285</v>
        <stp/>
        <stp>BDP|12642637901326903891</stp>
        <tr r="F217" s="9"/>
      </tp>
      <tp t="s">
        <v>#N/A Requesting Data...2841051996</v>
        <stp/>
        <stp>BDP|14254011427579771576</stp>
        <tr r="H7" s="8"/>
        <tr r="I7" s="8"/>
      </tp>
      <tp t="s">
        <v>#N/A Requesting Data...3605946687</v>
        <stp/>
        <stp>BDP|17098457580435483454</stp>
        <tr r="I140" s="9"/>
      </tp>
      <tp t="s">
        <v>#N/A Requesting Data...2870366876</v>
        <stp/>
        <stp>BDP|14751702097667542713</stp>
        <tr r="H386" s="8"/>
        <tr r="I386" s="8"/>
      </tp>
      <tp t="s">
        <v>#N/A Requesting Data...3457313803</v>
        <stp/>
        <stp>BDP|14973859495677907873</stp>
        <tr r="D446" s="8"/>
      </tp>
      <tp t="s">
        <v>#N/A Requesting Data...1852758425</v>
        <stp/>
        <stp>BDP|14422169988695819256</stp>
        <tr r="D107" s="5"/>
      </tp>
      <tp t="s">
        <v>#N/A Requesting Data...3553540820</v>
        <stp/>
        <stp>BDP|17094441557044327873</stp>
        <tr r="G54" s="5"/>
      </tp>
      <tp t="s">
        <v>#N/A Requesting Data...865666330</v>
        <stp/>
        <stp>BDP|13992304767799068592</stp>
        <tr r="H351" s="9"/>
      </tp>
      <tp t="s">
        <v>#N/A Requesting Data...1091010210</v>
        <stp/>
        <stp>BDP|10677789629079509653</stp>
        <tr r="D584" s="9"/>
      </tp>
      <tp t="s">
        <v>#N/A Requesting Data...3014185466</v>
        <stp/>
        <stp>BDP|12786666182573644523</stp>
        <tr r="D207" s="8"/>
      </tp>
      <tp t="s">
        <v>#N/A Requesting Data...1552877505</v>
        <stp/>
        <stp>BDP|13707493395193935753</stp>
        <tr r="I270" s="5"/>
      </tp>
      <tp t="s">
        <v>#N/A Requesting Data...3281337167</v>
        <stp/>
        <stp>BDP|17162512079126750991</stp>
        <tr r="D65" s="9"/>
      </tp>
      <tp t="s">
        <v>#N/A Requesting Data...3445766341</v>
        <stp/>
        <stp>BDP|11614518336989446424</stp>
        <tr r="H238" s="5"/>
      </tp>
      <tp t="s">
        <v>#N/A Requesting Data...2976975053</v>
        <stp/>
        <stp>BDP|16816754740059330691</stp>
        <tr r="G45" s="10"/>
      </tp>
      <tp t="s">
        <v>#N/A Requesting Data...3934276436</v>
        <stp/>
        <stp>BDP|15184626985887536642</stp>
        <tr r="E259" s="8"/>
      </tp>
      <tp t="s">
        <v>#N/A Requesting Data...1598079075</v>
        <stp/>
        <stp>BDP|15214607797696535675</stp>
        <tr r="H152" s="5"/>
        <tr r="H255" s="9"/>
      </tp>
      <tp t="s">
        <v>#N/A Requesting Data...1447679920</v>
        <stp/>
        <stp>BDP|10664085113078833326</stp>
        <tr r="C51" s="10"/>
      </tp>
      <tp t="s">
        <v>#N/A Requesting Data...2109189751</v>
        <stp/>
        <stp>BDP|10512747273378016251</stp>
        <tr r="D153" s="10"/>
      </tp>
      <tp t="s">
        <v>#N/A Requesting Data...4062512145</v>
        <stp/>
        <stp>BDP|17986360713956316985</stp>
        <tr r="E496" s="9"/>
      </tp>
      <tp t="s">
        <v>#N/A Requesting Data...3711733361</v>
        <stp/>
        <stp>BDP|12619449486370525472</stp>
        <tr r="D98" s="8"/>
      </tp>
      <tp t="s">
        <v>#N/A Requesting Data...3924719875</v>
        <stp/>
        <stp>BDP|15585135645603227970</stp>
        <tr r="H518" s="9"/>
      </tp>
      <tp t="s">
        <v>#N/A Requesting Data...1132466018</v>
        <stp/>
        <stp>BDP|12193470416245105873</stp>
        <tr r="E359" s="9"/>
      </tp>
      <tp t="s">
        <v>#N/A Requesting Data...2813341520</v>
        <stp/>
        <stp>BDP|14091940315481519722</stp>
        <tr r="I258" s="5"/>
        <tr r="I259" s="9"/>
      </tp>
      <tp t="s">
        <v>#N/A Requesting Data...3116582926</v>
        <stp/>
        <stp>BDP|16462080929217413976</stp>
        <tr r="I142" s="9"/>
      </tp>
      <tp t="s">
        <v>#N/A Requesting Data...883175447</v>
        <stp/>
        <stp>BDP|16263178427096244969</stp>
        <tr r="G98" s="8"/>
      </tp>
      <tp t="s">
        <v>#N/A Requesting Data...3304963446</v>
        <stp/>
        <stp>BDP|18059762570523276124</stp>
        <tr r="I314" s="5"/>
      </tp>
      <tp t="s">
        <v>#N/A Requesting Data...3559350514</v>
        <stp/>
        <stp>BDP|15083733800831443911</stp>
        <tr r="C138" s="10"/>
      </tp>
      <tp t="s">
        <v>#N/A Requesting Data...1951988269</v>
        <stp/>
        <stp>BDP|11725574247459228335</stp>
        <tr r="E322" s="9"/>
      </tp>
      <tp t="s">
        <v>#N/A Requesting Data...2868158129</v>
        <stp/>
        <stp>BDP|13480141794899535989</stp>
        <tr r="G2" s="12"/>
      </tp>
      <tp t="s">
        <v>#N/A Requesting Data...2984421638</v>
        <stp/>
        <stp>BDP|13492883402022798209</stp>
        <tr r="F140" s="10"/>
      </tp>
      <tp t="s">
        <v>#N/A Requesting Data...1633373867</v>
        <stp/>
        <stp>BDP|14544393486963316705</stp>
        <tr r="F439" s="8"/>
      </tp>
      <tp t="s">
        <v>#N/A Requesting Data...3754632832</v>
        <stp/>
        <stp>BDP|10867591579721993880</stp>
        <tr r="I227" s="5"/>
      </tp>
      <tp t="s">
        <v>#N/A Requesting Data...3955822866</v>
        <stp/>
        <stp>BDP|16326911924197733189</stp>
        <tr r="G30" s="10"/>
      </tp>
      <tp t="s">
        <v>#N/A Requesting Data...1945019009</v>
        <stp/>
        <stp>BDP|18202439537114761081</stp>
        <tr r="F542" s="9"/>
      </tp>
      <tp t="s">
        <v>#N/A Requesting Data...4059498552</v>
        <stp/>
        <stp>BDP|17982385808459444643</stp>
        <tr r="H200" s="9"/>
      </tp>
      <tp t="s">
        <v>#N/A Requesting Data...3924894420</v>
        <stp/>
        <stp>BDP|17445124981317691287</stp>
        <tr r="I245" s="9"/>
      </tp>
      <tp t="s">
        <v>#N/A Requesting Data...3073688813</v>
        <stp/>
        <stp>BDP|12932215307289387251</stp>
        <tr r="G598" s="9"/>
      </tp>
      <tp t="s">
        <v>#N/A Requesting Data...1612233368</v>
        <stp/>
        <stp>BDP|13864049691178317973</stp>
        <tr r="D418" s="8"/>
      </tp>
      <tp t="s">
        <v>#N/A Requesting Data...1678419068</v>
        <stp/>
        <stp>BDP|11797644328629286700</stp>
        <tr r="G158" s="9"/>
      </tp>
      <tp t="s">
        <v>#N/A Requesting Data...2163302418</v>
        <stp/>
        <stp>BDP|15624093211298602711</stp>
        <tr r="E95" s="9"/>
      </tp>
      <tp t="s">
        <v>#N/A Requesting Data...1408456396</v>
        <stp/>
        <stp>BDP|15481733818818387059</stp>
        <tr r="G61" s="5"/>
        <tr r="G160" s="9"/>
      </tp>
      <tp t="s">
        <v>#N/A Requesting Data...2733238518</v>
        <stp/>
        <stp>BDP|10004689844128698130</stp>
        <tr r="E480" s="8"/>
      </tp>
      <tp t="s">
        <v>#N/A Requesting Data...2114806496</v>
        <stp/>
        <stp>BDP|12480322770358906569</stp>
        <tr r="E238" s="8"/>
        <tr r="E330" s="5"/>
      </tp>
      <tp t="s">
        <v>#N/A Requesting Data...2407354961</v>
        <stp/>
        <stp>BDP|13626976569236806196</stp>
        <tr r="I12" s="9"/>
      </tp>
      <tp t="s">
        <v>#N/A Requesting Data...2366563360</v>
        <stp/>
        <stp>BDP|10101623488062568772</stp>
        <tr r="F261" s="8"/>
      </tp>
      <tp t="s">
        <v>#N/A Requesting Data...3078345607</v>
        <stp/>
        <stp>BDP|14727980860787349757</stp>
        <tr r="I309" s="9"/>
      </tp>
      <tp t="s">
        <v>#N/A Requesting Data...1590844314</v>
        <stp/>
        <stp>BDP|12715443092415917111</stp>
        <tr r="G527" s="9"/>
      </tp>
      <tp t="s">
        <v>#N/A Requesting Data...3268752948</v>
        <stp/>
        <stp>BDP|11349886416765253665</stp>
        <tr r="G263" s="9"/>
      </tp>
      <tp t="s">
        <v>#N/A Requesting Data...3915685077</v>
        <stp/>
        <stp>BDP|16839160202355228977</stp>
        <tr r="G366" s="8"/>
        <tr r="G191" s="5"/>
      </tp>
      <tp t="s">
        <v>#N/A Requesting Data...3491045583</v>
        <stp/>
        <stp>BDP|11944206758605810801</stp>
        <tr r="E5" s="9"/>
      </tp>
      <tp t="s">
        <v>#N/A Requesting Data...2175705120</v>
        <stp/>
        <stp>BDP|16608156169232569866</stp>
        <tr r="F5" s="9"/>
      </tp>
      <tp t="s">
        <v>#N/A Requesting Data...3078563072</v>
        <stp/>
        <stp>BDP|13459352958059980784</stp>
        <tr r="E228" s="9"/>
      </tp>
      <tp t="s">
        <v>#N/A Requesting Data...2471151424</v>
        <stp/>
        <stp>BDP|10702121019579782237</stp>
        <tr r="I25" s="9"/>
      </tp>
      <tp t="s">
        <v>#N/A Requesting Data...2265225600</v>
        <stp/>
        <stp>BDP|10425578934878822578</stp>
        <tr r="I304" s="9"/>
      </tp>
      <tp t="s">
        <v>#N/A Requesting Data...2502822072</v>
        <stp/>
        <stp>BDP|17484881435771866696</stp>
        <tr r="G60" s="8"/>
      </tp>
      <tp t="s">
        <v>#N/A Requesting Data...2352201416</v>
        <stp/>
        <stp>BDP|15838022585984347240</stp>
        <tr r="G126" s="9"/>
      </tp>
      <tp t="s">
        <v>#N/A Requesting Data...3030287536</v>
        <stp/>
        <stp>BDP|13509350980176158597</stp>
        <tr r="E22" s="5"/>
      </tp>
      <tp t="s">
        <v>#N/A Requesting Data...1009650164</v>
        <stp/>
        <stp>BDP|12664993243697147355</stp>
        <tr r="D126" s="8"/>
      </tp>
      <tp t="s">
        <v>#N/A Requesting Data...1489714910</v>
        <stp/>
        <stp>BDP|16951914530850405749</stp>
        <tr r="F280" s="5"/>
      </tp>
      <tp t="s">
        <v>#N/A Requesting Data...1871864403</v>
        <stp/>
        <stp>BDP|11344894771564416173</stp>
        <tr r="G17" s="10"/>
      </tp>
      <tp t="s">
        <v>#N/A Requesting Data...3365743800</v>
        <stp/>
        <stp>BDP|10922188119923355832</stp>
        <tr r="F154" s="10"/>
      </tp>
      <tp t="s">
        <v>#N/A Requesting Data...1676116286</v>
        <stp/>
        <stp>BDP|18410990140978201644</stp>
        <tr r="H133" s="5"/>
        <tr r="H244" s="9"/>
      </tp>
      <tp t="s">
        <v>#N/A Requesting Data...3290338350</v>
        <stp/>
        <stp>BDP|16871569195993219225</stp>
        <tr r="G216" s="8"/>
      </tp>
      <tp t="s">
        <v>#N/A Requesting Data...1714719036</v>
        <stp/>
        <stp>BDP|12349166261936703889</stp>
        <tr r="H299" s="9"/>
      </tp>
      <tp t="s">
        <v>#N/A Requesting Data...3472434895</v>
        <stp/>
        <stp>BDP|18327461624394897129</stp>
        <tr r="C22" s="7"/>
        <tr r="C9" s="12"/>
      </tp>
      <tp t="s">
        <v>#N/A Requesting Data...3443163832</v>
        <stp/>
        <stp>BDP|16709205269458225175</stp>
        <tr r="D104" s="5"/>
        <tr r="D335" s="9"/>
      </tp>
      <tp t="s">
        <v>#N/A Requesting Data...1419454403</v>
        <stp/>
        <stp>BDP|12362519680992012692</stp>
        <tr r="D120" s="9"/>
      </tp>
      <tp t="s">
        <v>#N/A Requesting Data...884460929</v>
        <stp/>
        <stp>BDP|11755697364218205234</stp>
        <tr r="D267" s="5"/>
      </tp>
      <tp t="s">
        <v>#N/A Requesting Data...1990081297</v>
        <stp/>
        <stp>BDP|18062472568012161348</stp>
        <tr r="D575" s="9"/>
      </tp>
      <tp t="s">
        <v>#N/A Requesting Data...3945220175</v>
        <stp/>
        <stp>BDP|17970089769183451965</stp>
        <tr r="E52" s="5"/>
      </tp>
      <tp t="s">
        <v>#N/A Requesting Data...3490793117</v>
        <stp/>
        <stp>BDP|13380991730246044400</stp>
        <tr r="E223" s="9"/>
      </tp>
      <tp t="s">
        <v>#N/A Requesting Data...2656366099</v>
        <stp/>
        <stp>BDP|15240789214200758837</stp>
        <tr r="F289" s="5"/>
      </tp>
      <tp t="s">
        <v>#N/A Requesting Data...1023183129</v>
        <stp/>
        <stp>BDP|15292835624321734581</stp>
        <tr r="H354" s="5"/>
      </tp>
      <tp t="s">
        <v>#N/A Requesting Data...3584211582</v>
        <stp/>
        <stp>BDP|12364511911164028996</stp>
        <tr r="F281" s="5"/>
      </tp>
      <tp t="s">
        <v>#N/A Requesting Data...2579964703</v>
        <stp/>
        <stp>BDP|12887998804712852273</stp>
        <tr r="E28" s="9"/>
      </tp>
      <tp t="s">
        <v>#N/A Requesting Data...965105528</v>
        <stp/>
        <stp>BDP|10698535708148188664</stp>
        <tr r="E454" s="8"/>
      </tp>
      <tp t="s">
        <v>#N/A Requesting Data...4000132058</v>
        <stp/>
        <stp>BDP|18055052729483309252</stp>
        <tr r="G122" s="10"/>
      </tp>
      <tp t="s">
        <v>#N/A Requesting Data...3698772959</v>
        <stp/>
        <stp>BDP|17679567390762293289</stp>
        <tr r="H65" s="9"/>
      </tp>
      <tp t="s">
        <v>#N/A Requesting Data...2228384668</v>
        <stp/>
        <stp>BDP|15429981942511007242</stp>
        <tr r="F336" s="8"/>
      </tp>
      <tp t="s">
        <v>#N/A Requesting Data...1347807815</v>
        <stp/>
        <stp>BDP|17683792682645775670</stp>
        <tr r="H344" s="8"/>
        <tr r="I344" s="8"/>
      </tp>
      <tp t="s">
        <v>#N/A Requesting Data...2348775878</v>
        <stp/>
        <stp>BDP|10580229378006296802</stp>
        <tr r="H19" s="7"/>
      </tp>
      <tp t="s">
        <v>#N/A Requesting Data...1150296362</v>
        <stp/>
        <stp>BDP|17335092497834153116</stp>
        <tr r="D132" s="10"/>
      </tp>
      <tp t="s">
        <v>#N/A Requesting Data...2917555419</v>
        <stp/>
        <stp>BDP|12455443352710692891</stp>
        <tr r="D347" s="8"/>
      </tp>
      <tp t="s">
        <v>#N/A Requesting Data...3831055206</v>
        <stp/>
        <stp>BDP|16119365640788294287</stp>
        <tr r="E82" s="10"/>
      </tp>
      <tp t="s">
        <v>#N/A Requesting Data...2660204140</v>
        <stp/>
        <stp>BDP|16067887113042053668</stp>
        <tr r="H163" s="10"/>
      </tp>
      <tp t="s">
        <v>#N/A Requesting Data...3466744372</v>
        <stp/>
        <stp>BDP|13285083612948509100</stp>
        <tr r="F73" s="10"/>
      </tp>
      <tp t="s">
        <v>#N/A Requesting Data...3222884081</v>
        <stp/>
        <stp>BDP|10028880233393729312</stp>
        <tr r="F168" s="10"/>
      </tp>
      <tp t="s">
        <v>#N/A Requesting Data...2707426199</v>
        <stp/>
        <stp>BDP|15066552209878892394</stp>
        <tr r="H162" s="5"/>
        <tr r="H560" s="9"/>
      </tp>
      <tp t="s">
        <v>#N/A Requesting Data...3615393375</v>
        <stp/>
        <stp>BDP|16223942649198639845</stp>
        <tr r="D327" s="5"/>
        <tr r="D249" s="9"/>
      </tp>
      <tp t="s">
        <v>#N/A Requesting Data...3257150153</v>
        <stp/>
        <stp>BDP|17056963518510704446</stp>
        <tr r="H487" s="9"/>
      </tp>
      <tp t="s">
        <v>#N/A Requesting Data...4193584885</v>
        <stp/>
        <stp>BDP|14269768927898917273</stp>
        <tr r="H202" s="5"/>
      </tp>
      <tp t="s">
        <v>#N/A Requesting Data...3189114557</v>
        <stp/>
        <stp>BDP|15959958414614224262</stp>
        <tr r="E122" s="8"/>
        <tr r="E235" s="5"/>
      </tp>
      <tp t="s">
        <v>#N/A Requesting Data...952940347</v>
        <stp/>
        <stp>BDP|16399432648199160455</stp>
        <tr r="D49" s="5"/>
      </tp>
      <tp t="s">
        <v>#N/A Requesting Data...1145971027</v>
        <stp/>
        <stp>BDP|11843280472368862769</stp>
        <tr r="G406" s="8"/>
      </tp>
      <tp t="s">
        <v>#N/A Requesting Data...1014427289</v>
        <stp/>
        <stp>BDP|14104361118704516969</stp>
        <tr r="G165" s="10"/>
      </tp>
      <tp t="s">
        <v>#N/A Requesting Data...1406096664</v>
        <stp/>
        <stp>BDP|15021894011383307478</stp>
        <tr r="H505" s="9"/>
      </tp>
      <tp t="s">
        <v>#N/A Requesting Data...3826108647</v>
        <stp/>
        <stp>BDP|13030199645328675562</stp>
        <tr r="G34" s="9"/>
      </tp>
      <tp t="s">
        <v>#N/A Requesting Data...3488048071</v>
        <stp/>
        <stp>BDP|17999674674859131474</stp>
        <tr r="I192" s="9"/>
      </tp>
      <tp t="s">
        <v>#N/A Requesting Data...2739395001</v>
        <stp/>
        <stp>BDP|12465069288621281040</stp>
        <tr r="H430" s="9"/>
      </tp>
      <tp t="s">
        <v>#N/A Requesting Data...2150734094</v>
        <stp/>
        <stp>BDP|14444905476483809265</stp>
        <tr r="G168" s="9"/>
      </tp>
      <tp t="s">
        <v>#N/A Requesting Data...1562319971</v>
        <stp/>
        <stp>BDP|16810451264756475910</stp>
        <tr r="G269" s="9"/>
      </tp>
      <tp t="s">
        <v>#N/A Requesting Data...1310035138</v>
        <stp/>
        <stp>BDP|17741153783154986148</stp>
        <tr r="I291" s="5"/>
      </tp>
      <tp t="s">
        <v>#N/A Requesting Data...3161782886</v>
        <stp/>
        <stp>BDP|12638956949105450127</stp>
        <tr r="D111" s="9"/>
      </tp>
      <tp t="s">
        <v>#N/A Requesting Data...1145978202</v>
        <stp/>
        <stp>BDP|14721126148022957884</stp>
        <tr r="H588" s="9"/>
      </tp>
      <tp t="s">
        <v>#N/A Requesting Data...1472398808</v>
        <stp/>
        <stp>BDP|15062706523872536990</stp>
        <tr r="H208" s="5"/>
        <tr r="H353" s="9"/>
      </tp>
      <tp t="s">
        <v>#N/A Requesting Data...3414221886</v>
        <stp/>
        <stp>BDP|10290306194716076795</stp>
        <tr r="H190" s="9"/>
      </tp>
      <tp t="s">
        <v>#N/A Requesting Data...3043016344</v>
        <stp/>
        <stp>BDP|12727738248043281918</stp>
        <tr r="H453" s="9"/>
      </tp>
      <tp t="s">
        <v>#N/A Requesting Data...1392550572</v>
        <stp/>
        <stp>BDP|16311951808520085414</stp>
        <tr r="D574" s="9"/>
      </tp>
      <tp t="s">
        <v>#N/A Requesting Data...4195397434</v>
        <stp/>
        <stp>BDP|13402149791666758694</stp>
        <tr r="E87" s="10"/>
      </tp>
      <tp t="s">
        <v>#N/A Requesting Data...1740009685</v>
        <stp/>
        <stp>BDP|14815866682917571867</stp>
        <tr r="H561" s="9"/>
      </tp>
      <tp t="s">
        <v>#N/A Requesting Data...2821493854</v>
        <stp/>
        <stp>BDP|12429164883037784793</stp>
        <tr r="F187" s="5"/>
      </tp>
      <tp t="s">
        <v>#N/A Requesting Data...4121053284</v>
        <stp/>
        <stp>BDP|10420751411338952569</stp>
        <tr r="D137" s="10"/>
      </tp>
      <tp t="s">
        <v>#N/A Requesting Data...1723512907</v>
        <stp/>
        <stp>BDP|14785947708997767133</stp>
        <tr r="D67" s="9"/>
      </tp>
      <tp t="s">
        <v>#N/A Requesting Data...1637385845</v>
        <stp/>
        <stp>BDP|15654584996476247453</stp>
        <tr r="E177" s="5"/>
        <tr r="E564" s="9"/>
      </tp>
      <tp t="s">
        <v>#N/A Requesting Data...4121775222</v>
        <stp/>
        <stp>BDP|11542761873258740281</stp>
        <tr r="G330" s="8"/>
      </tp>
      <tp t="s">
        <v>#N/A Requesting Data...3984166388</v>
        <stp/>
        <stp>BDP|17483943319284060068</stp>
        <tr r="E58" s="8"/>
      </tp>
      <tp t="s">
        <v>#N/A Requesting Data...3879692941</v>
        <stp/>
        <stp>BDP|18023718105730390483</stp>
        <tr r="G6" s="9"/>
      </tp>
      <tp t="s">
        <v>#N/A Requesting Data...2959643426</v>
        <stp/>
        <stp>BDP|16254886431576670024</stp>
        <tr r="I234" s="5"/>
      </tp>
      <tp t="s">
        <v>#N/A Requesting Data...4018679086</v>
        <stp/>
        <stp>BDP|13823838210877551613</stp>
        <tr r="F55" s="9"/>
      </tp>
      <tp t="s">
        <v>#N/A Requesting Data...2157675827</v>
        <stp/>
        <stp>BDP|17464274542118746293</stp>
        <tr r="D267" s="9"/>
      </tp>
      <tp t="s">
        <v>#N/A Requesting Data...2683463010</v>
        <stp/>
        <stp>BDP|15290916014446005091</stp>
        <tr r="I537" s="9"/>
      </tp>
      <tp t="s">
        <v>#N/A Requesting Data...2356113679</v>
        <stp/>
        <stp>BDP|15031006002276845849</stp>
        <tr r="H448" s="8"/>
        <tr r="I448" s="8"/>
      </tp>
      <tp t="s">
        <v>#N/A Requesting Data...4019140492</v>
        <stp/>
        <stp>BDP|10882353414191655817</stp>
        <tr r="F176" s="9"/>
      </tp>
      <tp t="s">
        <v>#N/A Requesting Data...949538088</v>
        <stp/>
        <stp>BDP|12807245390881611343</stp>
        <tr r="F284" s="9"/>
      </tp>
      <tp t="s">
        <v>#N/A Requesting Data...2114025883</v>
        <stp/>
        <stp>BDP|12517318111448876339</stp>
        <tr r="F185" s="5"/>
      </tp>
      <tp t="s">
        <v>#N/A Requesting Data...3621188889</v>
        <stp/>
        <stp>BDP|16671484742075760856</stp>
        <tr r="H368" s="8"/>
        <tr r="I368" s="8"/>
        <tr r="H89" s="5"/>
      </tp>
      <tp t="s">
        <v>#N/A Requesting Data...2363680404</v>
        <stp/>
        <stp>BDP|11813600219005969865</stp>
        <tr r="E536" s="9"/>
      </tp>
      <tp t="s">
        <v>#N/A Requesting Data...3161158145</v>
        <stp/>
        <stp>BDP|13694810568630867699</stp>
        <tr r="F58" s="9"/>
      </tp>
      <tp t="s">
        <v>#N/A Requesting Data...2070773875</v>
        <stp/>
        <stp>BDP|16853578492012420379</stp>
        <tr r="F236" s="5"/>
      </tp>
      <tp t="s">
        <v>#N/A Requesting Data...2201392640</v>
        <stp/>
        <stp>BDP|13478723928044978996</stp>
        <tr r="D273" s="9"/>
      </tp>
      <tp t="s">
        <v>#N/A Requesting Data...3570404117</v>
        <stp/>
        <stp>BDP|16836673566578640514</stp>
        <tr r="F396" s="8"/>
      </tp>
      <tp t="s">
        <v>#N/A Requesting Data...1237983770</v>
        <stp/>
        <stp>BDP|10997031571575944933</stp>
        <tr r="E139" s="8"/>
      </tp>
      <tp t="s">
        <v>#N/A Requesting Data...2799176906</v>
        <stp/>
        <stp>BDP|14829036008506618949</stp>
        <tr r="E537" s="9"/>
      </tp>
      <tp t="s">
        <v>#N/A Requesting Data...3365329496</v>
        <stp/>
        <stp>BDP|16249818338345903332</stp>
        <tr r="F568" s="9"/>
      </tp>
      <tp t="s">
        <v>#N/A Requesting Data...2529147233</v>
        <stp/>
        <stp>BDP|15436133807977267832</stp>
        <tr r="I211" s="5"/>
      </tp>
      <tp t="s">
        <v>#N/A Requesting Data...3512866138</v>
        <stp/>
        <stp>BDP|17040459871717491810</stp>
        <tr r="G3" s="5"/>
      </tp>
      <tp t="s">
        <v>#N/A Requesting Data...3546215421</v>
        <stp/>
        <stp>BDP|15546083474170141990</stp>
        <tr r="G358" s="9"/>
      </tp>
      <tp t="s">
        <v>#N/A Requesting Data...4131650433</v>
        <stp/>
        <stp>BDP|17250902375464715610</stp>
        <tr r="G493" s="8"/>
      </tp>
      <tp t="s">
        <v>#N/A Requesting Data...1257693936</v>
        <stp/>
        <stp>BDP|17552118902925659810</stp>
        <tr r="I87" s="9"/>
      </tp>
      <tp t="s">
        <v>#N/A Requesting Data...3399278992</v>
        <stp/>
        <stp>BDP|16578870400063121625</stp>
        <tr r="H266" s="9"/>
      </tp>
      <tp t="s">
        <v>#N/A Requesting Data...3619116813</v>
        <stp/>
        <stp>BDP|13433483179422734937</stp>
        <tr r="D509" s="9"/>
      </tp>
      <tp t="s">
        <v>#N/A Requesting Data...3915858818</v>
        <stp/>
        <stp>BDP|18215357753642324762</stp>
        <tr r="F261" s="5"/>
      </tp>
      <tp t="s">
        <v>#N/A Requesting Data...2395409145</v>
        <stp/>
        <stp>BDP|15951191456529336345</stp>
        <tr r="I494" s="9"/>
      </tp>
      <tp t="s">
        <v>#N/A Requesting Data...2147654991</v>
        <stp/>
        <stp>BDP|14936117130059815413</stp>
        <tr r="D282" s="9"/>
      </tp>
      <tp t="s">
        <v>#N/A Requesting Data...2167131284</v>
        <stp/>
        <stp>BDP|11255771173062367847</stp>
        <tr r="H486" s="8"/>
        <tr r="I486" s="8"/>
      </tp>
      <tp t="s">
        <v>#N/A Requesting Data...2988437603</v>
        <stp/>
        <stp>BDP|12708185898126580739</stp>
        <tr r="F470" s="8"/>
      </tp>
      <tp t="s">
        <v>#N/A Requesting Data...2648634824</v>
        <stp/>
        <stp>BDP|15037070553169351263</stp>
        <tr r="G91" s="8"/>
      </tp>
      <tp t="s">
        <v>#N/A Requesting Data...4001176800</v>
        <stp/>
        <stp>BDP|15300466896255098636</stp>
        <tr r="H58" s="5"/>
        <tr r="H465" s="9"/>
      </tp>
      <tp t="s">
        <v>#N/A Requesting Data...2756010454</v>
        <stp/>
        <stp>BDP|11445012513923705817</stp>
        <tr r="D501" s="9"/>
      </tp>
      <tp t="s">
        <v>#N/A Requesting Data...2547733878</v>
        <stp/>
        <stp>BDP|12758468990641027511</stp>
        <tr r="F538" s="9"/>
      </tp>
      <tp t="s">
        <v>#N/A Requesting Data...2614304393</v>
        <stp/>
        <stp>BDP|13799940562021329625</stp>
        <tr r="H221" s="9"/>
      </tp>
      <tp t="s">
        <v>#N/A Requesting Data...2701039694</v>
        <stp/>
        <stp>BDP|10512818931567216770</stp>
        <tr r="I244" s="5"/>
        <tr r="I152" s="9"/>
      </tp>
      <tp t="s">
        <v>#N/A Requesting Data...3997980343</v>
        <stp/>
        <stp>BDP|13096815316060096177</stp>
        <tr r="H121" s="8"/>
        <tr r="I121" s="8"/>
      </tp>
      <tp t="s">
        <v>#N/A Requesting Data...3031794398</v>
        <stp/>
        <stp>BDP|11605079383830596278</stp>
        <tr r="F144" s="5"/>
      </tp>
      <tp t="s">
        <v>#N/A Requesting Data...1478229854</v>
        <stp/>
        <stp>BDP|16813699060298599544</stp>
        <tr r="G592" s="9"/>
      </tp>
      <tp t="s">
        <v>#N/A Requesting Data...2647419205</v>
        <stp/>
        <stp>BDP|11109553503376567923</stp>
        <tr r="I47" s="9"/>
      </tp>
      <tp t="s">
        <v>#N/A Requesting Data...3491527072</v>
        <stp/>
        <stp>BDP|15061199987151791692</stp>
        <tr r="G214" s="5"/>
      </tp>
      <tp t="s">
        <v>#N/A Requesting Data...3571431882</v>
        <stp/>
        <stp>BDP|17402869454633620208</stp>
        <tr r="H224" s="9"/>
      </tp>
      <tp t="s">
        <v>#N/A Requesting Data...4239605282</v>
        <stp/>
        <stp>BDP|10550879922998058904</stp>
        <tr r="C80" s="10"/>
      </tp>
      <tp t="s">
        <v>#N/A Requesting Data...3031758224</v>
        <stp/>
        <stp>BDP|12934045758229216571</stp>
        <tr r="H127" s="8"/>
        <tr r="I127" s="8"/>
      </tp>
      <tp t="s">
        <v>#N/A Requesting Data...3786574035</v>
        <stp/>
        <stp>BDP|13502341334388428014</stp>
        <tr r="D6" s="7"/>
      </tp>
      <tp t="s">
        <v>#N/A Requesting Data...3643578878</v>
        <stp/>
        <stp>BDP|15255652572508751723</stp>
        <tr r="D245" s="9"/>
      </tp>
      <tp t="s">
        <v>#N/A Requesting Data...1382755056</v>
        <stp/>
        <stp>BDP|13124951417146174621</stp>
        <tr r="H126" s="8"/>
        <tr r="I126" s="8"/>
      </tp>
      <tp t="s">
        <v>#N/A Requesting Data...4120266224</v>
        <stp/>
        <stp>BDP|18058089255974793297</stp>
        <tr r="G479" s="9"/>
      </tp>
      <tp t="s">
        <v>#N/A Requesting Data...1769815540</v>
        <stp/>
        <stp>BDP|11319018752988532768</stp>
        <tr r="D69" s="9"/>
      </tp>
      <tp t="s">
        <v>#N/A Requesting Data...3997488339</v>
        <stp/>
        <stp>BDP|14206532456286798932</stp>
        <tr r="H320" s="8"/>
        <tr r="I320" s="8"/>
      </tp>
      <tp t="s">
        <v>#N/A Requesting Data...4121403619</v>
        <stp/>
        <stp>BDP|14796735629728887269</stp>
        <tr r="F91" s="9"/>
      </tp>
      <tp t="s">
        <v>#N/A Requesting Data...2610210924</v>
        <stp/>
        <stp>BDP|11687824257180920797</stp>
        <tr r="E2" s="12"/>
      </tp>
      <tp t="s">
        <v>#N/A Requesting Data...3457643502</v>
        <stp/>
        <stp>BDP|18027285849603606649</stp>
        <tr r="G42" s="10"/>
      </tp>
      <tp t="s">
        <v>#N/A Requesting Data...2890616323</v>
        <stp/>
        <stp>BDP|18281450872219231941</stp>
        <tr r="E190" s="8"/>
      </tp>
      <tp t="s">
        <v>#N/A Requesting Data...2995803335</v>
        <stp/>
        <stp>BDP|10830711486891578595</stp>
        <tr r="G157" s="8"/>
        <tr r="G163" s="5"/>
      </tp>
      <tp t="s">
        <v>#N/A Requesting Data...1005833981</v>
        <stp/>
        <stp>BDP|14891162512667840871</stp>
        <tr r="D156" s="10"/>
      </tp>
      <tp t="s">
        <v>#N/A Requesting Data...1129908752</v>
        <stp/>
        <stp>BDP|17103942497775626978</stp>
        <tr r="E114" s="8"/>
        <tr r="E190" s="5"/>
      </tp>
      <tp t="s">
        <v>#N/A Requesting Data...1496409581</v>
        <stp/>
        <stp>BDP|15275551313483240958</stp>
        <tr r="H44" s="10"/>
      </tp>
      <tp t="s">
        <v>#N/A Requesting Data...3014630854</v>
        <stp/>
        <stp>BDP|15983212979979182236</stp>
        <tr r="G431" s="9"/>
      </tp>
      <tp t="s">
        <v>#N/A Requesting Data...1976271715</v>
        <stp/>
        <stp>BDP|13380637402908819696</stp>
        <tr r="D125" s="8"/>
      </tp>
      <tp t="s">
        <v>#N/A Requesting Data...3001210205</v>
        <stp/>
        <stp>BDP|18356116771021965494</stp>
        <tr r="E39" s="10"/>
      </tp>
      <tp t="s">
        <v>#N/A Requesting Data...3604701947</v>
        <stp/>
        <stp>BDP|14238240590755761122</stp>
        <tr r="F168" s="8"/>
      </tp>
      <tp t="s">
        <v>#N/A Requesting Data...3010774655</v>
        <stp/>
        <stp>BDP|12808969468453494512</stp>
        <tr r="H431" s="8"/>
        <tr r="I431" s="8"/>
      </tp>
      <tp t="s">
        <v>#N/A Requesting Data...2432613684</v>
        <stp/>
        <stp>BDP|12086130007370584825</stp>
        <tr r="G568" s="9"/>
      </tp>
      <tp t="s">
        <v>#N/A Requesting Data...4245311358</v>
        <stp/>
        <stp>BDP|11993616773842997905</stp>
        <tr r="I528" s="9"/>
      </tp>
      <tp t="s">
        <v>#N/A Requesting Data...2274399690</v>
        <stp/>
        <stp>BDP|16133892718234218008</stp>
        <tr r="I310" s="5"/>
      </tp>
      <tp t="s">
        <v>#N/A Requesting Data...3366719122</v>
        <stp/>
        <stp>BDP|13966909939500248206</stp>
        <tr r="H337" s="8"/>
        <tr r="I337" s="8"/>
      </tp>
      <tp t="s">
        <v>#N/A Requesting Data...1923076716</v>
        <stp/>
        <stp>BDP|13473004097021051019</stp>
        <tr r="D446" s="9"/>
      </tp>
      <tp t="s">
        <v>#N/A Requesting Data...2245540373</v>
        <stp/>
        <stp>BDP|14510099460191849863</stp>
        <tr r="C17" s="10"/>
      </tp>
      <tp t="s">
        <v>#N/A Requesting Data...2689324465</v>
        <stp/>
        <stp>BDP|16192527250348354525</stp>
        <tr r="D127" s="8"/>
      </tp>
      <tp t="s">
        <v>#N/A Requesting Data...3624599942</v>
        <stp/>
        <stp>BDP|16037824824975474205</stp>
        <tr r="F238" s="5"/>
      </tp>
      <tp t="s">
        <v>#N/A Requesting Data...3518257624</v>
        <stp/>
        <stp>BDP|17718503963776167970</stp>
        <tr r="E95" s="10"/>
      </tp>
      <tp t="s">
        <v>#N/A Requesting Data...3142186124</v>
        <stp/>
        <stp>BDP|11141087322440874813</stp>
        <tr r="E47" s="5"/>
      </tp>
      <tp t="s">
        <v>#N/A Requesting Data...2900072013</v>
        <stp/>
        <stp>BDP|13782879976393353475</stp>
        <tr r="H95" s="9"/>
      </tp>
      <tp t="s">
        <v>#N/A Requesting Data...1196770358</v>
        <stp/>
        <stp>BDP|17620329656888510253</stp>
        <tr r="D140" s="5"/>
      </tp>
      <tp t="s">
        <v>#N/A Requesting Data...3092573242</v>
        <stp/>
        <stp>BDP|18363323535225501637</stp>
        <tr r="H434" s="8"/>
        <tr r="I434" s="8"/>
        <tr r="H7" s="5"/>
      </tp>
      <tp t="s">
        <v>#N/A Requesting Data...1429215215</v>
        <stp/>
        <stp>BDP|11818374879299531713</stp>
        <tr r="E596" s="9"/>
      </tp>
      <tp t="s">
        <v>#N/A Requesting Data...3759327125</v>
        <stp/>
        <stp>BDP|10501315416370559954</stp>
        <tr r="D99" s="8"/>
      </tp>
      <tp t="s">
        <v>#N/A Requesting Data...2831363584</v>
        <stp/>
        <stp>BDP|13125033314508511112</stp>
        <tr r="H201" s="8"/>
        <tr r="I201" s="8"/>
      </tp>
      <tp t="s">
        <v>#N/A Requesting Data...4205625985</v>
        <stp/>
        <stp>BDP|17282244980223108558</stp>
        <tr r="I239" s="9"/>
      </tp>
      <tp t="s">
        <v>#N/A Requesting Data...2050389234</v>
        <stp/>
        <stp>BDP|15530304440051885884</stp>
        <tr r="D63" s="10"/>
      </tp>
      <tp t="s">
        <v>#N/A Requesting Data...3717836645</v>
        <stp/>
        <stp>BDP|13727162391926412612</stp>
        <tr r="E187" s="5"/>
      </tp>
      <tp t="s">
        <v>#N/A Requesting Data...1382294727</v>
        <stp/>
        <stp>BDP|18228674363876432574</stp>
        <tr r="C93" s="10"/>
      </tp>
      <tp t="s">
        <v>#N/A Requesting Data...1833220627</v>
        <stp/>
        <stp>BDP|15781906637656166246</stp>
        <tr r="D32" s="5"/>
        <tr r="D88" s="9"/>
      </tp>
      <tp t="s">
        <v>#N/A Requesting Data...3739214972</v>
        <stp/>
        <stp>BDP|10453410481154449353</stp>
        <tr r="G195" s="9"/>
      </tp>
      <tp t="s">
        <v>#N/A Requesting Data...2411821629</v>
        <stp/>
        <stp>BDP|13467223913269942290</stp>
        <tr r="H143" s="10"/>
      </tp>
      <tp t="s">
        <v>#N/A Requesting Data...3412164346</v>
        <stp/>
        <stp>BDP|13212808537425760678</stp>
        <tr r="I10" s="5"/>
      </tp>
      <tp t="s">
        <v>#N/A Requesting Data...1361512349</v>
        <stp/>
        <stp>BDP|16744124297562546720</stp>
        <tr r="E55" s="10"/>
      </tp>
      <tp t="s">
        <v>#N/A Requesting Data...4087438135</v>
        <stp/>
        <stp>BDP|11490843142683281553</stp>
        <tr r="H11" s="5"/>
      </tp>
      <tp t="s">
        <v>#N/A Requesting Data...2199499446</v>
        <stp/>
        <stp>BDP|16054341690102348526</stp>
        <tr r="I209" s="5"/>
      </tp>
      <tp t="s">
        <v>#N/A Requesting Data...1072512363</v>
        <stp/>
        <stp>BDP|12303829537977750542</stp>
        <tr r="F141" s="9"/>
      </tp>
      <tp t="s">
        <v>#N/A Requesting Data...1716609531</v>
        <stp/>
        <stp>BDP|15260162118426971800</stp>
        <tr r="C7" s="7"/>
      </tp>
      <tp t="s">
        <v>#N/A Requesting Data...3811718117</v>
        <stp/>
        <stp>BDP|11538261487793509343</stp>
        <tr r="E22" s="7"/>
        <tr r="E9" s="12"/>
      </tp>
      <tp t="s">
        <v>#N/A Requesting Data...1014845693</v>
        <stp/>
        <stp>BDP|10046016133979153168</stp>
        <tr r="D283" s="5"/>
        <tr r="D43" s="9"/>
      </tp>
      <tp t="s">
        <v>#N/A Requesting Data...3819790571</v>
        <stp/>
        <stp>BDP|16160793289540441201</stp>
        <tr r="E295" s="9"/>
      </tp>
      <tp t="s">
        <v>#N/A Requesting Data...1014195750</v>
        <stp/>
        <stp>BDP|18201093069505254057</stp>
        <tr r="H389" s="9"/>
      </tp>
      <tp t="s">
        <v>#N/A Requesting Data...1825336484</v>
        <stp/>
        <stp>BDP|10260293284921953022</stp>
        <tr r="E458" s="8"/>
      </tp>
      <tp t="s">
        <v>#N/A Requesting Data...4002247155</v>
        <stp/>
        <stp>BDP|16285514290657643610</stp>
        <tr r="F94" s="9"/>
      </tp>
      <tp t="s">
        <v>#N/A Requesting Data...2751204657</v>
        <stp/>
        <stp>BDP|16118916467531686359</stp>
        <tr r="F60" s="8"/>
      </tp>
      <tp t="s">
        <v>#N/A Requesting Data...2779939862</v>
        <stp/>
        <stp>BDP|17887947935152950449</stp>
        <tr r="H490" s="8"/>
        <tr r="I490" s="8"/>
      </tp>
      <tp t="s">
        <v>#N/A Requesting Data...1742852709</v>
        <stp/>
        <stp>BDP|17796432085830339061</stp>
        <tr r="F273" s="8"/>
      </tp>
      <tp t="s">
        <v>#N/A Requesting Data...4122811740</v>
        <stp/>
        <stp>BDP|15342227296863083633</stp>
        <tr r="F458" s="9"/>
      </tp>
      <tp t="s">
        <v>#N/A Requesting Data...1905770361</v>
        <stp/>
        <stp>BDP|12219770582180204610</stp>
        <tr r="D500" s="8"/>
      </tp>
      <tp t="s">
        <v>#N/A Requesting Data...2599555531</v>
        <stp/>
        <stp>BDP|16548559540064622829</stp>
        <tr r="E151" s="9"/>
      </tp>
      <tp t="s">
        <v>#N/A Requesting Data...1528040577</v>
        <stp/>
        <stp>BDP|13217824964117335132</stp>
        <tr r="H194" s="9"/>
      </tp>
      <tp t="s">
        <v>#N/A Requesting Data...3628314011</v>
        <stp/>
        <stp>BDP|10948891117243559166</stp>
        <tr r="H146" s="9"/>
      </tp>
      <tp t="s">
        <v>#N/A Requesting Data...2679587289</v>
        <stp/>
        <stp>BDP|15072557873878715462</stp>
        <tr r="F118" s="8"/>
      </tp>
      <tp t="s">
        <v>#N/A Requesting Data...4078733066</v>
        <stp/>
        <stp>BDP|14790105094450743737</stp>
        <tr r="G214" s="8"/>
      </tp>
      <tp t="s">
        <v>#N/A Requesting Data...1903659393</v>
        <stp/>
        <stp>BDP|12495833602312619340</stp>
        <tr r="D15" s="5"/>
      </tp>
      <tp t="s">
        <v>#N/A Requesting Data...1838422984</v>
        <stp/>
        <stp>BDP|14120052543658180316</stp>
        <tr r="I76" s="9"/>
      </tp>
      <tp t="s">
        <v>#N/A Requesting Data...2218936978</v>
        <stp/>
        <stp>BDP|15464667546794586861</stp>
        <tr r="E185" s="8"/>
      </tp>
      <tp t="s">
        <v>#N/A Requesting Data...2043641269</v>
        <stp/>
        <stp>BDP|18039446155553690107</stp>
        <tr r="E119" s="10"/>
      </tp>
      <tp t="s">
        <v>#N/A Requesting Data...3429082733</v>
        <stp/>
        <stp>BDP|11727241790246193754</stp>
        <tr r="E334" s="8"/>
        <tr r="E274" s="5"/>
      </tp>
      <tp t="s">
        <v>#N/A Requesting Data...1160746731</v>
        <stp/>
        <stp>BDP|15858350611898360488</stp>
        <tr r="G600" s="9"/>
      </tp>
      <tp t="s">
        <v>#N/A Requesting Data...4068792284</v>
        <stp/>
        <stp>BDP|15552860134425063004</stp>
        <tr r="G176" s="10"/>
      </tp>
      <tp t="s">
        <v>#N/A Requesting Data...1138916133</v>
        <stp/>
        <stp>BDP|12626932888058318091</stp>
        <tr r="I497" s="9"/>
      </tp>
      <tp t="s">
        <v>#N/A Requesting Data...2463769659</v>
        <stp/>
        <stp>BDP|12215545995221586419</stp>
        <tr r="H326" s="9"/>
      </tp>
      <tp t="s">
        <v>#N/A Requesting Data...2432187765</v>
        <stp/>
        <stp>BDP|15340144981763207430</stp>
        <tr r="E160" s="10"/>
      </tp>
      <tp t="s">
        <v>#N/A Requesting Data...4038108660</v>
        <stp/>
        <stp>BDP|12680286134549580184</stp>
        <tr r="G476" s="9"/>
      </tp>
      <tp t="s">
        <v>#N/A Requesting Data...3752839979</v>
        <stp/>
        <stp>BDP|10555468381602354569</stp>
        <tr r="D364" s="8"/>
        <tr r="D123" s="5"/>
      </tp>
      <tp t="s">
        <v>#N/A Requesting Data...1221962832</v>
        <stp/>
        <stp>BDP|18361165611030048331</stp>
        <tr r="G445" s="8"/>
        <tr r="G137" s="5"/>
      </tp>
      <tp t="s">
        <v>#N/A Requesting Data...3119214964</v>
        <stp/>
        <stp>BDP|14552845067143055212</stp>
        <tr r="E587" s="9"/>
      </tp>
      <tp t="s">
        <v>#N/A Requesting Data...2324315416</v>
        <stp/>
        <stp>BDP|12922828209445506408</stp>
        <tr r="E387" s="9"/>
      </tp>
      <tp t="s">
        <v>#N/A Requesting Data...1205157732</v>
        <stp/>
        <stp>BDP|11800320897758360894</stp>
        <tr r="D168" s="9"/>
      </tp>
      <tp t="s">
        <v>#N/A Requesting Data...1897698522</v>
        <stp/>
        <stp>BDP|12100727332038513532</stp>
        <tr r="C6" s="7"/>
      </tp>
      <tp t="s">
        <v>#N/A Requesting Data...1680247622</v>
        <stp/>
        <stp>BDP|10605902164422614633</stp>
        <tr r="E254" s="5"/>
      </tp>
      <tp t="s">
        <v>#N/A Requesting Data...3521510639</v>
        <stp/>
        <stp>BDP|10879840528719497862</stp>
        <tr r="D24" s="10"/>
      </tp>
      <tp t="s">
        <v>#N/A Requesting Data...4192326707</v>
        <stp/>
        <stp>BDP|13421934410827372722</stp>
        <tr r="E235" s="8"/>
      </tp>
      <tp t="s">
        <v>#N/A Requesting Data...3245361890</v>
        <stp/>
        <stp>BDP|15309802167011207108</stp>
        <tr r="F355" s="9"/>
      </tp>
      <tp t="s">
        <v>#N/A Requesting Data...2165101690</v>
        <stp/>
        <stp>BDP|11189443207426749831</stp>
        <tr r="G15" s="10"/>
      </tp>
      <tp t="s">
        <v>#N/A Requesting Data...4074034402</v>
        <stp/>
        <stp>BDP|18253150837513289242</stp>
        <tr r="E546" s="9"/>
      </tp>
      <tp t="s">
        <v>#N/A Requesting Data...2422086562</v>
        <stp/>
        <stp>BDP|14368487882965809677</stp>
        <tr r="G446" s="8"/>
      </tp>
      <tp t="s">
        <v>#N/A Requesting Data...2689077314</v>
        <stp/>
        <stp>BDP|17191509836722288830</stp>
        <tr r="F464" s="8"/>
      </tp>
      <tp t="s">
        <v>#N/A Requesting Data...4008766197</v>
        <stp/>
        <stp>BDP|15595650674146739955</stp>
        <tr r="G11" s="6"/>
      </tp>
      <tp t="s">
        <v>#N/A Requesting Data...3521840883</v>
        <stp/>
        <stp>BDP|14430853863720009149</stp>
        <tr r="G2" s="8"/>
      </tp>
      <tp t="s">
        <v>#N/A Requesting Data...1069008818</v>
        <stp/>
        <stp>BDP|10046929937070794149</stp>
        <tr r="E223" s="8"/>
      </tp>
      <tp t="s">
        <v>#N/A Requesting Data...2687807009</v>
        <stp/>
        <stp>BDP|13522354285871108222</stp>
        <tr r="D84" s="5"/>
      </tp>
      <tp t="s">
        <v>#N/A Requesting Data...1248108278</v>
        <stp/>
        <stp>BDP|10255577980870382601</stp>
        <tr r="F66" s="10"/>
      </tp>
      <tp t="s">
        <v>#N/A Requesting Data...3576557514</v>
        <stp/>
        <stp>BDP|17607043751659317066</stp>
        <tr r="G18" s="7"/>
      </tp>
      <tp t="s">
        <v>#N/A Requesting Data...2816749580</v>
        <stp/>
        <stp>BDP|15067060492284135336</stp>
        <tr r="G133" s="8"/>
      </tp>
      <tp t="s">
        <v>#N/A Requesting Data...2105762712</v>
        <stp/>
        <stp>BDP|12950126229099676323</stp>
        <tr r="I111" s="5"/>
      </tp>
      <tp t="s">
        <v>#N/A Requesting Data...3471627494</v>
        <stp/>
        <stp>BDP|12277930961375735310</stp>
        <tr r="H364" s="8"/>
        <tr r="I364" s="8"/>
        <tr r="H123" s="5"/>
      </tp>
      <tp t="s">
        <v>#N/A Requesting Data...4057745194</v>
        <stp/>
        <stp>BDP|11063521396281060725</stp>
        <tr r="E460" s="9"/>
      </tp>
      <tp t="s">
        <v>#N/A Requesting Data...3489453101</v>
        <stp/>
        <stp>BDP|11034808506161876388</stp>
        <tr r="H304" s="5"/>
      </tp>
      <tp t="s">
        <v>#N/A Requesting Data...2054807617</v>
        <stp/>
        <stp>BDP|14875628780112926358</stp>
        <tr r="F119" s="8"/>
      </tp>
      <tp t="s">
        <v>#N/A Requesting Data...3606107405</v>
        <stp/>
        <stp>BDP|13173210443739153741</stp>
        <tr r="E242" s="8"/>
        <tr r="E314" s="5"/>
      </tp>
      <tp t="s">
        <v>#N/A Requesting Data...2153324174</v>
        <stp/>
        <stp>BDP|12619004542899597470</stp>
        <tr r="E372" s="9"/>
      </tp>
      <tp t="s">
        <v>#N/A Requesting Data...3383352432</v>
        <stp/>
        <stp>BDP|15297846019206035267</stp>
        <tr r="F494" s="9"/>
      </tp>
      <tp t="s">
        <v>#N/A Requesting Data...2824601311</v>
        <stp/>
        <stp>BDP|12344898471235033025</stp>
        <tr r="G168" s="5"/>
      </tp>
      <tp t="s">
        <v>#N/A Requesting Data...3417820006</v>
        <stp/>
        <stp>BDP|17833224084811332444</stp>
        <tr r="I33" s="9"/>
      </tp>
      <tp t="s">
        <v>#N/A Requesting Data...3518709769</v>
        <stp/>
        <stp>BDP|16310896075947636605</stp>
        <tr r="D460" s="9"/>
      </tp>
      <tp t="s">
        <v>#N/A Requesting Data...2072462767</v>
        <stp/>
        <stp>BDP|16663440786700850259</stp>
        <tr r="G36" s="8"/>
      </tp>
      <tp t="s">
        <v>#N/A Requesting Data...3630531833</v>
        <stp/>
        <stp>BDP|10194055179466527916</stp>
        <tr r="F104" s="10"/>
      </tp>
      <tp t="s">
        <v>#N/A Requesting Data...1522024860</v>
        <stp/>
        <stp>BDP|11941111687200242042</stp>
        <tr r="I21" s="5"/>
        <tr r="I148" s="9"/>
      </tp>
      <tp t="s">
        <v>#N/A Requesting Data...3847154782</v>
        <stp/>
        <stp>BDP|18003587796234375843</stp>
        <tr r="H325" s="5"/>
      </tp>
      <tp t="s">
        <v>#N/A Requesting Data...3395527388</v>
        <stp/>
        <stp>BDP|15192241487252829538</stp>
        <tr r="E80" s="9"/>
      </tp>
      <tp t="s">
        <v>#N/A Requesting Data...3938262875</v>
        <stp/>
        <stp>BDP|17136092202609465671</stp>
        <tr r="E356" s="5"/>
      </tp>
      <tp t="s">
        <v>#N/A Requesting Data...3166988626</v>
        <stp/>
        <stp>BDP|14425609002353996966</stp>
        <tr r="I422" s="9"/>
      </tp>
      <tp t="s">
        <v>#N/A Requesting Data...3417188930</v>
        <stp/>
        <stp>BDP|13674755559318053133</stp>
        <tr r="D131" s="5"/>
        <tr r="D10" s="9"/>
      </tp>
      <tp t="s">
        <v>#N/A Requesting Data...3399013296</v>
        <stp/>
        <stp>BDP|14380652872635994841</stp>
        <tr r="E232" s="5"/>
      </tp>
      <tp t="s">
        <v>#N/A Requesting Data...3731323861</v>
        <stp/>
        <stp>BDP|18047283322686439676</stp>
        <tr r="G6" s="8"/>
        <tr r="G295" s="5"/>
      </tp>
      <tp t="s">
        <v>#N/A Requesting Data...1885953928</v>
        <stp/>
        <stp>BDP|10927856413327795605</stp>
        <tr r="I343" s="5"/>
      </tp>
      <tp t="s">
        <v>#N/A Requesting Data...3867275274</v>
        <stp/>
        <stp>BDP|15254393412869067613</stp>
        <tr r="H158" s="10"/>
      </tp>
      <tp t="s">
        <v>#N/A Requesting Data...2393518352</v>
        <stp/>
        <stp>BDP|12090002322280363897</stp>
        <tr r="E331" s="5"/>
        <tr r="E72" s="9"/>
      </tp>
      <tp t="s">
        <v>#N/A Requesting Data...4044430794</v>
        <stp/>
        <stp>BDP|16840857778347995645</stp>
        <tr r="D348" s="8"/>
      </tp>
      <tp t="s">
        <v>#N/A Requesting Data...3579618511</v>
        <stp/>
        <stp>BDP|15333339098773096408</stp>
        <tr r="F387" s="9"/>
      </tp>
      <tp t="s">
        <v>#N/A Requesting Data...1926617442</v>
        <stp/>
        <stp>BDP|16835300765309576206</stp>
        <tr r="D293" s="9"/>
      </tp>
      <tp t="s">
        <v>#N/A Requesting Data...3783534989</v>
        <stp/>
        <stp>BDP|16304940573085999558</stp>
        <tr r="I108" s="5"/>
      </tp>
      <tp t="s">
        <v>#N/A Requesting Data...3126631275</v>
        <stp/>
        <stp>BDP|17727151086586544092</stp>
        <tr r="I353" s="5"/>
      </tp>
      <tp t="s">
        <v>#N/A Requesting Data...1140666017</v>
        <stp/>
        <stp>BDP|14474877328227215113</stp>
        <tr r="E269" s="9"/>
      </tp>
      <tp t="s">
        <v>#N/A Requesting Data...3420844460</v>
        <stp/>
        <stp>BDP|13378932888513744973</stp>
        <tr r="G160" s="10"/>
      </tp>
      <tp t="s">
        <v>#N/A Requesting Data...1561127978</v>
        <stp/>
        <stp>BDP|11089266496203240192</stp>
        <tr r="I45" s="9"/>
      </tp>
      <tp t="s">
        <v>#N/A Requesting Data...1152921912</v>
        <stp/>
        <stp>BDP|16353637594791882075</stp>
        <tr r="D30" s="5"/>
      </tp>
      <tp t="s">
        <v>#N/A Requesting Data...1277699808</v>
        <stp/>
        <stp>BDP|12493511418616733813</stp>
        <tr r="I233" s="9"/>
      </tp>
      <tp t="s">
        <v>#N/A Requesting Data...2696417019</v>
        <stp/>
        <stp>BDP|17839879971662095258</stp>
        <tr r="F20" s="10"/>
      </tp>
      <tp t="s">
        <v>#N/A Requesting Data...3738157996</v>
        <stp/>
        <stp>BDP|17666219889190773525</stp>
        <tr r="H382" s="8"/>
        <tr r="I382" s="8"/>
      </tp>
      <tp t="s">
        <v>#N/A Requesting Data...1718169306</v>
        <stp/>
        <stp>BDP|17679873468654422563</stp>
        <tr r="I368" s="9"/>
      </tp>
      <tp t="s">
        <v>#N/A Requesting Data...1486094588</v>
        <stp/>
        <stp>BDP|15632295010976442811</stp>
        <tr r="I326" s="5"/>
      </tp>
      <tp t="s">
        <v>#N/A Requesting Data...3146081242</v>
        <stp/>
        <stp>BDP|16846746598756990676</stp>
        <tr r="H27" s="10"/>
      </tp>
      <tp t="s">
        <v>#N/A Requesting Data...3527925888</v>
        <stp/>
        <stp>BDP|10482853357683573692</stp>
        <tr r="H32" s="5"/>
        <tr r="H88" s="9"/>
      </tp>
      <tp t="s">
        <v>#N/A Requesting Data...1099291074</v>
        <stp/>
        <stp>BDP|15857732184643488111</stp>
        <tr r="F176" s="5"/>
        <tr r="F290" s="9"/>
      </tp>
      <tp t="s">
        <v>#N/A Requesting Data...2168647339</v>
        <stp/>
        <stp>BDP|18173687742947254533</stp>
        <tr r="E371" s="9"/>
      </tp>
      <tp t="s">
        <v>#N/A Requesting Data...3743976271</v>
        <stp/>
        <stp>BDP|13857676696180553469</stp>
        <tr r="F76" s="9"/>
      </tp>
      <tp t="s">
        <v>#N/A Requesting Data...4273567568</v>
        <stp/>
        <stp>BDP|17817745749974972867</stp>
        <tr r="F395" s="9"/>
      </tp>
      <tp t="s">
        <v>#N/A Requesting Data...3254688367</v>
        <stp/>
        <stp>BDP|16206482697897729404</stp>
        <tr r="H97" s="8"/>
        <tr r="I97" s="8"/>
      </tp>
      <tp t="s">
        <v>#N/A Requesting Data...2442892902</v>
        <stp/>
        <stp>BDP|11214562975978818338</stp>
        <tr r="I210" s="9"/>
      </tp>
      <tp t="s">
        <v>#N/A Requesting Data...2183928956</v>
        <stp/>
        <stp>BDP|12222104205583446896</stp>
        <tr r="F189" s="8"/>
      </tp>
      <tp t="s">
        <v>#N/A Requesting Data...1900890238</v>
        <stp/>
        <stp>BDP|12829838494368680331</stp>
        <tr r="G337" s="8"/>
      </tp>
      <tp t="s">
        <v>#N/A Requesting Data...2257412998</v>
        <stp/>
        <stp>BDP|12022146464015378895</stp>
        <tr r="D34" s="9"/>
      </tp>
      <tp t="s">
        <v>#N/A Requesting Data...2980986109</v>
        <stp/>
        <stp>BDP|13644350867777732996</stp>
        <tr r="F558" s="9"/>
      </tp>
      <tp t="s">
        <v>#N/A Requesting Data...2072701275</v>
        <stp/>
        <stp>BDP|16576886878523878276</stp>
        <tr r="F434" s="8"/>
        <tr r="F7" s="5"/>
      </tp>
      <tp t="s">
        <v>#N/A Requesting Data...2328528619</v>
        <stp/>
        <stp>BDP|18189896990987465665</stp>
        <tr r="G296" s="8"/>
      </tp>
      <tp t="s">
        <v>#N/A Requesting Data...2434979122</v>
        <stp/>
        <stp>BDP|13332950766641468598</stp>
        <tr r="E155" s="9"/>
      </tp>
      <tp t="s">
        <v>#N/A Requesting Data...3776847293</v>
        <stp/>
        <stp>BDP|14220312048919373257</stp>
        <tr r="D94" s="5"/>
      </tp>
      <tp t="s">
        <v>#N/A Requesting Data...3821829129</v>
        <stp/>
        <stp>BDP|13467513184895548391</stp>
        <tr r="D92" s="8"/>
      </tp>
      <tp t="s">
        <v>#N/A Requesting Data...4143521590</v>
        <stp/>
        <stp>BDP|10904509363203716802</stp>
        <tr r="C180" s="10"/>
      </tp>
      <tp t="s">
        <v>#N/A Requesting Data...4006473685</v>
        <stp/>
        <stp>BDP|14959832152836483718</stp>
        <tr r="I198" s="5"/>
      </tp>
      <tp t="s">
        <v>#N/A Requesting Data...1762581000</v>
        <stp/>
        <stp>BDP|10672764001616494982</stp>
        <tr r="E583" s="9"/>
      </tp>
      <tp t="s">
        <v>#N/A Requesting Data...1423757610</v>
        <stp/>
        <stp>BDP|15242854215474696091</stp>
        <tr r="G206" s="8"/>
      </tp>
      <tp t="s">
        <v>#N/A Requesting Data...3901066713</v>
        <stp/>
        <stp>BDP|15164342304087869941</stp>
        <tr r="E181" s="8"/>
      </tp>
      <tp t="s">
        <v>#N/A Requesting Data...3125200337</v>
        <stp/>
        <stp>BDP|13043866245432617585</stp>
        <tr r="F259" s="5"/>
      </tp>
      <tp t="s">
        <v>#N/A Requesting Data...2920383903</v>
        <stp/>
        <stp>BDP|11992508212954215949</stp>
        <tr r="G212" s="5"/>
      </tp>
      <tp t="s">
        <v>#N/A Requesting Data...3997001467</v>
        <stp/>
        <stp>BDP|15930475174308352640</stp>
        <tr r="E310" s="5"/>
      </tp>
      <tp t="s">
        <v>#N/A Requesting Data...2528488910</v>
        <stp/>
        <stp>BDP|16375981173159193949</stp>
        <tr r="D173" s="9"/>
      </tp>
      <tp t="s">
        <v>#N/A Requesting Data...3632300571</v>
        <stp/>
        <stp>BDP|13868790645558961000</stp>
        <tr r="G125" s="5"/>
        <tr r="G472" s="9"/>
      </tp>
      <tp t="s">
        <v>#N/A Requesting Data...1909988223</v>
        <stp/>
        <stp>BDP|14801628174508699550</stp>
        <tr r="H383" s="9"/>
      </tp>
      <tp t="s">
        <v>#N/A Requesting Data...3164896499</v>
        <stp/>
        <stp>BDP|12681592782944838384</stp>
        <tr r="F253" s="8"/>
      </tp>
      <tp t="s">
        <v>#N/A Requesting Data...2251273625</v>
        <stp/>
        <stp>BDP|18221303495168320296</stp>
        <tr r="G86" s="8"/>
      </tp>
      <tp t="s">
        <v>#N/A Requesting Data...3849862095</v>
        <stp/>
        <stp>BDP|16582376525189369682</stp>
        <tr r="E171" s="5"/>
      </tp>
      <tp t="s">
        <v>#N/A Requesting Data...4170617815</v>
        <stp/>
        <stp>BDP|10204569118248579456</stp>
        <tr r="F37" s="5"/>
      </tp>
      <tp t="s">
        <v>#N/A Requesting Data...1212172009</v>
        <stp/>
        <stp>BDP|18174324848897438037</stp>
        <tr r="F24" s="9"/>
      </tp>
      <tp t="s">
        <v>#N/A Requesting Data...1852875950</v>
        <stp/>
        <stp>BDP|18323587860434271759</stp>
        <tr r="G321" s="5"/>
      </tp>
      <tp t="s">
        <v>#N/A Requesting Data...4237649678</v>
        <stp/>
        <stp>BDP|16076753415090521899</stp>
        <tr r="I336" s="9"/>
      </tp>
      <tp t="s">
        <v>#N/A Requesting Data...1906711063</v>
        <stp/>
        <stp>BDP|17089142123584995829</stp>
        <tr r="H268" s="9"/>
      </tp>
      <tp t="s">
        <v>#N/A Requesting Data...3702143759</v>
        <stp/>
        <stp>BDP|14748375647422922929</stp>
        <tr r="G111" s="9"/>
      </tp>
      <tp t="s">
        <v>#N/A Requesting Data...3019952981</v>
        <stp/>
        <stp>BDP|10871913517492358218</stp>
        <tr r="F25" s="8"/>
      </tp>
      <tp t="s">
        <v>#N/A Requesting Data...3286182720</v>
        <stp/>
        <stp>BDP|12334349697694424482</stp>
        <tr r="G127" s="9"/>
      </tp>
      <tp t="s">
        <v>#N/A Requesting Data...1860737997</v>
        <stp/>
        <stp>BDP|13785204360849399681</stp>
        <tr r="D444" s="8"/>
        <tr r="D228" s="5"/>
      </tp>
      <tp t="s">
        <v>#N/A Requesting Data...1135686139</v>
        <stp/>
        <stp>BDP|10767434708169092506</stp>
        <tr r="E167" s="9"/>
      </tp>
      <tp t="s">
        <v>#N/A Requesting Data...3549618097</v>
        <stp/>
        <stp>BDP|14010498691331138058</stp>
        <tr r="F179" s="5"/>
      </tp>
      <tp t="s">
        <v>#N/A Requesting Data...2296498631</v>
        <stp/>
        <stp>BDP|17752178506818942630</stp>
        <tr r="E103" s="10"/>
      </tp>
      <tp t="s">
        <v>#N/A Requesting Data...1269732970</v>
        <stp/>
        <stp>BDP|14858152683183552673</stp>
        <tr r="H144" s="9"/>
      </tp>
      <tp t="s">
        <v>#N/A Requesting Data...2752957443</v>
        <stp/>
        <stp>BDP|10850006783314675417</stp>
        <tr r="F309" s="9"/>
      </tp>
      <tp t="s">
        <v>#N/A Requesting Data...2401863837</v>
        <stp/>
        <stp>BDP|15780624894943836151</stp>
        <tr r="H102" s="8"/>
        <tr r="I102" s="8"/>
      </tp>
      <tp t="s">
        <v>#N/A Requesting Data...1115449546</v>
        <stp/>
        <stp>BDP|11755993529427313584</stp>
        <tr r="H329" s="8"/>
        <tr r="I329" s="8"/>
      </tp>
      <tp t="s">
        <v>#N/A Requesting Data...3468529332</v>
        <stp/>
        <stp>BDP|15551058015629983506</stp>
        <tr r="G169" s="5"/>
      </tp>
      <tp t="s">
        <v>#N/A Requesting Data...4285244908</v>
        <stp/>
        <stp>BDP|16872965322470318533</stp>
        <tr r="I467" s="9"/>
      </tp>
      <tp t="s">
        <v>#N/A Requesting Data...3121425627</v>
        <stp/>
        <stp>BDP|16304523028040495921</stp>
        <tr r="I276" s="5"/>
      </tp>
      <tp t="s">
        <v>#N/A Requesting Data...3791897266</v>
        <stp/>
        <stp>BDP|10196215543418929653</stp>
        <tr r="H533" s="9"/>
      </tp>
      <tp t="s">
        <v>#N/A Requesting Data...1187581014</v>
        <stp/>
        <stp>BDP|10896193978069306752</stp>
        <tr r="F352" s="9"/>
      </tp>
      <tp t="s">
        <v>#N/A Requesting Data...4043932985</v>
        <stp/>
        <stp>BDP|17049912336661198497</stp>
        <tr r="H6" s="6"/>
      </tp>
      <tp t="s">
        <v>#N/A Requesting Data...1521544726</v>
        <stp/>
        <stp>BDP|17432392796493492600</stp>
        <tr r="E134" s="5"/>
      </tp>
      <tp t="s">
        <v>#N/A Requesting Data...3987480233</v>
        <stp/>
        <stp>BDP|15661631924618951178</stp>
        <tr r="I518" s="9"/>
      </tp>
      <tp t="s">
        <v>#N/A Requesting Data...2716915213</v>
        <stp/>
        <stp>BDP|11495487064853368841</stp>
        <tr r="F459" s="8"/>
      </tp>
      <tp t="s">
        <v>#N/A Requesting Data...2129280206</v>
        <stp/>
        <stp>BDP|16089021888024498211</stp>
        <tr r="I208" s="5"/>
        <tr r="I353" s="9"/>
      </tp>
      <tp t="s">
        <v>#N/A Requesting Data...2591872279</v>
        <stp/>
        <stp>BDP|10097397958356793891</stp>
        <tr r="E230" s="5"/>
      </tp>
      <tp t="s">
        <v>#N/A Requesting Data...2602126157</v>
        <stp/>
        <stp>BDP|17397944499318561752</stp>
        <tr r="D61" s="5"/>
        <tr r="D160" s="9"/>
      </tp>
      <tp t="s">
        <v>#N/A Requesting Data...2176917825</v>
        <stp/>
        <stp>BDP|15390685091106462402</stp>
        <tr r="C92" s="10"/>
      </tp>
      <tp t="s">
        <v>#N/A Requesting Data...3059570707</v>
        <stp/>
        <stp>BDP|16080990483788511716</stp>
        <tr r="I44" s="9"/>
      </tp>
      <tp t="s">
        <v>#N/A Requesting Data...4173386677</v>
        <stp/>
        <stp>BDP|10239980624902205122</stp>
        <tr r="F11" s="9"/>
      </tp>
      <tp t="s">
        <v>#N/A Requesting Data...1545472425</v>
        <stp/>
        <stp>BDP|18271795850562398063</stp>
        <tr r="H164" s="9"/>
      </tp>
      <tp t="s">
        <v>#N/A Requesting Data...1263817498</v>
        <stp/>
        <stp>BDP|18422197943354344130</stp>
        <tr r="G169" s="8"/>
      </tp>
      <tp t="s">
        <v>#N/A Requesting Data...1300525685</v>
        <stp/>
        <stp>BDP|15185486914931268913</stp>
        <tr r="F157" s="10"/>
      </tp>
      <tp t="s">
        <v>#N/A Requesting Data...2467755420</v>
        <stp/>
        <stp>BDP|12338606444798831010</stp>
        <tr r="E81" s="9"/>
      </tp>
      <tp t="s">
        <v>#N/A Requesting Data...1693759395</v>
        <stp/>
        <stp>BDP|13053485631998595420</stp>
        <tr r="D26" s="8"/>
      </tp>
      <tp t="s">
        <v>#N/A Requesting Data...1332826655</v>
        <stp/>
        <stp>BDP|11538281096765636730</stp>
        <tr r="E307" s="9"/>
      </tp>
      <tp t="s">
        <v>#N/A Requesting Data...1492838882</v>
        <stp/>
        <stp>BDP|12612401788054401245</stp>
        <tr r="C147" s="10"/>
      </tp>
      <tp t="s">
        <v>#N/A Requesting Data...1629043905</v>
        <stp/>
        <stp>BDP|16099076939495885887</stp>
        <tr r="H157" s="5"/>
      </tp>
      <tp t="s">
        <v>#N/A Requesting Data...3246994614</v>
        <stp/>
        <stp>BDP|15577578360057989953</stp>
        <tr r="D21" s="7"/>
      </tp>
      <tp t="s">
        <v>#N/A Requesting Data...1130557004</v>
        <stp/>
        <stp>BDP|10888055079237738826</stp>
        <tr r="F481" s="8"/>
        <tr r="F97" s="5"/>
      </tp>
      <tp t="s">
        <v>#N/A Requesting Data...1652740218</v>
        <stp/>
        <stp>BDP|10633211814112031929</stp>
        <tr r="D146" s="8"/>
      </tp>
      <tp t="s">
        <v>#N/A Requesting Data...3405844344</v>
        <stp/>
        <stp>BDP|13111840437286026638</stp>
        <tr r="E157" s="10"/>
      </tp>
      <tp t="s">
        <v>#N/A Requesting Data...2287470241</v>
        <stp/>
        <stp>BDP|14040427352815416853</stp>
        <tr r="E280" s="8"/>
      </tp>
      <tp t="s">
        <v>#N/A Requesting Data...1635010381</v>
        <stp/>
        <stp>BDP|14348409464858751618</stp>
        <tr r="D79" s="10"/>
      </tp>
      <tp t="s">
        <v>#N/A Requesting Data...3286000547</v>
        <stp/>
        <stp>BDP|16983556076369257594</stp>
        <tr r="G353" s="5"/>
      </tp>
      <tp t="s">
        <v>#N/A Requesting Data...2073003000</v>
        <stp/>
        <stp>BDP|17373572775318471542</stp>
        <tr r="G37" s="5"/>
      </tp>
      <tp t="s">
        <v>#N/A Requesting Data...3535421333</v>
        <stp/>
        <stp>BDP|12359452980705619313</stp>
        <tr r="D10" s="10"/>
      </tp>
      <tp t="s">
        <v>#N/A Requesting Data...2117839494</v>
        <stp/>
        <stp>BDP|17499511012428543339</stp>
        <tr r="G155" s="8"/>
      </tp>
      <tp t="s">
        <v>#N/A Requesting Data...3058253032</v>
        <stp/>
        <stp>BDP|15564672779105949930</stp>
        <tr r="H52" s="9"/>
      </tp>
      <tp t="s">
        <v>#N/A Requesting Data...3697846746</v>
        <stp/>
        <stp>BDP|15049562437708954394</stp>
        <tr r="G327" s="5"/>
        <tr r="G249" s="9"/>
      </tp>
      <tp t="s">
        <v>#N/A Requesting Data...3045620527</v>
        <stp/>
        <stp>BDP|12667682698445059072</stp>
        <tr r="E341" s="5"/>
      </tp>
      <tp t="s">
        <v>#N/A Requesting Data...1299974826</v>
        <stp/>
        <stp>BDP|12514429286340940699</stp>
        <tr r="E129" s="10"/>
      </tp>
      <tp t="s">
        <v>#N/A Requesting Data...2954128017</v>
        <stp/>
        <stp>BDP|14006827760356060437</stp>
        <tr r="H49" s="10"/>
      </tp>
      <tp t="s">
        <v>#N/A Requesting Data...3148100416</v>
        <stp/>
        <stp>BDP|18428972290407483768</stp>
        <tr r="H166" s="10"/>
      </tp>
      <tp t="s">
        <v>#N/A Requesting Data...1705883383</v>
        <stp/>
        <stp>BDP|15492036596295394130</stp>
        <tr r="I45" s="5"/>
      </tp>
      <tp t="s">
        <v>#N/A Requesting Data...4068782963</v>
        <stp/>
        <stp>BDP|15711849250891297112</stp>
        <tr r="H387" s="9"/>
      </tp>
      <tp t="s">
        <v>#N/A Requesting Data...1322601813</v>
        <stp/>
        <stp>BDP|11035035055749033568</stp>
        <tr r="I231" s="5"/>
      </tp>
      <tp t="s">
        <v>#N/A Requesting Data...2388381313</v>
        <stp/>
        <stp>BDP|11361059791460255056</stp>
        <tr r="F484" s="9"/>
      </tp>
      <tp t="s">
        <v>#N/A Requesting Data...2667639789</v>
        <stp/>
        <stp>BDP|13979108346598864674</stp>
        <tr r="D293" s="8"/>
        <tr r="D197" s="5"/>
      </tp>
      <tp t="s">
        <v>#N/A Requesting Data...2825622352</v>
        <stp/>
        <stp>BDP|16469967945345189665</stp>
        <tr r="D373" s="9"/>
      </tp>
      <tp t="s">
        <v>#N/A Requesting Data...3382518412</v>
        <stp/>
        <stp>BDP|13019757924916074817</stp>
        <tr r="G326" s="8"/>
      </tp>
      <tp t="s">
        <v>#N/A Requesting Data...4261696505</v>
        <stp/>
        <stp>BDP|17068729882450838086</stp>
        <tr r="E495" s="9"/>
      </tp>
      <tp t="s">
        <v>#N/A Requesting Data...1595037579</v>
        <stp/>
        <stp>BDP|11628548804965463926</stp>
        <tr r="E287" s="5"/>
      </tp>
      <tp t="s">
        <v>#N/A Requesting Data...1883698405</v>
        <stp/>
        <stp>BDP|16910170688247139072</stp>
        <tr r="I481" s="9"/>
      </tp>
      <tp t="s">
        <v>#N/A Requesting Data...2636444431</v>
        <stp/>
        <stp>BDP|16367430044456538810</stp>
        <tr r="G333" s="5"/>
      </tp>
      <tp t="s">
        <v>#N/A Requesting Data...3493096106</v>
        <stp/>
        <stp>BDP|15511591058578124556</stp>
        <tr r="E303" s="5"/>
      </tp>
      <tp t="s">
        <v>#N/A Requesting Data...3575230514</v>
        <stp/>
        <stp>BDP|12760678779083810818</stp>
        <tr r="G196" s="8"/>
      </tp>
      <tp t="s">
        <v>#N/A Requesting Data...3157951752</v>
        <stp/>
        <stp>BDP|12601150052128521644</stp>
        <tr r="I329" s="5"/>
      </tp>
      <tp t="s">
        <v>#N/A Requesting Data...2518222701</v>
        <stp/>
        <stp>BDP|14164836383715746965</stp>
        <tr r="D433" s="9"/>
      </tp>
      <tp t="s">
        <v>#N/A Requesting Data...4151419534</v>
        <stp/>
        <stp>BDP|10737822597409335013</stp>
        <tr r="D162" s="9"/>
      </tp>
      <tp t="s">
        <v>#N/A Requesting Data...2718592430</v>
        <stp/>
        <stp>BDP|18234825897163329240</stp>
        <tr r="H242" s="8"/>
        <tr r="I242" s="8"/>
        <tr r="H314" s="5"/>
      </tp>
      <tp t="s">
        <v>#N/A Requesting Data...2638200229</v>
        <stp/>
        <stp>BDP|15241567263479776705</stp>
        <tr r="I387" s="9"/>
      </tp>
      <tp t="s">
        <v>#N/A Requesting Data...1541399834</v>
        <stp/>
        <stp>BDP|18224754240762305145</stp>
        <tr r="D144" s="9"/>
      </tp>
      <tp t="s">
        <v>#N/A Requesting Data...1678643780</v>
        <stp/>
        <stp>BDP|12378499793224961331</stp>
        <tr r="F9" s="8"/>
        <tr r="F181" s="5"/>
      </tp>
      <tp t="s">
        <v>#N/A Requesting Data...3938887950</v>
        <stp/>
        <stp>BDP|17023001258328922228</stp>
        <tr r="G503" s="8"/>
      </tp>
      <tp t="s">
        <v>#N/A Requesting Data...3903340572</v>
        <stp/>
        <stp>BDP|12495330782548771913</stp>
        <tr r="D321" s="5"/>
      </tp>
      <tp t="s">
        <v>#N/A Requesting Data...1896311536</v>
        <stp/>
        <stp>BDP|14121289629258447471</stp>
        <tr r="F273" s="9"/>
      </tp>
      <tp t="s">
        <v>#N/A Requesting Data...4061691014</v>
        <stp/>
        <stp>BDP|11143749427564375823</stp>
        <tr r="E502" s="8"/>
      </tp>
      <tp t="s">
        <v>#N/A Requesting Data...4130712861</v>
        <stp/>
        <stp>BDP|16380831967427745738</stp>
        <tr r="H456" s="8"/>
        <tr r="I456" s="8"/>
      </tp>
      <tp t="s">
        <v>#N/A Requesting Data...2697262995</v>
        <stp/>
        <stp>BDP|12485347837899330374</stp>
        <tr r="H408" s="9"/>
      </tp>
      <tp t="s">
        <v>#N/A Requesting Data...1979274699</v>
        <stp/>
        <stp>BDP|13902694413534849883</stp>
        <tr r="E388" s="8"/>
      </tp>
      <tp t="s">
        <v>#N/A Requesting Data...3536669776</v>
        <stp/>
        <stp>BDP|17124969731646513309</stp>
        <tr r="E135" s="8"/>
      </tp>
      <tp t="s">
        <v>#N/A Requesting Data...1441183623</v>
        <stp/>
        <stp>BDP|12022705601039145436</stp>
        <tr r="I260" s="9"/>
      </tp>
      <tp t="s">
        <v>#N/A Requesting Data...1281013252</v>
        <stp/>
        <stp>BDP|17535659660688175730</stp>
        <tr r="G142" s="5"/>
        <tr r="G412" s="9"/>
      </tp>
      <tp t="s">
        <v>#N/A Requesting Data...2443538668</v>
        <stp/>
        <stp>BDP|13871502308229455769</stp>
        <tr r="E233" s="9"/>
      </tp>
      <tp t="s">
        <v>#N/A Requesting Data...2046357708</v>
        <stp/>
        <stp>BDP|16942869535525909011</stp>
        <tr r="D122" s="8"/>
        <tr r="D235" s="5"/>
      </tp>
      <tp t="s">
        <v>#N/A Requesting Data...2820178662</v>
        <stp/>
        <stp>BDP|17504864062484792540</stp>
        <tr r="E505" s="9"/>
      </tp>
      <tp t="s">
        <v>#N/A Requesting Data...1755615621</v>
        <stp/>
        <stp>BDP|14407938059289957957</stp>
        <tr r="H52" s="8"/>
        <tr r="I52" s="8"/>
      </tp>
      <tp t="s">
        <v>#N/A Requesting Data...1748808213</v>
        <stp/>
        <stp>BDP|18308169365403732451</stp>
        <tr r="E276" s="9"/>
      </tp>
      <tp t="s">
        <v>#N/A Requesting Data...1894890427</v>
        <stp/>
        <stp>BDP|15927004879269306319</stp>
        <tr r="H407" s="9"/>
      </tp>
      <tp t="s">
        <v>#N/A Requesting Data...3580187683</v>
        <stp/>
        <stp>BDP|14529553731149751348</stp>
        <tr r="G341" s="5"/>
      </tp>
      <tp t="s">
        <v>#N/A Requesting Data...3067804049</v>
        <stp/>
        <stp>BDP|15193215992854114218</stp>
        <tr r="D26" s="5"/>
        <tr r="D219" s="9"/>
      </tp>
      <tp t="s">
        <v>#N/A Requesting Data...1675348977</v>
        <stp/>
        <stp>BDP|14528066180812488659</stp>
        <tr r="H325" s="8"/>
        <tr r="I325" s="8"/>
      </tp>
      <tp t="s">
        <v>#N/A Requesting Data...3678304125</v>
        <stp/>
        <stp>BDP|11284573997601936492</stp>
        <tr r="D32" s="8"/>
      </tp>
      <tp t="s">
        <v>#N/A Requesting Data...2027409226</v>
        <stp/>
        <stp>BDP|14079242727018335425</stp>
        <tr r="F3" s="10"/>
      </tp>
      <tp t="s">
        <v>#N/A Requesting Data...2660042104</v>
        <stp/>
        <stp>BDP|13521535437694632953</stp>
        <tr r="E273" s="9"/>
      </tp>
      <tp t="s">
        <v>#N/A Requesting Data...1932957309</v>
        <stp/>
        <stp>BDP|12538038294432577158</stp>
        <tr r="C172" s="10"/>
      </tp>
      <tp t="s">
        <v>#N/A Requesting Data...2002566460</v>
        <stp/>
        <stp>BDP|14638861280729160533</stp>
        <tr r="H315" s="9"/>
      </tp>
      <tp t="s">
        <v>#N/A Requesting Data...2869155784</v>
        <stp/>
        <stp>BDP|13929738298823453647</stp>
        <tr r="F209" s="9"/>
      </tp>
      <tp t="s">
        <v>#N/A Requesting Data...1431306063</v>
        <stp/>
        <stp>BDP|17641027292015011342</stp>
        <tr r="F59" s="5"/>
      </tp>
      <tp t="s">
        <v>#N/A Requesting Data...2201587575</v>
        <stp/>
        <stp>BDP|16093387152950974817</stp>
        <tr r="D387" s="9"/>
      </tp>
      <tp t="s">
        <v>#N/A Requesting Data...1947405106</v>
        <stp/>
        <stp>BDP|12188891367344896056</stp>
        <tr r="E71" s="10"/>
      </tp>
      <tp t="s">
        <v>#N/A Requesting Data...3141081130</v>
        <stp/>
        <stp>BDP|16433517590452515024</stp>
        <tr r="G275" s="9"/>
      </tp>
      <tp t="s">
        <v>#N/A Requesting Data...3140020381</v>
        <stp/>
        <stp>BDP|17970800938212133622</stp>
        <tr r="H265" s="5"/>
        <tr r="H41" s="9"/>
      </tp>
      <tp t="s">
        <v>#N/A Requesting Data...3067579508</v>
        <stp/>
        <stp>BDP|17135485278198081444</stp>
        <tr r="F60" s="9"/>
      </tp>
      <tp t="s">
        <v>#N/A Requesting Data...3218067183</v>
        <stp/>
        <stp>BDP|14348826854900853185</stp>
        <tr r="F331" s="5"/>
        <tr r="F72" s="9"/>
      </tp>
      <tp t="s">
        <v>#N/A Requesting Data...1554659354</v>
        <stp/>
        <stp>BDP|10256953625157399444</stp>
        <tr r="G2" s="9"/>
      </tp>
      <tp t="s">
        <v>#N/A Requesting Data...3431006192</v>
        <stp/>
        <stp>BDP|13156370067536697823</stp>
        <tr r="F79" s="10"/>
      </tp>
      <tp t="s">
        <v>#N/A Requesting Data...1755562194</v>
        <stp/>
        <stp>BDP|17915860075283739388</stp>
        <tr r="D28" s="9"/>
      </tp>
      <tp t="s">
        <v>#N/A Requesting Data...3597776602</v>
        <stp/>
        <stp>BDP|15819740580252839018</stp>
        <tr r="F237" s="9"/>
      </tp>
      <tp t="s">
        <v>#N/A Requesting Data...3829644333</v>
        <stp/>
        <stp>BDP|16551847865872135204</stp>
        <tr r="G244" s="5"/>
        <tr r="G152" s="9"/>
      </tp>
      <tp t="s">
        <v>#N/A Requesting Data...3937207993</v>
        <stp/>
        <stp>BDP|12790892130708948924</stp>
        <tr r="G548" s="9"/>
      </tp>
      <tp t="s">
        <v>#N/A Requesting Data...2415964324</v>
        <stp/>
        <stp>BDP|10077249980564597640</stp>
        <tr r="D338" s="8"/>
      </tp>
      <tp t="s">
        <v>#N/A Requesting Data...3893108902</v>
        <stp/>
        <stp>BDP|14677455235533200815</stp>
        <tr r="I186" s="9"/>
      </tp>
      <tp t="s">
        <v>#N/A Requesting Data...3386591595</v>
        <stp/>
        <stp>BDP|15812597872919748619</stp>
        <tr r="I543" s="9"/>
      </tp>
      <tp t="s">
        <v>#N/A Requesting Data...1876108576</v>
        <stp/>
        <stp>BDP|16965168684201681686</stp>
        <tr r="F218" s="9"/>
      </tp>
      <tp t="s">
        <v>#N/A Requesting Data...1477111149</v>
        <stp/>
        <stp>BDP|18391490981555847969</stp>
        <tr r="D219" s="5"/>
      </tp>
      <tp t="s">
        <v>#N/A Requesting Data...1782484934</v>
        <stp/>
        <stp>BDP|14385959593445531957</stp>
        <tr r="F457" s="8"/>
      </tp>
      <tp t="s">
        <v>#N/A Requesting Data...1566721059</v>
        <stp/>
        <stp>BDP|17085011114276433848</stp>
        <tr r="H61" s="8"/>
        <tr r="I61" s="8"/>
      </tp>
      <tp t="s">
        <v>#N/A Requesting Data...2032345570</v>
        <stp/>
        <stp>BDP|18212463105707582319</stp>
        <tr r="G67" s="9"/>
      </tp>
      <tp t="s">
        <v>#N/A Requesting Data...1866909212</v>
        <stp/>
        <stp>BDP|11971962756916497381</stp>
        <tr r="G208" s="8"/>
      </tp>
      <tp t="s">
        <v>#N/A Requesting Data...3765473654</v>
        <stp/>
        <stp>BDP|16278018411477190879</stp>
        <tr r="C4" s="7"/>
      </tp>
      <tp t="s">
        <v>#N/A Requesting Data...2886993394</v>
        <stp/>
        <stp>BDP|14692191190506274290</stp>
        <tr r="G162" s="10"/>
      </tp>
      <tp t="s">
        <v>#N/A Requesting Data...3252422753</v>
        <stp/>
        <stp>BDP|11990194026698308211</stp>
        <tr r="D163" s="10"/>
      </tp>
      <tp t="s">
        <v>#N/A Requesting Data...3952489334</v>
        <stp/>
        <stp>BDP|10884819329533389175</stp>
        <tr r="H188" s="9"/>
      </tp>
      <tp t="s">
        <v>#N/A Requesting Data...1464431931</v>
        <stp/>
        <stp>BDP|11200370664849522504</stp>
        <tr r="H341" s="5"/>
      </tp>
      <tp t="s">
        <v>#N/A Requesting Data...2940387535</v>
        <stp/>
        <stp>BDP|18259379501315734671</stp>
        <tr r="D555" s="9"/>
      </tp>
      <tp t="s">
        <v>#N/A Requesting Data...1958477257</v>
        <stp/>
        <stp>BDP|11569804949456093383</stp>
        <tr r="D328" s="8"/>
      </tp>
      <tp t="s">
        <v>#N/A Requesting Data...2578424421</v>
        <stp/>
        <stp>BDP|12749902001133039028</stp>
        <tr r="F5" s="6"/>
      </tp>
      <tp t="s">
        <v>#N/A Requesting Data...2196060087</v>
        <stp/>
        <stp>BDP|13852991535621868086</stp>
        <tr r="F12" s="7"/>
      </tp>
      <tp t="s">
        <v>#N/A Requesting Data...2116249756</v>
        <stp/>
        <stp>BDP|12407591932984395883</stp>
        <tr r="G574" s="9"/>
      </tp>
      <tp t="s">
        <v>#N/A Requesting Data...1879534195</v>
        <stp/>
        <stp>BDP|10080863525242417038</stp>
        <tr r="I158" s="5"/>
      </tp>
      <tp t="s">
        <v>#N/A Requesting Data...3062109406</v>
        <stp/>
        <stp>BDP|15940586764209914781</stp>
        <tr r="H59" s="8"/>
        <tr r="I59" s="8"/>
        <tr r="H296" s="5"/>
      </tp>
      <tp t="s">
        <v>#N/A Requesting Data...3012924092</v>
        <stp/>
        <stp>BDP|10663952899579827164</stp>
        <tr r="D80" s="5"/>
      </tp>
      <tp t="s">
        <v>#N/A Requesting Data...2705299973</v>
        <stp/>
        <stp>BDP|16035124287913881490</stp>
        <tr r="G213" s="8"/>
      </tp>
      <tp t="s">
        <v>#N/A Requesting Data...3957645422</v>
        <stp/>
        <stp>BDP|11887844865106852163</stp>
        <tr r="I516" s="9"/>
      </tp>
      <tp t="s">
        <v>#N/A Requesting Data...2209446588</v>
        <stp/>
        <stp>BDP|17545959262349066953</stp>
        <tr r="D452" s="9"/>
      </tp>
      <tp t="s">
        <v>#N/A Requesting Data...2048665411</v>
        <stp/>
        <stp>BDP|10084137124753833880</stp>
        <tr r="G27" s="9"/>
      </tp>
      <tp t="s">
        <v>#N/A Requesting Data...1341781764</v>
        <stp/>
        <stp>BDP|12680286391644010586</stp>
        <tr r="D348" s="9"/>
      </tp>
      <tp t="s">
        <v>#N/A Requesting Data...3965266393</v>
        <stp/>
        <stp>BDP|10238263480317595567</stp>
        <tr r="E332" s="8"/>
        <tr r="E193" s="5"/>
      </tp>
      <tp t="s">
        <v>#N/A Requesting Data...3257924617</v>
        <stp/>
        <stp>BDP|16241743446545288856</stp>
        <tr r="E389" s="8"/>
      </tp>
      <tp t="s">
        <v>#N/A Requesting Data...3474532014</v>
        <stp/>
        <stp>BDP|16724020464908222045</stp>
        <tr r="H446" s="8"/>
        <tr r="I446" s="8"/>
      </tp>
      <tp t="s">
        <v>#N/A Requesting Data...1746905528</v>
        <stp/>
        <stp>BDP|10912180084167238600</stp>
        <tr r="F214" s="8"/>
      </tp>
      <tp t="s">
        <v>#N/A Requesting Data...2603855453</v>
        <stp/>
        <stp>BDP|11123198781887647784</stp>
        <tr r="F445" s="8"/>
        <tr r="F137" s="5"/>
      </tp>
      <tp t="s">
        <v>#N/A Requesting Data...2009359370</v>
        <stp/>
        <stp>BDP|15706344980412632423</stp>
        <tr r="E299" s="5"/>
      </tp>
      <tp t="s">
        <v>#N/A Requesting Data...2502552677</v>
        <stp/>
        <stp>BDP|17077398899100790507</stp>
        <tr r="D439" s="8"/>
      </tp>
      <tp t="s">
        <v>#N/A Requesting Data...2149281616</v>
        <stp/>
        <stp>BDP|15700631553699604767</stp>
        <tr r="G230" s="8"/>
      </tp>
      <tp t="s">
        <v>#N/A Requesting Data...1492472980</v>
        <stp/>
        <stp>BDP|12566827247916480030</stp>
        <tr r="I427" s="9"/>
      </tp>
      <tp t="s">
        <v>#N/A Requesting Data...1375324933</v>
        <stp/>
        <stp>BDP|10166949315135319548</stp>
        <tr r="G249" s="5"/>
      </tp>
      <tp t="s">
        <v>#N/A Requesting Data...2402048180</v>
        <stp/>
        <stp>BDP|18378414331234538315</stp>
        <tr r="H145" s="9"/>
      </tp>
      <tp t="s">
        <v>#N/A Requesting Data...3762480498</v>
        <stp/>
        <stp>BDP|13047418983506591106</stp>
        <tr r="F49" s="5"/>
      </tp>
      <tp t="s">
        <v>#N/A Requesting Data...2057347432</v>
        <stp/>
        <stp>BDP|10241367634118002068</stp>
        <tr r="E31" s="5"/>
      </tp>
      <tp t="s">
        <v>#N/A Requesting Data...1577108412</v>
        <stp/>
        <stp>BDP|13563878164750050505</stp>
        <tr r="E43" s="10"/>
      </tp>
      <tp t="s">
        <v>#N/A Requesting Data...2283266138</v>
        <stp/>
        <stp>BDP|10015600995283134429</stp>
        <tr r="G234" s="9"/>
      </tp>
      <tp t="s">
        <v>#N/A Requesting Data...3327252498</v>
        <stp/>
        <stp>BDP|16619613758259008499</stp>
        <tr r="G43" s="5"/>
        <tr r="G156" s="9"/>
      </tp>
      <tp t="s">
        <v>#N/A Requesting Data...2463758319</v>
        <stp/>
        <stp>BDP|15131524575999766670</stp>
        <tr r="E270" s="9"/>
      </tp>
      <tp t="s">
        <v>#N/A Requesting Data...1568286889</v>
        <stp/>
        <stp>BDP|17086811076161934183</stp>
        <tr r="G357" s="5"/>
        <tr r="G358" s="5"/>
      </tp>
      <tp t="s">
        <v>#N/A Requesting Data...2929189861</v>
        <stp/>
        <stp>BDP|15919087747279870080</stp>
        <tr r="H19" s="9"/>
      </tp>
      <tp t="s">
        <v>#N/A Requesting Data...4193456777</v>
        <stp/>
        <stp>BDP|15463913531542561575</stp>
        <tr r="D13" s="8"/>
      </tp>
      <tp t="s">
        <v>#N/A Requesting Data...1577575688</v>
        <stp/>
        <stp>BDP|11325463195290441425</stp>
        <tr r="E52" s="10"/>
      </tp>
      <tp t="s">
        <v>#N/A Requesting Data...3969393226</v>
        <stp/>
        <stp>BDP|13036433358692973840</stp>
        <tr r="G192" s="9"/>
      </tp>
      <tp t="s">
        <v>#N/A Requesting Data...4035561047</v>
        <stp/>
        <stp>BDP|13884684244631497864</stp>
        <tr r="F115" s="10"/>
      </tp>
      <tp t="s">
        <v>#N/A Requesting Data...4245886828</v>
        <stp/>
        <stp>BDP|17338048300808942781</stp>
        <tr r="D268" s="8"/>
      </tp>
      <tp t="s">
        <v>#N/A Requesting Data...1883544088</v>
        <stp/>
        <stp>BDP|12269028403989093358</stp>
        <tr r="H65" s="5"/>
        <tr r="H577" s="9"/>
      </tp>
      <tp t="s">
        <v>#N/A Requesting Data...3362248800</v>
        <stp/>
        <stp>BDP|11782079337603803993</stp>
        <tr r="G406" s="9"/>
      </tp>
      <tp t="s">
        <v>#N/A Requesting Data...2095707028</v>
        <stp/>
        <stp>BDP|10170138315459919070</stp>
        <tr r="F452" s="9"/>
      </tp>
      <tp t="s">
        <v>#N/A Requesting Data...2093726948</v>
        <stp/>
        <stp>BDP|17128282255838131141</stp>
        <tr r="H433" s="9"/>
      </tp>
      <tp t="s">
        <v>#N/A Requesting Data...3131516864</v>
        <stp/>
        <stp>BDP|14716779617353936872</stp>
        <tr r="E165" s="8"/>
      </tp>
      <tp t="s">
        <v>#N/A Requesting Data...4249701827</v>
        <stp/>
        <stp>BDP|18127741484128947618</stp>
        <tr r="E552" s="9"/>
      </tp>
      <tp t="s">
        <v>#N/A Requesting Data...3016616558</v>
        <stp/>
        <stp>BDP|17175814789576498842</stp>
        <tr r="C108" s="10"/>
      </tp>
      <tp t="s">
        <v>#N/A Requesting Data...3014009094</v>
        <stp/>
        <stp>BDP|11925601280193472548</stp>
        <tr r="C132" s="10"/>
      </tp>
      <tp t="s">
        <v>#N/A Requesting Data...3458371752</v>
        <stp/>
        <stp>BDP|15739750654849974761</stp>
        <tr r="C38" s="10"/>
      </tp>
      <tp t="s">
        <v>#N/A Requesting Data...3356570200</v>
        <stp/>
        <stp>BDP|15327290091980132734</stp>
        <tr r="I220" s="5"/>
      </tp>
      <tp t="s">
        <v>#N/A Requesting Data...2253327928</v>
        <stp/>
        <stp>BDP|11714017922203972941</stp>
        <tr r="G134" s="8"/>
      </tp>
      <tp t="s">
        <v>#N/A Requesting Data...1421094826</v>
        <stp/>
        <stp>BDP|17563784252368446427</stp>
        <tr r="H323" s="5"/>
        <tr r="H22" s="9"/>
      </tp>
      <tp t="s">
        <v>#N/A Requesting Data...4227762216</v>
        <stp/>
        <stp>BDP|12179603428468868784</stp>
        <tr r="D132" s="9"/>
      </tp>
      <tp t="s">
        <v>#N/A Requesting Data...3438627515</v>
        <stp/>
        <stp>BDP|15889434981594210418</stp>
        <tr r="E10" s="6"/>
      </tp>
      <tp t="s">
        <v>#N/A Requesting Data...4078640158</v>
        <stp/>
        <stp>BDP|11044121026042557987</stp>
        <tr r="H590" s="9"/>
      </tp>
      <tp t="s">
        <v>#N/A Requesting Data...2658380810</v>
        <stp/>
        <stp>BDP|10796371727820615886</stp>
        <tr r="E333" s="8"/>
      </tp>
      <tp t="s">
        <v>#N/A Requesting Data...2235235046</v>
        <stp/>
        <stp>BDP|15015641844536858817</stp>
        <tr r="F193" s="8"/>
      </tp>
      <tp t="s">
        <v>#N/A Requesting Data...3414046821</v>
        <stp/>
        <stp>BDP|15400901637035850322</stp>
        <tr r="E120" s="9"/>
      </tp>
      <tp t="s">
        <v>#N/A Requesting Data...1759609149</v>
        <stp/>
        <stp>BDP|12078683684450149542</stp>
        <tr r="G133" s="9"/>
      </tp>
      <tp t="s">
        <v>#N/A Requesting Data...2700006332</v>
        <stp/>
        <stp>BDP|14943269087982795568</stp>
        <tr r="H260" s="9"/>
      </tp>
      <tp t="s">
        <v>#N/A Requesting Data...2389320209</v>
        <stp/>
        <stp>BDP|14483887290955525901</stp>
        <tr r="H349" s="8"/>
        <tr r="I349" s="8"/>
      </tp>
      <tp t="s">
        <v>#N/A Requesting Data...3968416535</v>
        <stp/>
        <stp>BDP|11953503782962048732</stp>
        <tr r="F42" s="10"/>
      </tp>
      <tp t="s">
        <v>#N/A Requesting Data...2817508535</v>
        <stp/>
        <stp>BDP|14288891912353955786</stp>
        <tr r="E452" s="9"/>
      </tp>
      <tp t="s">
        <v>#N/A Requesting Data...3350848178</v>
        <stp/>
        <stp>BDP|16367245282751981442</stp>
        <tr r="D325" s="8"/>
      </tp>
      <tp t="s">
        <v>#N/A Requesting Data...2092370988</v>
        <stp/>
        <stp>BDP|14265349019876724908</stp>
        <tr r="E36" s="8"/>
      </tp>
      <tp t="s">
        <v>#N/A Requesting Data...3034587413</v>
        <stp/>
        <stp>BDP|15209877859778528911</stp>
        <tr r="G105" s="9"/>
      </tp>
      <tp t="s">
        <v>#N/A Requesting Data...2130240701</v>
        <stp/>
        <stp>BDP|13050430117966447988</stp>
        <tr r="H15" s="5"/>
      </tp>
      <tp t="s">
        <v>#N/A Requesting Data...1621019348</v>
        <stp/>
        <stp>BDP|13069927058883703559</stp>
        <tr r="H302" s="8"/>
        <tr r="I302" s="8"/>
      </tp>
      <tp t="s">
        <v>#N/A Requesting Data...1611057803</v>
        <stp/>
        <stp>BDP|16924550790103321071</stp>
        <tr r="D20" s="9"/>
      </tp>
      <tp t="s">
        <v>#N/A Requesting Data...2851102510</v>
        <stp/>
        <stp>BDP|10695750315097501883</stp>
        <tr r="F415" s="9"/>
      </tp>
      <tp t="s">
        <v>#N/A Requesting Data...1908176646</v>
        <stp/>
        <stp>BDP|10849802014132173269</stp>
        <tr r="F500" s="8"/>
      </tp>
      <tp t="s">
        <v>#N/A Requesting Data...3348995767</v>
        <stp/>
        <stp>BDP|14323526998006052728</stp>
        <tr r="F142" s="9"/>
      </tp>
      <tp t="s">
        <v>#N/A Requesting Data...3036074093</v>
        <stp/>
        <stp>BDP|14847935752904261500</stp>
        <tr r="G106" s="5"/>
      </tp>
      <tp t="s">
        <v>#N/A Requesting Data...1380181695</v>
        <stp/>
        <stp>BDP|17406961478728961883</stp>
        <tr r="G26" s="5"/>
        <tr r="G219" s="9"/>
      </tp>
      <tp t="s">
        <v>#N/A Requesting Data...3433207398</v>
        <stp/>
        <stp>BDP|10939455791993249749</stp>
        <tr r="F210" s="9"/>
      </tp>
      <tp t="s">
        <v>#N/A Requesting Data...2063304167</v>
        <stp/>
        <stp>BDP|16107411298702048033</stp>
        <tr r="G179" s="5"/>
      </tp>
      <tp t="s">
        <v>#N/A Requesting Data...3900536613</v>
        <stp/>
        <stp>BDP|17516032409556034845</stp>
        <tr r="F316" s="8"/>
      </tp>
      <tp t="s">
        <v>#N/A Requesting Data...2561299931</v>
        <stp/>
        <stp>BDP|11648996844131841487</stp>
        <tr r="D572" s="9"/>
      </tp>
      <tp t="s">
        <v>#N/A Requesting Data...2073378953</v>
        <stp/>
        <stp>BDP|13597871162404389083</stp>
        <tr r="G135" s="9"/>
      </tp>
      <tp t="s">
        <v>#N/A Requesting Data...3528807200</v>
        <stp/>
        <stp>BDP|18321655803824892361</stp>
        <tr r="D130" s="10"/>
      </tp>
      <tp t="s">
        <v>#N/A Requesting Data...3587818296</v>
        <stp/>
        <stp>BDP|10572822925123021090</stp>
        <tr r="F562" s="9"/>
      </tp>
      <tp t="s">
        <v>#N/A Requesting Data...1301593748</v>
        <stp/>
        <stp>BDP|18021372274140158591</stp>
        <tr r="H452" s="8"/>
        <tr r="I452" s="8"/>
      </tp>
      <tp t="s">
        <v>#N/A Requesting Data...4035210230</v>
        <stp/>
        <stp>BDP|17925903355716321440</stp>
        <tr r="G320" s="9"/>
      </tp>
      <tp t="s">
        <v>#N/A Requesting Data...2139067418</v>
        <stp/>
        <stp>BDP|14939772302863303952</stp>
        <tr r="I556" s="9"/>
      </tp>
      <tp t="s">
        <v>#N/A Requesting Data...3487265642</v>
        <stp/>
        <stp>BDP|11655565735999946764</stp>
        <tr r="I5" s="9"/>
      </tp>
      <tp t="s">
        <v>#N/A Requesting Data...4142767248</v>
        <stp/>
        <stp>BDP|13305135594936719494</stp>
        <tr r="G145" s="8"/>
        <tr r="G41" s="5"/>
      </tp>
      <tp t="s">
        <v>#N/A Requesting Data...2812198716</v>
        <stp/>
        <stp>BDP|13635537175178299084</stp>
        <tr r="G291" s="8"/>
      </tp>
      <tp t="s">
        <v>#N/A Requesting Data...4138831713</v>
        <stp/>
        <stp>BDP|13101274796895304493</stp>
        <tr r="E294" s="5"/>
        <tr r="E235" s="9"/>
      </tp>
      <tp t="s">
        <v>#N/A Requesting Data...3777938997</v>
        <stp/>
        <stp>BDP|13991691992153946612</stp>
        <tr r="H554" s="9"/>
      </tp>
      <tp t="s">
        <v>#N/A Requesting Data...1855580130</v>
        <stp/>
        <stp>BDP|15882783187637470494</stp>
        <tr r="F237" s="8"/>
      </tp>
      <tp t="s">
        <v>#N/A Requesting Data...3334164227</v>
        <stp/>
        <stp>BDP|17366702715509441188</stp>
        <tr r="E518" s="9"/>
      </tp>
      <tp t="s">
        <v>#N/A Requesting Data...3371951500</v>
        <stp/>
        <stp>BDP|11076885580399275105</stp>
        <tr r="E179" s="10"/>
      </tp>
      <tp t="s">
        <v>#N/A Requesting Data...3224523997</v>
        <stp/>
        <stp>BDP|16259697496287104763</stp>
        <tr r="F92" s="10"/>
      </tp>
      <tp t="s">
        <v>#N/A Requesting Data...2892684933</v>
        <stp/>
        <stp>BDP|15780983506924435172</stp>
        <tr r="G40" s="9"/>
      </tp>
      <tp t="s">
        <v>#N/A Requesting Data...3569418776</v>
        <stp/>
        <stp>BDP|10552826235913104198</stp>
        <tr r="G449" s="8"/>
      </tp>
      <tp t="s">
        <v>#N/A Requesting Data...1610228980</v>
        <stp/>
        <stp>BDP|12092599690435709245</stp>
        <tr r="E55" s="8"/>
      </tp>
      <tp t="s">
        <v>#N/A Requesting Data...3331417223</v>
        <stp/>
        <stp>BDP|15223464790818680987</stp>
        <tr r="G138" s="5"/>
      </tp>
      <tp t="s">
        <v>#N/A Requesting Data...3915264562</v>
        <stp/>
        <stp>BDP|13377907729781265027</stp>
        <tr r="F118" s="10"/>
      </tp>
      <tp t="s">
        <v>#N/A Requesting Data...1466475506</v>
        <stp/>
        <stp>BDP|18177565710920587585</stp>
        <tr r="D288" s="8"/>
      </tp>
      <tp t="s">
        <v>#N/A Requesting Data...4007530920</v>
        <stp/>
        <stp>BDP|11329930710109924948</stp>
        <tr r="H137" s="8"/>
        <tr r="I137" s="8"/>
      </tp>
      <tp t="s">
        <v>#N/A Requesting Data...2768831235</v>
        <stp/>
        <stp>BDP|16079271269758703349</stp>
        <tr r="C163" s="10"/>
      </tp>
      <tp t="s">
        <v>#N/A Requesting Data...3694727114</v>
        <stp/>
        <stp>BDP|14307189253099456012</stp>
        <tr r="I149" s="5"/>
      </tp>
      <tp t="s">
        <v>#N/A Requesting Data...2145986565</v>
        <stp/>
        <stp>BDP|13854269543545716976</stp>
        <tr r="I484" s="9"/>
      </tp>
      <tp t="s">
        <v>#N/A Requesting Data...4223723796</v>
        <stp/>
        <stp>BDP|12901814972741668519</stp>
        <tr r="F222" s="8"/>
      </tp>
      <tp t="s">
        <v>#N/A Requesting Data...3781819671</v>
        <stp/>
        <stp>BDP|12050382848344427895</stp>
        <tr r="D208" s="5"/>
        <tr r="D353" s="9"/>
      </tp>
      <tp t="s">
        <v>#N/A Requesting Data...2066099100</v>
        <stp/>
        <stp>BDP|10087927172602997542</stp>
        <tr r="D308" s="5"/>
      </tp>
      <tp t="s">
        <v>#N/A Requesting Data...3316084474</v>
        <stp/>
        <stp>BDP|15777319057163973959</stp>
        <tr r="D260" s="8"/>
      </tp>
      <tp t="s">
        <v>#N/A Requesting Data...2914590636</v>
        <stp/>
        <stp>BDP|13343665196215854066</stp>
        <tr r="G95" s="10"/>
      </tp>
      <tp t="s">
        <v>#N/A Requesting Data...1822866431</v>
        <stp/>
        <stp>BDP|13402771091013839775</stp>
        <tr r="F79" s="5"/>
      </tp>
      <tp t="s">
        <v>#N/A Requesting Data...4189383272</v>
        <stp/>
        <stp>BDP|10877753280250457644</stp>
        <tr r="G223" s="5"/>
      </tp>
      <tp t="s">
        <v>#N/A Requesting Data...2784667835</v>
        <stp/>
        <stp>BDP|15320673780684098698</stp>
        <tr r="D477" s="8"/>
      </tp>
      <tp t="s">
        <v>#N/A Requesting Data...1825468323</v>
        <stp/>
        <stp>BDP|17812662255509690409</stp>
        <tr r="H9" s="10"/>
      </tp>
      <tp t="s">
        <v>#N/A Requesting Data...1394936752</v>
        <stp/>
        <stp>BDP|13441951038540060043</stp>
        <tr r="H308" s="8"/>
        <tr r="I308" s="8"/>
      </tp>
      <tp t="s">
        <v>#N/A Requesting Data...3792251374</v>
        <stp/>
        <stp>BDP|18045593774141803282</stp>
        <tr r="H70" s="8"/>
        <tr r="I70" s="8"/>
      </tp>
      <tp t="s">
        <v>#N/A Requesting Data...1320973920</v>
        <stp/>
        <stp>BDP|13419950789892081949</stp>
        <tr r="H19" s="8"/>
        <tr r="I19" s="8"/>
      </tp>
      <tp t="s">
        <v>#N/A Requesting Data...3973513553</v>
        <stp/>
        <stp>BDP|13635539715566417886</stp>
        <tr r="G70" s="10"/>
      </tp>
      <tp t="s">
        <v>#N/A Requesting Data...3478010972</v>
        <stp/>
        <stp>BDP|18075723838424085166</stp>
        <tr r="F551" s="9"/>
      </tp>
      <tp t="s">
        <v>#N/A Requesting Data...2124630223</v>
        <stp/>
        <stp>BDP|10896950314112766320</stp>
        <tr r="G424" s="8"/>
      </tp>
      <tp t="s">
        <v>#N/A Requesting Data...3951675733</v>
        <stp/>
        <stp>BDP|13981265780637243712</stp>
        <tr r="I325" s="9"/>
      </tp>
      <tp t="s">
        <v>#N/A Requesting Data...3100019221</v>
        <stp/>
        <stp>BDP|17168313978419341376</stp>
        <tr r="H126" s="10"/>
      </tp>
      <tp t="s">
        <v>#N/A Requesting Data...3139715075</v>
        <stp/>
        <stp>BDP|17854097747519846323</stp>
        <tr r="F105" s="10"/>
      </tp>
      <tp t="s">
        <v>#N/A Requesting Data...2768070812</v>
        <stp/>
        <stp>BDP|10463665987853168488</stp>
        <tr r="G24" s="10"/>
      </tp>
      <tp t="s">
        <v>#N/A Requesting Data...2796270847</v>
        <stp/>
        <stp>BDP|10901754510727552852</stp>
        <tr r="F48" s="9"/>
      </tp>
      <tp t="s">
        <v>#N/A Requesting Data...1551642536</v>
        <stp/>
        <stp>BDP|10387563875302891978</stp>
        <tr r="E283" s="9"/>
      </tp>
      <tp t="s">
        <v>#N/A Requesting Data...3314900463</v>
        <stp/>
        <stp>BDP|17905253858199321089</stp>
        <tr r="G52" s="9"/>
      </tp>
      <tp t="s">
        <v>#N/A Requesting Data...3134099102</v>
        <stp/>
        <stp>BDP|11132607309857730900</stp>
        <tr r="H45" s="8"/>
        <tr r="I45" s="8"/>
      </tp>
      <tp t="s">
        <v>#N/A Requesting Data...1654359174</v>
        <stp/>
        <stp>BDP|17553748826259853204</stp>
        <tr r="I28" s="9"/>
      </tp>
      <tp t="s">
        <v>#N/A Requesting Data...4148792361</v>
        <stp/>
        <stp>BDP|13944629034487015806</stp>
        <tr r="I63" s="5"/>
      </tp>
      <tp t="s">
        <v>#N/A Requesting Data...1688587158</v>
        <stp/>
        <stp>BDP|10384140292488946936</stp>
        <tr r="E98" s="10"/>
      </tp>
      <tp t="s">
        <v>#N/A Requesting Data...3815761757</v>
        <stp/>
        <stp>BDP|12833329354059357421</stp>
        <tr r="I395" s="9"/>
      </tp>
      <tp t="s">
        <v>#N/A Requesting Data...3151239972</v>
        <stp/>
        <stp>BDP|10605150817309279098</stp>
        <tr r="H91" s="5"/>
        <tr r="H312" s="9"/>
      </tp>
      <tp t="s">
        <v>#N/A Requesting Data...1961753734</v>
        <stp/>
        <stp>BDP|13307733595663922734</stp>
        <tr r="G590" s="9"/>
      </tp>
      <tp t="s">
        <v>#N/A Requesting Data...3121650557</v>
        <stp/>
        <stp>BDP|10777655389820714738</stp>
        <tr r="D71" s="5"/>
      </tp>
      <tp t="s">
        <v>#N/A Requesting Data...1742338850</v>
        <stp/>
        <stp>BDP|10978745096237606027</stp>
        <tr r="F344" s="8"/>
      </tp>
      <tp t="s">
        <v>#N/A Requesting Data...2873290274</v>
        <stp/>
        <stp>BDP|11299687022635569929</stp>
        <tr r="G11" s="10"/>
      </tp>
      <tp t="s">
        <v>#N/A Requesting Data...2679874549</v>
        <stp/>
        <stp>BDP|11418818475960705786</stp>
        <tr r="D306" s="9"/>
      </tp>
      <tp t="s">
        <v>#N/A Requesting Data...1774315894</v>
        <stp/>
        <stp>BDP|11261190008071504890</stp>
        <tr r="H162" s="9"/>
      </tp>
      <tp t="s">
        <v>#N/A Requesting Data...3446066573</v>
        <stp/>
        <stp>BDP|13123046877795526884</stp>
        <tr r="F407" s="9"/>
      </tp>
      <tp t="s">
        <v>#N/A Requesting Data...3358753209</v>
        <stp/>
        <stp>BDP|15588482136198104340</stp>
        <tr r="G197" s="8"/>
      </tp>
      <tp t="s">
        <v>#N/A Requesting Data...1940087705</v>
        <stp/>
        <stp>BDP|18294096757524566077</stp>
        <tr r="H223" s="8"/>
        <tr r="I223" s="8"/>
      </tp>
      <tp t="s">
        <v>#N/A Requesting Data...1517055588</v>
        <stp/>
        <stp>BDP|16484890024585307047</stp>
        <tr r="D202" s="5"/>
      </tp>
      <tp t="s">
        <v>#N/A Requesting Data...1892009094</v>
        <stp/>
        <stp>BDP|14579926605941980559</stp>
        <tr r="E465" s="8"/>
      </tp>
      <tp t="s">
        <v>#N/A Requesting Data...4119853534</v>
        <stp/>
        <stp>BDP|11902779090085027303</stp>
        <tr r="F82" s="9"/>
      </tp>
      <tp t="s">
        <v>#N/A Requesting Data...1678480456</v>
        <stp/>
        <stp>BDP|15990290179570749907</stp>
        <tr r="I114" s="9"/>
      </tp>
      <tp t="s">
        <v>#N/A Requesting Data...3645328828</v>
        <stp/>
        <stp>BDP|17909219486276316237</stp>
        <tr r="G55" s="5"/>
      </tp>
      <tp t="s">
        <v>#N/A Requesting Data...1558748053</v>
        <stp/>
        <stp>BDP|10762818386929919077</stp>
        <tr r="I150" s="5"/>
      </tp>
      <tp t="s">
        <v>#N/A Requesting Data...2519596058</v>
        <stp/>
        <stp>BDP|18267668015010781681</stp>
        <tr r="D67" s="5"/>
      </tp>
      <tp t="s">
        <v>#N/A Requesting Data...2481679512</v>
        <stp/>
        <stp>BDP|16164986067608105811</stp>
        <tr r="G13" s="10"/>
      </tp>
      <tp t="s">
        <v>#N/A Requesting Data...1512595905</v>
        <stp/>
        <stp>BDP|15351100922908165711</stp>
        <tr r="H178" s="8"/>
        <tr r="I178" s="8"/>
      </tp>
      <tp t="s">
        <v>#N/A Requesting Data...2884349314</v>
        <stp/>
        <stp>BDP|13492308291654699425</stp>
        <tr r="H59" s="5"/>
      </tp>
      <tp t="s">
        <v>#N/A Requesting Data...1909959108</v>
        <stp/>
        <stp>BDP|12963622199917757340</stp>
        <tr r="H92" s="10"/>
      </tp>
      <tp t="s">
        <v>#N/A Requesting Data...3568469553</v>
        <stp/>
        <stp>BDP|18228074305917857695</stp>
        <tr r="D292" s="5"/>
      </tp>
      <tp t="s">
        <v>#N/A Requesting Data...2000455430</v>
        <stp/>
        <stp>BDP|18380529957615001478</stp>
        <tr r="G257" s="9"/>
      </tp>
      <tp t="s">
        <v>#N/A Requesting Data...3985583176</v>
        <stp/>
        <stp>BDP|11029815386841443925</stp>
        <tr r="D541" s="9"/>
      </tp>
      <tp t="s">
        <v>#N/A Requesting Data...2583369299</v>
        <stp/>
        <stp>BDP|17684255522016767877</stp>
        <tr r="E79" s="9"/>
      </tp>
      <tp t="s">
        <v>#N/A Requesting Data...2816630644</v>
        <stp/>
        <stp>BDP|12097866031640552030</stp>
        <tr r="H409" s="8"/>
        <tr r="I409" s="8"/>
      </tp>
      <tp t="s">
        <v>#N/A Requesting Data...3417078123</v>
        <stp/>
        <stp>BDP|17059837756757324475</stp>
        <tr r="C176" s="10"/>
      </tp>
      <tp t="s">
        <v>#N/A Requesting Data...1848944496</v>
        <stp/>
        <stp>BDP|15436044173789565274</stp>
        <tr r="I91" s="9"/>
      </tp>
      <tp t="s">
        <v>#N/A Requesting Data...2078109513</v>
        <stp/>
        <stp>BDP|13748201680627488729</stp>
        <tr r="G30" s="5"/>
      </tp>
      <tp t="s">
        <v>#N/A Requesting Data...2939885375</v>
        <stp/>
        <stp>BDP|15799900007781367429</stp>
        <tr r="H155" s="10"/>
      </tp>
      <tp t="s">
        <v>#N/A Requesting Data...3879905687</v>
        <stp/>
        <stp>BDP|17684317598802648684</stp>
        <tr r="F199" s="9"/>
      </tp>
      <tp t="s">
        <v>#N/A Requesting Data...2404791968</v>
        <stp/>
        <stp>BDP|17277127131069623564</stp>
        <tr r="D183" s="8"/>
      </tp>
      <tp t="s">
        <v>#N/A Requesting Data...2183171423</v>
        <stp/>
        <stp>BDP|11337685948699045322</stp>
        <tr r="D63" s="9"/>
      </tp>
      <tp t="s">
        <v>#N/A Requesting Data...3170120441</v>
        <stp/>
        <stp>BDP|15414002792365311044</stp>
        <tr r="D356" s="8"/>
      </tp>
      <tp t="s">
        <v>#N/A Requesting Data...3984399903</v>
        <stp/>
        <stp>BDP|15353533382278438973</stp>
        <tr r="E104" s="10"/>
      </tp>
      <tp t="s">
        <v>#N/A Requesting Data...3571875099</v>
        <stp/>
        <stp>BDP|13536471795122308548</stp>
        <tr r="E315" s="9"/>
      </tp>
      <tp t="s">
        <v>#N/A Requesting Data...1415338890</v>
        <stp/>
        <stp>BDP|14076324153443448858</stp>
        <tr r="G25" s="10"/>
      </tp>
      <tp t="s">
        <v>#N/A Requesting Data...2811383453</v>
        <stp/>
        <stp>BDP|17172968933881248569</stp>
        <tr r="E517" s="9"/>
      </tp>
      <tp t="s">
        <v>#N/A Requesting Data...2130077100</v>
        <stp/>
        <stp>BDP|15550255366951750916</stp>
        <tr r="E292" s="9"/>
      </tp>
      <tp t="s">
        <v>#N/A Requesting Data...4282591469</v>
        <stp/>
        <stp>BDP|10574029767489402643</stp>
        <tr r="H109" s="8"/>
        <tr r="I109" s="8"/>
      </tp>
      <tp t="s">
        <v>#N/A Requesting Data...3284890399</v>
        <stp/>
        <stp>BDP|13471751420947571847</stp>
        <tr r="F91" s="10"/>
      </tp>
      <tp t="s">
        <v>#N/A Requesting Data...2739880453</v>
        <stp/>
        <stp>BDP|17139291409249523541</stp>
        <tr r="F173" s="8"/>
        <tr r="F276" s="5"/>
      </tp>
      <tp t="s">
        <v>#N/A Requesting Data...2867752096</v>
        <stp/>
        <stp>BDP|10210703652079914290</stp>
        <tr r="F351" s="5"/>
      </tp>
      <tp t="s">
        <v>#N/A Requesting Data...2135488607</v>
        <stp/>
        <stp>BDP|15920857384365850900</stp>
        <tr r="D316" s="9"/>
      </tp>
      <tp t="s">
        <v>#N/A Requesting Data...4250221206</v>
        <stp/>
        <stp>BDP|10868862099731182969</stp>
        <tr r="D51" s="10"/>
      </tp>
      <tp t="s">
        <v>#N/A Requesting Data...4252638134</v>
        <stp/>
        <stp>BDP|12839417720179059490</stp>
        <tr r="H187" s="5"/>
      </tp>
      <tp t="s">
        <v>#N/A Requesting Data...3697303737</v>
        <stp/>
        <stp>BDP|12055311994529236874</stp>
        <tr r="E324" s="8"/>
      </tp>
      <tp t="s">
        <v>#N/A Requesting Data...1803516538</v>
        <stp/>
        <stp>BDP|13880549700778459786</stp>
        <tr r="D224" s="9"/>
      </tp>
      <tp t="s">
        <v>#N/A Requesting Data...3600849785</v>
        <stp/>
        <stp>BDP|11616560695443116741</stp>
        <tr r="H585" s="9"/>
      </tp>
      <tp t="s">
        <v>#N/A Requesting Data...2300599410</v>
        <stp/>
        <stp>BDP|11149101784777690602</stp>
        <tr r="H57" s="5"/>
      </tp>
      <tp t="s">
        <v>#N/A Requesting Data...2465859651</v>
        <stp/>
        <stp>BDP|11634428792411228474</stp>
        <tr r="G49" s="10"/>
      </tp>
      <tp t="s">
        <v>#N/A Requesting Data...3949673502</v>
        <stp/>
        <stp>BDP|15631362486970661737</stp>
        <tr r="G4" s="6"/>
      </tp>
      <tp t="s">
        <v>#N/A Requesting Data...2162155102</v>
        <stp/>
        <stp>BDP|12614603336827440976</stp>
        <tr r="H66" s="9"/>
      </tp>
      <tp t="s">
        <v>#N/A Requesting Data...2912537466</v>
        <stp/>
        <stp>BDP|11007968171180003644</stp>
        <tr r="F8" s="5"/>
      </tp>
      <tp t="s">
        <v>#N/A Requesting Data...3455269651</v>
        <stp/>
        <stp>BDP|14299862472806180446</stp>
        <tr r="H237" s="9"/>
      </tp>
      <tp t="s">
        <v>#N/A Requesting Data...2701724918</v>
        <stp/>
        <stp>BDP|14830855910922913673</stp>
        <tr r="G232" s="5"/>
      </tp>
      <tp t="s">
        <v>#N/A Requesting Data...3597607431</v>
        <stp/>
        <stp>BDP|11135928313755729543</stp>
        <tr r="G235" s="8"/>
      </tp>
      <tp t="s">
        <v>#N/A Requesting Data...2577894195</v>
        <stp/>
        <stp>BDP|15305634273658748575</stp>
        <tr r="D113" s="9"/>
      </tp>
      <tp t="s">
        <v>#N/A Requesting Data...2211782163</v>
        <stp/>
        <stp>BDP|17443601642645337963</stp>
        <tr r="D264" s="8"/>
      </tp>
      <tp t="s">
        <v>#N/A Requesting Data...3865685727</v>
        <stp/>
        <stp>BDP|12395708384266721233</stp>
        <tr r="D120" s="5"/>
      </tp>
      <tp t="s">
        <v>#N/A Requesting Data...2534830451</v>
        <stp/>
        <stp>BDP|16047952973080214175</stp>
        <tr r="G61" s="9"/>
      </tp>
      <tp t="s">
        <v>#N/A Requesting Data...2103348002</v>
        <stp/>
        <stp>BDP|13011708481296015331</stp>
        <tr r="H113" s="9"/>
      </tp>
      <tp t="s">
        <v>#N/A Requesting Data...3910452677</v>
        <stp/>
        <stp>BDP|12562591948318094267</stp>
        <tr r="H361" s="8"/>
        <tr r="I361" s="8"/>
      </tp>
      <tp t="s">
        <v>#N/A Requesting Data...2906266480</v>
        <stp/>
        <stp>BDP|12180861257573521574</stp>
        <tr r="H182" s="10"/>
      </tp>
      <tp t="s">
        <v>#N/A Requesting Data...2605586496</v>
        <stp/>
        <stp>BDP|17597598119933196969</stp>
        <tr r="D95" s="10"/>
      </tp>
      <tp t="s">
        <v>#N/A Requesting Data...2524432690</v>
        <stp/>
        <stp>BDP|16948285349699998033</stp>
        <tr r="E136" s="9"/>
      </tp>
      <tp t="s">
        <v>#N/A Requesting Data...1408430627</v>
        <stp/>
        <stp>BDP|13431028582774771616</stp>
        <tr r="H39" s="5"/>
      </tp>
      <tp t="s">
        <v>#N/A Requesting Data...4224014815</v>
        <stp/>
        <stp>BDP|14432427351509399564</stp>
        <tr r="D180" s="9"/>
      </tp>
      <tp t="s">
        <v>#N/A Requesting Data...1891853791</v>
        <stp/>
        <stp>BDP|13612849857187309048</stp>
        <tr r="F590" s="9"/>
      </tp>
      <tp t="s">
        <v>#N/A Requesting Data...3985466433</v>
        <stp/>
        <stp>BDP|17800436393214343790</stp>
        <tr r="F103" s="9"/>
      </tp>
      <tp t="s">
        <v>#N/A Requesting Data...4223018772</v>
        <stp/>
        <stp>BDP|10127136263147127920</stp>
        <tr r="I27" s="5"/>
      </tp>
      <tp t="s">
        <v>#N/A Requesting Data...2052595901</v>
        <stp/>
        <stp>BDP|15167874704854078009</stp>
        <tr r="E439" s="8"/>
      </tp>
      <tp t="s">
        <v>#N/A Requesting Data...3546986288</v>
        <stp/>
        <stp>BDP|14739917061995624745</stp>
        <tr r="H12" s="12"/>
      </tp>
      <tp t="s">
        <v>#N/A Requesting Data...3812168833</v>
        <stp/>
        <stp>BDP|12486449427825347817</stp>
        <tr r="G193" s="8"/>
      </tp>
      <tp t="s">
        <v>#N/A Requesting Data...3074760870</v>
        <stp/>
        <stp>BDP|11606844036956605572</stp>
        <tr r="D314" s="8"/>
      </tp>
      <tp t="s">
        <v>#N/A Requesting Data...3444508955</v>
        <stp/>
        <stp>BDP|17206811642107292567</stp>
        <tr r="G154" s="10"/>
      </tp>
      <tp t="s">
        <v>#N/A Requesting Data...2409881915</v>
        <stp/>
        <stp>BDP|16304964494818795738</stp>
        <tr r="I532" s="9"/>
      </tp>
      <tp t="s">
        <v>#N/A Requesting Data...2643044212</v>
        <stp/>
        <stp>BDP|14222001752250751828</stp>
        <tr r="D388" s="8"/>
      </tp>
      <tp t="s">
        <v>#N/A Requesting Data...3997613381</v>
        <stp/>
        <stp>BDP|12922350327453719994</stp>
        <tr r="H229" s="8"/>
        <tr r="I229" s="8"/>
      </tp>
      <tp t="s">
        <v>#N/A Requesting Data...1664594222</v>
        <stp/>
        <stp>BDP|11812389611238386275</stp>
        <tr r="D135" s="8"/>
      </tp>
      <tp t="s">
        <v>#N/A Requesting Data...2744155630</v>
        <stp/>
        <stp>BDP|14087891746005992437</stp>
        <tr r="D170" s="10"/>
      </tp>
      <tp t="s">
        <v>#N/A Requesting Data...1865433005</v>
        <stp/>
        <stp>BDP|16108871826935770029</stp>
        <tr r="C69" s="10"/>
      </tp>
      <tp t="s">
        <v>#N/A Requesting Data...3983384448</v>
        <stp/>
        <stp>BDP|14454766163458312470</stp>
        <tr r="G66" s="5"/>
      </tp>
      <tp t="s">
        <v>#N/A Requesting Data...4127533627</v>
        <stp/>
        <stp>BDP|17239763295005766533</stp>
        <tr r="D146" s="9"/>
      </tp>
      <tp t="s">
        <v>#N/A Requesting Data...3545046888</v>
        <stp/>
        <stp>BDP|10893131611888951160</stp>
        <tr r="I261" s="9"/>
      </tp>
      <tp t="s">
        <v>#N/A Requesting Data...3207792814</v>
        <stp/>
        <stp>BDP|18063949709961108993</stp>
        <tr r="D256" s="8"/>
      </tp>
      <tp t="s">
        <v>#N/A Requesting Data...3630729700</v>
        <stp/>
        <stp>BDP|11617073683534198477</stp>
        <tr r="G233" s="9"/>
      </tp>
      <tp t="s">
        <v>#N/A Requesting Data...2077689208</v>
        <stp/>
        <stp>BDP|13757801190072307909</stp>
        <tr r="H53" s="5"/>
        <tr r="H535" s="9"/>
      </tp>
      <tp t="s">
        <v>#N/A Requesting Data...2998253151</v>
        <stp/>
        <stp>BDP|16557265843458192151</stp>
        <tr r="H435" s="9"/>
      </tp>
      <tp t="s">
        <v>#N/A Requesting Data...2683668803</v>
        <stp/>
        <stp>BDP|14518825285808318551</stp>
        <tr r="E297" s="5"/>
      </tp>
      <tp t="s">
        <v>#N/A Requesting Data...1681020993</v>
        <stp/>
        <stp>BDP|16563822066879790827</stp>
        <tr r="E18" s="7"/>
      </tp>
      <tp t="s">
        <v>#N/A Requesting Data...2377132563</v>
        <stp/>
        <stp>BDP|17566509714042389866</stp>
        <tr r="G58" s="5"/>
        <tr r="G465" s="9"/>
      </tp>
      <tp t="s">
        <v>#N/A Requesting Data...4205019027</v>
        <stp/>
        <stp>BDP|13451975025757200606</stp>
        <tr r="D181" s="8"/>
      </tp>
      <tp t="s">
        <v>#N/A Requesting Data...1979907161</v>
        <stp/>
        <stp>BDP|14844702015719801210</stp>
        <tr r="F419" s="8"/>
      </tp>
      <tp t="s">
        <v>#N/A Requesting Data...1685621656</v>
        <stp/>
        <stp>BDP|13394751589875381089</stp>
        <tr r="D130" s="8"/>
      </tp>
      <tp t="s">
        <v>#N/A Requesting Data...2306459545</v>
        <stp/>
        <stp>BDP|18212670126970382540</stp>
        <tr r="F79" s="9"/>
      </tp>
      <tp t="s">
        <v>#N/A Requesting Data...1600073430</v>
        <stp/>
        <stp>BDP|10948413298590423400</stp>
        <tr r="G444" s="8"/>
        <tr r="G228" s="5"/>
      </tp>
      <tp t="s">
        <v>#N/A Requesting Data...2453783047</v>
        <stp/>
        <stp>BDP|10702066383177350657</stp>
        <tr r="I303" s="9"/>
      </tp>
      <tp t="s">
        <v>#N/A Requesting Data...2685776717</v>
        <stp/>
        <stp>BDP|13489321648759225488</stp>
        <tr r="G443" s="8"/>
      </tp>
      <tp t="s">
        <v>#N/A Requesting Data...4034957431</v>
        <stp/>
        <stp>BDP|13533423783104261223</stp>
        <tr r="E97" s="10"/>
      </tp>
      <tp t="s">
        <v>#N/A Requesting Data...1716844443</v>
        <stp/>
        <stp>BDP|16585214033637783946</stp>
        <tr r="E281" s="5"/>
      </tp>
      <tp t="s">
        <v>#N/A Requesting Data...3562016291</v>
        <stp/>
        <stp>BDP|13115487759173402803</stp>
        <tr r="E57" s="5"/>
      </tp>
      <tp t="s">
        <v>#N/A Requesting Data...2421331547</v>
        <stp/>
        <stp>BDP|17425469986837188523</stp>
        <tr r="D340" s="9"/>
      </tp>
      <tp t="s">
        <v>#N/A Requesting Data...2305958486</v>
        <stp/>
        <stp>BDP|13953789588636950370</stp>
        <tr r="G224" s="5"/>
        <tr r="G599" s="9"/>
      </tp>
      <tp t="s">
        <v>#N/A Requesting Data...3981124428</v>
        <stp/>
        <stp>BDP|18166108194659368013</stp>
        <tr r="H313" s="8"/>
        <tr r="I313" s="8"/>
      </tp>
      <tp t="s">
        <v>#N/A Requesting Data...2821087255</v>
        <stp/>
        <stp>BDP|18109465774497481504</stp>
        <tr r="H47" s="9"/>
      </tp>
      <tp t="s">
        <v>#N/A Requesting Data...2363266544</v>
        <stp/>
        <stp>BDP|14081864463184082729</stp>
        <tr r="E326" s="9"/>
      </tp>
      <tp t="s">
        <v>#N/A Requesting Data...3562456608</v>
        <stp/>
        <stp>BDP|10992555823906077880</stp>
        <tr r="C42" s="10"/>
      </tp>
      <tp t="s">
        <v>#N/A Requesting Data...2832413183</v>
        <stp/>
        <stp>BDP|17507105694281646701</stp>
        <tr r="F92" s="8"/>
      </tp>
      <tp t="s">
        <v>#N/A Requesting Data...4171289499</v>
        <stp/>
        <stp>BDP|13280248689340157094</stp>
        <tr r="E309" s="5"/>
      </tp>
      <tp t="s">
        <v>#N/A Requesting Data...1750512601</v>
        <stp/>
        <stp>BDP|17548012307699073745</stp>
        <tr r="F321" s="8"/>
      </tp>
      <tp t="s">
        <v>#N/A Requesting Data...3582647920</v>
        <stp/>
        <stp>BDP|15723122008129858425</stp>
        <tr r="I337" s="9"/>
      </tp>
      <tp t="s">
        <v>#N/A Requesting Data...4089372004</v>
        <stp/>
        <stp>BDP|18428530800675612165</stp>
        <tr r="E140" s="5"/>
      </tp>
      <tp t="s">
        <v>#N/A Requesting Data...3302123480</v>
        <stp/>
        <stp>BDP|17935773288377774664</stp>
        <tr r="H357" s="5"/>
        <tr r="H358" s="5"/>
      </tp>
      <tp t="s">
        <v>#N/A Requesting Data...4161855699</v>
        <stp/>
        <stp>BDP|14210385748788067252</stp>
        <tr r="F248" s="5"/>
      </tp>
      <tp t="s">
        <v>#N/A Requesting Data...3558031603</v>
        <stp/>
        <stp>BDP|10626917687628706004</stp>
        <tr r="G159" s="8"/>
      </tp>
      <tp t="s">
        <v>#N/A Requesting Data...3988398680</v>
        <stp/>
        <stp>BDP|10308213579854554898</stp>
        <tr r="E63" s="10"/>
      </tp>
      <tp t="s">
        <v>#N/A Requesting Data...2411233373</v>
        <stp/>
        <stp>BDP|11528799702478184781</stp>
        <tr r="D5" s="7"/>
      </tp>
      <tp t="s">
        <v>#N/A Requesting Data...2461950890</v>
        <stp/>
        <stp>BDP|17726986316585702395</stp>
        <tr r="E172" s="5"/>
        <tr r="E9" s="9"/>
      </tp>
      <tp t="s">
        <v>#N/A Requesting Data...2800472292</v>
        <stp/>
        <stp>BDP|10635103501769734170</stp>
        <tr r="I447" s="9"/>
      </tp>
      <tp t="s">
        <v>#N/A Requesting Data...3789769787</v>
        <stp/>
        <stp>BDP|12176321390933060252</stp>
        <tr r="E240" s="8"/>
      </tp>
      <tp t="s">
        <v>#N/A Requesting Data...3834247437</v>
        <stp/>
        <stp>BDP|12194417383800385764</stp>
        <tr r="I19" s="5"/>
      </tp>
      <tp t="s">
        <v>#N/A Requesting Data...3364948569</v>
        <stp/>
        <stp>BDP|15298677986277749521</stp>
        <tr r="D157" s="8"/>
        <tr r="D163" s="5"/>
      </tp>
      <tp t="s">
        <v>#N/A Requesting Data...3912739082</v>
        <stp/>
        <stp>BDP|11583622344372713820</stp>
        <tr r="E550" s="9"/>
      </tp>
      <tp t="s">
        <v>#N/A Requesting Data...1476451361</v>
        <stp/>
        <stp>BDP|15936687092166380562</stp>
        <tr r="F59" s="10"/>
      </tp>
      <tp t="s">
        <v>#N/A Requesting Data...1659360649</v>
        <stp/>
        <stp>BDP|16327957325304123049</stp>
        <tr r="I209" s="9"/>
      </tp>
      <tp t="s">
        <v>#N/A Requesting Data...1956182192</v>
        <stp/>
        <stp>BDP|12917771943461256991</stp>
        <tr r="H402" s="9"/>
      </tp>
      <tp t="s">
        <v>#N/A Requesting Data...2382125105</v>
        <stp/>
        <stp>BDP|10504426144318309160</stp>
        <tr r="F143" s="9"/>
      </tp>
      <tp t="s">
        <v>#N/A Requesting Data...3107206752</v>
        <stp/>
        <stp>BDP|11148782449398099369</stp>
        <tr r="H573" s="9"/>
      </tp>
      <tp t="s">
        <v>#N/A Requesting Data...3064160799</v>
        <stp/>
        <stp>BDP|15405155724488779743</stp>
        <tr r="G366" s="9"/>
      </tp>
      <tp t="s">
        <v>#N/A Requesting Data...3645211693</v>
        <stp/>
        <stp>BDP|13973926640228784851</stp>
        <tr r="E340" s="9"/>
      </tp>
      <tp t="s">
        <v>#N/A Requesting Data...3868174831</v>
        <stp/>
        <stp>BDP|14128247101481805959</stp>
        <tr r="H449" s="9"/>
      </tp>
      <tp t="s">
        <v>#N/A Requesting Data...3730978862</v>
        <stp/>
        <stp>BDP|14816859344545489348</stp>
        <tr r="H51" s="8"/>
        <tr r="I51" s="8"/>
      </tp>
      <tp t="s">
        <v>#N/A Requesting Data...2590812939</v>
        <stp/>
        <stp>BDP|17315509980325284180</stp>
        <tr r="F250" s="8"/>
      </tp>
      <tp t="s">
        <v>#N/A Requesting Data...2753135062</v>
        <stp/>
        <stp>BDP|14141884461861892590</stp>
        <tr r="G284" s="9"/>
      </tp>
      <tp t="s">
        <v>#N/A Requesting Data...2001090043</v>
        <stp/>
        <stp>BDP|13256947205191840527</stp>
        <tr r="F494" s="8"/>
      </tp>
      <tp t="s">
        <v>#N/A Requesting Data...4191618197</v>
        <stp/>
        <stp>BDP|18310995183713361435</stp>
        <tr r="I294" s="5"/>
        <tr r="I235" s="9"/>
      </tp>
      <tp t="s">
        <v>#N/A Requesting Data...2161536710</v>
        <stp/>
        <stp>BDP|10702580527600145907</stp>
        <tr r="F295" s="8"/>
      </tp>
      <tp t="s">
        <v>#N/A Requesting Data...3543576595</v>
        <stp/>
        <stp>BDP|15605869939344983496</stp>
        <tr r="E481" s="8"/>
        <tr r="E97" s="5"/>
      </tp>
      <tp t="s">
        <v>#N/A Requesting Data...4104525343</v>
        <stp/>
        <stp>BDP|18173274738471686604</stp>
        <tr r="I95" s="9"/>
      </tp>
      <tp t="s">
        <v>#N/A Requesting Data...2284617672</v>
        <stp/>
        <stp>BDP|15045949171674414197</stp>
        <tr r="E268" s="9"/>
      </tp>
      <tp t="s">
        <v>#N/A Requesting Data...3897617813</v>
        <stp/>
        <stp>BDP|11990169695763042421</stp>
        <tr r="D421" s="8"/>
      </tp>
      <tp t="s">
        <v>#N/A Requesting Data...3234850757</v>
        <stp/>
        <stp>BDP|14791646793532899702</stp>
        <tr r="E274" s="8"/>
      </tp>
      <tp t="s">
        <v>#N/A Requesting Data...3389295792</v>
        <stp/>
        <stp>BDP|11057989270730798173</stp>
        <tr r="I30" s="9"/>
      </tp>
      <tp t="s">
        <v>#N/A Requesting Data...2811910126</v>
        <stp/>
        <stp>BDP|14371086693807291420</stp>
        <tr r="E423" s="8"/>
      </tp>
      <tp t="s">
        <v>#N/A Requesting Data...2530334193</v>
        <stp/>
        <stp>BDP|11290938131156168390</stp>
        <tr r="H11" s="10"/>
      </tp>
      <tp t="s">
        <v>#N/A Requesting Data...3060524303</v>
        <stp/>
        <stp>BDP|10324300585774873164</stp>
        <tr r="F233" s="5"/>
      </tp>
      <tp t="s">
        <v>#N/A Requesting Data...3192125516</v>
        <stp/>
        <stp>BDP|17566106395856192797</stp>
        <tr r="G161" s="8"/>
      </tp>
      <tp t="s">
        <v>#N/A Requesting Data...3689794806</v>
        <stp/>
        <stp>BDP|15108268553075555998</stp>
        <tr r="F376" s="9"/>
      </tp>
      <tp t="s">
        <v>#N/A Requesting Data...2098049580</v>
        <stp/>
        <stp>BDP|14101082587003114176</stp>
        <tr r="F62" s="10"/>
      </tp>
      <tp t="s">
        <v>#N/A Requesting Data...1639620953</v>
        <stp/>
        <stp>BDP|13941835705484240155</stp>
        <tr r="F300" s="8"/>
      </tp>
      <tp t="s">
        <v>#N/A Requesting Data...3441515993</v>
        <stp/>
        <stp>BDP|10155663681347482797</stp>
        <tr r="D394" s="8"/>
      </tp>
      <tp t="s">
        <v>#N/A Requesting Data...3921783789</v>
        <stp/>
        <stp>BDP|16721188086362242307</stp>
        <tr r="F195" s="8"/>
      </tp>
      <tp t="s">
        <v>#N/A Requesting Data...3801878785</v>
        <stp/>
        <stp>BDP|18155458378210346542</stp>
        <tr r="G231" s="8"/>
      </tp>
      <tp t="s">
        <v>#N/A Requesting Data...1593291594</v>
        <stp/>
        <stp>BDP|13556690034211698956</stp>
        <tr r="E161" s="10"/>
      </tp>
      <tp t="s">
        <v>#N/A Requesting Data...2595932046</v>
        <stp/>
        <stp>BDP|16786275099047421467</stp>
        <tr r="F175" s="8"/>
        <tr r="F127" s="5"/>
      </tp>
      <tp t="s">
        <v>#N/A Requesting Data...1576402634</v>
        <stp/>
        <stp>BDP|11819110285156671018</stp>
        <tr r="D147" s="10"/>
      </tp>
      <tp t="s">
        <v>#N/A Requesting Data...3347937749</v>
        <stp/>
        <stp>BDP|12562332026555902822</stp>
        <tr r="G390" s="8"/>
      </tp>
      <tp t="s">
        <v>#N/A Requesting Data...1785116141</v>
        <stp/>
        <stp>BDP|10230072624544205887</stp>
        <tr r="F104" s="8"/>
      </tp>
      <tp t="s">
        <v>#N/A Requesting Data...3996184865</v>
        <stp/>
        <stp>BDP|12524200203047570984</stp>
        <tr r="G339" s="8"/>
      </tp>
      <tp t="s">
        <v>#N/A Requesting Data...1583286472</v>
        <stp/>
        <stp>BDP|13715466299080570060</stp>
        <tr r="G131" s="8"/>
      </tp>
      <tp t="s">
        <v>#N/A Requesting Data...3970201095</v>
        <stp/>
        <stp>BDP|18172023232241902433</stp>
        <tr r="E4" s="10"/>
      </tp>
      <tp t="s">
        <v>#N/A Requesting Data...2828310866</v>
        <stp/>
        <stp>BDP|13728510058285021857</stp>
        <tr r="H455" s="8"/>
        <tr r="I455" s="8"/>
      </tp>
      <tp t="s">
        <v>#N/A Requesting Data...1757942110</v>
        <stp/>
        <stp>BDP|13632870630032369491</stp>
        <tr r="F411" s="9"/>
      </tp>
      <tp t="s">
        <v>#N/A Requesting Data...2978845211</v>
        <stp/>
        <stp>BDP|12769835453324824546</stp>
        <tr r="G163" s="9"/>
      </tp>
      <tp t="s">
        <v>#N/A Requesting Data...2198375744</v>
        <stp/>
        <stp>BDP|16588744095770843665</stp>
        <tr r="H16" s="7"/>
      </tp>
      <tp t="s">
        <v>#N/A Requesting Data...3191113503</v>
        <stp/>
        <stp>BDP|15896300277057207873</stp>
        <tr r="H213" s="8"/>
        <tr r="I213" s="8"/>
      </tp>
      <tp t="s">
        <v>#N/A Requesting Data...1526379791</v>
        <stp/>
        <stp>BDP|12899862200032713633</stp>
        <tr r="H5" s="9"/>
      </tp>
      <tp t="s">
        <v>#N/A Requesting Data...2627591165</v>
        <stp/>
        <stp>BDP|17442851866566880157</stp>
        <tr r="H112" s="5"/>
      </tp>
      <tp t="s">
        <v>#N/A Requesting Data...1844854466</v>
        <stp/>
        <stp>BDP|11705485921709588014</stp>
        <tr r="C5" s="12"/>
      </tp>
      <tp t="s">
        <v>#N/A Requesting Data...3304703945</v>
        <stp/>
        <stp>BDP|13617099477032546871</stp>
        <tr r="F26" s="5"/>
        <tr r="F219" s="9"/>
      </tp>
      <tp t="s">
        <v>#N/A Requesting Data...2502309720</v>
        <stp/>
        <stp>BDP|10239170275078967039</stp>
        <tr r="E86" s="8"/>
      </tp>
      <tp t="s">
        <v>#N/A Requesting Data...2993259464</v>
        <stp/>
        <stp>BDP|12847068190341205463</stp>
        <tr r="D78" s="5"/>
        <tr r="D68" s="9"/>
      </tp>
      <tp t="s">
        <v>#N/A Requesting Data...2457266643</v>
        <stp/>
        <stp>BDP|17862316717699578212</stp>
        <tr r="D126" s="5"/>
        <tr r="D566" s="9"/>
      </tp>
      <tp t="s">
        <v>#N/A Requesting Data...2483761406</v>
        <stp/>
        <stp>BDP|13984562399818491989</stp>
        <tr r="F462" s="9"/>
      </tp>
      <tp t="s">
        <v>#N/A Requesting Data...3501620049</v>
        <stp/>
        <stp>BDP|16338826839410388318</stp>
        <tr r="G457" s="9"/>
      </tp>
      <tp t="s">
        <v>#N/A Requesting Data...1894739534</v>
        <stp/>
        <stp>BDP|15542230907451219890</stp>
        <tr r="G252" s="9"/>
      </tp>
      <tp t="s">
        <v>#N/A Requesting Data...3083989075</v>
        <stp/>
        <stp>BDP|15709545027535642984</stp>
        <tr r="G136" s="9"/>
      </tp>
      <tp t="s">
        <v>#N/A Requesting Data...2789597976</v>
        <stp/>
        <stp>BDP|14404183390013477123</stp>
        <tr r="H66" s="10"/>
      </tp>
      <tp t="s">
        <v>#N/A Requesting Data...3647888359</v>
        <stp/>
        <stp>BDP|18330401915531423281</stp>
        <tr r="G288" s="8"/>
      </tp>
      <tp t="s">
        <v>#N/A Requesting Data...3501681910</v>
        <stp/>
        <stp>BDP|13539520060856238883</stp>
        <tr r="G58" s="10"/>
      </tp>
      <tp t="s">
        <v>#N/A Requesting Data...3182436436</v>
        <stp/>
        <stp>BDP|16751978028867186442</stp>
        <tr r="E182" s="10"/>
      </tp>
      <tp t="s">
        <v>#N/A Requesting Data...2548441407</v>
        <stp/>
        <stp>BDP|13483932518080710556</stp>
        <tr r="G447" s="8"/>
        <tr r="G264" s="5"/>
      </tp>
      <tp t="s">
        <v>#N/A Requesting Data...3604101835</v>
        <stp/>
        <stp>BDP|15338288795244073433</stp>
        <tr r="I332" s="9"/>
      </tp>
      <tp t="s">
        <v>#N/A Requesting Data...2879657759</v>
        <stp/>
        <stp>BDP|18384646272612002585</stp>
        <tr r="F260" s="9"/>
      </tp>
      <tp t="s">
        <v>#N/A Requesting Data...3392083539</v>
        <stp/>
        <stp>BDP|12796206015336888978</stp>
        <tr r="D262" s="5"/>
      </tp>
      <tp t="s">
        <v>#N/A Requesting Data...3813734737</v>
        <stp/>
        <stp>BDP|14447375839809556320</stp>
        <tr r="G35" s="10"/>
      </tp>
      <tp t="s">
        <v>#N/A Requesting Data...2058514965</v>
        <stp/>
        <stp>BDP|12686678729358586008</stp>
        <tr r="F241" s="8"/>
      </tp>
      <tp t="s">
        <v>#N/A Requesting Data...2939137379</v>
        <stp/>
        <stp>BDP|10633859616882888508</stp>
        <tr r="E15" s="5"/>
      </tp>
      <tp t="s">
        <v>#N/A Requesting Data...1508424775</v>
        <stp/>
        <stp>BDP|16829582265419103295</stp>
        <tr r="E346" s="5"/>
      </tp>
      <tp t="s">
        <v>#N/A Requesting Data...3764351759</v>
        <stp/>
        <stp>BDP|14375408503659979749</stp>
        <tr r="G153" s="9"/>
      </tp>
      <tp t="s">
        <v>#N/A Requesting Data...3395122797</v>
        <stp/>
        <stp>BDP|11272572818332436943</stp>
        <tr r="I277" s="9"/>
      </tp>
      <tp t="s">
        <v>#N/A Requesting Data...3992822402</v>
        <stp/>
        <stp>BDP|17348431419665305975</stp>
        <tr r="D82" s="10"/>
      </tp>
      <tp t="s">
        <v>#N/A Requesting Data...3588360575</v>
        <stp/>
        <stp>BDP|18371417278724277155</stp>
        <tr r="H437" s="8"/>
        <tr r="I437" s="8"/>
        <tr r="H315" s="5"/>
      </tp>
      <tp t="s">
        <v>#N/A Requesting Data...2702969073</v>
        <stp/>
        <stp>BDP|18367976993106313089</stp>
        <tr r="E581" s="9"/>
      </tp>
      <tp t="s">
        <v>#N/A Requesting Data...3113252301</v>
        <stp/>
        <stp>BDP|11569524036548590181</stp>
        <tr r="D529" s="9"/>
      </tp>
      <tp t="s">
        <v>#N/A Requesting Data...3278726610</v>
        <stp/>
        <stp>BDP|16652991665944327350</stp>
        <tr r="F86" s="10"/>
      </tp>
      <tp t="s">
        <v>#N/A Requesting Data...4268915483</v>
        <stp/>
        <stp>BDP|14844639906755636977</stp>
        <tr r="I597" s="9"/>
      </tp>
      <tp t="s">
        <v>#N/A Requesting Data...2292502547</v>
        <stp/>
        <stp>BDP|13242797480753700108</stp>
        <tr r="F202" s="9"/>
      </tp>
      <tp t="s">
        <v>#N/A Requesting Data...2396929786</v>
        <stp/>
        <stp>BDP|13817250584235498219</stp>
        <tr r="D295" s="9"/>
      </tp>
      <tp t="s">
        <v>#N/A Requesting Data...1642283770</v>
        <stp/>
        <stp>BDP|17969523512389343461</stp>
        <tr r="F7" s="6"/>
      </tp>
      <tp t="s">
        <v>#N/A Requesting Data...1535573762</v>
        <stp/>
        <stp>BDP|14824013337350690948</stp>
        <tr r="G62" s="5"/>
        <tr r="G578" s="9"/>
      </tp>
      <tp t="s">
        <v>#N/A Requesting Data...2075668372</v>
        <stp/>
        <stp>BDP|13921144726726150863</stp>
        <tr r="C124" s="10"/>
      </tp>
      <tp t="s">
        <v>#N/A Requesting Data...2208108426</v>
        <stp/>
        <stp>BDP|18068051047136804460</stp>
        <tr r="D54" s="8"/>
      </tp>
      <tp t="s">
        <v>#N/A Requesting Data...1579188920</v>
        <stp/>
        <stp>BDP|17582648255079850300</stp>
        <tr r="E52" s="8"/>
      </tp>
      <tp t="s">
        <v>#N/A Requesting Data...2416677000</v>
        <stp/>
        <stp>BDP|10946151549102862917</stp>
        <tr r="E62" s="5"/>
        <tr r="E578" s="9"/>
      </tp>
      <tp t="s">
        <v>#N/A Requesting Data...2143780484</v>
        <stp/>
        <stp>BDP|10413768238428254276</stp>
        <tr r="E493" s="8"/>
      </tp>
      <tp t="s">
        <v>#N/A Requesting Data...3936353722</v>
        <stp/>
        <stp>BDP|17624617513458362689</stp>
        <tr r="F507" s="9"/>
      </tp>
      <tp t="s">
        <v>#N/A Requesting Data...3967075077</v>
        <stp/>
        <stp>BDP|11993138894721952681</stp>
        <tr r="D294" s="8"/>
      </tp>
      <tp t="s">
        <v>#N/A Requesting Data...2459184490</v>
        <stp/>
        <stp>BDP|14306770355769977171</stp>
        <tr r="E209" s="9"/>
      </tp>
      <tp t="s">
        <v>#N/A Requesting Data...3156791308</v>
        <stp/>
        <stp>BDP|18321236468195570725</stp>
        <tr r="G71" s="5"/>
      </tp>
      <tp t="s">
        <v>#N/A Requesting Data...3748111594</v>
        <stp/>
        <stp>BDP|13504016984246628391</stp>
        <tr r="H234" s="8"/>
        <tr r="I234" s="8"/>
      </tp>
      <tp t="s">
        <v>#N/A Requesting Data...3955636278</v>
        <stp/>
        <stp>BDP|17125054608799336007</stp>
        <tr r="E589" s="9"/>
      </tp>
      <tp t="s">
        <v>#N/A Requesting Data...2664042991</v>
        <stp/>
        <stp>BDP|17824702657693665864</stp>
        <tr r="F187" s="8"/>
      </tp>
      <tp t="s">
        <v>#N/A Requesting Data...1635232602</v>
        <stp/>
        <stp>BDP|18359984081407391068</stp>
        <tr r="D167" s="10"/>
      </tp>
      <tp t="s">
        <v>#N/A Requesting Data...3350203197</v>
        <stp/>
        <stp>BDP|13900148632897327828</stp>
        <tr r="H8" s="8"/>
        <tr r="I8" s="8"/>
      </tp>
      <tp t="s">
        <v>#N/A Requesting Data...3421719839</v>
        <stp/>
        <stp>BDP|11122114797626880111</stp>
        <tr r="G114" s="10"/>
      </tp>
      <tp t="s">
        <v>#N/A Requesting Data...2528793410</v>
        <stp/>
        <stp>BDP|12735887616914333146</stp>
        <tr r="G222" s="5"/>
        <tr r="G360" s="9"/>
      </tp>
      <tp t="s">
        <v>#N/A Requesting Data...2172282703</v>
        <stp/>
        <stp>BDP|17716314198161189213</stp>
        <tr r="E83" s="9"/>
      </tp>
      <tp t="s">
        <v>#N/A Requesting Data...3094521582</v>
        <stp/>
        <stp>BDP|13940766600703686970</stp>
        <tr r="H116" s="5"/>
      </tp>
      <tp t="s">
        <v>#N/A Requesting Data...3999552804</v>
        <stp/>
        <stp>BDP|13996538567357565967</stp>
        <tr r="F588" s="9"/>
      </tp>
      <tp t="s">
        <v>#N/A Requesting Data...3356175151</v>
        <stp/>
        <stp>BDP|16104844878364047331</stp>
        <tr r="E102" s="9"/>
      </tp>
      <tp t="s">
        <v>#N/A Requesting Data...3188548286</v>
        <stp/>
        <stp>BDP|10632996841754816781</stp>
        <tr r="E178" s="9"/>
      </tp>
      <tp t="s">
        <v>#N/A Requesting Data...3219936956</v>
        <stp/>
        <stp>BDP|18377795207764207517</stp>
        <tr r="I157" s="5"/>
      </tp>
      <tp t="s">
        <v>#N/A Requesting Data...2314476576</v>
        <stp/>
        <stp>BDP|13365092134196410845</stp>
        <tr r="F72" s="8"/>
        <tr r="F279" s="5"/>
      </tp>
      <tp t="s">
        <v>#N/A Requesting Data...1826408084</v>
        <stp/>
        <stp>BDP|11531627911041916915</stp>
        <tr r="E2" s="9"/>
      </tp>
      <tp t="s">
        <v>#N/A Requesting Data...3190838736</v>
        <stp/>
        <stp>BDP|13821495492127566780</stp>
        <tr r="H232" s="8"/>
        <tr r="I232" s="8"/>
      </tp>
      <tp t="s">
        <v>#N/A Requesting Data...2496576932</v>
        <stp/>
        <stp>BDP|11226853617612851462</stp>
        <tr r="D164" s="5"/>
      </tp>
      <tp t="s">
        <v>#N/A Requesting Data...1845784049</v>
        <stp/>
        <stp>BDP|17871286934311820927</stp>
        <tr r="F164" s="10"/>
      </tp>
      <tp t="s">
        <v>#N/A Requesting Data...2114512264</v>
        <stp/>
        <stp>BDP|13312751428770432842</stp>
        <tr r="C120" s="10"/>
      </tp>
      <tp t="s">
        <v>#N/A Requesting Data...3168306019</v>
        <stp/>
        <stp>BDP|15215281184277121616</stp>
        <tr r="F183" s="5"/>
      </tp>
      <tp t="s">
        <v>#N/A Requesting Data...3807011535</v>
        <stp/>
        <stp>BDP|16183448559141644840</stp>
        <tr r="I488" s="9"/>
      </tp>
      <tp t="s">
        <v>#N/A Requesting Data...2711145607</v>
        <stp/>
        <stp>BDP|10270790983498704917</stp>
        <tr r="D35" s="5"/>
        <tr r="D580" s="9"/>
      </tp>
      <tp t="s">
        <v>#N/A Requesting Data...3538676279</v>
        <stp/>
        <stp>BDP|14957712448700670983</stp>
        <tr r="G62" s="10"/>
      </tp>
      <tp t="s">
        <v>#N/A Requesting Data...1918373523</v>
        <stp/>
        <stp>BDP|13099411685556737725</stp>
        <tr r="G347" s="9"/>
      </tp>
      <tp t="s">
        <v>#N/A Requesting Data...2086057278</v>
        <stp/>
        <stp>BDP|15885215592432277285</stp>
        <tr r="E507" s="9"/>
      </tp>
      <tp t="s">
        <v>#N/A Requesting Data...2969749197</v>
        <stp/>
        <stp>BDP|13543534431912138973</stp>
        <tr r="D233" s="9"/>
      </tp>
      <tp t="s">
        <v>#N/A Requesting Data...2218766420</v>
        <stp/>
        <stp>BDP|16548562497491494514</stp>
        <tr r="G499" s="9"/>
      </tp>
      <tp t="s">
        <v>#N/A Requesting Data...2565715122</v>
        <stp/>
        <stp>BDP|13470568206461039956</stp>
        <tr r="D451" s="8"/>
      </tp>
      <tp t="s">
        <v>#N/A Requesting Data...3530612298</v>
        <stp/>
        <stp>BDP|13006831027352089557</stp>
        <tr r="D198" s="8"/>
      </tp>
      <tp t="s">
        <v>#N/A Requesting Data...4004207961</v>
        <stp/>
        <stp>BDP|13659422587383402267</stp>
        <tr r="I330" s="9"/>
      </tp>
      <tp t="s">
        <v>#N/A Requesting Data...1627617400</v>
        <stp/>
        <stp>BDP|13224024130359663770</stp>
        <tr r="E198" s="8"/>
      </tp>
      <tp t="s">
        <v>#N/A Requesting Data...2161454766</v>
        <stp/>
        <stp>BDP|14912171607228023381</stp>
        <tr r="G309" s="5"/>
      </tp>
      <tp t="s">
        <v>#N/A Requesting Data...3426474043</v>
        <stp/>
        <stp>BDP|17282100225958596239</stp>
        <tr r="D117" s="10"/>
      </tp>
      <tp t="s">
        <v>#N/A Requesting Data...3272315222</v>
        <stp/>
        <stp>BDP|11574910980266617833</stp>
        <tr r="F171" s="8"/>
      </tp>
      <tp t="s">
        <v>#N/A Requesting Data...3363676670</v>
        <stp/>
        <stp>BDP|18124561574491026522</stp>
        <tr r="D77" s="8"/>
      </tp>
      <tp t="s">
        <v>#N/A Requesting Data...2175278835</v>
        <stp/>
        <stp>BDP|15727807762660724537</stp>
        <tr r="G47" s="9"/>
      </tp>
      <tp t="s">
        <v>#N/A Requesting Data...1905153426</v>
        <stp/>
        <stp>BDP|12242734133259330104</stp>
        <tr r="E39" s="8"/>
      </tp>
      <tp t="s">
        <v>#N/A Requesting Data...3859423522</v>
        <stp/>
        <stp>BDP|17107817542486049332</stp>
        <tr r="F326" s="9"/>
      </tp>
      <tp t="s">
        <v>#N/A Requesting Data...2940205813</v>
        <stp/>
        <stp>BDP|13735928737531639646</stp>
        <tr r="G304" s="5"/>
      </tp>
      <tp t="s">
        <v>#N/A Requesting Data...3496600633</v>
        <stp/>
        <stp>BDP|17339462507799790454</stp>
        <tr r="F70" s="8"/>
      </tp>
      <tp t="s">
        <v>#N/A Requesting Data...4243174943</v>
        <stp/>
        <stp>BDP|15990319718249994093</stp>
        <tr r="H322" s="9"/>
      </tp>
      <tp t="s">
        <v>#N/A Requesting Data...1791853154</v>
        <stp/>
        <stp>BDP|11107513283214384601</stp>
        <tr r="F37" s="10"/>
      </tp>
      <tp t="s">
        <v>#N/A Requesting Data...3504810800</v>
        <stp/>
        <stp>BDP|14033867884489411369</stp>
        <tr r="D193" s="8"/>
      </tp>
      <tp t="s">
        <v>#N/A Requesting Data...2630041362</v>
        <stp/>
        <stp>BDP|12158554973996626815</stp>
        <tr r="H86" s="9"/>
      </tp>
      <tp t="s">
        <v>#N/A Requesting Data...3327849814</v>
        <stp/>
        <stp>BDP|14749110625658089137</stp>
        <tr r="I320" s="9"/>
      </tp>
      <tp t="s">
        <v>#N/A Requesting Data...1722505676</v>
        <stp/>
        <stp>BDP|14552958503677579460</stp>
        <tr r="F585" s="9"/>
      </tp>
      <tp t="s">
        <v>#N/A Requesting Data...3981137014</v>
        <stp/>
        <stp>BDP|17384021692323618357</stp>
        <tr r="F28" s="9"/>
      </tp>
      <tp t="s">
        <v>#N/A Requesting Data...2831362200</v>
        <stp/>
        <stp>BDP|16972876669225539323</stp>
        <tr r="G60" s="10"/>
      </tp>
      <tp t="s">
        <v>#N/A Requesting Data...3674924342</v>
        <stp/>
        <stp>BDP|12219482412189144095</stp>
        <tr r="H281" s="9"/>
      </tp>
      <tp t="s">
        <v>#N/A Requesting Data...4249497685</v>
        <stp/>
        <stp>BDP|17139897007305841471</stp>
        <tr r="G86" s="9"/>
      </tp>
      <tp t="s">
        <v>#N/A Requesting Data...2072254366</v>
        <stp/>
        <stp>BDP|14463150581655257624</stp>
        <tr r="F204" s="5"/>
        <tr r="F258" s="9"/>
      </tp>
      <tp t="s">
        <v>#N/A Requesting Data...3693230604</v>
        <stp/>
        <stp>BDP|15634928453200580720</stp>
        <tr r="H291" s="9"/>
      </tp>
      <tp t="s">
        <v>#N/A Requesting Data...3951478919</v>
        <stp/>
        <stp>BDP|14044906221566463750</stp>
        <tr r="G501" s="8"/>
        <tr r="G242" s="5"/>
      </tp>
      <tp t="s">
        <v>#N/A Requesting Data...3088210521</v>
        <stp/>
        <stp>BDP|16105506116238008474</stp>
        <tr r="H14" s="7"/>
      </tp>
      <tp t="s">
        <v>#N/A Requesting Data...2550307357</v>
        <stp/>
        <stp>BDP|17471048379557028998</stp>
        <tr r="F317" s="5"/>
      </tp>
      <tp t="s">
        <v>#N/A Requesting Data...3678332395</v>
        <stp/>
        <stp>BDP|18174368153355794535</stp>
        <tr r="F142" s="10"/>
      </tp>
      <tp t="s">
        <v>#N/A Requesting Data...2578336902</v>
        <stp/>
        <stp>BDP|13414460692940981097</stp>
        <tr r="H152" s="10"/>
      </tp>
      <tp t="s">
        <v>#N/A Requesting Data...4108934409</v>
        <stp/>
        <stp>BDP|11683999495637336893</stp>
        <tr r="D65" s="8"/>
      </tp>
      <tp t="s">
        <v>#N/A Requesting Data...1700747161</v>
        <stp/>
        <stp>BDP|14737452371600136921</stp>
        <tr r="H65" s="10"/>
      </tp>
      <tp t="s">
        <v>#N/A Requesting Data...1817135528</v>
        <stp/>
        <stp>BDP|11427336617584773972</stp>
        <tr r="H237" s="5"/>
      </tp>
      <tp t="s">
        <v>#N/A Requesting Data...3464868477</v>
        <stp/>
        <stp>BDP|13351342869640507888</stp>
        <tr r="G96" s="10"/>
      </tp>
      <tp t="s">
        <v>#N/A Requesting Data...2772421890</v>
        <stp/>
        <stp>BDP|13826616245836942961</stp>
        <tr r="F492" s="9"/>
      </tp>
      <tp t="s">
        <v>#N/A Requesting Data...2063730538</v>
        <stp/>
        <stp>BDP|14967323984095984455</stp>
        <tr r="D403" s="9"/>
      </tp>
      <tp t="s">
        <v>#N/A Requesting Data...1831551654</v>
        <stp/>
        <stp>BDP|11261978116966100118</stp>
        <tr r="F546" s="9"/>
      </tp>
      <tp t="s">
        <v>#N/A Requesting Data...4280356535</v>
        <stp/>
        <stp>BDP|15529751697354297164</stp>
        <tr r="F153" s="10"/>
      </tp>
      <tp t="s">
        <v>#N/A Requesting Data...2304598171</v>
        <stp/>
        <stp>BDP|16921586924116196970</stp>
        <tr r="F30" s="8"/>
      </tp>
      <tp t="s">
        <v>#N/A Requesting Data...2524048187</v>
        <stp/>
        <stp>BDP|15526257974007527924</stp>
        <tr r="G310" s="9"/>
      </tp>
      <tp t="s">
        <v>#N/A Requesting Data...2319147292</v>
        <stp/>
        <stp>BDP|15773041685686769525</stp>
        <tr r="G207" s="9"/>
      </tp>
      <tp t="s">
        <v>#N/A Requesting Data...2717665821</v>
        <stp/>
        <stp>BDP|11659210848838966159</stp>
        <tr r="I263" s="9"/>
      </tp>
      <tp t="s">
        <v>#N/A Requesting Data...2478736861</v>
        <stp/>
        <stp>BDP|11839884862381310024</stp>
        <tr r="E114" s="10"/>
      </tp>
      <tp t="s">
        <v>#N/A Requesting Data...2408739504</v>
        <stp/>
        <stp>BDP|10574977637404413024</stp>
        <tr r="D445" s="9"/>
      </tp>
      <tp t="s">
        <v>#N/A Requesting Data...2888299414</v>
        <stp/>
        <stp>BDP|15538011489457979471</stp>
        <tr r="E218" s="8"/>
      </tp>
      <tp t="s">
        <v>#N/A Requesting Data...4045938137</v>
        <stp/>
        <stp>BDP|13176592952138936500</stp>
        <tr r="D329" s="8"/>
      </tp>
      <tp t="s">
        <v>#N/A Requesting Data...2980995176</v>
        <stp/>
        <stp>BDP|17169854179372705494</stp>
        <tr r="E420" s="8"/>
        <tr r="E143" s="5"/>
      </tp>
      <tp t="s">
        <v>#N/A Requesting Data...4061383985</v>
        <stp/>
        <stp>BDP|16266870447986013205</stp>
        <tr r="F242" s="8"/>
        <tr r="F314" s="5"/>
      </tp>
      <tp t="s">
        <v>#N/A Requesting Data...3480001111</v>
        <stp/>
        <stp>BDP|18356653054940401546</stp>
        <tr r="D14" s="9"/>
      </tp>
      <tp t="s">
        <v>#N/A Requesting Data...3678098479</v>
        <stp/>
        <stp>BDP|10411628595618607976</stp>
        <tr r="C131" s="10"/>
      </tp>
      <tp t="s">
        <v>#N/A Requesting Data...2395567018</v>
        <stp/>
        <stp>BDP|11408917217802397538</stp>
        <tr r="G270" s="9"/>
      </tp>
      <tp t="s">
        <v>#N/A Requesting Data...2231683781</v>
        <stp/>
        <stp>BDP|17463409483375245076</stp>
        <tr r="I186" s="5"/>
      </tp>
      <tp t="s">
        <v>#N/A Requesting Data...4035977113</v>
        <stp/>
        <stp>BDP|16324906756097304346</stp>
        <tr r="H245" s="9"/>
      </tp>
      <tp t="s">
        <v>#N/A Requesting Data...4259471138</v>
        <stp/>
        <stp>BDP|14303034953646200933</stp>
        <tr r="H344" s="9"/>
      </tp>
      <tp t="s">
        <v>#N/A Requesting Data...3912023140</v>
        <stp/>
        <stp>BDP|10730712952149382558</stp>
        <tr r="D13" s="12"/>
      </tp>
      <tp t="s">
        <v>#N/A Requesting Data...3811992140</v>
        <stp/>
        <stp>BDP|12585282441373899967</stp>
        <tr r="H221" s="8"/>
        <tr r="I221" s="8"/>
      </tp>
      <tp t="s">
        <v>#N/A Requesting Data...3564739515</v>
        <stp/>
        <stp>BDP|14704886151382858547</stp>
        <tr r="E7" s="8"/>
      </tp>
      <tp t="s">
        <v>#N/A Requesting Data...2332185127</v>
        <stp/>
        <stp>BDP|15753783718344623930</stp>
        <tr r="G176" s="5"/>
        <tr r="G290" s="9"/>
      </tp>
      <tp t="s">
        <v>#N/A Requesting Data...2642676405</v>
        <stp/>
        <stp>BDP|13839587397546309767</stp>
        <tr r="F52" s="9"/>
      </tp>
      <tp t="s">
        <v>#N/A Requesting Data...1818065409</v>
        <stp/>
        <stp>BDP|10796182188123378468</stp>
        <tr r="F140" s="5"/>
      </tp>
      <tp t="s">
        <v>#N/A Requesting Data...3500228612</v>
        <stp/>
        <stp>BDP|16537067358238890564</stp>
        <tr r="E35" s="10"/>
      </tp>
      <tp t="s">
        <v>#N/A Requesting Data...1998634111</v>
        <stp/>
        <stp>BDP|17040048086389359841</stp>
        <tr r="H463" s="9"/>
      </tp>
      <tp t="s">
        <v>#N/A Requesting Data...2374399185</v>
        <stp/>
        <stp>BDP|16465435914045290840</stp>
        <tr r="D3" s="5"/>
      </tp>
      <tp t="s">
        <v>#N/A Requesting Data...3568833060</v>
        <stp/>
        <stp>BDP|16427357624789683060</stp>
        <tr r="E7" s="12"/>
        <tr r="E13" s="6"/>
      </tp>
      <tp t="s">
        <v>#N/A Requesting Data...2050839195</v>
        <stp/>
        <stp>BDP|11527703224893234962</stp>
        <tr r="E2" s="10"/>
      </tp>
      <tp t="s">
        <v>#N/A Requesting Data...4115471200</v>
        <stp/>
        <stp>BDP|12863999222906476129</stp>
        <tr r="H493" s="8"/>
        <tr r="I493" s="8"/>
      </tp>
      <tp t="s">
        <v>#N/A Requesting Data...2665638435</v>
        <stp/>
        <stp>BDP|14443219210298904192</stp>
        <tr r="G581" s="9"/>
      </tp>
      <tp t="s">
        <v>#N/A Requesting Data...2528841471</v>
        <stp/>
        <stp>BDP|16438454787320095430</stp>
        <tr r="G219" s="5"/>
      </tp>
      <tp t="s">
        <v>#N/A Requesting Data...3418493630</v>
        <stp/>
        <stp>BDP|12754023904805367975</stp>
        <tr r="E208" s="5"/>
        <tr r="E353" s="9"/>
      </tp>
      <tp t="s">
        <v>#N/A Requesting Data...2329828772</v>
        <stp/>
        <stp>BDP|10916913599936211866</stp>
        <tr r="G175" s="10"/>
      </tp>
      <tp t="s">
        <v>#N/A Requesting Data...2836170115</v>
        <stp/>
        <stp>BDP|13937496300401600832</stp>
        <tr r="I145" s="5"/>
      </tp>
      <tp t="s">
        <v>#N/A Requesting Data...2271417008</v>
        <stp/>
        <stp>BDP|18342211853283505214</stp>
        <tr r="I131" s="9"/>
      </tp>
      <tp t="s">
        <v>#N/A Requesting Data...2255472065</v>
        <stp/>
        <stp>BDP|14722904213965065718</stp>
        <tr r="E325" s="8"/>
      </tp>
      <tp t="s">
        <v>#N/A Requesting Data...3476795059</v>
        <stp/>
        <stp>BDP|10507752039982922859</stp>
        <tr r="H7" s="9"/>
      </tp>
      <tp t="s">
        <v>#N/A Requesting Data...3814055834</v>
        <stp/>
        <stp>BDP|14285349484612677317</stp>
        <tr r="H519" s="9"/>
      </tp>
      <tp t="s">
        <v>#N/A Requesting Data...4280583904</v>
        <stp/>
        <stp>BDP|14426831467403022752</stp>
        <tr r="C10" s="6"/>
      </tp>
      <tp t="s">
        <v>#N/A Requesting Data...1751628202</v>
        <stp/>
        <stp>BDP|11641577819478424390</stp>
        <tr r="I539" s="9"/>
      </tp>
      <tp t="s">
        <v>#N/A Requesting Data...4222360541</v>
        <stp/>
        <stp>BDP|12071697180611537390</stp>
        <tr r="H66" s="8"/>
        <tr r="I66" s="8"/>
      </tp>
      <tp t="s">
        <v>#N/A Requesting Data...3106421802</v>
        <stp/>
        <stp>BDP|15820602491530437482</stp>
        <tr r="D212" s="8"/>
      </tp>
      <tp t="s">
        <v>#N/A Requesting Data...2284811514</v>
        <stp/>
        <stp>BDP|10190523351626160871</stp>
        <tr r="F108" s="10"/>
      </tp>
      <tp t="s">
        <v>#N/A Requesting Data...3604880030</v>
        <stp/>
        <stp>BDP|17375646497575160358</stp>
        <tr r="F2" s="12"/>
      </tp>
      <tp t="s">
        <v>#N/A Requesting Data...2673434140</v>
        <stp/>
        <stp>BDP|14786078160148191451</stp>
        <tr r="H88" s="10"/>
      </tp>
      <tp t="s">
        <v>#N/A Requesting Data...2955122069</v>
        <stp/>
        <stp>BDP|15934110488871555311</stp>
        <tr r="E468" s="8"/>
      </tp>
      <tp t="s">
        <v>#N/A Requesting Data...2350573686</v>
        <stp/>
        <stp>BDP|15234960752966238107</stp>
        <tr r="F78" s="8"/>
      </tp>
      <tp t="s">
        <v>#N/A Requesting Data...1650690516</v>
        <stp/>
        <stp>BDP|11273058859769804326</stp>
        <tr r="D83" s="5"/>
      </tp>
      <tp t="s">
        <v>#N/A Requesting Data...3261189262</v>
        <stp/>
        <stp>BDP|11588925432486470353</stp>
        <tr r="F82" s="5"/>
      </tp>
      <tp t="s">
        <v>#N/A Requesting Data...3328311321</v>
        <stp/>
        <stp>BDP|12843797703653798810</stp>
        <tr r="F199" s="5"/>
        <tr r="F8" s="9"/>
      </tp>
      <tp t="s">
        <v>#N/A Requesting Data...2335449082</v>
        <stp/>
        <stp>BDP|10083450926451718901</stp>
        <tr r="E290" s="5"/>
      </tp>
      <tp t="s">
        <v>#N/A Requesting Data...1956344797</v>
        <stp/>
        <stp>BDP|13034880601737835254</stp>
        <tr r="F194" s="9"/>
      </tp>
      <tp t="s">
        <v>#N/A Requesting Data...1790517333</v>
        <stp/>
        <stp>BDP|13743600947038578710</stp>
        <tr r="F137" s="9"/>
      </tp>
      <tp t="s">
        <v>#N/A Requesting Data...2597894953</v>
        <stp/>
        <stp>BDP|17339769654689198245</stp>
        <tr r="F12" s="10"/>
      </tp>
      <tp t="s">
        <v>#N/A Requesting Data...2772074875</v>
        <stp/>
        <stp>BDP|12366043395571165476</stp>
        <tr r="H222" s="8"/>
        <tr r="I222" s="8"/>
      </tp>
      <tp t="s">
        <v>#N/A Requesting Data...2969036569</v>
        <stp/>
        <stp>BDP|13684998612781126482</stp>
        <tr r="F397" s="8"/>
      </tp>
      <tp t="s">
        <v>#N/A Requesting Data...3749974871</v>
        <stp/>
        <stp>BDP|12006923318423778797</stp>
        <tr r="E601" s="9"/>
      </tp>
      <tp t="s">
        <v>#N/A Requesting Data...2466829033</v>
        <stp/>
        <stp>BDP|15902141572398245593</stp>
        <tr r="I86" s="9"/>
      </tp>
      <tp t="s">
        <v>#N/A Requesting Data...4254080284</v>
        <stp/>
        <stp>BDP|11614859016123256539</stp>
        <tr r="I163" s="5"/>
      </tp>
      <tp t="s">
        <v>#N/A Requesting Data...2761950077</v>
        <stp/>
        <stp>BDP|15442547120905140965</stp>
        <tr r="H393" s="9"/>
      </tp>
      <tp t="s">
        <v>#N/A Requesting Data...3702933476</v>
        <stp/>
        <stp>BDP|11276681415188098087</stp>
        <tr r="H556" s="9"/>
      </tp>
      <tp t="s">
        <v>#N/A Requesting Data...2055349784</v>
        <stp/>
        <stp>BDP|17940583046868199019</stp>
        <tr r="F267" s="9"/>
      </tp>
      <tp t="s">
        <v>#N/A Requesting Data...2415757637</v>
        <stp/>
        <stp>BDP|11962118600737775981</stp>
        <tr r="G9" s="7"/>
      </tp>
      <tp t="s">
        <v>#N/A Requesting Data...3658061349</v>
        <stp/>
        <stp>BDP|12802927108945519001</stp>
        <tr r="D10" s="12"/>
      </tp>
      <tp t="s">
        <v>#N/A Requesting Data...1976926341</v>
        <stp/>
        <stp>BDP|13903697059367942973</stp>
        <tr r="G73" s="8"/>
        <tr r="G293" s="5"/>
      </tp>
      <tp t="s">
        <v>#N/A Requesting Data...1643989575</v>
        <stp/>
        <stp>BDP|12696153383012398741</stp>
        <tr r="C114" s="10"/>
      </tp>
      <tp t="s">
        <v>#N/A Requesting Data...4157131243</v>
        <stp/>
        <stp>BDP|15940294554789565563</stp>
        <tr r="E59" s="9"/>
      </tp>
      <tp t="s">
        <v>#N/A Requesting Data...4087622647</v>
        <stp/>
        <stp>BDP|15320181486920202288</stp>
        <tr r="D487" s="8"/>
      </tp>
      <tp t="s">
        <v>#N/A Requesting Data...1981064205</v>
        <stp/>
        <stp>BDP|16534881243100895418</stp>
        <tr r="I589" s="9"/>
      </tp>
      <tp t="s">
        <v>#N/A Requesting Data...3518656702</v>
        <stp/>
        <stp>BDP|17123719927858101412</stp>
        <tr r="G308" s="5"/>
      </tp>
      <tp t="s">
        <v>#N/A Requesting Data...3752051196</v>
        <stp/>
        <stp>BDP|15217226830522000875</stp>
        <tr r="D39" s="10"/>
      </tp>
      <tp t="s">
        <v>#N/A Requesting Data...3003123833</v>
        <stp/>
        <stp>BDP|14946984749274930366</stp>
        <tr r="D323" s="8"/>
      </tp>
      <tp t="s">
        <v>#N/A Requesting Data...3034812662</v>
        <stp/>
        <stp>BDP|17774099391940902010</stp>
        <tr r="G447" s="9"/>
      </tp>
      <tp t="s">
        <v>#N/A Requesting Data...3890735994</v>
        <stp/>
        <stp>BDP|10714022590265777251</stp>
        <tr r="G206" s="5"/>
      </tp>
      <tp t="s">
        <v>#N/A Requesting Data...4079660069</v>
        <stp/>
        <stp>BDP|13290422724293776848</stp>
        <tr r="E263" s="8"/>
      </tp>
      <tp t="s">
        <v>#N/A Requesting Data...3987559769</v>
        <stp/>
        <stp>BDP|17105902436473707070</stp>
        <tr r="F160" s="10"/>
      </tp>
      <tp t="s">
        <v>#N/A Requesting Data...3623424690</v>
        <stp/>
        <stp>BDP|16277939644377235208</stp>
        <tr r="E12" s="12"/>
      </tp>
      <tp t="s">
        <v>#N/A Requesting Data...3315990964</v>
        <stp/>
        <stp>BDP|12493026390890574559</stp>
        <tr r="G436" s="8"/>
      </tp>
      <tp t="s">
        <v>#N/A Requesting Data...4214281176</v>
        <stp/>
        <stp>BDP|17154028275566446841</stp>
        <tr r="F100" s="9"/>
      </tp>
      <tp t="s">
        <v>#N/A Requesting Data...2418259754</v>
        <stp/>
        <stp>BDP|10023948393928776668</stp>
        <tr r="G11" s="8"/>
        <tr r="G173" s="5"/>
      </tp>
      <tp t="s">
        <v>#N/A Requesting Data...2467948775</v>
        <stp/>
        <stp>BDP|10800857912112825517</stp>
        <tr r="D183" s="5"/>
      </tp>
      <tp t="s">
        <v>#N/A Requesting Data...3502526341</v>
        <stp/>
        <stp>BDP|11307993170634901556</stp>
        <tr r="F107" s="8"/>
      </tp>
      <tp t="s">
        <v>#N/A Requesting Data...2722441283</v>
        <stp/>
        <stp>BDP|17765732657578633330</stp>
        <tr r="G77" s="8"/>
      </tp>
      <tp t="s">
        <v>#N/A Requesting Data...1758108239</v>
        <stp/>
        <stp>BDP|11102362155221757837</stp>
        <tr r="E502" s="9"/>
      </tp>
      <tp t="s">
        <v>#N/A Requesting Data...2093933456</v>
        <stp/>
        <stp>BDP|14261341876607702910</stp>
        <tr r="E69" s="10"/>
      </tp>
      <tp t="s">
        <v>#N/A Requesting Data...2753548907</v>
        <stp/>
        <stp>BDP|17249893098381465913</stp>
        <tr r="G601" s="9"/>
      </tp>
      <tp t="s">
        <v>#N/A Requesting Data...3819210820</v>
        <stp/>
        <stp>BDP|13627052761018202361</stp>
        <tr r="E398" s="8"/>
      </tp>
      <tp t="s">
        <v>#N/A Requesting Data...1748363725</v>
        <stp/>
        <stp>BDP|17077566921717558943</stp>
        <tr r="E186" s="8"/>
      </tp>
      <tp t="s">
        <v>#N/A Requesting Data...3609421980</v>
        <stp/>
        <stp>BDP|14972783365589608241</stp>
        <tr r="E72" s="10"/>
      </tp>
      <tp t="s">
        <v>#N/A Requesting Data...4140793164</v>
        <stp/>
        <stp>BDP|13016839427894016326</stp>
        <tr r="F378" s="9"/>
      </tp>
      <tp t="s">
        <v>#N/A Requesting Data...2038987271</v>
        <stp/>
        <stp>BDP|15991568456342758981</stp>
        <tr r="I419" s="9"/>
      </tp>
      <tp t="s">
        <v>#N/A Requesting Data...3610872176</v>
        <stp/>
        <stp>BDP|18308793016071328194</stp>
        <tr r="D275" s="8"/>
      </tp>
      <tp t="s">
        <v>#N/A Requesting Data...3059286929</v>
        <stp/>
        <stp>BDP|15321856461191790597</stp>
        <tr r="I151" s="9"/>
      </tp>
      <tp t="s">
        <v>#N/A Requesting Data...3814943102</v>
        <stp/>
        <stp>BDP|13172475169959131773</stp>
        <tr r="H551" s="9"/>
      </tp>
      <tp t="s">
        <v>#N/A Requesting Data...3307807831</v>
        <stp/>
        <stp>BDP|17005631989802241417</stp>
        <tr r="H159" s="9"/>
      </tp>
      <tp t="s">
        <v>#N/A Requesting Data...4097201541</v>
        <stp/>
        <stp>BDP|17552009328038509215</stp>
        <tr r="G460" s="9"/>
      </tp>
      <tp t="s">
        <v>#N/A Requesting Data...3545908636</v>
        <stp/>
        <stp>BDP|13153866097424098996</stp>
        <tr r="F14" s="9"/>
      </tp>
      <tp t="s">
        <v>#N/A Requesting Data...4180861727</v>
        <stp/>
        <stp>BDP|12905816234213490515</stp>
        <tr r="D139" s="8"/>
      </tp>
      <tp t="s">
        <v>#N/A Requesting Data...2024669882</v>
        <stp/>
        <stp>BDP|13296986373125026704</stp>
        <tr r="H334" s="9"/>
      </tp>
      <tp t="s">
        <v>#N/A Requesting Data...3625739890</v>
        <stp/>
        <stp>BDP|13902344787395780241</stp>
        <tr r="E305" s="5"/>
        <tr r="E426" s="9"/>
      </tp>
      <tp t="s">
        <v>#N/A Requesting Data...3442246189</v>
        <stp/>
        <stp>BDP|17407545991932816603</stp>
        <tr r="I319" s="5"/>
        <tr r="I203" s="9"/>
      </tp>
      <tp t="s">
        <v>#N/A Requesting Data...2442573158</v>
        <stp/>
        <stp>BDP|15182362589426682716</stp>
        <tr r="H306" s="8"/>
        <tr r="I306" s="8"/>
      </tp>
      <tp t="s">
        <v>#N/A Requesting Data...3392443113</v>
        <stp/>
        <stp>BDP|17757805140364922071</stp>
        <tr r="I517" s="9"/>
      </tp>
      <tp t="s">
        <v>#N/A Requesting Data...2447030492</v>
        <stp/>
        <stp>BDP|15488037527561182987</stp>
        <tr r="H267" s="8"/>
        <tr r="I267" s="8"/>
      </tp>
      <tp t="s">
        <v>#N/A Requesting Data...3609395861</v>
        <stp/>
        <stp>BDP|12896394578209251031</stp>
        <tr r="H132" s="10"/>
      </tp>
      <tp t="s">
        <v>#N/A Requesting Data...4231510700</v>
        <stp/>
        <stp>BDP|16927671056583460949</stp>
        <tr r="D345" s="8"/>
      </tp>
      <tp t="s">
        <v>#N/A Requesting Data...3634133947</v>
        <stp/>
        <stp>BDP|14131535538419758459</stp>
        <tr r="F196" s="8"/>
      </tp>
      <tp t="s">
        <v>#N/A Requesting Data...2586355876</v>
        <stp/>
        <stp>BDP|16107690241952009917</stp>
        <tr r="F473" s="8"/>
      </tp>
      <tp t="s">
        <v>#N/A Requesting Data...2363106440</v>
        <stp/>
        <stp>BDP|15393322600238901105</stp>
        <tr r="F134" s="9"/>
      </tp>
      <tp t="s">
        <v>#N/A Requesting Data...2410656703</v>
        <stp/>
        <stp>BDP|16415519383347998371</stp>
        <tr r="H200" s="8"/>
        <tr r="I200" s="8"/>
      </tp>
      <tp t="s">
        <v>#N/A Requesting Data...3251790371</v>
        <stp/>
        <stp>BDP|11172037476870926959</stp>
        <tr r="H274" s="8"/>
        <tr r="I274" s="8"/>
      </tp>
      <tp t="s">
        <v>#N/A Requesting Data...1907072098</v>
        <stp/>
        <stp>BDP|14807482585641521684</stp>
        <tr r="D420" s="8"/>
        <tr r="D143" s="5"/>
      </tp>
      <tp t="s">
        <v>#N/A Requesting Data...3714852881</v>
        <stp/>
        <stp>BDP|10288979413230867764</stp>
        <tr r="F189" s="5"/>
      </tp>
      <tp t="s">
        <v>#N/A Requesting Data...2738892851</v>
        <stp/>
        <stp>BDP|15548185237188546075</stp>
        <tr r="H6" s="7"/>
      </tp>
      <tp t="s">
        <v>#N/A Requesting Data...3123676155</v>
        <stp/>
        <stp>BDP|14223648547809826011</stp>
        <tr r="H57" s="10"/>
      </tp>
      <tp t="s">
        <v>#N/A Requesting Data...2847833084</v>
        <stp/>
        <stp>BDP|17146191725163755820</stp>
        <tr r="I7" s="7"/>
      </tp>
      <tp t="s">
        <v>#N/A Requesting Data...4071759459</v>
        <stp/>
        <stp>BDP|17966858085490131809</stp>
        <tr r="D244" s="8"/>
        <tr r="D326" s="5"/>
      </tp>
      <tp t="s">
        <v>#N/A Requesting Data...3806875293</v>
        <stp/>
        <stp>BDP|13672843459748013935</stp>
        <tr r="E436" s="8"/>
      </tp>
      <tp t="s">
        <v>#N/A Requesting Data...4275164637</v>
        <stp/>
        <stp>BDP|13167790887745148661</stp>
        <tr r="D105" s="5"/>
      </tp>
      <tp t="s">
        <v>#N/A Requesting Data...3615302318</v>
        <stp/>
        <stp>BDP|16300032589327335626</stp>
        <tr r="G298" s="8"/>
      </tp>
      <tp t="s">
        <v>#N/A Requesting Data...4061287969</v>
        <stp/>
        <stp>BDP|12293380274709517004</stp>
        <tr r="H240" s="9"/>
      </tp>
      <tp t="s">
        <v>#N/A Requesting Data...2267235574</v>
        <stp/>
        <stp>BDP|11698881183337630900</stp>
        <tr r="E8" s="8"/>
      </tp>
      <tp t="s">
        <v>#N/A Requesting Data...1806901757</v>
        <stp/>
        <stp>BDP|11137191226914155946</stp>
        <tr r="D220" s="5"/>
      </tp>
      <tp t="s">
        <v>#N/A Requesting Data...3939456619</v>
        <stp/>
        <stp>BDP|10373808866918783991</stp>
        <tr r="H4" s="10"/>
      </tp>
      <tp t="s">
        <v>#N/A Requesting Data...3566268151</v>
        <stp/>
        <stp>BDP|17563636342462992862</stp>
        <tr r="F182" s="10"/>
      </tp>
      <tp t="s">
        <v>#N/A Requesting Data...2452273834</v>
        <stp/>
        <stp>BDP|18436493762147497207</stp>
        <tr r="D467" s="8"/>
        <tr r="D18" s="5"/>
      </tp>
      <tp t="s">
        <v>#N/A Requesting Data...3352243087</v>
        <stp/>
        <stp>BDP|15490821921743891348</stp>
        <tr r="F586" s="9"/>
      </tp>
      <tp t="s">
        <v>#N/A Requesting Data...3758798543</v>
        <stp/>
        <stp>BDP|15991657128578857670</stp>
        <tr r="I351" s="9"/>
      </tp>
      <tp t="s">
        <v>#N/A Requesting Data...3192670196</v>
        <stp/>
        <stp>BDP|16555441485922600793</stp>
        <tr r="F223" s="5"/>
      </tp>
      <tp t="s">
        <v>#N/A Requesting Data...2434906826</v>
        <stp/>
        <stp>BDP|13896934756476434624</stp>
        <tr r="D5" s="8"/>
        <tr r="D302" s="5"/>
      </tp>
      <tp t="s">
        <v>#N/A Requesting Data...3166806642</v>
        <stp/>
        <stp>BDP|10953853571989701912</stp>
        <tr r="H593" s="9"/>
      </tp>
      <tp t="s">
        <v>#N/A Requesting Data...3005673968</v>
        <stp/>
        <stp>BDP|13924856949888894868</stp>
        <tr r="I347" s="9"/>
      </tp>
      <tp t="s">
        <v>#N/A Requesting Data...3371897911</v>
        <stp/>
        <stp>BDP|11031262985944122099</stp>
        <tr r="E59" s="10"/>
      </tp>
      <tp t="s">
        <v>#N/A Requesting Data...2972689927</v>
        <stp/>
        <stp>BDP|15779427691032935560</stp>
        <tr r="H120" s="10"/>
      </tp>
      <tp t="s">
        <v>#N/A Requesting Data...4115571410</v>
        <stp/>
        <stp>BDP|13270822377642980159</stp>
        <tr r="D216" s="5"/>
        <tr r="D222" s="9"/>
      </tp>
      <tp t="s">
        <v>#N/A Requesting Data...3313729069</v>
        <stp/>
        <stp>BDP|14396418783020963736</stp>
        <tr r="F113" s="5"/>
        <tr r="F302" s="9"/>
      </tp>
      <tp t="s">
        <v>#N/A Requesting Data...3645131893</v>
        <stp/>
        <stp>BDP|11352611239108130316</stp>
        <tr r="E70" s="9"/>
      </tp>
      <tp t="s">
        <v>#N/A Requesting Data...2634275207</v>
        <stp/>
        <stp>BDP|16549446849010759940</stp>
        <tr r="D160" s="10"/>
      </tp>
      <tp t="s">
        <v>#N/A Requesting Data...1959449820</v>
        <stp/>
        <stp>BDP|15189092427499110159</stp>
        <tr r="G85" s="8"/>
      </tp>
      <tp t="s">
        <v>#N/A Requesting Data...1954959440</v>
        <stp/>
        <stp>BDP|11298515027881601892</stp>
        <tr r="C31" s="10"/>
      </tp>
      <tp t="s">
        <v>#N/A Requesting Data...3601461471</v>
        <stp/>
        <stp>BDP|14960810053387703171</stp>
        <tr r="G15" s="5"/>
      </tp>
      <tp t="s">
        <v>#N/A Requesting Data...3365013837</v>
        <stp/>
        <stp>BDP|14692060873768178483</stp>
        <tr r="E474" s="9"/>
      </tp>
      <tp t="s">
        <v>#N/A Requesting Data...2571719897</v>
        <stp/>
        <stp>BDP|14806941622325088543</stp>
        <tr r="F424" s="8"/>
      </tp>
      <tp t="s">
        <v>#N/A Requesting Data...3423028226</v>
        <stp/>
        <stp>BDP|15003285302339681160</stp>
        <tr r="I388" s="9"/>
      </tp>
      <tp t="s">
        <v>#N/A Requesting Data...4092933862</v>
        <stp/>
        <stp>BDP|16888791244503690998</stp>
        <tr r="F16" s="10"/>
      </tp>
      <tp t="s">
        <v>#N/A Requesting Data...2090351260</v>
        <stp/>
        <stp>BDP|13417536382119729886</stp>
        <tr r="G226" s="5"/>
        <tr r="G549" s="9"/>
      </tp>
      <tp t="s">
        <v>#N/A Requesting Data...3685239090</v>
        <stp/>
        <stp>BDP|13356881653279628843</stp>
        <tr r="I509" s="9"/>
      </tp>
      <tp t="s">
        <v>#N/A Requesting Data...2590668871</v>
        <stp/>
        <stp>BDP|15876902071224658057</stp>
        <tr r="D507" s="9"/>
      </tp>
      <tp t="s">
        <v>#N/A Requesting Data...4210719138</v>
        <stp/>
        <stp>BDP|17712737094025920331</stp>
        <tr r="C79" s="10"/>
      </tp>
      <tp t="s">
        <v>#N/A Requesting Data...1728025999</v>
        <stp/>
        <stp>BDP|11088817239802328711</stp>
        <tr r="G344" s="5"/>
      </tp>
      <tp t="s">
        <v>#N/A Requesting Data...3189692799</v>
        <stp/>
        <stp>BDP|18072339559070778103</stp>
        <tr r="F216" s="8"/>
      </tp>
      <tp t="s">
        <v>#N/A Requesting Data...2212911082</v>
        <stp/>
        <stp>BDP|15389596062331463813</stp>
        <tr r="D122" s="5"/>
      </tp>
      <tp t="s">
        <v>#N/A Requesting Data...3329847066</v>
        <stp/>
        <stp>BDP|13503628066919504599</stp>
        <tr r="I350" s="5"/>
      </tp>
      <tp t="s">
        <v>#N/A Requesting Data...2961579445</v>
        <stp/>
        <stp>BDP|11086334446588885102</stp>
        <tr r="F278" s="8"/>
      </tp>
      <tp t="s">
        <v>#N/A Requesting Data...3063125929</v>
        <stp/>
        <stp>BDP|18189009253045618792</stp>
        <tr r="F130" s="8"/>
      </tp>
      <tp t="s">
        <v>#N/A Requesting Data...2827002471</v>
        <stp/>
        <stp>BDP|14263108190082999165</stp>
        <tr r="G448" s="8"/>
      </tp>
      <tp t="s">
        <v>#N/A Requesting Data...3637306420</v>
        <stp/>
        <stp>BDP|16972177893392203322</stp>
        <tr r="H125" s="5"/>
        <tr r="H472" s="9"/>
      </tp>
      <tp t="s">
        <v>#N/A Requesting Data...4043503701</v>
        <stp/>
        <stp>BDP|18310951571119390098</stp>
        <tr r="I317" s="5"/>
      </tp>
      <tp t="s">
        <v>#N/A Requesting Data...3362959330</v>
        <stp/>
        <stp>BDP|17030676701629960722</stp>
        <tr r="E73" s="10"/>
      </tp>
      <tp t="s">
        <v>#N/A Requesting Data...2243453598</v>
        <stp/>
        <stp>BDP|17231580112655464915</stp>
        <tr r="I56" s="5"/>
      </tp>
      <tp t="s">
        <v>#N/A Requesting Data...3438791966</v>
        <stp/>
        <stp>BDP|13131875888834703855</stp>
        <tr r="I297" s="5"/>
      </tp>
      <tp t="s">
        <v>#N/A Requesting Data...2391876232</v>
        <stp/>
        <stp>BDP|14005291092990009072</stp>
        <tr r="G89" s="10"/>
      </tp>
      <tp t="s">
        <v>#N/A Requesting Data...2046518709</v>
        <stp/>
        <stp>BDP|17110689789505830341</stp>
        <tr r="G9" s="8"/>
        <tr r="G181" s="5"/>
      </tp>
      <tp t="s">
        <v>#N/A Requesting Data...2645310597</v>
        <stp/>
        <stp>BDP|14697409747499462295</stp>
        <tr r="H95" s="8"/>
        <tr r="I95" s="8"/>
        <tr r="H256" s="5"/>
      </tp>
      <tp t="s">
        <v>#N/A Requesting Data...2569885144</v>
        <stp/>
        <stp>BDP|18246376622634805233</stp>
        <tr r="D48" s="8"/>
      </tp>
      <tp t="s">
        <v>#N/A Requesting Data...3591343568</v>
        <stp/>
        <stp>BDP|11638906739174722042</stp>
        <tr r="F18" s="8"/>
      </tp>
      <tp t="s">
        <v>#N/A Requesting Data...2312654240</v>
        <stp/>
        <stp>BDP|16644299583840443379</stp>
        <tr r="I107" s="5"/>
      </tp>
      <tp t="s">
        <v>#N/A Requesting Data...2282881335</v>
        <stp/>
        <stp>BDP|18027290725996666150</stp>
        <tr r="H126" s="9"/>
      </tp>
      <tp t="s">
        <v>#N/A Requesting Data...3277952527</v>
        <stp/>
        <stp>BDP|14751031669145408868</stp>
        <tr r="E217" s="9"/>
      </tp>
      <tp t="s">
        <v>#N/A Requesting Data...3643036648</v>
        <stp/>
        <stp>BDP|15498803909322721057</stp>
        <tr r="H461" s="9"/>
      </tp>
      <tp t="s">
        <v>#N/A Requesting Data...4175607612</v>
        <stp/>
        <stp>BDP|10651359797654314188</stp>
        <tr r="E249" s="8"/>
      </tp>
      <tp t="s">
        <v>#N/A Requesting Data...2106288251</v>
        <stp/>
        <stp>BDP|14921201216859289122</stp>
        <tr r="F340" s="5"/>
      </tp>
      <tp t="s">
        <v>#N/A Requesting Data...4117094535</v>
        <stp/>
        <stp>BDP|13444134684401519494</stp>
        <tr r="H107" s="9"/>
      </tp>
      <tp t="s">
        <v>#N/A Requesting Data...2429651495</v>
        <stp/>
        <stp>BDP|10038013585827887037</stp>
        <tr r="H156" s="5"/>
      </tp>
      <tp t="s">
        <v>#N/A Requesting Data...2248198814</v>
        <stp/>
        <stp>BDP|15907495598870393743</stp>
        <tr r="H45" s="9"/>
      </tp>
      <tp t="s">
        <v>#N/A Requesting Data...2177518832</v>
        <stp/>
        <stp>BDP|13154922778512100055</stp>
        <tr r="I550" s="9"/>
      </tp>
      <tp t="s">
        <v>#N/A Requesting Data...3411555981</v>
        <stp/>
        <stp>BDP|12393917814491886414</stp>
        <tr r="E426" s="8"/>
      </tp>
      <tp t="s">
        <v>#N/A Requesting Data...2112457278</v>
        <stp/>
        <stp>BDP|13385825012904551197</stp>
        <tr r="D212" s="9"/>
      </tp>
      <tp t="s">
        <v>#N/A Requesting Data...2457305908</v>
        <stp/>
        <stp>BDP|13769633960008806430</stp>
        <tr r="H281" s="8"/>
        <tr r="I281" s="8"/>
      </tp>
      <tp t="s">
        <v>#N/A Requesting Data...2470939734</v>
        <stp/>
        <stp>BDP|14072575832814891938</stp>
        <tr r="G50" s="5"/>
        <tr r="G313" s="9"/>
      </tp>
      <tp t="s">
        <v>#N/A Requesting Data...3996151203</v>
        <stp/>
        <stp>BDP|12841019941899174079</stp>
        <tr r="E357" s="8"/>
      </tp>
      <tp t="s">
        <v>#N/A Requesting Data...3024625532</v>
        <stp/>
        <stp>BDP|10615056432955980968</stp>
        <tr r="G94" s="5"/>
      </tp>
      <tp t="s">
        <v>#N/A Requesting Data...4211705792</v>
        <stp/>
        <stp>BDP|16877357272988983581</stp>
        <tr r="D102" s="8"/>
      </tp>
      <tp t="s">
        <v>#N/A Requesting Data...1850811059</v>
        <stp/>
        <stp>BDP|12472110318605556864</stp>
        <tr r="D105" s="8"/>
        <tr r="D250" s="5"/>
      </tp>
      <tp t="s">
        <v>#N/A Requesting Data...4222226919</v>
        <stp/>
        <stp>BDP|14534801383419101296</stp>
        <tr r="D355" s="9"/>
      </tp>
      <tp t="s">
        <v>#N/A Requesting Data...3434572183</v>
        <stp/>
        <stp>BDP|17319934283629810054</stp>
        <tr r="I125" s="9"/>
      </tp>
      <tp t="s">
        <v>#N/A Requesting Data...3814797117</v>
        <stp/>
        <stp>BDP|17857823345670276433</stp>
        <tr r="E474" s="8"/>
      </tp>
      <tp t="s">
        <v>#N/A Requesting Data...1765935211</v>
        <stp/>
        <stp>BDP|13121313058438443225</stp>
        <tr r="F287" s="8"/>
      </tp>
      <tp t="s">
        <v>#N/A Requesting Data...3017817460</v>
        <stp/>
        <stp>BDP|12772853681268086526</stp>
        <tr r="E390" s="8"/>
      </tp>
      <tp t="s">
        <v>#N/A Requesting Data...4103303452</v>
        <stp/>
        <stp>BDP|12051717530518013109</stp>
        <tr r="I226" s="5"/>
        <tr r="I549" s="9"/>
      </tp>
      <tp t="s">
        <v>#N/A Requesting Data...3389160967</v>
        <stp/>
        <stp>BDP|13150538748125207892</stp>
        <tr r="I546" s="9"/>
      </tp>
      <tp t="s">
        <v>#N/A Requesting Data...3008210443</v>
        <stp/>
        <stp>BDP|16180455420678516707</stp>
        <tr r="E129" s="5"/>
        <tr r="E563" s="9"/>
      </tp>
      <tp t="s">
        <v>#N/A Requesting Data...3423851157</v>
        <stp/>
        <stp>BDP|10497403414228165203</stp>
        <tr r="G250" s="8"/>
      </tp>
      <tp t="s">
        <v>#N/A Requesting Data...2147041218</v>
        <stp/>
        <stp>BDP|15789288115100956928</stp>
        <tr r="G5" s="12"/>
      </tp>
      <tp t="s">
        <v>#N/A Requesting Data...2044086908</v>
        <stp/>
        <stp>BDP|17215804703455554558</stp>
        <tr r="C46" s="10"/>
      </tp>
      <tp t="s">
        <v>#N/A Requesting Data...1988808006</v>
        <stp/>
        <stp>BDP|11171363547039161001</stp>
        <tr r="H453" s="8"/>
        <tr r="I453" s="8"/>
      </tp>
      <tp t="s">
        <v>#N/A Requesting Data...1837036593</v>
        <stp/>
        <stp>BDP|14488984878804543100</stp>
        <tr r="E10" s="8"/>
      </tp>
      <tp t="s">
        <v>#N/A Requesting Data...3251994784</v>
        <stp/>
        <stp>BDP|10135369726028450648</stp>
        <tr r="G106" s="8"/>
      </tp>
      <tp t="s">
        <v>#N/A Requesting Data...3534607995</v>
        <stp/>
        <stp>BDP|13143519880946626770</stp>
        <tr r="D441" s="9"/>
      </tp>
      <tp t="s">
        <v>#N/A Requesting Data...2672983905</v>
        <stp/>
        <stp>BDP|16250567171109436206</stp>
        <tr r="G58" s="8"/>
      </tp>
      <tp t="s">
        <v>#N/A Requesting Data...3511624324</v>
        <stp/>
        <stp>BDP|15199233453218780575</stp>
        <tr r="G150" s="9"/>
      </tp>
      <tp t="s">
        <v>#N/A Requesting Data...2433577471</v>
        <stp/>
        <stp>BDP|16411329673994334977</stp>
        <tr r="G261" s="9"/>
      </tp>
      <tp t="s">
        <v>#N/A Requesting Data...2314814110</v>
        <stp/>
        <stp>BDP|15255935012884403673</stp>
        <tr r="G132" s="9"/>
      </tp>
      <tp t="s">
        <v>#N/A Requesting Data...2344241001</v>
        <stp/>
        <stp>BDP|13805828961301354384</stp>
        <tr r="E379" s="9"/>
      </tp>
      <tp t="s">
        <v>#N/A Requesting Data...2196381009</v>
        <stp/>
        <stp>BDP|12982678661929879476</stp>
        <tr r="H326" s="8"/>
        <tr r="I326" s="8"/>
      </tp>
      <tp t="s">
        <v>#N/A Requesting Data...3650879868</v>
        <stp/>
        <stp>BDP|10281072373108476024</stp>
        <tr r="G427" s="8"/>
      </tp>
      <tp t="s">
        <v>#N/A Requesting Data...4064488813</v>
        <stp/>
        <stp>BDP|17784910877557070115</stp>
        <tr r="I32" s="5"/>
        <tr r="I88" s="9"/>
      </tp>
      <tp t="s">
        <v>#N/A Requesting Data...1938888864</v>
        <stp/>
        <stp>BDP|15379595658812504874</stp>
        <tr r="D345" s="5"/>
      </tp>
      <tp t="s">
        <v>#N/A Requesting Data...4015621400</v>
        <stp/>
        <stp>BDP|11815899163161613144</stp>
        <tr r="H421" s="8"/>
        <tr r="I421" s="8"/>
      </tp>
      <tp t="s">
        <v>#N/A Requesting Data...1897553506</v>
        <stp/>
        <stp>BDP|14703513049138811270</stp>
        <tr r="D431" s="9"/>
      </tp>
      <tp t="s">
        <v>#N/A Requesting Data...4184155337</v>
        <stp/>
        <stp>BDP|11386319687561770422</stp>
        <tr r="E528" s="9"/>
      </tp>
      <tp t="s">
        <v>#N/A Requesting Data...3555871139</v>
        <stp/>
        <stp>BDP|13727742184973091071</stp>
        <tr r="E207" s="8"/>
      </tp>
      <tp t="s">
        <v>#N/A Requesting Data...3826483657</v>
        <stp/>
        <stp>BDP|17206020898426024786</stp>
        <tr r="G258" s="8"/>
      </tp>
      <tp t="s">
        <v>#N/A Requesting Data...3212512222</v>
        <stp/>
        <stp>BDP|14031802397572646817</stp>
        <tr r="I407" s="9"/>
      </tp>
      <tp t="s">
        <v>#N/A Requesting Data...3551816145</v>
        <stp/>
        <stp>BDP|14868592000227098918</stp>
        <tr r="G207" s="8"/>
      </tp>
      <tp t="s">
        <v>#N/A Requesting Data...3530144710</v>
        <stp/>
        <stp>BDP|12894945659453060258</stp>
        <tr r="F112" s="9"/>
      </tp>
      <tp t="s">
        <v>#N/A Requesting Data...3553964151</v>
        <stp/>
        <stp>BDP|17460202766049166536</stp>
        <tr r="D151" s="8"/>
      </tp>
      <tp t="s">
        <v>#N/A Requesting Data...2170012669</v>
        <stp/>
        <stp>BDP|10002890938780150406</stp>
        <tr r="G262" s="5"/>
      </tp>
      <tp t="s">
        <v>#N/A Requesting Data...3200533303</v>
        <stp/>
        <stp>BDP|12770171224136563829</stp>
        <tr r="D286" s="8"/>
      </tp>
      <tp t="s">
        <v>#N/A Requesting Data...2088779898</v>
        <stp/>
        <stp>BDP|11523230190721585403</stp>
        <tr r="D593" s="9"/>
      </tp>
      <tp t="s">
        <v>#N/A Requesting Data...3349051845</v>
        <stp/>
        <stp>BDP|15031671925798991681</stp>
        <tr r="I346" s="5"/>
      </tp>
      <tp t="s">
        <v>#N/A Requesting Data...3718443178</v>
        <stp/>
        <stp>BDP|15172260678679545699</stp>
        <tr r="F266" s="9"/>
      </tp>
      <tp t="s">
        <v>#N/A Requesting Data...1884805933</v>
        <stp/>
        <stp>BDP|10874913523144058093</stp>
        <tr r="G56" s="9"/>
      </tp>
      <tp t="s">
        <v>#N/A Requesting Data...3628131485</v>
        <stp/>
        <stp>BDP|16460593824637820920</stp>
        <tr r="H520" s="9"/>
      </tp>
      <tp t="s">
        <v>#N/A Requesting Data...3678659799</v>
        <stp/>
        <stp>BDP|14638844862754603151</stp>
        <tr r="F419" s="9"/>
      </tp>
      <tp t="s">
        <v>#N/A Requesting Data...3002300888</v>
        <stp/>
        <stp>BDP|18044417143436235135</stp>
        <tr r="D107" s="8"/>
      </tp>
      <tp t="s">
        <v>#N/A Requesting Data...2134806707</v>
        <stp/>
        <stp>BDP|15439175551668427652</stp>
        <tr r="I51" s="5"/>
      </tp>
      <tp t="s">
        <v>#N/A Requesting Data...2193632913</v>
        <stp/>
        <stp>BDP|11390806472572133339</stp>
        <tr r="D419" s="8"/>
      </tp>
      <tp t="s">
        <v>#N/A Requesting Data...2024052881</v>
        <stp/>
        <stp>BDP|16248837609696949724</stp>
        <tr r="I418" s="9"/>
      </tp>
      <tp t="s">
        <v>#N/A Requesting Data...2448743729</v>
        <stp/>
        <stp>BDP|18205179044001544378</stp>
        <tr r="G189" s="9"/>
      </tp>
      <tp t="s">
        <v>#N/A Requesting Data...3917011129</v>
        <stp/>
        <stp>BDP|14557915091403757815</stp>
        <tr r="F409" s="8"/>
      </tp>
      <tp t="s">
        <v>#N/A Requesting Data...2336324818</v>
        <stp/>
        <stp>BDP|13454418082089438917</stp>
        <tr r="I15" s="5"/>
      </tp>
      <tp t="s">
        <v>#N/A Requesting Data...2105121070</v>
        <stp/>
        <stp>BDP|14298312093192559370</stp>
        <tr r="E422" s="8"/>
      </tp>
      <tp t="s">
        <v>#N/A Requesting Data...4078405262</v>
        <stp/>
        <stp>BDP|16711130859904954963</stp>
        <tr r="H307" s="9"/>
      </tp>
      <tp t="s">
        <v>#N/A Requesting Data...3294194074</v>
        <stp/>
        <stp>BDP|17690724352498027245</stp>
        <tr r="G179" s="9"/>
      </tp>
      <tp t="s">
        <v>#N/A Requesting Data...2076706314</v>
        <stp/>
        <stp>BDP|15572440128985855935</stp>
        <tr r="H110" s="5"/>
      </tp>
      <tp t="s">
        <v>#N/A Requesting Data...2372045493</v>
        <stp/>
        <stp>BDP|15602919020320770123</stp>
        <tr r="D110" s="10"/>
      </tp>
      <tp t="s">
        <v>#N/A Requesting Data...2355002892</v>
        <stp/>
        <stp>BDP|12299947970086739530</stp>
        <tr r="F327" s="9"/>
      </tp>
      <tp t="s">
        <v>#N/A Requesting Data...2743914088</v>
        <stp/>
        <stp>BDP|14179939630025901492</stp>
        <tr r="D177" s="5"/>
        <tr r="D564" s="9"/>
      </tp>
      <tp t="s">
        <v>#N/A Requesting Data...3967841544</v>
        <stp/>
        <stp>BDP|17915052060867750992</stp>
        <tr r="D21" s="5"/>
        <tr r="D148" s="9"/>
      </tp>
      <tp t="s">
        <v>#N/A Requesting Data...2430648526</v>
        <stp/>
        <stp>BDP|12796256481917449053</stp>
        <tr r="E366" s="8"/>
        <tr r="E191" s="5"/>
      </tp>
      <tp t="s">
        <v>#N/A Requesting Data...3289901778</v>
        <stp/>
        <stp>BDP|15111071895117765467</stp>
        <tr r="E8" s="5"/>
      </tp>
      <tp t="s">
        <v>#N/A Requesting Data...2049030018</v>
        <stp/>
        <stp>BDP|15561351706740314974</stp>
        <tr r="I188" s="5"/>
      </tp>
      <tp t="s">
        <v>#N/A Requesting Data...3397683446</v>
        <stp/>
        <stp>BDP|11329186665069541094</stp>
        <tr r="F11" s="7"/>
      </tp>
      <tp t="s">
        <v>#N/A Requesting Data...2793883777</v>
        <stp/>
        <stp>BDP|16301175048665931974</stp>
        <tr r="H108" s="10"/>
      </tp>
      <tp t="s">
        <v>#N/A Requesting Data...4131712825</v>
        <stp/>
        <stp>BDP|13360836674526690577</stp>
        <tr r="I307" s="5"/>
      </tp>
      <tp t="s">
        <v>#N/A Requesting Data...4257195311</v>
        <stp/>
        <stp>BDP|12667688371065305995</stp>
        <tr r="H8" s="6"/>
      </tp>
      <tp t="s">
        <v>#N/A Requesting Data...2156753868</v>
        <stp/>
        <stp>BDP|12540659661568004542</stp>
        <tr r="F38" s="8"/>
        <tr r="F198" s="5"/>
      </tp>
      <tp t="s">
        <v>#N/A Requesting Data...1914051900</v>
        <stp/>
        <stp>BDP|12036515012599785012</stp>
        <tr r="G19" s="7"/>
      </tp>
      <tp t="s">
        <v>#N/A Requesting Data...1804448239</v>
        <stp/>
        <stp>BDP|11298088551368785392</stp>
        <tr r="H118" s="10"/>
      </tp>
      <tp t="s">
        <v>#N/A Requesting Data...3836902282</v>
        <stp/>
        <stp>BDP|14192614631359524714</stp>
        <tr r="D368" s="9"/>
      </tp>
      <tp t="s">
        <v>#N/A Requesting Data...2815474716</v>
        <stp/>
        <stp>BDP|12430156892125422028</stp>
        <tr r="G345" s="9"/>
      </tp>
      <tp t="s">
        <v>#N/A Requesting Data...2337400341</v>
        <stp/>
        <stp>BDP|14091152330790426942</stp>
        <tr r="D69" s="5"/>
      </tp>
      <tp t="s">
        <v>#N/A Requesting Data...3385821306</v>
        <stp/>
        <stp>BDP|12001208081140429708</stp>
        <tr r="E567" s="9"/>
      </tp>
      <tp t="s">
        <v>#N/A Requesting Data...3098812865</v>
        <stp/>
        <stp>BDP|12167556775736364972</stp>
        <tr r="H323" s="8"/>
        <tr r="I323" s="8"/>
      </tp>
      <tp t="s">
        <v>#N/A Requesting Data...2063089771</v>
        <stp/>
        <stp>BDP|16444364180350443234</stp>
        <tr r="I137" s="9"/>
      </tp>
      <tp t="s">
        <v>#N/A Requesting Data...3663806265</v>
        <stp/>
        <stp>BDP|12510374982747365166</stp>
        <tr r="E29" s="10"/>
      </tp>
      <tp t="s">
        <v>#N/A Requesting Data...3564246947</v>
        <stp/>
        <stp>BDP|15711049274215799853</stp>
        <tr r="F120" s="9"/>
      </tp>
      <tp t="s">
        <v>#N/A Requesting Data...3645166709</v>
        <stp/>
        <stp>BDP|11209139947562690955</stp>
        <tr r="F303" s="9"/>
      </tp>
      <tp t="s">
        <v>#N/A Requesting Data...4131424122</v>
        <stp/>
        <stp>BDP|13729013287055417107</stp>
        <tr r="I101" s="9"/>
      </tp>
      <tp t="s">
        <v>#N/A Requesting Data...2801195193</v>
        <stp/>
        <stp>BDP|15296966903726160538</stp>
        <tr r="E457" s="8"/>
      </tp>
      <tp t="s">
        <v>#N/A Requesting Data...3909355661</v>
        <stp/>
        <stp>BDP|14008413165788163104</stp>
        <tr r="G7" s="7"/>
      </tp>
      <tp t="s">
        <v>#N/A Requesting Data...1834183686</v>
        <stp/>
        <stp>BDP|14718721195073625637</stp>
        <tr r="F464" s="9"/>
      </tp>
      <tp t="s">
        <v>#N/A Requesting Data...3376472412</v>
        <stp/>
        <stp>BDP|15032196660309511493</stp>
        <tr r="H234" s="5"/>
      </tp>
      <tp t="s">
        <v>#N/A Requesting Data...2779996788</v>
        <stp/>
        <stp>BDP|14534726390823323604</stp>
        <tr r="E124" s="10"/>
      </tp>
      <tp t="s">
        <v>#N/A Requesting Data...2228465567</v>
        <stp/>
        <stp>BDP|17756502914989002576</stp>
        <tr r="E153" s="5"/>
      </tp>
      <tp t="s">
        <v>#N/A Requesting Data...2213571317</v>
        <stp/>
        <stp>BDP|11554439539661820830</stp>
        <tr r="D184" s="10"/>
      </tp>
      <tp t="s">
        <v>#N/A Requesting Data...2709508988</v>
        <stp/>
        <stp>BDP|10614696635133918979</stp>
        <tr r="E323" s="5"/>
        <tr r="E22" s="9"/>
      </tp>
      <tp t="s">
        <v>#N/A Requesting Data...3150201739</v>
        <stp/>
        <stp>BDP|10774334113385577869</stp>
        <tr r="H93" s="9"/>
      </tp>
      <tp t="s">
        <v>#N/A Requesting Data...3622298158</v>
        <stp/>
        <stp>BDP|14151813313233467131</stp>
        <tr r="E504" s="8"/>
      </tp>
      <tp t="s">
        <v>#N/A Requesting Data...3281370807</v>
        <stp/>
        <stp>BDP|18032606756325057120</stp>
        <tr r="D226" s="8"/>
      </tp>
      <tp t="s">
        <v>#N/A Requesting Data...4015876667</v>
        <stp/>
        <stp>BDP|14266988378824609106</stp>
        <tr r="C99" s="10"/>
      </tp>
      <tp t="s">
        <v>#N/A Requesting Data...4144164987</v>
        <stp/>
        <stp>BDP|15250764819914160888</stp>
        <tr r="F12" s="8"/>
        <tr r="F336" s="5"/>
      </tp>
      <tp t="s">
        <v>#N/A Requesting Data...4124669434</v>
        <stp/>
        <stp>BDP|15522613069983989905</stp>
        <tr r="G322" s="9"/>
      </tp>
      <tp t="s">
        <v>#N/A Requesting Data...3201278335</v>
        <stp/>
        <stp>BDP|12586833517397717312</stp>
        <tr r="E64" s="10"/>
      </tp>
      <tp t="s">
        <v>#N/A Requesting Data...2422547674</v>
        <stp/>
        <stp>BDP|11012003275540752959</stp>
        <tr r="F477" s="8"/>
      </tp>
      <tp t="s">
        <v>#N/A Requesting Data...4244835467</v>
        <stp/>
        <stp>BDP|14090158391762389101</stp>
        <tr r="I105" s="5"/>
      </tp>
      <tp t="s">
        <v>#N/A Requesting Data...2954761457</v>
        <stp/>
        <stp>BDP|14502156716633477858</stp>
        <tr r="E181" s="10"/>
      </tp>
      <tp t="s">
        <v>#N/A Requesting Data...4190335647</v>
        <stp/>
        <stp>BDP|10135278682425111021</stp>
        <tr r="G332" s="8"/>
        <tr r="G193" s="5"/>
      </tp>
      <tp t="s">
        <v>#N/A Requesting Data...4057917028</v>
        <stp/>
        <stp>BDP|16481122680491483158</stp>
        <tr r="G457" s="8"/>
      </tp>
      <tp t="s">
        <v>#N/A Requesting Data...3372994154</v>
        <stp/>
        <stp>BDP|15469912267455496017</stp>
        <tr r="I464" s="9"/>
      </tp>
      <tp t="s">
        <v>#N/A Requesting Data...2731636241</v>
        <stp/>
        <stp>BDP|15693236682213172314</stp>
        <tr r="I242" s="9"/>
      </tp>
      <tp t="s">
        <v>#N/A Requesting Data...3139284166</v>
        <stp/>
        <stp>BDP|11690011754228020345</stp>
        <tr r="E556" s="9"/>
      </tp>
      <tp t="s">
        <v>#N/A Requesting Data...2456038566</v>
        <stp/>
        <stp>BDP|18349329106994387031</stp>
        <tr r="D332" s="8"/>
        <tr r="D193" s="5"/>
      </tp>
      <tp t="s">
        <v>#N/A Requesting Data...2641518437</v>
        <stp/>
        <stp>BDP|12527660597863570161</stp>
        <tr r="G325" s="5"/>
      </tp>
      <tp t="s">
        <v>#N/A Requesting Data...1887785480</v>
        <stp/>
        <stp>BDP|11490321412338561461</stp>
        <tr r="D32" s="9"/>
      </tp>
      <tp t="s">
        <v>#N/A Requesting Data...2611497451</v>
        <stp/>
        <stp>BDP|10879078452899869323</stp>
        <tr r="G141" s="10"/>
      </tp>
      <tp t="s">
        <v>#N/A Requesting Data...3181513274</v>
        <stp/>
        <stp>BDP|11698226197293278668</stp>
        <tr r="D5" s="10"/>
      </tp>
      <tp t="s">
        <v>#N/A Requesting Data...4092328504</v>
        <stp/>
        <stp>BDP|15413872295293137803</stp>
        <tr r="D298" s="9"/>
      </tp>
      <tp t="s">
        <v>#N/A Requesting Data...4262240698</v>
        <stp/>
        <stp>BDP|15065855552380446745</stp>
        <tr r="H186" s="9"/>
      </tp>
      <tp t="s">
        <v>#N/A Requesting Data...4205261181</v>
        <stp/>
        <stp>BDP|18121584934017321695</stp>
        <tr r="E390" s="9"/>
      </tp>
      <tp t="s">
        <v>#N/A Requesting Data...2899121985</v>
        <stp/>
        <stp>BDP|13161300382521357677</stp>
        <tr r="F15" s="5"/>
      </tp>
      <tp t="s">
        <v>#N/A Requesting Data...3696571938</v>
        <stp/>
        <stp>BDP|18413623150483658772</stp>
        <tr r="D596" s="9"/>
      </tp>
      <tp t="s">
        <v>#N/A Requesting Data...3303361159</v>
        <stp/>
        <stp>BDP|15709642732726680916</stp>
        <tr r="G266" s="8"/>
      </tp>
      <tp t="s">
        <v>#N/A Requesting Data...3004593660</v>
        <stp/>
        <stp>BDP|12776339342988150218</stp>
        <tr r="I102" s="9"/>
      </tp>
      <tp t="s">
        <v>#N/A Requesting Data...4043688271</v>
        <stp/>
        <stp>BDP|10813445363929955402</stp>
        <tr r="I278" s="9"/>
      </tp>
      <tp t="s">
        <v>#N/A Requesting Data...3552652542</v>
        <stp/>
        <stp>BDP|10592309410048330509</stp>
        <tr r="I265" s="5"/>
        <tr r="I41" s="9"/>
      </tp>
      <tp t="s">
        <v>#N/A Requesting Data...3373372222</v>
        <stp/>
        <stp>BDP|11577206289581892522</stp>
        <tr r="C68" s="10"/>
      </tp>
      <tp t="s">
        <v>#N/A Requesting Data...3773852500</v>
        <stp/>
        <stp>BDP|15685713059340971811</stp>
        <tr r="E29" s="5"/>
      </tp>
      <tp t="s">
        <v>#N/A Requesting Data...3333804788</v>
        <stp/>
        <stp>BDP|15226588728218139558</stp>
        <tr r="F325" s="8"/>
      </tp>
      <tp t="s">
        <v>#N/A Requesting Data...3934755306</v>
        <stp/>
        <stp>BDP|12749785965854433888</stp>
        <tr r="C151" s="10"/>
      </tp>
      <tp t="s">
        <v>#N/A Requesting Data...2223198167</v>
        <stp/>
        <stp>BDP|11101665170268447752</stp>
        <tr r="D370" s="9"/>
      </tp>
      <tp t="s">
        <v>#N/A Requesting Data...3060331547</v>
        <stp/>
        <stp>BDP|10112223760192304963</stp>
        <tr r="G23" s="5"/>
      </tp>
      <tp t="s">
        <v>#N/A Requesting Data...2741330737</v>
        <stp/>
        <stp>BDP|17317710517356601854</stp>
        <tr r="C12" s="6"/>
      </tp>
      <tp t="s">
        <v>#N/A Requesting Data...3412590996</v>
        <stp/>
        <stp>BDP|15654052955659854681</stp>
        <tr r="H241" s="9"/>
      </tp>
      <tp t="s">
        <v>#N/A Requesting Data...2605009898</v>
        <stp/>
        <stp>BDP|12153430095084714461</stp>
        <tr r="E489" s="9"/>
      </tp>
      <tp t="s">
        <v>#N/A Requesting Data...2470863387</v>
        <stp/>
        <stp>BDP|17045230752166691919</stp>
        <tr r="G22" s="7"/>
        <tr r="G9" s="12"/>
      </tp>
      <tp t="s">
        <v>#N/A Requesting Data...3813640949</v>
        <stp/>
        <stp>BDP|14685395213441254888</stp>
        <tr r="H337" s="5"/>
        <tr r="H534" s="9"/>
      </tp>
      <tp t="s">
        <v>#N/A Requesting Data...3216132129</v>
        <stp/>
        <stp>BDP|13964451682500185361</stp>
        <tr r="E74" s="10"/>
      </tp>
      <tp t="s">
        <v>#N/A Requesting Data...2886861562</v>
        <stp/>
        <stp>BDP|17983311854258313563</stp>
        <tr r="D164" s="10"/>
      </tp>
      <tp t="s">
        <v>#N/A Requesting Data...3148476598</v>
        <stp/>
        <stp>BDP|16378829087313753981</stp>
        <tr r="H85" s="5"/>
        <tr r="H246" s="9"/>
      </tp>
      <tp t="s">
        <v>#N/A Requesting Data...3014462518</v>
        <stp/>
        <stp>BDP|16864985336554997466</stp>
        <tr r="I69" s="9"/>
      </tp>
      <tp t="s">
        <v>#N/A Requesting Data...3892943835</v>
        <stp/>
        <stp>BDP|13825818820744135111</stp>
        <tr r="I127" s="9"/>
      </tp>
      <tp t="s">
        <v>#N/A Requesting Data...2525935643</v>
        <stp/>
        <stp>BDP|12736871368960568040</stp>
        <tr r="H502" s="9"/>
      </tp>
      <tp t="s">
        <v>#N/A Requesting Data...2707051762</v>
        <stp/>
        <stp>BDP|16869830010792746158</stp>
        <tr r="D116" s="10"/>
      </tp>
      <tp t="s">
        <v>#N/A Requesting Data...2539103904</v>
        <stp/>
        <stp>BDP|15108823555812914669</stp>
        <tr r="E94" s="8"/>
      </tp>
      <tp t="s">
        <v>#N/A Requesting Data...4080021647</v>
        <stp/>
        <stp>BDP|15547784294324054305</stp>
        <tr r="I512" s="9"/>
      </tp>
      <tp t="s">
        <v>#N/A Requesting Data...2991534937</v>
        <stp/>
        <stp>BDP|14842244063039367557</stp>
        <tr r="H13" s="10"/>
      </tp>
      <tp t="s">
        <v>#N/A Requesting Data...3100565502</v>
        <stp/>
        <stp>BDP|10044356469648071153</stp>
        <tr r="C48" s="10"/>
      </tp>
      <tp t="s">
        <v>#N/A Requesting Data...3604536255</v>
        <stp/>
        <stp>BDP|16610711109038550523</stp>
        <tr r="G189" s="5"/>
      </tp>
      <tp t="s">
        <v>#N/A Requesting Data...3217579081</v>
        <stp/>
        <stp>BDP|12928205430147219822</stp>
        <tr r="G104" s="8"/>
      </tp>
      <tp t="s">
        <v>#N/A Requesting Data...3231485063</v>
        <stp/>
        <stp>BDP|14961888969702408442</stp>
        <tr r="D161" s="9"/>
      </tp>
      <tp t="s">
        <v>#N/A Requesting Data...3306876132</v>
        <stp/>
        <stp>BDP|13936309282130220410</stp>
        <tr r="H521" s="9"/>
      </tp>
      <tp t="s">
        <v>#N/A Requesting Data...2790696198</v>
        <stp/>
        <stp>BDP|16036432084477984160</stp>
        <tr r="H135" s="9"/>
      </tp>
      <tp t="s">
        <v>#N/A Requesting Data...3767985955</v>
        <stp/>
        <stp>BDP|17599928761677954371</stp>
        <tr r="D139" s="10"/>
      </tp>
      <tp t="s">
        <v>#N/A Requesting Data...1885752511</v>
        <stp/>
        <stp>BDP|18339763299133595918</stp>
        <tr r="H61" s="5"/>
        <tr r="H160" s="9"/>
      </tp>
      <tp t="s">
        <v>#N/A Requesting Data...4091311710</v>
        <stp/>
        <stp>BDP|17674184437768908184</stp>
        <tr r="F36" s="8"/>
      </tp>
      <tp t="s">
        <v>#N/A Requesting Data...2793046871</v>
        <stp/>
        <stp>BDP|11161781294927278479</stp>
        <tr r="E204" s="8"/>
      </tp>
      <tp t="s">
        <v>#N/A Requesting Data...2378301932</v>
        <stp/>
        <stp>BDP|12318697782331409142</stp>
        <tr r="G24" s="9"/>
      </tp>
      <tp t="s">
        <v>#N/A Requesting Data...3445482729</v>
        <stp/>
        <stp>BDP|12187689714439695007</stp>
        <tr r="D459" s="8"/>
      </tp>
      <tp t="s">
        <v>#N/A Requesting Data...2977819617</v>
        <stp/>
        <stp>BDP|18399105462700932332</stp>
        <tr r="F75" s="9"/>
      </tp>
      <tp t="s">
        <v>#N/A Requesting Data...2606382911</v>
        <stp/>
        <stp>BDP|17022897803490899392</stp>
        <tr r="F52" s="5"/>
      </tp>
      <tp t="s">
        <v>#N/A Requesting Data...2298625870</v>
        <stp/>
        <stp>BDP|15380897478282920406</stp>
        <tr r="F525" s="9"/>
      </tp>
      <tp t="s">
        <v>#N/A Requesting Data...4111436561</v>
        <stp/>
        <stp>BDP|15233615532398922439</stp>
        <tr r="G62" s="8"/>
      </tp>
      <tp t="s">
        <v>#N/A Requesting Data...2399522225</v>
        <stp/>
        <stp>BDP|15590299985667589470</stp>
        <tr r="F206" s="5"/>
      </tp>
      <tp t="s">
        <v>#N/A Requesting Data...3161101430</v>
        <stp/>
        <stp>BDP|11163618986382458195</stp>
        <tr r="F177" s="8"/>
      </tp>
      <tp t="s">
        <v>#N/A Requesting Data...2355868626</v>
        <stp/>
        <stp>BDP|16860853362142729635</stp>
        <tr r="D367" s="8"/>
      </tp>
      <tp t="s">
        <v>#N/A Requesting Data...3517254114</v>
        <stp/>
        <stp>BDP|14447920124735150687</stp>
        <tr r="G246" s="8"/>
      </tp>
      <tp t="s">
        <v>#N/A Requesting Data...4036024915</v>
        <stp/>
        <stp>BDP|12943416951097360814</stp>
        <tr r="E111" s="9"/>
      </tp>
      <tp t="s">
        <v>#N/A Requesting Data...3281564081</v>
        <stp/>
        <stp>BDP|12308845267274972427</stp>
        <tr r="D486" s="8"/>
      </tp>
      <tp t="s">
        <v>#N/A Requesting Data...3213417048</v>
        <stp/>
        <stp>BDP|11759964828060165631</stp>
        <tr r="F145" s="5"/>
      </tp>
      <tp t="s">
        <v>#N/A Requesting Data...3413006592</v>
        <stp/>
        <stp>BDP|16699872769411512575</stp>
        <tr r="F107" s="9"/>
      </tp>
      <tp t="s">
        <v>#N/A Requesting Data...3012057761</v>
        <stp/>
        <stp>BDP|17189004027599859047</stp>
        <tr r="E311" s="8"/>
      </tp>
      <tp t="s">
        <v>#N/A Requesting Data...3358533751</v>
        <stp/>
        <stp>BDP|17619047818553484942</stp>
        <tr r="H394" s="8"/>
        <tr r="I394" s="8"/>
      </tp>
      <tp t="s">
        <v>#N/A Requesting Data...3123740177</v>
        <stp/>
        <stp>BDP|16330733484852963776</stp>
        <tr r="D484" s="9"/>
      </tp>
      <tp t="s">
        <v>#N/A Requesting Data...3760233390</v>
        <stp/>
        <stp>BDP|10583024179319127252</stp>
        <tr r="G167" s="9"/>
      </tp>
      <tp t="s">
        <v>#N/A Requesting Data...3706536079</v>
        <stp/>
        <stp>BDP|17200810600263993004</stp>
        <tr r="G142" s="8"/>
      </tp>
      <tp t="s">
        <v>#N/A Requesting Data...2469038651</v>
        <stp/>
        <stp>BDP|15643014995159088987</stp>
        <tr r="G33" s="8"/>
      </tp>
      <tp t="s">
        <v>#N/A Requesting Data...2385632628</v>
        <stp/>
        <stp>BDP|12634831478062285354</stp>
        <tr r="H356" s="8"/>
        <tr r="I356" s="8"/>
      </tp>
      <tp t="s">
        <v>#N/A Requesting Data...4156100011</v>
        <stp/>
        <stp>BDP|16496067464329406580</stp>
        <tr r="E267" s="8"/>
      </tp>
      <tp t="s">
        <v>#N/A Requesting Data...2257285642</v>
        <stp/>
        <stp>BDP|18029079031643568497</stp>
        <tr r="H294" s="8"/>
        <tr r="I294" s="8"/>
      </tp>
      <tp t="s">
        <v>#N/A Requesting Data...4145437429</v>
        <stp/>
        <stp>BDP|11871766957417215817</stp>
        <tr r="H450" s="9"/>
      </tp>
      <tp t="s">
        <v>#N/A Requesting Data...4052413549</v>
        <stp/>
        <stp>BDP|14743904953517937375</stp>
        <tr r="F15" s="7"/>
      </tp>
      <tp t="s">
        <v>#N/A Requesting Data...3550595102</v>
        <stp/>
        <stp>BDP|13563481068735821873</stp>
        <tr r="D513" s="9"/>
      </tp>
      <tp t="s">
        <v>#N/A Requesting Data...3721085435</v>
        <stp/>
        <stp>BDP|13010783898459955833</stp>
        <tr r="H206" s="5"/>
      </tp>
      <tp t="s">
        <v>#N/A Requesting Data...3240071875</v>
        <stp/>
        <stp>BDP|17158854786762027983</stp>
        <tr r="E172" s="8"/>
      </tp>
      <tp t="s">
        <v>#N/A Requesting Data...4204598031</v>
        <stp/>
        <stp>BDP|17882521175021482816</stp>
        <tr r="E280" s="9"/>
      </tp>
      <tp t="s">
        <v>#N/A Requesting Data...2066257169</v>
        <stp/>
        <stp>BDP|12336036370391366896</stp>
        <tr r="H293" s="9"/>
      </tp>
      <tp t="s">
        <v>#N/A Requesting Data...2039722606</v>
        <stp/>
        <stp>BDP|15722428366408885310</stp>
        <tr r="I330" s="5"/>
      </tp>
      <tp t="s">
        <v>#N/A Requesting Data...3468971154</v>
        <stp/>
        <stp>BDP|15572977551531024493</stp>
        <tr r="C159" s="10"/>
      </tp>
      <tp t="s">
        <v>#N/A Requesting Data...3195972977</v>
        <stp/>
        <stp>BDP|12879285044191753992</stp>
        <tr r="D24" s="5"/>
      </tp>
      <tp t="s">
        <v>#N/A Requesting Data...2428910145</v>
        <stp/>
        <stp>BDP|17982839063933581619</stp>
        <tr r="D454" s="9"/>
      </tp>
      <tp t="s">
        <v>#N/A Requesting Data...4120701269</v>
        <stp/>
        <stp>BDP|12780887229371905521</stp>
        <tr r="G3" s="7"/>
      </tp>
      <tp t="s">
        <v>#N/A Requesting Data...3999004389</v>
        <stp/>
        <stp>BDP|17853917230838031945</stp>
        <tr r="D199" s="8"/>
      </tp>
      <tp t="s">
        <v>#N/A Requesting Data...3786709008</v>
        <stp/>
        <stp>BDP|13357924752910753391</stp>
        <tr r="E349" s="9"/>
      </tp>
      <tp t="s">
        <v>#N/A Requesting Data...3150348813</v>
        <stp/>
        <stp>BDP|14821667769160341891</stp>
        <tr r="H108" s="5"/>
      </tp>
      <tp t="s">
        <v>#N/A Requesting Data...3419113305</v>
        <stp/>
        <stp>BDP|16932119494563401159</stp>
        <tr r="I354" s="9"/>
      </tp>
      <tp t="s">
        <v>#N/A Requesting Data...2977658629</v>
        <stp/>
        <stp>BDP|17763479189163232477</stp>
        <tr r="F171" s="5"/>
      </tp>
      <tp t="s">
        <v>#N/A Requesting Data...3236138566</v>
        <stp/>
        <stp>BDP|11896657213089302311</stp>
        <tr r="F552" s="9"/>
      </tp>
      <tp t="s">
        <v>#N/A Requesting Data...3367819335</v>
        <stp/>
        <stp>BDP|12891168523268689575</stp>
        <tr r="E70" s="8"/>
      </tp>
      <tp t="s">
        <v>#N/A Requesting Data...2615932537</v>
        <stp/>
        <stp>BDP|10989753692297101535</stp>
        <tr r="H227" s="9"/>
      </tp>
      <tp t="s">
        <v>#N/A Requesting Data...2360132672</v>
        <stp/>
        <stp>BDP|13272490764548240514</stp>
        <tr r="F270" s="9"/>
      </tp>
      <tp t="s">
        <v>#N/A Requesting Data...3174763775</v>
        <stp/>
        <stp>BDP|16842861753005938287</stp>
        <tr r="C57" s="10"/>
      </tp>
      <tp t="s">
        <v>#N/A Requesting Data...2420388043</v>
        <stp/>
        <stp>BDP|14011557469402509952</stp>
        <tr r="G402" s="9"/>
      </tp>
      <tp t="s">
        <v>#N/A Requesting Data...3142825906</v>
        <stp/>
        <stp>BDP|13951556599295074691</stp>
        <tr r="I324" s="9"/>
      </tp>
      <tp t="s">
        <v>#N/A Requesting Data...1969578013</v>
        <stp/>
        <stp>BDP|16945695199760452515</stp>
        <tr r="H309" s="9"/>
      </tp>
      <tp t="s">
        <v>#N/A Requesting Data...1979380079</v>
        <stp/>
        <stp>BDP|17467661292147682391</stp>
        <tr r="D265" s="5"/>
        <tr r="D41" s="9"/>
      </tp>
      <tp t="s">
        <v>#N/A Requesting Data...2095012908</v>
        <stp/>
        <stp>BDP|15631885522616658558</stp>
        <tr r="E73" s="9"/>
      </tp>
      <tp t="s">
        <v>#N/A Requesting Data...2781085162</v>
        <stp/>
        <stp>BDP|16298634420568727697</stp>
        <tr r="G29" s="8"/>
      </tp>
      <tp t="s">
        <v>#N/A Requesting Data...3955374130</v>
        <stp/>
        <stp>BDP|16258099130331614822</stp>
        <tr r="G57" s="9"/>
      </tp>
      <tp t="s">
        <v>#N/A Requesting Data...3292033534</v>
        <stp/>
        <stp>BDP|12204651864056461884</stp>
        <tr r="E175" s="8"/>
        <tr r="E127" s="5"/>
      </tp>
      <tp t="s">
        <v>#N/A Requesting Data...4109521450</v>
        <stp/>
        <stp>BDP|11038263508796033917</stp>
        <tr r="D45" s="5"/>
      </tp>
      <tp t="s">
        <v>#N/A Requesting Data...3763263135</v>
        <stp/>
        <stp>BDP|15995470319284891803</stp>
        <tr r="D326" s="9"/>
      </tp>
      <tp t="s">
        <v>#N/A Requesting Data...3367709994</v>
        <stp/>
        <stp>BDP|17945547706199736734</stp>
        <tr r="G371" s="9"/>
      </tp>
      <tp t="s">
        <v>#N/A Requesting Data...3627354992</v>
        <stp/>
        <stp>BDP|17478110519509725245</stp>
        <tr r="E39" s="5"/>
      </tp>
      <tp t="s">
        <v>#N/A Requesting Data...3136503395</v>
        <stp/>
        <stp>BDP|11427162743850655889</stp>
        <tr r="F31" s="5"/>
      </tp>
      <tp t="s">
        <v>#N/A Requesting Data...3183113906</v>
        <stp/>
        <stp>BDP|11814253462688154108</stp>
        <tr r="G185" s="5"/>
      </tp>
      <tp t="s">
        <v>#N/A Requesting Data...4265027995</v>
        <stp/>
        <stp>BDP|18318455840297914319</stp>
        <tr r="E511" s="9"/>
      </tp>
      <tp t="s">
        <v>#N/A Requesting Data...3263200221</v>
        <stp/>
        <stp>BDP|12975704631903649903</stp>
        <tr r="E410" s="8"/>
        <tr r="E155" s="5"/>
      </tp>
      <tp t="s">
        <v>#N/A Requesting Data...2449365286</v>
        <stp/>
        <stp>BDP|13024781909691710989</stp>
        <tr r="I306" s="9"/>
      </tp>
      <tp t="s">
        <v>#N/A Requesting Data...2091473780</v>
        <stp/>
        <stp>BDP|15243852940611826410</stp>
        <tr r="H84" s="9"/>
      </tp>
      <tp t="s">
        <v>#N/A Requesting Data...2910219072</v>
        <stp/>
        <stp>BDP|17845356772377845894</stp>
        <tr r="H4" s="12"/>
      </tp>
      <tp t="s">
        <v>#N/A Requesting Data...4088122859</v>
        <stp/>
        <stp>BDP|12128391528129979675</stp>
        <tr r="H8" s="5"/>
      </tp>
      <tp t="s">
        <v>#N/A Requesting Data...2960105122</v>
        <stp/>
        <stp>BDP|11245316548743762924</stp>
        <tr r="C8" s="12"/>
      </tp>
      <tp t="s">
        <v>#N/A Requesting Data...2050282971</v>
        <stp/>
        <stp>BDP|12895255084810342446</stp>
        <tr r="G505" s="9"/>
      </tp>
      <tp t="s">
        <v>#N/A Requesting Data...3423935488</v>
        <stp/>
        <stp>BDP|10285205628469080544</stp>
        <tr r="H567" s="9"/>
      </tp>
      <tp t="s">
        <v>#N/A Requesting Data...2089677975</v>
        <stp/>
        <stp>BDP|16555441411577096813</stp>
        <tr r="C49" s="10"/>
      </tp>
      <tp t="s">
        <v>#N/A Requesting Data...4109015768</v>
        <stp/>
        <stp>BDP|11804914279145878698</stp>
        <tr r="G361" s="8"/>
      </tp>
      <tp t="s">
        <v>#N/A Requesting Data...3117273367</v>
        <stp/>
        <stp>BDP|14877873908386066668</stp>
        <tr r="G21" s="9"/>
      </tp>
      <tp t="s">
        <v>#N/A Requesting Data...2756903701</v>
        <stp/>
        <stp>BDP|12264041851573435829</stp>
        <tr r="F204" s="8"/>
      </tp>
      <tp t="s">
        <v>#N/A Requesting Data...4167484671</v>
        <stp/>
        <stp>BDP|13809409192736353484</stp>
        <tr r="F447" s="9"/>
      </tp>
      <tp t="s">
        <v>#N/A Requesting Data...2526142660</v>
        <stp/>
        <stp>BDP|12025169183230455701</stp>
        <tr r="H10" s="12"/>
      </tp>
      <tp t="s">
        <v>#N/A Requesting Data...2776200243</v>
        <stp/>
        <stp>BDP|18058890247168943063</stp>
        <tr r="E61" s="10"/>
      </tp>
      <tp t="s">
        <v>#N/A Requesting Data...2226192972</v>
        <stp/>
        <stp>BDP|16680533958698988256</stp>
        <tr r="G395" s="9"/>
      </tp>
      <tp t="s">
        <v>#N/A Requesting Data...2809972254</v>
        <stp/>
        <stp>BDP|10676430187691211112</stp>
        <tr r="H50" s="5"/>
        <tr r="H313" s="9"/>
      </tp>
      <tp t="s">
        <v>#N/A Requesting Data...3893614676</v>
        <stp/>
        <stp>BDP|14686425495187462248</stp>
        <tr r="G155" s="9"/>
      </tp>
      <tp t="s">
        <v>#N/A Requesting Data...3417989845</v>
        <stp/>
        <stp>BDP|14821993918035060586</stp>
        <tr r="D25" s="5"/>
      </tp>
      <tp t="s">
        <v>#N/A Requesting Data...3203504939</v>
        <stp/>
        <stp>BDP|15212605153932042808</stp>
        <tr r="H93" s="10"/>
      </tp>
      <tp t="s">
        <v>#N/A Requesting Data...2754970410</v>
        <stp/>
        <stp>BDP|18217785956152504485</stp>
        <tr r="H154" s="8"/>
        <tr r="I154" s="8"/>
      </tp>
      <tp t="s">
        <v>#N/A Requesting Data...3598133181</v>
        <stp/>
        <stp>BDP|16368513887901693622</stp>
        <tr r="I40" s="9"/>
      </tp>
      <tp t="s">
        <v>#N/A Requesting Data...3733491900</v>
        <stp/>
        <stp>BDP|18246222670071258035</stp>
        <tr r="E346" s="8"/>
      </tp>
      <tp t="s">
        <v>#N/A Requesting Data...3438802087</v>
        <stp/>
        <stp>BDP|15775870979722875401</stp>
        <tr r="E144" s="8"/>
      </tp>
      <tp t="s">
        <v>#N/A Requesting Data...2863687069</v>
        <stp/>
        <stp>BDP|16564834410612406132</stp>
        <tr r="C8" s="7"/>
      </tp>
      <tp t="s">
        <v>#N/A Requesting Data...2476209131</v>
        <stp/>
        <stp>BDP|11461133541089540125</stp>
        <tr r="F294" s="9"/>
      </tp>
      <tp t="s">
        <v>#N/A Requesting Data...2560592547</v>
        <stp/>
        <stp>BDP|18230608978267351288</stp>
        <tr r="H98" s="9"/>
      </tp>
      <tp t="s">
        <v>#N/A Requesting Data...3247483956</v>
        <stp/>
        <stp>BDP|10133557380180232172</stp>
        <tr r="E197" s="9"/>
      </tp>
      <tp t="s">
        <v>#N/A Requesting Data...2714089677</v>
        <stp/>
        <stp>BDP|10189736143876419943</stp>
        <tr r="D222" s="5"/>
        <tr r="D360" s="9"/>
      </tp>
      <tp t="s">
        <v>#N/A Requesting Data...2336291518</v>
        <stp/>
        <stp>BDP|12394660415461975890</stp>
        <tr r="G94" s="9"/>
      </tp>
      <tp t="s">
        <v>#N/A Requesting Data...2312359364</v>
        <stp/>
        <stp>BDP|13253075520439581405</stp>
        <tr r="E78" s="5"/>
        <tr r="E68" s="9"/>
      </tp>
      <tp t="s">
        <v>#N/A Requesting Data...2148543725</v>
        <stp/>
        <stp>BDP|15093441384577202225</stp>
        <tr r="C14" s="10"/>
      </tp>
      <tp t="s">
        <v>#N/A Requesting Data...2184878839</v>
        <stp/>
        <stp>BDP|16398845324450755042</stp>
        <tr r="D38" s="9"/>
      </tp>
      <tp t="s">
        <v>#N/A Requesting Data...2048613839</v>
        <stp/>
        <stp>BDP|17155350896646248708</stp>
        <tr r="C5" s="7"/>
      </tp>
      <tp t="s">
        <v>#N/A Requesting Data...2193117288</v>
        <stp/>
        <stp>BDP|13847806508997608066</stp>
        <tr r="D118" s="9"/>
      </tp>
      <tp t="s">
        <v>#N/A Requesting Data...3606904277</v>
        <stp/>
        <stp>BDP|17694043087965008651</stp>
        <tr r="F317" s="8"/>
      </tp>
      <tp t="s">
        <v>#N/A Requesting Data...3981381837</v>
        <stp/>
        <stp>BDP|16761035189684854656</stp>
        <tr r="E221" s="8"/>
      </tp>
      <tp t="s">
        <v>#N/A Requesting Data...3581666951</v>
        <stp/>
        <stp>BDP|13101107642798067232</stp>
        <tr r="E226" s="5"/>
        <tr r="E549" s="9"/>
      </tp>
      <tp t="s">
        <v>#N/A Requesting Data...3888851525</v>
        <stp/>
        <stp>BDP|12583356734138002674</stp>
        <tr r="E87" s="9"/>
      </tp>
      <tp t="s">
        <v>#N/A Requesting Data...4136714815</v>
        <stp/>
        <stp>BDP|14424355764088363559</stp>
        <tr r="E116" s="5"/>
      </tp>
      <tp t="s">
        <v>#N/A Requesting Data...3319601873</v>
        <stp/>
        <stp>BDP|14916879133061804260</stp>
        <tr r="C104" s="10"/>
      </tp>
      <tp t="s">
        <v>#N/A Requesting Data...2104036483</v>
        <stp/>
        <stp>BDP|16513744896982327676</stp>
        <tr r="H76" s="10"/>
      </tp>
      <tp t="s">
        <v>#N/A Requesting Data...3566673725</v>
        <stp/>
        <stp>BDP|15392164027523559942</stp>
        <tr r="E210" s="5"/>
        <tr r="E236" s="9"/>
      </tp>
      <tp t="s">
        <v>#N/A Requesting Data...3806320074</v>
        <stp/>
        <stp>BDP|13037949917247969091</stp>
        <tr r="D326" s="8"/>
      </tp>
      <tp t="s">
        <v>#N/A Requesting Data...4034417737</v>
        <stp/>
        <stp>BDP|15398755698977939048</stp>
        <tr r="H5" s="6"/>
      </tp>
      <tp t="s">
        <v>#N/A Requesting Data...2134697488</v>
        <stp/>
        <stp>BDP|15282440483457689209</stp>
        <tr r="F105" s="8"/>
        <tr r="F250" s="5"/>
      </tp>
      <tp t="s">
        <v>#N/A Requesting Data...3323838708</v>
        <stp/>
        <stp>BDP|17220966723035036544</stp>
        <tr r="G49" s="9"/>
      </tp>
      <tp t="s">
        <v>#N/A Requesting Data...2239755913</v>
        <stp/>
        <stp>BDP|16754046784641741333</stp>
        <tr r="G573" s="9"/>
      </tp>
      <tp t="s">
        <v>#N/A Requesting Data...2203953585</v>
        <stp/>
        <stp>BDP|17947683980432061724</stp>
        <tr r="F113" s="10"/>
      </tp>
      <tp t="s">
        <v>#N/A Requesting Data...3671467714</v>
        <stp/>
        <stp>BDP|11699366183054886286</stp>
        <tr r="D497" s="9"/>
      </tp>
      <tp t="s">
        <v>#N/A Requesting Data...2392983526</v>
        <stp/>
        <stp>BDP|18290230126542342679</stp>
        <tr r="G331" s="5"/>
        <tr r="G72" s="9"/>
      </tp>
      <tp t="s">
        <v>#N/A Requesting Data...3258938529</v>
        <stp/>
        <stp>BDP|10140728165985109844</stp>
        <tr r="E291" s="9"/>
      </tp>
      <tp t="s">
        <v>#N/A Requesting Data...3347303120</v>
        <stp/>
        <stp>BDP|15956549520428806668</stp>
        <tr r="E399" s="9"/>
      </tp>
      <tp t="s">
        <v>#N/A Requesting Data...3660647810</v>
        <stp/>
        <stp>BDP|12285918708551979615</stp>
        <tr r="H293" s="8"/>
        <tr r="I293" s="8"/>
        <tr r="H197" s="5"/>
      </tp>
      <tp t="s">
        <v>#N/A Requesting Data...2391582350</v>
        <stp/>
        <stp>BDP|15616445387280076564</stp>
        <tr r="D337" s="9"/>
      </tp>
      <tp t="s">
        <v>#N/A Requesting Data...2398402131</v>
        <stp/>
        <stp>BDP|11266652382305110673</stp>
        <tr r="E194" s="8"/>
      </tp>
      <tp t="s">
        <v>#N/A Requesting Data...3547787554</v>
        <stp/>
        <stp>BDP|18253252022905683103</stp>
        <tr r="F125" s="10"/>
      </tp>
      <tp t="s">
        <v>#N/A Requesting Data...2643618098</v>
        <stp/>
        <stp>BDP|17971344830789886268</stp>
        <tr r="E25" s="10"/>
      </tp>
      <tp t="s">
        <v>#N/A Requesting Data...2296360916</v>
        <stp/>
        <stp>BDP|15228252170788059459</stp>
        <tr r="I203" s="5"/>
        <tr r="I321" s="9"/>
      </tp>
      <tp t="s">
        <v>#N/A Requesting Data...3865690083</v>
        <stp/>
        <stp>BDP|10542922704476807399</stp>
        <tr r="G158" s="8"/>
      </tp>
      <tp t="s">
        <v>#N/A Requesting Data...3566725177</v>
        <stp/>
        <stp>BDP|11599726030151120844</stp>
        <tr r="G301" s="8"/>
      </tp>
      <tp t="s">
        <v>#N/A Requesting Data...3826349305</v>
        <stp/>
        <stp>BDP|11444656461545294806</stp>
        <tr r="F485" s="8"/>
      </tp>
      <tp t="s">
        <v>#N/A Requesting Data...3949866823</v>
        <stp/>
        <stp>BDP|11663581991387441698</stp>
        <tr r="G30" s="8"/>
      </tp>
      <tp t="s">
        <v>#N/A Requesting Data...3765672201</v>
        <stp/>
        <stp>BDP|16464827883353580927</stp>
        <tr r="F49" s="10"/>
      </tp>
      <tp t="s">
        <v>#N/A Requesting Data...2260579152</v>
        <stp/>
        <stp>BDP|14644501150040690821</stp>
        <tr r="F164" s="5"/>
      </tp>
      <tp t="s">
        <v>#N/A Requesting Data...2102143121</v>
        <stp/>
        <stp>BDP|14595831424665772778</stp>
        <tr r="D29" s="8"/>
      </tp>
      <tp t="s">
        <v>#N/A Requesting Data...3927395778</v>
        <stp/>
        <stp>BDP|10668931290139410532</stp>
        <tr r="E26" s="5"/>
        <tr r="E219" s="9"/>
      </tp>
      <tp t="s">
        <v>#N/A Requesting Data...2455007764</v>
        <stp/>
        <stp>BDP|12988280987796364203</stp>
        <tr r="I415" s="9"/>
      </tp>
      <tp t="s">
        <v>#N/A Requesting Data...3252505943</v>
        <stp/>
        <stp>BDP|15658824270564291235</stp>
        <tr r="I66" s="5"/>
      </tp>
      <tp t="s">
        <v>#N/A Requesting Data...3366706743</v>
        <stp/>
        <stp>BDP|18335571650932533647</stp>
        <tr r="E445" s="9"/>
      </tp>
      <tp t="s">
        <v>#N/A Requesting Data...2569757614</v>
        <stp/>
        <stp>BDP|12389069042983401966</stp>
        <tr r="E11" s="10"/>
      </tp>
      <tp t="s">
        <v>#N/A Requesting Data...2681480987</v>
        <stp/>
        <stp>BDP|14119965751067334304</stp>
        <tr r="H73" s="8"/>
        <tr r="I73" s="8"/>
        <tr r="H293" s="5"/>
      </tp>
      <tp t="s">
        <v>#N/A Requesting Data...2163953638</v>
        <stp/>
        <stp>BDP|16467846171934092140</stp>
        <tr r="G286" s="5"/>
        <tr r="G231" s="9"/>
      </tp>
      <tp t="s">
        <v>#N/A Requesting Data...2394611929</v>
        <stp/>
        <stp>BDP|10284984728216293150</stp>
        <tr r="H346" s="8"/>
        <tr r="I346" s="8"/>
      </tp>
      <tp t="s">
        <v>#N/A Requesting Data...3470398957</v>
        <stp/>
        <stp>BDP|13002863082277466851</stp>
        <tr r="E139" s="9"/>
      </tp>
      <tp t="s">
        <v>#N/A Requesting Data...2927151086</v>
        <stp/>
        <stp>BDP|16492907637459771918</stp>
        <tr r="H133" s="8"/>
        <tr r="I133" s="8"/>
      </tp>
      <tp t="s">
        <v>#N/A Requesting Data...2847450498</v>
        <stp/>
        <stp>BDP|10864380074011917982</stp>
        <tr r="G277" s="5"/>
      </tp>
      <tp t="s">
        <v>#N/A Requesting Data...2375235654</v>
        <stp/>
        <stp>BDP|16280800535917038639</stp>
        <tr r="G346" s="5"/>
      </tp>
      <tp t="s">
        <v>#N/A Requesting Data...2644365369</v>
        <stp/>
        <stp>BDP|17477470871861107976</stp>
        <tr r="E21" s="10"/>
      </tp>
      <tp t="s">
        <v>#N/A Requesting Data...2987631929</v>
        <stp/>
        <stp>BDP|17552784921578133698</stp>
        <tr r="G248" s="8"/>
        <tr r="G174" s="5"/>
      </tp>
      <tp t="s">
        <v>#N/A Requesting Data...4056703207</v>
        <stp/>
        <stp>BDP|12062815023904263043</stp>
        <tr r="D19" s="7"/>
      </tp>
      <tp t="s">
        <v>#N/A Requesting Data...3586337702</v>
        <stp/>
        <stp>BDP|16435978233860081046</stp>
        <tr r="E8" s="12"/>
      </tp>
      <tp t="s">
        <v>#N/A Requesting Data...2825038314</v>
        <stp/>
        <stp>BDP|16783162965429177415</stp>
        <tr r="H79" s="5"/>
      </tp>
      <tp t="s">
        <v>#N/A Requesting Data...3051266334</v>
        <stp/>
        <stp>BDP|16403570273689680122</stp>
        <tr r="H43" s="5"/>
        <tr r="H156" s="9"/>
      </tp>
      <tp t="s">
        <v>#N/A Requesting Data...2025362688</v>
        <stp/>
        <stp>BDP|13866081833489065579</stp>
        <tr r="F239" s="8"/>
        <tr r="F17" s="5"/>
      </tp>
      <tp t="s">
        <v>#N/A Requesting Data...2405047936</v>
        <stp/>
        <stp>BDP|12271955826715567000</stp>
        <tr r="H176" s="8"/>
        <tr r="I176" s="8"/>
      </tp>
      <tp t="s">
        <v>#N/A Requesting Data...3429262170</v>
        <stp/>
        <stp>BDP|13512015793485644357</stp>
        <tr r="F48" s="8"/>
      </tp>
      <tp t="s">
        <v>#N/A Requesting Data...4000399307</v>
        <stp/>
        <stp>BDP|10758948943687520618</stp>
        <tr r="H475" s="8"/>
        <tr r="I475" s="8"/>
      </tp>
      <tp t="s">
        <v>#N/A Requesting Data...2402455947</v>
        <stp/>
        <stp>BDP|17807892853201698709</stp>
        <tr r="H251" s="8"/>
        <tr r="I251" s="8"/>
      </tp>
      <tp t="s">
        <v>#N/A Requesting Data...3635638498</v>
        <stp/>
        <stp>BDP|12982386892903576726</stp>
        <tr r="F141" s="5"/>
      </tp>
      <tp t="s">
        <v>#N/A Requesting Data...4014994964</v>
        <stp/>
        <stp>BDP|10898580473348384646</stp>
        <tr r="G2" s="7"/>
      </tp>
      <tp t="s">
        <v>#N/A Requesting Data...2895638024</v>
        <stp/>
        <stp>BDP|10346167894755148144</stp>
        <tr r="G185" s="9"/>
      </tp>
      <tp t="s">
        <v>#N/A Requesting Data...4051963975</v>
        <stp/>
        <stp>BDP|12668989818457200130</stp>
        <tr r="F500" s="9"/>
      </tp>
      <tp t="s">
        <v>#N/A Requesting Data...2619194333</v>
        <stp/>
        <stp>BDP|17330857389679895202</stp>
        <tr r="C7" s="6"/>
      </tp>
      <tp t="s">
        <v>#N/A Requesting Data...3969118316</v>
        <stp/>
        <stp>BDP|10109748401198485379</stp>
        <tr r="D242" s="8"/>
        <tr r="D314" s="5"/>
      </tp>
      <tp t="s">
        <v>#N/A Requesting Data...3111849216</v>
        <stp/>
        <stp>BDP|13806176212838371796</stp>
        <tr r="G405" s="9"/>
      </tp>
      <tp t="s">
        <v>#N/A Requesting Data...2927905716</v>
        <stp/>
        <stp>BDP|13237901675285264425</stp>
        <tr r="D258" s="5"/>
        <tr r="D259" s="9"/>
      </tp>
      <tp t="s">
        <v>#N/A Requesting Data...2595516081</v>
        <stp/>
        <stp>BDP|13135345103864149809</stp>
        <tr r="D587" s="9"/>
      </tp>
      <tp t="s">
        <v>#N/A Requesting Data...2812653475</v>
        <stp/>
        <stp>BDP|16070722885875060009</stp>
        <tr r="H107" s="8"/>
        <tr r="I107" s="8"/>
      </tp>
      <tp t="s">
        <v>#N/A Requesting Data...4235660476</v>
        <stp/>
        <stp>BDP|15237922810003063276</stp>
        <tr r="E448" s="8"/>
      </tp>
      <tp t="s">
        <v>#N/A Requesting Data...4270982061</v>
        <stp/>
        <stp>BDP|17517364761827548908</stp>
        <tr r="E116" s="8"/>
      </tp>
      <tp t="s">
        <v>#N/A Requesting Data...2808411716</v>
        <stp/>
        <stp>BDP|14124971784229647034</stp>
        <tr r="G79" s="8"/>
      </tp>
      <tp t="s">
        <v>#N/A Requesting Data...2252447801</v>
        <stp/>
        <stp>BDP|10047613614209300214</stp>
        <tr r="D81" s="10"/>
      </tp>
      <tp t="s">
        <v>#N/A Requesting Data...2284371118</v>
        <stp/>
        <stp>BDP|12117494548238608611</stp>
        <tr r="H383" s="8"/>
        <tr r="I383" s="8"/>
      </tp>
      <tp t="s">
        <v>#N/A Requesting Data...2880944684</v>
        <stp/>
        <stp>BDP|14107131916521260917</stp>
        <tr r="D16" s="7"/>
      </tp>
      <tp t="s">
        <v>#N/A Requesting Data...3211422493</v>
        <stp/>
        <stp>BDP|13584858817647400143</stp>
        <tr r="D131" s="10"/>
      </tp>
      <tp t="s">
        <v>#N/A Requesting Data...2314744668</v>
        <stp/>
        <stp>BDP|12647301090856635265</stp>
        <tr r="D122" s="9"/>
      </tp>
      <tp t="s">
        <v>#N/A Requesting Data...2276240328</v>
        <stp/>
        <stp>BDP|12499819473132833388</stp>
        <tr r="G387" s="9"/>
      </tp>
      <tp t="s">
        <v>#N/A Requesting Data...4017265233</v>
        <stp/>
        <stp>BDP|16503441861749787114</stp>
        <tr r="I308" s="5"/>
      </tp>
      <tp t="s">
        <v>#N/A Requesting Data...3278831062</v>
        <stp/>
        <stp>BDP|14419999631350970235</stp>
        <tr r="H176" s="9"/>
      </tp>
      <tp t="s">
        <v>#N/A Requesting Data...2907138184</v>
        <stp/>
        <stp>BDP|16486840843730578600</stp>
        <tr r="E17" s="9"/>
      </tp>
      <tp t="s">
        <v>#N/A Requesting Data...2413267008</v>
        <stp/>
        <stp>BDP|11001888821442615593</stp>
        <tr r="H286" s="8"/>
        <tr r="I286" s="8"/>
      </tp>
      <tp t="s">
        <v>#N/A Requesting Data...3852225113</v>
        <stp/>
        <stp>BDP|12349296692513627688</stp>
        <tr r="E239" s="8"/>
        <tr r="E17" s="5"/>
      </tp>
      <tp t="s">
        <v>#N/A Requesting Data...2602854389</v>
        <stp/>
        <stp>BDP|17423086313712986807</stp>
        <tr r="F112" s="8"/>
      </tp>
      <tp t="s">
        <v>#N/A Requesting Data...4189173655</v>
        <stp/>
        <stp>BDP|16415919306874018753</stp>
        <tr r="E454" s="9"/>
      </tp>
      <tp t="s">
        <v>#N/A Requesting Data...2851024621</v>
        <stp/>
        <stp>BDP|12557114856698225265</stp>
        <tr r="D490" s="8"/>
      </tp>
      <tp t="s">
        <v>#N/A Requesting Data...4216577253</v>
        <stp/>
        <stp>BDP|10291947563872679157</stp>
        <tr r="H449" s="8"/>
        <tr r="I449" s="8"/>
      </tp>
      <tp t="s">
        <v>#N/A Requesting Data...2770535101</v>
        <stp/>
        <stp>BDP|14784855029100890251</stp>
        <tr r="G493" s="9"/>
      </tp>
      <tp t="s">
        <v>#N/A Requesting Data...2802360840</v>
        <stp/>
        <stp>BDP|18084582152996201318</stp>
        <tr r="E341" s="9"/>
      </tp>
      <tp t="s">
        <v>#N/A Requesting Data...3753216768</v>
        <stp/>
        <stp>BDP|10920851041899567812</stp>
        <tr r="F83" s="9"/>
      </tp>
      <tp t="s">
        <v>#N/A Requesting Data...3842579311</v>
        <stp/>
        <stp>BDP|11390463582785787598</stp>
        <tr r="H435" s="8"/>
        <tr r="I435" s="8"/>
      </tp>
      <tp t="s">
        <v>#N/A Requesting Data...3231097284</v>
        <stp/>
        <stp>BDP|16086315981197833712</stp>
        <tr r="H153" s="5"/>
      </tp>
      <tp t="s">
        <v>#N/A Requesting Data...4152464809</v>
        <stp/>
        <stp>BDP|11190837119186238301</stp>
        <tr r="H547" s="9"/>
      </tp>
      <tp t="s">
        <v>#N/A Requesting Data...2151464374</v>
        <stp/>
        <stp>BDP|13502955609895819280</stp>
        <tr r="F78" s="5"/>
        <tr r="F68" s="9"/>
      </tp>
      <tp t="s">
        <v>#N/A Requesting Data...3352359347</v>
        <stp/>
        <stp>BDP|14814965802714170447</stp>
        <tr r="H406" s="8"/>
        <tr r="I406" s="8"/>
      </tp>
      <tp t="s">
        <v>#N/A Requesting Data...3115943252</v>
        <stp/>
        <stp>BDP|10448921253268516994</stp>
        <tr r="D124" s="10"/>
      </tp>
      <tp t="s">
        <v>#N/A Requesting Data...2851416614</v>
        <stp/>
        <stp>BDP|17935803317604165761</stp>
        <tr r="D292" s="8"/>
      </tp>
      <tp t="s">
        <v>#N/A Requesting Data...3084935429</v>
        <stp/>
        <stp>BDP|13957730777269630724</stp>
        <tr r="E503" s="9"/>
      </tp>
      <tp t="s">
        <v>#N/A Requesting Data...3788135957</v>
        <stp/>
        <stp>BDP|18105038204362984778</stp>
        <tr r="E237" s="9"/>
      </tp>
      <tp t="s">
        <v>#N/A Requesting Data...4046777084</v>
        <stp/>
        <stp>BDP|15442237797605869609</stp>
        <tr r="F442" s="8"/>
      </tp>
      <tp t="s">
        <v>#N/A Requesting Data...2992016740</v>
        <stp/>
        <stp>BDP|16622330987877800720</stp>
        <tr r="F83" s="5"/>
      </tp>
      <tp t="s">
        <v>#N/A Requesting Data...3821469122</v>
        <stp/>
        <stp>BDP|12855111636828555523</stp>
        <tr r="F67" s="9"/>
      </tp>
      <tp t="s">
        <v>#N/A Requesting Data...3634092473</v>
        <stp/>
        <stp>BDP|16610693432938359667</stp>
        <tr r="G74" s="10"/>
      </tp>
      <tp t="s">
        <v>#N/A Requesting Data...3965362593</v>
        <stp/>
        <stp>BDP|14408892932987129561</stp>
        <tr r="F581" s="9"/>
      </tp>
      <tp t="s">
        <v>#N/A Requesting Data...3367742745</v>
        <stp/>
        <stp>BDP|15111270547307950909</stp>
        <tr r="F36" s="10"/>
      </tp>
      <tp t="s">
        <v>#N/A Requesting Data...2591693603</v>
        <stp/>
        <stp>BDP|10068480480982212323</stp>
        <tr r="D34" s="8"/>
        <tr r="D88" s="5"/>
      </tp>
      <tp t="s">
        <v>#N/A Requesting Data...2738125612</v>
        <stp/>
        <stp>BDP|12297041416636901813</stp>
        <tr r="F343" s="8"/>
        <tr r="F312" s="5"/>
      </tp>
      <tp t="s">
        <v>#N/A Requesting Data...3235121322</v>
        <stp/>
        <stp>BDP|14368606419187269905</stp>
        <tr r="G106" s="10"/>
      </tp>
      <tp t="s">
        <v>#N/A Requesting Data...2994590666</v>
        <stp/>
        <stp>BDP|11551693082114110674</stp>
        <tr r="E266" s="8"/>
      </tp>
      <tp t="s">
        <v>#N/A Requesting Data...3678661217</v>
        <stp/>
        <stp>BDP|16666217599895096561</stp>
        <tr r="D444" s="9"/>
      </tp>
      <tp t="s">
        <v>#N/A Requesting Data...3190832626</v>
        <stp/>
        <stp>BDP|18033213320142848712</stp>
        <tr r="G302" s="8"/>
      </tp>
      <tp t="s">
        <v>#N/A Requesting Data...2975332379</v>
        <stp/>
        <stp>BDP|11898206031388421559</stp>
        <tr r="F44" s="5"/>
      </tp>
      <tp t="s">
        <v>#N/A Requesting Data...3085378712</v>
        <stp/>
        <stp>BDP|17697785971432475839</stp>
        <tr r="F493" s="9"/>
      </tp>
      <tp t="s">
        <v>#N/A Requesting Data...3591852795</v>
        <stp/>
        <stp>BDP|16207647609889297452</stp>
        <tr r="E80" s="10"/>
      </tp>
      <tp t="s">
        <v>#N/A Requesting Data...4182965650</v>
        <stp/>
        <stp>BDP|14229600099100418648</stp>
        <tr r="D140" s="10"/>
      </tp>
      <tp t="s">
        <v>#N/A Requesting Data...3289703362</v>
        <stp/>
        <stp>BDP|17510438402006694899</stp>
        <tr r="D440" s="8"/>
      </tp>
      <tp t="s">
        <v>#N/A Requesting Data...3982762079</v>
        <stp/>
        <stp>BDP|11114135997274797097</stp>
        <tr r="H114" s="9"/>
      </tp>
      <tp t="s">
        <v>#N/A Requesting Data...4121435837</v>
        <stp/>
        <stp>BDP|15005605871998979139</stp>
        <tr r="G285" s="9"/>
      </tp>
      <tp t="s">
        <v>#N/A Requesting Data...2820769134</v>
        <stp/>
        <stp>BDP|10154895720911402678</stp>
        <tr r="F545" s="9"/>
      </tp>
      <tp t="s">
        <v>#N/A Requesting Data...2341621384</v>
        <stp/>
        <stp>BDP|11977144828968952778</stp>
        <tr r="E258" s="5"/>
        <tr r="E259" s="9"/>
      </tp>
      <tp t="s">
        <v>#N/A Requesting Data...2701721213</v>
        <stp/>
        <stp>BDP|12738974549604616647</stp>
        <tr r="H166" s="8"/>
        <tr r="I166" s="8"/>
        <tr r="H64" s="5"/>
      </tp>
      <tp t="s">
        <v>#N/A Requesting Data...3075368479</v>
        <stp/>
        <stp>BDP|12784036988750693717</stp>
        <tr r="G198" s="8"/>
      </tp>
      <tp t="s">
        <v>#N/A Requesting Data...2514061288</v>
        <stp/>
        <stp>BDP|14462883067645918294</stp>
        <tr r="D120" s="8"/>
      </tp>
      <tp t="s">
        <v>#N/A Requesting Data...3965959947</v>
        <stp/>
        <stp>BDP|13828153282070518714</stp>
        <tr r="I471" s="9"/>
      </tp>
      <tp t="s">
        <v>#N/A Requesting Data...2861726823</v>
        <stp/>
        <stp>BDP|14601351899530919381</stp>
        <tr r="F53" s="9"/>
      </tp>
      <tp t="s">
        <v>#N/A Requesting Data...2366217776</v>
        <stp/>
        <stp>BDP|14635375413368979318</stp>
        <tr r="I307" s="9"/>
      </tp>
      <tp t="s">
        <v>#N/A Requesting Data...2913325845</v>
        <stp/>
        <stp>BDP|10315958970465875645</stp>
        <tr r="H489" s="9"/>
      </tp>
      <tp t="s">
        <v>#N/A Requesting Data...2387932394</v>
        <stp/>
        <stp>BDP|14287000521472977906</stp>
        <tr r="G448" s="9"/>
      </tp>
      <tp t="s">
        <v>#N/A Requesting Data...2538619324</v>
        <stp/>
        <stp>BDP|17399854027233962325</stp>
        <tr r="H142" s="9"/>
      </tp>
      <tp t="s">
        <v>#N/A Requesting Data...2156835910</v>
        <stp/>
        <stp>BDP|14888355777665273820</stp>
        <tr r="H236" s="5"/>
      </tp>
      <tp t="s">
        <v>#N/A Requesting Data...2857235287</v>
        <stp/>
        <stp>BDP|16528598804576505873</stp>
        <tr r="G349" s="5"/>
      </tp>
      <tp t="s">
        <v>#N/A Requesting Data...3575167024</v>
        <stp/>
        <stp>BDP|15065235105023898931</stp>
        <tr r="D175" s="10"/>
      </tp>
      <tp t="s">
        <v>#N/A Requesting Data...3620471710</v>
        <stp/>
        <stp>BDP|14345668487450955767</stp>
        <tr r="F118" s="5"/>
      </tp>
      <tp t="s">
        <v>#N/A Requesting Data...2227515106</v>
        <stp/>
        <stp>BDP|15358146198524181437</stp>
        <tr r="I66" s="9"/>
      </tp>
      <tp t="s">
        <v>#N/A Requesting Data...4026049750</v>
        <stp/>
        <stp>BDP|13080024397760902713</stp>
        <tr r="F111" s="10"/>
      </tp>
      <tp t="s">
        <v>#N/A Requesting Data...2207243970</v>
        <stp/>
        <stp>BDP|11903667466548582419</stp>
        <tr r="F213" s="5"/>
      </tp>
      <tp t="s">
        <v>#N/A Requesting Data...3434547692</v>
        <stp/>
        <stp>BDP|16360318668256363849</stp>
        <tr r="G492" s="9"/>
      </tp>
      <tp t="s">
        <v>#N/A Requesting Data...3041956459</v>
        <stp/>
        <stp>BDP|14253918660230984675</stp>
        <tr r="E270" s="5"/>
      </tp>
      <tp t="s">
        <v>#N/A Requesting Data...3340996525</v>
        <stp/>
        <stp>BDP|12913943702287337112</stp>
        <tr r="G229" s="5"/>
      </tp>
      <tp t="s">
        <v>#N/A Requesting Data...2797377842</v>
        <stp/>
        <stp>BDP|10717926073436911523</stp>
        <tr r="D72" s="8"/>
        <tr r="D279" s="5"/>
      </tp>
      <tp t="s">
        <v>#N/A Requesting Data...3140362772</v>
        <stp/>
        <stp>BDP|13608669709850604821</stp>
        <tr r="I421" s="9"/>
      </tp>
      <tp t="s">
        <v>#N/A Requesting Data...2407774592</v>
        <stp/>
        <stp>BDP|10982707556249427668</stp>
        <tr r="I116" s="5"/>
      </tp>
      <tp t="s">
        <v>#N/A Requesting Data...3489323228</v>
        <stp/>
        <stp>BDP|15156636730759940467</stp>
        <tr r="G275" s="8"/>
      </tp>
      <tp t="s">
        <v>#N/A Requesting Data...2278217841</v>
        <stp/>
        <stp>BDP|11581880511516193303</stp>
        <tr r="I4" s="9"/>
      </tp>
      <tp t="s">
        <v>#N/A Requesting Data...4087892745</v>
        <stp/>
        <stp>BDP|15298659245189678390</stp>
        <tr r="D185" s="10"/>
      </tp>
      <tp t="s">
        <v>#N/A Requesting Data...3566859998</v>
        <stp/>
        <stp>BDP|11534819309633481742</stp>
        <tr r="F116" s="10"/>
      </tp>
      <tp t="s">
        <v>#N/A Requesting Data...2251692604</v>
        <stp/>
        <stp>BDP|10223337127098879437</stp>
        <tr r="E185" s="10"/>
      </tp>
      <tp t="s">
        <v>#N/A Requesting Data...3855084027</v>
        <stp/>
        <stp>BDP|18100380331492576718</stp>
        <tr r="G552" s="9"/>
      </tp>
      <tp t="s">
        <v>#N/A Requesting Data...4230900624</v>
        <stp/>
        <stp>BDP|14791131872177354896</stp>
        <tr r="I243" s="5"/>
        <tr r="I367" s="9"/>
      </tp>
      <tp t="s">
        <v>#N/A Requesting Data...2564640493</v>
        <stp/>
        <stp>BDP|15645506726877852845</stp>
        <tr r="E216" s="5"/>
        <tr r="E222" s="9"/>
      </tp>
      <tp t="s">
        <v>#N/A Requesting Data...3436075832</v>
        <stp/>
        <stp>BDP|17061792815869436546</stp>
        <tr r="H349" s="5"/>
      </tp>
      <tp t="s">
        <v>#N/A Requesting Data...3075239980</v>
        <stp/>
        <stp>BDP|11701988533094871280</stp>
        <tr r="C90" s="10"/>
      </tp>
      <tp t="s">
        <v>#N/A Requesting Data...2904053725</v>
        <stp/>
        <stp>BDP|11395966048382755364</stp>
        <tr r="D258" s="8"/>
      </tp>
      <tp t="s">
        <v>#N/A Requesting Data...3770018045</v>
        <stp/>
        <stp>BDP|14126669453219015385</stp>
        <tr r="D448" s="8"/>
      </tp>
      <tp t="s">
        <v>#N/A Requesting Data...2544674397</v>
        <stp/>
        <stp>BDP|12084668245915824879</stp>
        <tr r="F368" s="8"/>
        <tr r="F89" s="5"/>
      </tp>
      <tp t="s">
        <v>#N/A Requesting Data...2179532573</v>
        <stp/>
        <stp>BDP|11506159027336929928</stp>
        <tr r="D305" s="8"/>
      </tp>
      <tp t="s">
        <v>#N/A Requesting Data...2494623862</v>
        <stp/>
        <stp>BDP|11623392184792225555</stp>
        <tr r="E211" s="8"/>
      </tp>
      <tp t="s">
        <v>#N/A Requesting Data...3012110275</v>
        <stp/>
        <stp>BDP|12873406214432306835</stp>
        <tr r="H132" s="9"/>
      </tp>
      <tp t="s">
        <v>#N/A Requesting Data...2366887398</v>
        <stp/>
        <stp>BDP|15091419769479254364</stp>
        <tr r="G110" s="9"/>
      </tp>
      <tp t="s">
        <v>#N/A Requesting Data...3644366050</v>
        <stp/>
        <stp>BDP|17805870067894453009</stp>
        <tr r="G4" s="10"/>
      </tp>
      <tp t="s">
        <v>#N/A Requesting Data...3345811026</v>
        <stp/>
        <stp>BDP|12316418002769589292</stp>
        <tr r="E519" s="9"/>
      </tp>
      <tp t="s">
        <v>#N/A Requesting Data...3410640613</v>
        <stp/>
        <stp>BDP|16602977506582889001</stp>
        <tr r="D369" s="8"/>
      </tp>
      <tp t="s">
        <v>#N/A Requesting Data...4140962698</v>
        <stp/>
        <stp>BDP|17696961182143872855</stp>
        <tr r="I242" s="5"/>
      </tp>
      <tp t="s">
        <v>#N/A Requesting Data...2405612396</v>
        <stp/>
        <stp>BDP|11697393232579329517</stp>
        <tr r="D601" s="9"/>
      </tp>
      <tp t="s">
        <v>#N/A Requesting Data...2567572858</v>
        <stp/>
        <stp>BDP|11441782326291182845</stp>
        <tr r="F39" s="8"/>
      </tp>
      <tp t="s">
        <v>#N/A Requesting Data...2585963935</v>
        <stp/>
        <stp>BDP|15474695865948603014</stp>
        <tr r="D103" s="9"/>
      </tp>
      <tp t="s">
        <v>#N/A Requesting Data...2733749513</v>
        <stp/>
        <stp>BDP|14652214402363299885</stp>
        <tr r="E491" s="9"/>
      </tp>
      <tp t="s">
        <v>#N/A Requesting Data...3970929070</v>
        <stp/>
        <stp>BDP|14319248060564982919</stp>
        <tr r="H46" s="5"/>
        <tr r="H473" s="9"/>
      </tp>
      <tp t="s">
        <v>#N/A Requesting Data...2297242572</v>
        <stp/>
        <stp>BDP|18339372214813972463</stp>
        <tr r="I146" s="9"/>
      </tp>
      <tp t="s">
        <v>#N/A Requesting Data...3781462349</v>
        <stp/>
        <stp>BDP|11160169015314971846</stp>
        <tr r="F152" s="8"/>
      </tp>
      <tp t="s">
        <v>#N/A Requesting Data...2429773068</v>
        <stp/>
        <stp>BDP|13800961034185379166</stp>
        <tr r="F63" s="9"/>
      </tp>
      <tp t="s">
        <v>#N/A Requesting Data...3400746359</v>
        <stp/>
        <stp>BDP|13810165056243664911</stp>
        <tr r="E475" s="8"/>
      </tp>
      <tp t="s">
        <v>#N/A Requesting Data...3122279785</v>
        <stp/>
        <stp>BDP|11869554781509654855</stp>
        <tr r="E74" s="5"/>
      </tp>
      <tp t="s">
        <v>#N/A Requesting Data...3260770911</v>
        <stp/>
        <stp>BDP|17049547823124146991</stp>
        <tr r="D473" s="8"/>
      </tp>
      <tp t="s">
        <v>#N/A Requesting Data...2772527217</v>
        <stp/>
        <stp>BDP|12377127959682340945</stp>
        <tr r="H26" s="10"/>
      </tp>
      <tp t="s">
        <v>#N/A Requesting Data...3469633037</v>
        <stp/>
        <stp>BDP|12315842360264050583</stp>
        <tr r="I167" s="5"/>
      </tp>
      <tp t="s">
        <v>#N/A Requesting Data...3547787771</v>
        <stp/>
        <stp>BDP|14911712241449364356</stp>
        <tr r="G544" s="9"/>
      </tp>
      <tp t="s">
        <v>#N/A Requesting Data...3139711296</v>
        <stp/>
        <stp>BDP|15099156283147993603</stp>
        <tr r="H358" s="9"/>
      </tp>
      <tp t="s">
        <v>#N/A Requesting Data...3540881107</v>
        <stp/>
        <stp>BDP|11849542495127493735</stp>
        <tr r="D461" s="9"/>
      </tp>
      <tp t="s">
        <v>#N/A Requesting Data...2462962596</v>
        <stp/>
        <stp>BDP|15950019263537467914</stp>
        <tr r="G559" s="9"/>
      </tp>
      <tp t="s">
        <v>#N/A Requesting Data...3681932400</v>
        <stp/>
        <stp>BDP|14284734338058717507</stp>
        <tr r="D281" s="8"/>
      </tp>
      <tp t="s">
        <v>#N/A Requesting Data...2354941325</v>
        <stp/>
        <stp>BDP|12651826176958581898</stp>
        <tr r="G11" s="5"/>
      </tp>
      <tp t="s">
        <v>#N/A Requesting Data...2606365217</v>
        <stp/>
        <stp>BDP|14044368418258409347</stp>
        <tr r="G6" s="10"/>
      </tp>
      <tp t="s">
        <v>#N/A Requesting Data...2353956789</v>
        <stp/>
        <stp>BDP|17939922235993818380</stp>
        <tr r="E3" s="12"/>
      </tp>
      <tp t="s">
        <v>#N/A Requesting Data...2424116264</v>
        <stp/>
        <stp>BDP|10416985503390660479</stp>
        <tr r="C43" s="10"/>
      </tp>
      <tp t="s">
        <v>#N/A Requesting Data...3347467487</v>
        <stp/>
        <stp>BDP|17860105146349515659</stp>
        <tr r="H59" s="10"/>
      </tp>
      <tp t="s">
        <v>#N/A Requesting Data...3600835154</v>
        <stp/>
        <stp>BDP|17892264480027956790</stp>
        <tr r="F41" s="8"/>
      </tp>
      <tp t="s">
        <v>#N/A Requesting Data...2560280502</v>
        <stp/>
        <stp>BDP|17221658519079134414</stp>
        <tr r="F408" s="9"/>
      </tp>
      <tp t="s">
        <v>#N/A Requesting Data...2567734012</v>
        <stp/>
        <stp>BDP|13664480234319112056</stp>
        <tr r="G517" s="9"/>
      </tp>
      <tp t="s">
        <v>#N/A Requesting Data...4270999537</v>
        <stp/>
        <stp>BDP|14391919208721493109</stp>
        <tr r="F354" s="9"/>
      </tp>
      <tp t="s">
        <v>#N/A Requesting Data...4196511156</v>
        <stp/>
        <stp>BDP|15539228658807321825</stp>
        <tr r="G6" s="12"/>
      </tp>
      <tp t="s">
        <v>#N/A Requesting Data...2678213863</v>
        <stp/>
        <stp>BDP|17377311457785271992</stp>
        <tr r="D415" s="8"/>
      </tp>
      <tp t="s">
        <v>#N/A Requesting Data...3571622831</v>
        <stp/>
        <stp>BDP|16938623388983327610</stp>
        <tr r="E524" s="9"/>
      </tp>
      <tp t="s">
        <v>#N/A Requesting Data...3245744649</v>
        <stp/>
        <stp>BDP|13676932234130062408</stp>
        <tr r="G273" s="5"/>
      </tp>
      <tp t="s">
        <v>#N/A Requesting Data...3141541956</v>
        <stp/>
        <stp>BDP|10885392353348112322</stp>
        <tr r="F184" s="10"/>
      </tp>
      <tp t="s">
        <v>#N/A Requesting Data...3421287579</v>
        <stp/>
        <stp>BDP|14187955313050230146</stp>
        <tr r="E89" s="10"/>
      </tp>
      <tp t="s">
        <v>#N/A Requesting Data...3870610623</v>
        <stp/>
        <stp>BDP|13381332893865789159</stp>
        <tr r="H327" s="8"/>
        <tr r="I327" s="8"/>
      </tp>
      <tp t="s">
        <v>#N/A Requesting Data...3746671918</v>
        <stp/>
        <stp>BDP|13145929291429196723</stp>
        <tr r="E114" s="5"/>
      </tp>
      <tp t="s">
        <v>#N/A Requesting Data...3209050980</v>
        <stp/>
        <stp>BDP|10267438283770493172</stp>
        <tr r="I202" s="5"/>
      </tp>
      <tp t="s">
        <v>#N/A Requesting Data...2951921001</v>
        <stp/>
        <stp>BDP|11738052202439145500</stp>
        <tr r="F133" s="10"/>
      </tp>
      <tp t="s">
        <v>#N/A Requesting Data...2695451407</v>
        <stp/>
        <stp>BDP|13780900999879807777</stp>
        <tr r="G300" s="9"/>
      </tp>
      <tp t="s">
        <v>#N/A Requesting Data...3844320282</v>
        <stp/>
        <stp>BDP|17498218766976272808</stp>
        <tr r="D107" s="10"/>
      </tp>
      <tp t="s">
        <v>#N/A Requesting Data...3518514562</v>
        <stp/>
        <stp>BDP|15422325552006351865</stp>
        <tr r="D188" s="9"/>
      </tp>
      <tp t="s">
        <v>#N/A Requesting Data...2435799173</v>
        <stp/>
        <stp>BDP|12437396789884106048</stp>
        <tr r="H78" s="9"/>
      </tp>
      <tp t="s">
        <v>#N/A Requesting Data...2766218209</v>
        <stp/>
        <stp>BDP|10229063862983056867</stp>
        <tr r="H181" s="9"/>
      </tp>
      <tp t="s">
        <v>#N/A Requesting Data...3083589353</v>
        <stp/>
        <stp>BDP|18426379672321777066</stp>
        <tr r="G443" s="9"/>
      </tp>
      <tp t="s">
        <v>#N/A Requesting Data...2736385825</v>
        <stp/>
        <stp>BDP|14149455567828670351</stp>
        <tr r="G202" s="8"/>
      </tp>
      <tp t="s">
        <v>#N/A Requesting Data...2642582790</v>
        <stp/>
        <stp>BDP|11096901933433552567</stp>
        <tr r="H341" s="8"/>
        <tr r="I341" s="8"/>
      </tp>
      <tp t="s">
        <v>#N/A Requesting Data...2709556487</v>
        <stp/>
        <stp>BDP|12259247855761001938</stp>
        <tr r="E573" s="9"/>
      </tp>
      <tp t="s">
        <v>#N/A Requesting Data...4166036719</v>
        <stp/>
        <stp>BDP|13347055585540205619</stp>
        <tr r="D2" s="10"/>
      </tp>
      <tp t="s">
        <v>#N/A Requesting Data...3716426244</v>
        <stp/>
        <stp>BDP|12365086739628579472</stp>
        <tr r="H146" s="5"/>
      </tp>
      <tp t="s">
        <v>#N/A Requesting Data...2679610474</v>
        <stp/>
        <stp>BDP|15073964623112587109</stp>
        <tr r="I21" s="7"/>
      </tp>
      <tp t="s">
        <v>#N/A Requesting Data...3945014574</v>
        <stp/>
        <stp>BDP|13509005207537302912</stp>
        <tr r="G342" s="5"/>
      </tp>
      <tp t="s">
        <v>#N/A Requesting Data...3140918676</v>
        <stp/>
        <stp>BDP|12518966665252779213</stp>
        <tr r="H425" s="8"/>
        <tr r="I425" s="8"/>
        <tr r="H271" s="5"/>
      </tp>
      <tp t="s">
        <v>#N/A Requesting Data...3344516647</v>
        <stp/>
        <stp>BDP|13606361263172074937</stp>
        <tr r="D244" s="5"/>
        <tr r="D152" s="9"/>
      </tp>
      <tp t="s">
        <v>#N/A Requesting Data...3282162195</v>
        <stp/>
        <stp>BDP|10346892140195362497</stp>
        <tr r="F90" s="8"/>
      </tp>
      <tp t="s">
        <v>#N/A Requesting Data...2427680687</v>
        <stp/>
        <stp>BDP|15718754286346062146</stp>
        <tr r="I428" s="9"/>
      </tp>
      <tp t="s">
        <v>#N/A Requesting Data...2953372552</v>
        <stp/>
        <stp>BDP|15811441969533434910</stp>
        <tr r="I3" s="7"/>
      </tp>
      <tp t="s">
        <v>#N/A Requesting Data...2713431201</v>
        <stp/>
        <stp>BDP|11406890207384941032</stp>
        <tr r="H140" s="9"/>
      </tp>
      <tp t="s">
        <v>#N/A Requesting Data...3770418217</v>
        <stp/>
        <stp>BDP|15684078083528269838</stp>
        <tr r="D12" s="7"/>
      </tp>
      <tp t="s">
        <v>#N/A Requesting Data...4053165919</v>
        <stp/>
        <stp>BDP|15640233496817441440</stp>
        <tr r="F527" s="9"/>
      </tp>
      <tp t="s">
        <v>#N/A Requesting Data...3949309599</v>
        <stp/>
        <stp>BDP|16630419390194094248</stp>
        <tr r="F262" s="9"/>
      </tp>
      <tp t="s">
        <v>#N/A Requesting Data...2785449312</v>
        <stp/>
        <stp>BDP|15850166516908356086</stp>
        <tr r="G144" s="8"/>
      </tp>
      <tp t="s">
        <v>#N/A Requesting Data...4193592783</v>
        <stp/>
        <stp>BDP|11691415682264661407</stp>
        <tr r="F300" s="9"/>
      </tp>
      <tp t="s">
        <v>#N/A Requesting Data...3258761235</v>
        <stp/>
        <stp>BDP|12538079220719180409</stp>
        <tr r="H527" s="9"/>
      </tp>
      <tp t="s">
        <v>#N/A Requesting Data...4069991458</v>
        <stp/>
        <stp>BDP|15055961442734686117</stp>
        <tr r="G19" s="8"/>
      </tp>
      <tp t="s">
        <v>#N/A Requesting Data...2329771974</v>
        <stp/>
        <stp>BDP|13736026956098962390</stp>
        <tr r="F162" s="8"/>
      </tp>
      <tp t="s">
        <v>#N/A Requesting Data...3557043156</v>
        <stp/>
        <stp>BDP|17054858705194745649</stp>
        <tr r="D147" s="8"/>
      </tp>
      <tp t="s">
        <v>#N/A Requesting Data...3864091748</v>
        <stp/>
        <stp>BDP|18078337042135514771</stp>
        <tr r="E56" s="8"/>
      </tp>
      <tp t="s">
        <v>#N/A Requesting Data...2279704982</v>
        <stp/>
        <stp>BDP|13908728598016685661</stp>
        <tr r="F252" s="8"/>
      </tp>
      <tp t="s">
        <v>#N/A Requesting Data...3944798107</v>
        <stp/>
        <stp>BDP|16142041358359949775</stp>
        <tr r="I400" s="9"/>
      </tp>
      <tp t="s">
        <v>#N/A Requesting Data...2751823116</v>
        <stp/>
        <stp>BDP|10707910554392872393</stp>
        <tr r="E208" s="9"/>
      </tp>
      <tp t="s">
        <v>#N/A Requesting Data...3859095350</v>
        <stp/>
        <stp>BDP|10752981019773272673</stp>
        <tr r="G290" s="5"/>
      </tp>
      <tp t="s">
        <v>#N/A Requesting Data...2834131425</v>
        <stp/>
        <stp>BDP|13139926505245466214</stp>
        <tr r="D261" s="9"/>
      </tp>
      <tp t="s">
        <v>#N/A Requesting Data...2470010807</v>
        <stp/>
        <stp>BDP|13721439585261158339</stp>
        <tr r="H137" s="9"/>
      </tp>
      <tp t="s">
        <v>#N/A Requesting Data...4057737605</v>
        <stp/>
        <stp>BDP|14927837748925996080</stp>
        <tr r="D376" s="8"/>
      </tp>
      <tp t="s">
        <v>#N/A Requesting Data...4060835126</v>
        <stp/>
        <stp>BDP|16343102771705875892</stp>
        <tr r="E202" s="8"/>
      </tp>
      <tp t="s">
        <v>#N/A Requesting Data...3336525840</v>
        <stp/>
        <stp>BDP|10191880627133811443</stp>
        <tr r="I392" s="9"/>
      </tp>
      <tp t="s">
        <v>#N/A Requesting Data...2430237908</v>
        <stp/>
        <stp>BDP|18065878394075573140</stp>
        <tr r="E200" s="8"/>
      </tp>
      <tp t="s">
        <v>#N/A Requesting Data...2554501040</v>
        <stp/>
        <stp>BDP|16807691104589294455</stp>
        <tr r="H81" s="9"/>
      </tp>
      <tp t="s">
        <v>#N/A Requesting Data...4174221529</v>
        <stp/>
        <stp>BDP|13584857966141625122</stp>
        <tr r="D32" s="10"/>
      </tp>
      <tp t="s">
        <v>#N/A Requesting Data...2295048131</v>
        <stp/>
        <stp>BDP|12626340457751684813</stp>
        <tr r="E25" s="5"/>
      </tp>
      <tp t="s">
        <v>#N/A Requesting Data...3443370461</v>
        <stp/>
        <stp>BDP|12992306717785945851</stp>
        <tr r="E264" s="9"/>
      </tp>
      <tp t="s">
        <v>#N/A Requesting Data...3816558760</v>
        <stp/>
        <stp>BDP|11645369497227274175</stp>
        <tr r="E441" s="9"/>
      </tp>
      <tp t="s">
        <v>#N/A Requesting Data...3702009548</v>
        <stp/>
        <stp>BDP|10939041939896013867</stp>
        <tr r="H288" s="9"/>
      </tp>
      <tp t="s">
        <v>#N/A Requesting Data...3517654392</v>
        <stp/>
        <stp>BDP|15503128294410514041</stp>
        <tr r="C82" s="10"/>
      </tp>
      <tp t="s">
        <v>#N/A Requesting Data...3362105942</v>
        <stp/>
        <stp>BDP|15532421754909407058</stp>
        <tr r="H102" s="10"/>
      </tp>
      <tp t="s">
        <v>#N/A Requesting Data...4046379906</v>
        <stp/>
        <stp>BDP|18054397713633849400</stp>
        <tr r="I112" s="5"/>
      </tp>
      <tp t="s">
        <v>#N/A Requesting Data...3330228866</v>
        <stp/>
        <stp>BDP|12075855772454374461</stp>
        <tr r="H3" s="10"/>
      </tp>
      <tp t="s">
        <v>#N/A Requesting Data...3692578726</v>
        <stp/>
        <stp>BDP|14103257917013750967</stp>
        <tr r="E131" s="8"/>
      </tp>
      <tp t="s">
        <v>#N/A Requesting Data...3642602125</v>
        <stp/>
        <stp>BDP|14520201496774513641</stp>
        <tr r="G100" s="5"/>
      </tp>
      <tp t="s">
        <v>#N/A Requesting Data...3719144274</v>
        <stp/>
        <stp>BDP|15539802528431067389</stp>
        <tr r="H22" s="10"/>
      </tp>
      <tp t="s">
        <v>#N/A Requesting Data...2923561922</v>
        <stp/>
        <stp>BDP|10274746233029112019</stp>
        <tr r="E236" s="5"/>
      </tp>
      <tp t="s">
        <v>#N/A Requesting Data...2468785310</v>
        <stp/>
        <stp>BDP|14632844111914290448</stp>
        <tr r="H437" s="9"/>
      </tp>
      <tp t="s">
        <v>#N/A Requesting Data...3193582578</v>
        <stp/>
        <stp>BDP|16376903055034485371</stp>
        <tr r="H299" s="5"/>
      </tp>
      <tp t="s">
        <v>#N/A Requesting Data...3079691963</v>
        <stp/>
        <stp>BDP|18299281555576919431</stp>
        <tr r="C81" s="10"/>
      </tp>
      <tp t="s">
        <v>#N/A Requesting Data...3312584747</v>
        <stp/>
        <stp>BDP|15036659030644864989</stp>
        <tr r="E434" s="9"/>
      </tp>
      <tp t="s">
        <v>#N/A Requesting Data...4282463534</v>
        <stp/>
        <stp>BDP|11532136090546025231</stp>
        <tr r="D393" s="8"/>
      </tp>
      <tp t="s">
        <v>#N/A Requesting Data...3369316962</v>
        <stp/>
        <stp>BDP|11909352189463822486</stp>
        <tr r="E4" s="12"/>
      </tp>
      <tp t="s">
        <v>#N/A Requesting Data...3340064399</v>
        <stp/>
        <stp>BDP|16863203196096313686</stp>
        <tr r="G281" s="5"/>
      </tp>
      <tp t="s">
        <v>#N/A Requesting Data...3486652005</v>
        <stp/>
        <stp>BDP|11701863717181019431</stp>
        <tr r="G482" s="8"/>
        <tr r="G42" s="5"/>
      </tp>
      <tp t="s">
        <v>#N/A Requesting Data...3420562745</v>
        <stp/>
        <stp>BDP|12618562810378158344</stp>
        <tr r="G199" s="8"/>
      </tp>
      <tp t="s">
        <v>#N/A Requesting Data...2929985774</v>
        <stp/>
        <stp>BDP|15618601817669166651</stp>
        <tr r="H335" s="8"/>
        <tr r="I335" s="8"/>
      </tp>
      <tp t="s">
        <v>#N/A Requesting Data...2493002719</v>
        <stp/>
        <stp>BDP|15297831337630795347</stp>
        <tr r="F159" s="8"/>
      </tp>
      <tp t="s">
        <v>#N/A Requesting Data...3409528160</v>
        <stp/>
        <stp>BDP|17649253284799229904</stp>
        <tr r="H571" s="9"/>
      </tp>
      <tp t="s">
        <v>#N/A Requesting Data...3216842394</v>
        <stp/>
        <stp>BDP|18138651073492125632</stp>
        <tr r="E76" s="10"/>
      </tp>
      <tp t="s">
        <v>#N/A Requesting Data...3636406932</v>
        <stp/>
        <stp>BDP|15370546422467448844</stp>
        <tr r="H423" s="9"/>
      </tp>
      <tp t="s">
        <v>#N/A Requesting Data...2380615836</v>
        <stp/>
        <stp>BDP|14724682296366856043</stp>
        <tr r="F254" s="8"/>
      </tp>
      <tp t="s">
        <v>#N/A Requesting Data...3188510594</v>
        <stp/>
        <stp>BDP|10586373807556202837</stp>
        <tr r="I153" s="5"/>
      </tp>
      <tp t="s">
        <v>#N/A Requesting Data...2493523281</v>
        <stp/>
        <stp>BDP|10565374997205296230</stp>
        <tr r="H188" s="8"/>
        <tr r="I188" s="8"/>
      </tp>
      <tp t="s">
        <v>#N/A Requesting Data...3006295309</v>
        <stp/>
        <stp>BDP|14191252872179744557</stp>
        <tr r="H264" s="9"/>
      </tp>
      <tp t="s">
        <v>#N/A Requesting Data...4189147060</v>
        <stp/>
        <stp>BDP|11279813931857074062</stp>
        <tr r="F131" s="8"/>
      </tp>
      <tp t="s">
        <v>#N/A Requesting Data...2543074668</v>
        <stp/>
        <stp>BDP|10703975404957518355</stp>
        <tr r="F231" s="5"/>
      </tp>
      <tp t="s">
        <v>#N/A Requesting Data...3140797026</v>
        <stp/>
        <stp>BDP|16329757577568094357</stp>
        <tr r="G368" s="8"/>
        <tr r="G89" s="5"/>
      </tp>
      <tp t="s">
        <v>#N/A Requesting Data...3560765812</v>
        <stp/>
        <stp>BDP|12152668887134301572</stp>
        <tr r="F304" s="8"/>
      </tp>
      <tp t="s">
        <v>#N/A Requesting Data...2401035811</v>
        <stp/>
        <stp>BDP|12374489958766477833</stp>
        <tr r="D372" s="9"/>
      </tp>
      <tp t="s">
        <v>#N/A Requesting Data...4115037234</v>
        <stp/>
        <stp>BDP|16563836200107610441</stp>
        <tr r="I59" s="9"/>
      </tp>
      <tp t="s">
        <v>#N/A Requesting Data...2611026579</v>
        <stp/>
        <stp>BDP|13682974956291461378</stp>
        <tr r="H243" s="8"/>
        <tr r="I243" s="8"/>
        <tr r="H338" s="5"/>
      </tp>
      <tp t="s">
        <v>#N/A Requesting Data...4134590301</v>
        <stp/>
        <stp>BDP|10503131210064060920</stp>
        <tr r="D23" s="5"/>
      </tp>
      <tp t="s">
        <v>#N/A Requesting Data...3433405698</v>
        <stp/>
        <stp>BDP|10737717915342001971</stp>
        <tr r="H485" s="9"/>
      </tp>
      <tp t="s">
        <v>#N/A Requesting Data...2618131326</v>
        <stp/>
        <stp>BDP|15589400200695025924</stp>
        <tr r="D272" s="8"/>
      </tp>
      <tp t="s">
        <v>#N/A Requesting Data...3484720522</v>
        <stp/>
        <stp>BDP|11414077194623591651</stp>
        <tr r="E468" s="9"/>
      </tp>
      <tp t="s">
        <v>#N/A Requesting Data...3997776789</v>
        <stp/>
        <stp>BDP|18195342836073107654</stp>
        <tr r="E189" s="9"/>
      </tp>
      <tp t="s">
        <v>#N/A Requesting Data...3457296817</v>
        <stp/>
        <stp>BDP|11282278956948746332</stp>
        <tr r="G335" s="5"/>
      </tp>
      <tp t="s">
        <v>#N/A Requesting Data...3567528382</v>
        <stp/>
        <stp>BDP|14830849178117408177</stp>
        <tr r="C3" s="6"/>
      </tp>
      <tp t="s">
        <v>#N/A Requesting Data...2710859197</v>
        <stp/>
        <stp>BDP|14541254514668793243</stp>
        <tr r="G513" s="9"/>
      </tp>
      <tp t="s">
        <v>#N/A Requesting Data...3768193997</v>
        <stp/>
        <stp>BDP|10415012972002530852</stp>
        <tr r="I386" s="9"/>
      </tp>
      <tp t="s">
        <v>#N/A Requesting Data...2798218242</v>
        <stp/>
        <stp>BDP|13312345810749335531</stp>
        <tr r="G223" s="9"/>
      </tp>
      <tp t="s">
        <v>#N/A Requesting Data...3496306464</v>
        <stp/>
        <stp>BDP|12149012387096485149</stp>
        <tr r="G489" s="9"/>
      </tp>
      <tp t="s">
        <v>#N/A Requesting Data...3964456454</v>
        <stp/>
        <stp>BDP|14755820222153758077</stp>
        <tr r="D498" s="9"/>
      </tp>
      <tp t="s">
        <v>#N/A Requesting Data...3677147560</v>
        <stp/>
        <stp>BDP|11683998642037933636</stp>
        <tr r="I299" s="9"/>
      </tp>
      <tp t="s">
        <v>#N/A Requesting Data...2910332771</v>
        <stp/>
        <stp>BDP|15517804214783643202</stp>
        <tr r="I334" s="5"/>
      </tp>
      <tp t="s">
        <v>#N/A Requesting Data...3365074516</v>
        <stp/>
        <stp>BDP|15074209286437131512</stp>
        <tr r="F227" s="8"/>
      </tp>
      <tp t="s">
        <v>#N/A Requesting Data...2672159776</v>
        <stp/>
        <stp>BDP|15324940115933122352</stp>
        <tr r="E332" s="9"/>
      </tp>
      <tp t="s">
        <v>#N/A Requesting Data...2801770600</v>
        <stp/>
        <stp>BDP|10020562781298680873</stp>
        <tr r="D209" s="8"/>
      </tp>
      <tp t="s">
        <v>#N/A Requesting Data...3850602669</v>
        <stp/>
        <stp>BDP|10394140741201810983</stp>
        <tr r="H182" s="8"/>
        <tr r="I182" s="8"/>
      </tp>
      <tp t="s">
        <v>#N/A Requesting Data...3850851447</v>
        <stp/>
        <stp>BDP|10525311946978621220</stp>
        <tr r="H311" s="8"/>
        <tr r="I311" s="8"/>
      </tp>
      <tp t="s">
        <v>#N/A Requesting Data...2970713112</v>
        <stp/>
        <stp>BDP|18081771828736802611</stp>
        <tr r="H188" s="5"/>
      </tp>
      <tp t="s">
        <v>#N/A Requesting Data...2718177772</v>
        <stp/>
        <stp>BDP|18036607942064731339</stp>
        <tr r="F368" s="9"/>
      </tp>
      <tp t="s">
        <v>#N/A Requesting Data...2646187124</v>
        <stp/>
        <stp>BDP|13252812972521673016</stp>
        <tr r="E324" s="5"/>
        <tr r="E175" s="9"/>
      </tp>
      <tp t="s">
        <v>#N/A Requesting Data...2644780054</v>
        <stp/>
        <stp>BDP|10795623235371586932</stp>
        <tr r="D99" s="9"/>
      </tp>
      <tp t="s">
        <v>#N/A Requesting Data...2858444206</v>
        <stp/>
        <stp>BDP|14729768613806000940</stp>
        <tr r="H80" s="9"/>
      </tp>
      <tp t="s">
        <v>#N/A Requesting Data...2451967892</v>
        <stp/>
        <stp>BDP|10375066029967303899</stp>
        <tr r="F369" s="9"/>
      </tp>
      <tp t="s">
        <v>#N/A Requesting Data...2726856329</v>
        <stp/>
        <stp>BDP|14702270627700047912</stp>
        <tr r="G175" s="8"/>
        <tr r="G127" s="5"/>
      </tp>
      <tp t="s">
        <v>#N/A Requesting Data...2753119303</v>
        <stp/>
        <stp>BDP|13101404280751734305</stp>
        <tr r="G96" s="8"/>
      </tp>
      <tp t="s">
        <v>#N/A Requesting Data...3004479703</v>
        <stp/>
        <stp>BDP|13663086637096623468</stp>
        <tr r="I132" s="5"/>
      </tp>
      <tp t="s">
        <v>#N/A Requesting Data...2720730557</v>
        <stp/>
        <stp>BDP|12014339228913293202</stp>
        <tr r="D96" s="8"/>
      </tp>
      <tp t="s">
        <v>#N/A Requesting Data...3564673366</v>
        <stp/>
        <stp>BDP|17957245116890151632</stp>
        <tr r="D227" s="9"/>
      </tp>
      <tp t="s">
        <v>#N/A Requesting Data...3965541021</v>
        <stp/>
        <stp>BDP|16782187095859608559</stp>
        <tr r="E128" s="8"/>
      </tp>
      <tp t="s">
        <v>#N/A Requesting Data...4227140648</v>
        <stp/>
        <stp>BDP|11800219630172918097</stp>
        <tr r="D71" s="8"/>
      </tp>
      <tp t="s">
        <v>#N/A Requesting Data...3775812221</v>
        <stp/>
        <stp>BDP|17321295102407388025</stp>
        <tr r="E83" s="8"/>
      </tp>
      <tp t="s">
        <v>#N/A Requesting Data...2598490224</v>
        <stp/>
        <stp>BDP|15291397104076571234</stp>
        <tr r="F150" s="10"/>
      </tp>
      <tp t="s">
        <v>#N/A Requesting Data...4167413090</v>
        <stp/>
        <stp>BDP|14605435910855854644</stp>
        <tr r="F388" s="9"/>
      </tp>
      <tp t="s">
        <v>#N/A Requesting Data...3545138267</v>
        <stp/>
        <stp>BDP|13930410611373872784</stp>
        <tr r="H160" s="5"/>
      </tp>
      <tp t="s">
        <v>#N/A Requesting Data...2769568683</v>
        <stp/>
        <stp>BDP|14957550268440914541</stp>
        <tr r="F415" s="8"/>
      </tp>
      <tp t="s">
        <v>#N/A Requesting Data...2480477605</v>
        <stp/>
        <stp>BDP|15304100210250808722</stp>
        <tr r="D276" s="9"/>
      </tp>
      <tp t="s">
        <v>#N/A Requesting Data...3948779913</v>
        <stp/>
        <stp>BDP|17882145474402706169</stp>
        <tr r="E125" s="8"/>
      </tp>
      <tp t="s">
        <v>#N/A Requesting Data...3473045361</v>
        <stp/>
        <stp>BDP|14804864227864093802</stp>
        <tr r="D267" s="8"/>
      </tp>
      <tp t="s">
        <v>#N/A Requesting Data...4061660417</v>
        <stp/>
        <stp>BDP|15872433497373763926</stp>
        <tr r="F422" s="9"/>
      </tp>
      <tp t="s">
        <v>#N/A Requesting Data...3285669533</v>
        <stp/>
        <stp>BDP|17002603138200677073</stp>
        <tr r="H431" s="9"/>
      </tp>
      <tp t="s">
        <v>#N/A Requesting Data...3912025291</v>
        <stp/>
        <stp>BDP|15604979258033143818</stp>
        <tr r="F195" s="5"/>
      </tp>
      <tp t="s">
        <v>#N/A Requesting Data...3634761488</v>
        <stp/>
        <stp>BDP|10110081147883289555</stp>
        <tr r="D424" s="9"/>
      </tp>
      <tp t="s">
        <v>#N/A Requesting Data...2390013607</v>
        <stp/>
        <stp>BDP|18278797132579033702</stp>
        <tr r="I282" s="5"/>
        <tr r="I42" s="9"/>
      </tp>
      <tp t="s">
        <v>#N/A Requesting Data...3374730939</v>
        <stp/>
        <stp>BDP|14046803899840214735</stp>
        <tr r="E373" s="9"/>
      </tp>
      <tp t="s">
        <v>#N/A Requesting Data...3935138868</v>
        <stp/>
        <stp>BDP|13963128040311305506</stp>
        <tr r="E210" s="8"/>
      </tp>
      <tp t="s">
        <v>#N/A Requesting Data...3317233080</v>
        <stp/>
        <stp>BDP|10719372218946906690</stp>
        <tr r="E467" s="8"/>
        <tr r="E18" s="5"/>
      </tp>
      <tp t="s">
        <v>#N/A Requesting Data...2528037473</v>
        <stp/>
        <stp>BDP|14685612879162203541</stp>
        <tr r="H167" s="5"/>
      </tp>
      <tp t="s">
        <v>#N/A Requesting Data...4067155650</v>
        <stp/>
        <stp>BDP|15087986563529425173</stp>
        <tr r="G251" s="8"/>
      </tp>
      <tp t="s">
        <v>#N/A Requesting Data...3471874522</v>
        <stp/>
        <stp>BDP|17857568925153529164</stp>
        <tr r="F332" s="8"/>
        <tr r="F193" s="5"/>
      </tp>
      <tp t="s">
        <v>#N/A Requesting Data...3347071197</v>
        <stp/>
        <stp>BDP|10950425616616510108</stp>
        <tr r="H11" s="12"/>
      </tp>
      <tp t="s">
        <v>#N/A Requesting Data...2903243186</v>
        <stp/>
        <stp>BDP|13505709470532920340</stp>
        <tr r="H227" s="8"/>
        <tr r="I227" s="8"/>
      </tp>
      <tp t="s">
        <v>#N/A Requesting Data...3364541102</v>
        <stp/>
        <stp>BDP|12500685910880619731</stp>
        <tr r="H255" s="8"/>
        <tr r="I255" s="8"/>
      </tp>
      <tp t="s">
        <v>#N/A Requesting Data...4263982573</v>
        <stp/>
        <stp>BDP|13850995373568816729</stp>
        <tr r="E94" s="5"/>
      </tp>
      <tp t="s">
        <v>#N/A Requesting Data...2784572456</v>
        <stp/>
        <stp>BDP|17646580414094227507</stp>
        <tr r="F32" s="10"/>
      </tp>
      <tp t="s">
        <v>#N/A Requesting Data...3742782830</v>
        <stp/>
        <stp>BDP|10873664754375199438</stp>
        <tr r="F208" s="8"/>
      </tp>
      <tp t="s">
        <v>#N/A Requesting Data...3153333961</v>
        <stp/>
        <stp>BDP|17827424703338225936</stp>
        <tr r="I174" s="9"/>
      </tp>
      <tp t="s">
        <v>#N/A Requesting Data...2364915073</v>
        <stp/>
        <stp>BDP|18328652129496536826</stp>
        <tr r="I99" s="9"/>
      </tp>
      <tp t="s">
        <v>#N/A Requesting Data...2864991471</v>
        <stp/>
        <stp>BDP|15625382866805392731</stp>
        <tr r="G434" s="8"/>
        <tr r="G7" s="5"/>
      </tp>
      <tp t="s">
        <v>#N/A Requesting Data...3186155470</v>
        <stp/>
        <stp>BDP|14727721063593982479</stp>
        <tr r="G8" s="5"/>
      </tp>
      <tp t="s">
        <v>#N/A Requesting Data...2543510531</v>
        <stp/>
        <stp>BDP|18328302242689898418</stp>
        <tr r="F505" s="9"/>
      </tp>
      <tp t="s">
        <v>#N/A Requesting Data...3785375415</v>
        <stp/>
        <stp>BDP|14579172337142578684</stp>
        <tr r="E100" s="5"/>
      </tp>
      <tp t="s">
        <v>#N/A Requesting Data...3438942749</v>
        <stp/>
        <stp>BDP|11136320915618945977</stp>
        <tr r="F23" s="5"/>
      </tp>
      <tp t="s">
        <v>#N/A Requesting Data...3806123848</v>
        <stp/>
        <stp>BDP|11847589168967721770</stp>
        <tr r="D4" s="8"/>
      </tp>
      <tp t="s">
        <v>#N/A Requesting Data...3610029617</v>
        <stp/>
        <stp>BDP|13057290132934398400</stp>
        <tr r="H490" s="9"/>
      </tp>
      <tp t="s">
        <v>#N/A Requesting Data...3665269674</v>
        <stp/>
        <stp>BDP|12328446403121478587</stp>
        <tr r="E92" s="9"/>
      </tp>
      <tp t="s">
        <v>#N/A Requesting Data...3138658701</v>
        <stp/>
        <stp>BDP|10111310595549891158</stp>
        <tr r="I536" s="9"/>
      </tp>
      <tp t="s">
        <v>#N/A Requesting Data...4274479820</v>
        <stp/>
        <stp>BDP|16141099376980775328</stp>
        <tr r="D425" s="8"/>
        <tr r="D271" s="5"/>
      </tp>
      <tp t="s">
        <v>#N/A Requesting Data...4121004222</v>
        <stp/>
        <stp>BDP|16693265451312256180</stp>
        <tr r="H226" s="5"/>
        <tr r="H549" s="9"/>
      </tp>
      <tp t="s">
        <v>#N/A Requesting Data...4129413736</v>
        <stp/>
        <stp>BDP|11158985200038460268</stp>
        <tr r="I585" s="9"/>
      </tp>
      <tp t="s">
        <v>#N/A Requesting Data...4091625820</v>
        <stp/>
        <stp>BDP|15444107835307997237</stp>
        <tr r="F138" s="5"/>
      </tp>
      <tp t="s">
        <v>#N/A Requesting Data...3668714588</v>
        <stp/>
        <stp>BDP|11863766411401293460</stp>
        <tr r="D154" s="10"/>
      </tp>
      <tp t="s">
        <v>#N/A Requesting Data...4013997999</v>
        <stp/>
        <stp>BDP|16920038401712341634</stp>
        <tr r="E153" s="9"/>
      </tp>
      <tp t="s">
        <v>#N/A Requesting Data...2536469296</v>
        <stp/>
        <stp>BDP|18390395236123376949</stp>
        <tr r="G38" s="9"/>
      </tp>
      <tp t="s">
        <v>#N/A Requesting Data...3906793952</v>
        <stp/>
        <stp>BDP|16365389215965473312</stp>
        <tr r="F157" s="9"/>
      </tp>
      <tp t="s">
        <v>#N/A Requesting Data...3143744566</v>
        <stp/>
        <stp>BDP|18061901768552203713</stp>
        <tr r="G185" s="8"/>
      </tp>
      <tp t="s">
        <v>#N/A Requesting Data...3673912570</v>
        <stp/>
        <stp>BDP|12775564407007822250</stp>
        <tr r="I341" s="5"/>
      </tp>
      <tp t="s">
        <v>#N/A Requesting Data...3177343414</v>
        <stp/>
        <stp>BDP|13728967386133817345</stp>
        <tr r="G432" s="9"/>
      </tp>
      <tp t="s">
        <v>#N/A Requesting Data...2883420696</v>
        <stp/>
        <stp>BDP|11551075878034180008</stp>
        <tr r="C112" s="10"/>
      </tp>
      <tp t="s">
        <v>#N/A Requesting Data...2676266413</v>
        <stp/>
        <stp>BDP|17649556129755429757</stp>
        <tr r="H66" s="5"/>
      </tp>
      <tp t="s">
        <v>#N/A Requesting Data...2937380151</v>
        <stp/>
        <stp>BDP|10903342602342677326</stp>
        <tr r="H401" s="8"/>
        <tr r="I401" s="8"/>
      </tp>
      <tp t="s">
        <v>#N/A Requesting Data...2985096279</v>
        <stp/>
        <stp>BDP|13661988294966845793</stp>
        <tr r="E486" s="8"/>
      </tp>
      <tp t="s">
        <v>#N/A Requesting Data...4129500783</v>
        <stp/>
        <stp>BDP|16864831183475506164</stp>
        <tr r="H190" s="8"/>
        <tr r="I190" s="8"/>
      </tp>
      <tp t="s">
        <v>#N/A Requesting Data...3144875437</v>
        <stp/>
        <stp>BDP|14580712505513388291</stp>
        <tr r="I25" s="5"/>
      </tp>
      <tp t="s">
        <v>#N/A Requesting Data...2415187683</v>
        <stp/>
        <stp>BDP|15016674637236966427</stp>
        <tr r="E20" s="10"/>
      </tp>
      <tp t="s">
        <v>#N/A Requesting Data...2702013065</v>
        <stp/>
        <stp>BDP|10639705579484460602</stp>
        <tr r="G352" s="5"/>
      </tp>
      <tp t="s">
        <v>#N/A Requesting Data...2995199353</v>
        <stp/>
        <stp>BDP|16192668612404713792</stp>
        <tr r="H180" s="5"/>
      </tp>
      <tp t="s">
        <v>#N/A Requesting Data...3154400512</v>
        <stp/>
        <stp>BDP|15721270538566362007</stp>
        <tr r="F438" s="9"/>
      </tp>
      <tp t="s">
        <v>#N/A Requesting Data...4126888817</v>
        <stp/>
        <stp>BDP|12593015040526772288</stp>
        <tr r="F15" s="8"/>
      </tp>
      <tp t="s">
        <v>#N/A Requesting Data...2462891270</v>
        <stp/>
        <stp>BDP|14282369279657066565</stp>
        <tr r="F69" s="9"/>
      </tp>
      <tp t="s">
        <v>#N/A Requesting Data...3489925424</v>
        <stp/>
        <stp>BDP|13253535034457696096</stp>
        <tr r="D438" s="8"/>
      </tp>
      <tp t="s">
        <v>#N/A Requesting Data...3087180695</v>
        <stp/>
        <stp>BDP|12396547988014313965</stp>
        <tr r="I221" s="9"/>
      </tp>
      <tp t="s">
        <v>#N/A Requesting Data...2546233259</v>
        <stp/>
        <stp>BDP|15743462520617388682</stp>
        <tr r="F27" s="8"/>
      </tp>
      <tp t="s">
        <v>#N/A Requesting Data...2634482930</v>
        <stp/>
        <stp>BDP|12969424431801411643</stp>
        <tr r="E63" s="9"/>
      </tp>
      <tp t="s">
        <v>#N/A Requesting Data...3860888213</v>
        <stp/>
        <stp>BDP|10673085664846316233</stp>
        <tr r="F305" s="5"/>
        <tr r="F426" s="9"/>
      </tp>
      <tp t="s">
        <v>#N/A Requesting Data...2455365268</v>
        <stp/>
        <stp>BDP|13480782254285161631</stp>
        <tr r="G92" s="10"/>
      </tp>
      <tp t="s">
        <v>#N/A Requesting Data...3075245955</v>
        <stp/>
        <stp>BDP|17508546511345385493</stp>
        <tr r="H102" s="9"/>
      </tp>
      <tp t="s">
        <v>#N/A Requesting Data...2990806571</v>
        <stp/>
        <stp>BDP|17653242762789380895</stp>
        <tr r="F160" s="8"/>
      </tp>
      <tp t="s">
        <v>#N/A Requesting Data...3437159843</v>
        <stp/>
        <stp>BDP|13857751547491853388</stp>
        <tr r="F101" s="9"/>
      </tp>
      <tp t="s">
        <v>#N/A Requesting Data...4292464850</v>
        <stp/>
        <stp>BDP|11412169530395045483</stp>
        <tr r="E539" s="9"/>
      </tp>
      <tp t="s">
        <v>#N/A Requesting Data...3949112129</v>
        <stp/>
        <stp>BDP|13814056166894389324</stp>
        <tr r="H39" s="8"/>
        <tr r="I39" s="8"/>
      </tp>
      <tp t="s">
        <v>#N/A Requesting Data...3831682259</v>
        <stp/>
        <stp>BDP|14256683381691639971</stp>
        <tr r="F596" s="9"/>
      </tp>
      <tp t="s">
        <v>#N/A Requesting Data...3265664282</v>
        <stp/>
        <stp>BDP|10686506305923153480</stp>
        <tr r="G192" s="5"/>
        <tr r="G116" s="9"/>
      </tp>
      <tp t="s">
        <v>#N/A Requesting Data...3250823831</v>
        <stp/>
        <stp>BDP|17601382842481277343</stp>
        <tr r="H247" s="5"/>
      </tp>
      <tp t="s">
        <v>#N/A Requesting Data...4039975838</v>
        <stp/>
        <stp>BDP|11028909988387485561</stp>
        <tr r="F116" s="5"/>
      </tp>
      <tp t="s">
        <v>#N/A Requesting Data...2888288438</v>
        <stp/>
        <stp>BDP|11566717209206517223</stp>
        <tr r="E561" s="9"/>
      </tp>
      <tp t="s">
        <v>#N/A Requesting Data...3121927998</v>
        <stp/>
        <stp>BDP|17060675562613646690</stp>
        <tr r="H280" s="5"/>
      </tp>
      <tp t="s">
        <v>#N/A Requesting Data...3171347539</v>
        <stp/>
        <stp>BDP|10340357879552045452</stp>
        <tr r="G218" s="9"/>
      </tp>
      <tp t="s">
        <v>#N/A Requesting Data...3457252927</v>
        <stp/>
        <stp>BDP|17396711829283033319</stp>
        <tr r="E20" s="9"/>
      </tp>
      <tp t="s">
        <v>#N/A Requesting Data...2996723932</v>
        <stp/>
        <stp>BDP|10950430762536169631</stp>
        <tr r="H10" s="8"/>
        <tr r="I10" s="8"/>
      </tp>
      <tp t="s">
        <v>#N/A Requesting Data...2839683051</v>
        <stp/>
        <stp>BDP|12653990251279463507</stp>
        <tr r="H276" s="8"/>
        <tr r="I276" s="8"/>
      </tp>
      <tp t="s">
        <v>#N/A Requesting Data...2753152385</v>
        <stp/>
        <stp>BDP|12659744306953869468</stp>
        <tr r="H457" s="8"/>
        <tr r="I457" s="8"/>
      </tp>
      <tp t="s">
        <v>#N/A Requesting Data...2544383918</v>
        <stp/>
        <stp>BDP|16085339205532426582</stp>
        <tr r="D390" s="8"/>
      </tp>
      <tp t="s">
        <v>#N/A Requesting Data...3695484117</v>
        <stp/>
        <stp>BDP|14432068878058751905</stp>
        <tr r="E34" s="9"/>
      </tp>
      <tp t="s">
        <v>#N/A Requesting Data...3538979907</v>
        <stp/>
        <stp>BDP|15387372945180513093</stp>
        <tr r="H206" s="9"/>
      </tp>
      <tp t="s">
        <v>#N/A Requesting Data...2896945367</v>
        <stp/>
        <stp>BDP|11733295611882449263</stp>
        <tr r="I352" s="9"/>
      </tp>
      <tp t="s">
        <v>#N/A Requesting Data...3217664154</v>
        <stp/>
        <stp>BDP|16789135355712804245</stp>
        <tr r="H501" s="8"/>
        <tr r="I501" s="8"/>
        <tr r="H242" s="5"/>
      </tp>
      <tp t="s">
        <v>#N/A Requesting Data...3723750311</v>
        <stp/>
        <stp>BDP|13147579619986780353</stp>
        <tr r="H306" s="9"/>
      </tp>
      <tp t="s">
        <v>#N/A Requesting Data...3393568820</v>
        <stp/>
        <stp>BDP|15447476976933934716</stp>
        <tr r="E188" s="5"/>
      </tp>
      <tp t="s">
        <v>#N/A Requesting Data...3218495743</v>
        <stp/>
        <stp>BDP|15247062937471791595</stp>
        <tr r="F155" s="8"/>
      </tp>
      <tp t="s">
        <v>#N/A Requesting Data...3781015578</v>
        <stp/>
        <stp>BDP|12277705178899205957</stp>
        <tr r="D66" s="8"/>
      </tp>
      <tp t="s">
        <v>#N/A Requesting Data...3211817401</v>
        <stp/>
        <stp>BDP|11225294481411174868</stp>
        <tr r="I5" s="7"/>
      </tp>
      <tp t="s">
        <v>#N/A Requesting Data...3441513158</v>
        <stp/>
        <stp>BDP|16502004238581042609</stp>
        <tr r="G500" s="9"/>
      </tp>
      <tp t="s">
        <v>#N/A Requesting Data...2646729124</v>
        <stp/>
        <stp>BDP|14395337699874230864</stp>
        <tr r="G474" s="8"/>
      </tp>
      <tp t="s">
        <v>#N/A Requesting Data...4025045102</v>
        <stp/>
        <stp>BDP|12570297697712541932</stp>
        <tr r="D44" s="5"/>
      </tp>
      <tp t="s">
        <v>#N/A Requesting Data...4082697149</v>
        <stp/>
        <stp>BDP|16262878391345047098</stp>
        <tr r="H38" s="10"/>
      </tp>
      <tp t="s">
        <v>#N/A Requesting Data...2708585394</v>
        <stp/>
        <stp>BDP|18224004068784265857</stp>
        <tr r="F281" s="8"/>
      </tp>
      <tp t="s">
        <v>#N/A Requesting Data...4158440915</v>
        <stp/>
        <stp>BDP|17600581745381159570</stp>
        <tr r="E247" s="9"/>
      </tp>
      <tp t="s">
        <v>#N/A Requesting Data...2613018885</v>
        <stp/>
        <stp>BDP|13867598649822031253</stp>
        <tr r="G305" s="8"/>
      </tp>
      <tp t="s">
        <v>#N/A Requesting Data...3088884416</v>
        <stp/>
        <stp>BDP|16129296117042733553</stp>
        <tr r="E65" s="9"/>
      </tp>
      <tp t="s">
        <v>#N/A Requesting Data...3587274373</v>
        <stp/>
        <stp>BDP|16236377861294147599</stp>
        <tr r="E189" s="5"/>
      </tp>
      <tp t="s">
        <v>#N/A Requesting Data...3954317836</v>
        <stp/>
        <stp>BDP|13638248402292523191</stp>
        <tr r="G47" s="5"/>
      </tp>
      <tp t="s">
        <v>#N/A Requesting Data...3545716131</v>
        <stp/>
        <stp>BDP|10527080712250325308</stp>
        <tr r="E46" s="10"/>
      </tp>
      <tp t="s">
        <v>#N/A Requesting Data...2628029700</v>
        <stp/>
        <stp>BDP|17171055279364194600</stp>
        <tr r="D168" s="8"/>
      </tp>
      <tp t="s">
        <v>#N/A Requesting Data...2563140479</v>
        <stp/>
        <stp>BDP|15752434798822817880</stp>
        <tr r="I70" s="9"/>
      </tp>
      <tp t="s">
        <v>#N/A Requesting Data...3400288007</v>
        <stp/>
        <stp>BDP|14058021024816238280</stp>
        <tr r="D285" s="8"/>
      </tp>
      <tp t="s">
        <v>#N/A Requesting Data...3090274065</v>
        <stp/>
        <stp>BDP|15825170554753398042</stp>
        <tr r="H99" s="9"/>
      </tp>
      <tp t="s">
        <v>#N/A Requesting Data...3703525243</v>
        <stp/>
        <stp>BDP|14550759202208778994</stp>
        <tr r="H445" s="9"/>
      </tp>
      <tp t="s">
        <v>#N/A Requesting Data...3280875666</v>
        <stp/>
        <stp>BDP|17703779424505112591</stp>
        <tr r="G241" s="9"/>
      </tp>
      <tp t="s">
        <v>#N/A Requesting Data...4067937650</v>
        <stp/>
        <stp>BDP|10000439937140820508</stp>
        <tr r="G135" s="10"/>
      </tp>
      <tp t="s">
        <v>#N/A Requesting Data...2712348045</v>
        <stp/>
        <stp>BDP|14147383703574237143</stp>
        <tr r="E65" s="5"/>
        <tr r="E577" s="9"/>
      </tp>
      <tp t="s">
        <v>#N/A Requesting Data...2916777412</v>
        <stp/>
        <stp>BDP|16863275259103353096</stp>
        <tr r="F274" s="9"/>
      </tp>
      <tp t="s">
        <v>#N/A Requesting Data...2515056808</v>
        <stp/>
        <stp>BDP|14495928113849191780</stp>
        <tr r="E108" s="5"/>
      </tp>
      <tp t="s">
        <v>#N/A Requesting Data...3701470252</v>
        <stp/>
        <stp>BDP|15745096364307622604</stp>
        <tr r="G87" s="8"/>
      </tp>
      <tp t="s">
        <v>#N/A Requesting Data...3264863697</v>
        <stp/>
        <stp>BDP|17651327190907183894</stp>
        <tr r="D41" s="10"/>
      </tp>
      <tp t="s">
        <v>#N/A Requesting Data...3698282224</v>
        <stp/>
        <stp>BDP|16516028422645804319</stp>
        <tr r="I311" s="9"/>
      </tp>
      <tp t="s">
        <v>#N/A Requesting Data...3985819972</v>
        <stp/>
        <stp>BDP|17155383305490913696</stp>
        <tr r="G15" s="8"/>
      </tp>
      <tp t="s">
        <v>#N/A Requesting Data...3971682610</v>
        <stp/>
        <stp>BDP|10935609102126163269</stp>
        <tr r="E80" s="8"/>
      </tp>
      <tp t="s">
        <v>#N/A Requesting Data...3441427631</v>
        <stp/>
        <stp>BDP|17600706249813805585</stp>
        <tr r="I312" s="5"/>
      </tp>
      <tp t="s">
        <v>#N/A Requesting Data...3184368870</v>
        <stp/>
        <stp>BDP|17578028658022325235</stp>
        <tr r="E214" s="5"/>
      </tp>
      <tp t="s">
        <v>#N/A Requesting Data...3145838600</v>
        <stp/>
        <stp>BDP|17185575828030894298</stp>
        <tr r="D265" s="9"/>
      </tp>
      <tp t="s">
        <v>#N/A Requesting Data...3460283978</v>
        <stp/>
        <stp>BDP|10829542173327427740</stp>
        <tr r="I356" s="9"/>
      </tp>
      <tp t="s">
        <v>#N/A Requesting Data...2491309955</v>
        <stp/>
        <stp>BDP|10921274680388141000</stp>
        <tr r="E572" s="9"/>
      </tp>
      <tp t="s">
        <v>#N/A Requesting Data...2832093756</v>
        <stp/>
        <stp>BDP|15130104833164433192</stp>
        <tr r="E575" s="9"/>
      </tp>
      <tp t="s">
        <v>#N/A Requesting Data...3004986382</v>
        <stp/>
        <stp>BDP|17442784505132251043</stp>
        <tr r="I191" s="9"/>
      </tp>
      <tp t="s">
        <v>#N/A Requesting Data...3578203023</v>
        <stp/>
        <stp>BDP|10693989238750853815</stp>
        <tr r="I382" s="9"/>
      </tp>
      <tp t="s">
        <v>#N/A Requesting Data...3395493150</v>
        <stp/>
        <stp>BDP|12927191723711953256</stp>
        <tr r="I197" s="5"/>
      </tp>
      <tp t="s">
        <v>#N/A Requesting Data...3924758564</v>
        <stp/>
        <stp>BDP|15670174418614757317</stp>
        <tr r="G162" s="8"/>
      </tp>
      <tp t="s">
        <v>#N/A Requesting Data...2815308445</v>
        <stp/>
        <stp>BDP|11064472069486526746</stp>
        <tr r="F46" s="8"/>
      </tp>
      <tp t="s">
        <v>#N/A Requesting Data...2513339574</v>
        <stp/>
        <stp>BDP|13941217437332403244</stp>
        <tr r="H30" s="8"/>
        <tr r="I30" s="8"/>
      </tp>
      <tp t="s">
        <v>#N/A Requesting Data...2644044428</v>
        <stp/>
        <stp>BDP|18261883822196424632</stp>
        <tr r="E94" s="10"/>
      </tp>
      <tp t="s">
        <v>#N/A Requesting Data...2760653635</v>
        <stp/>
        <stp>BDP|16899600672152476706</stp>
        <tr r="G104" s="5"/>
        <tr r="G335" s="9"/>
      </tp>
      <tp t="s">
        <v>#N/A Requesting Data...3874118305</v>
        <stp/>
        <stp>BDP|14097484623066138647</stp>
        <tr r="G110" s="10"/>
      </tp>
      <tp t="s">
        <v>#N/A Requesting Data...3005879818</v>
        <stp/>
        <stp>BDP|17027940989621684555</stp>
        <tr r="H277" s="5"/>
      </tp>
      <tp t="s">
        <v>#N/A Requesting Data...3136975373</v>
        <stp/>
        <stp>BDP|11178366816978990968</stp>
        <tr r="D248" s="8"/>
        <tr r="D174" s="5"/>
      </tp>
      <tp t="s">
        <v>#N/A Requesting Data...3290801311</v>
        <stp/>
        <stp>BDP|16316173212665843109</stp>
        <tr r="D153" s="5"/>
      </tp>
      <tp t="s">
        <v>#N/A Requesting Data...3068191788</v>
        <stp/>
        <stp>BDP|16292561155046714281</stp>
        <tr r="H439" s="8"/>
        <tr r="I439" s="8"/>
      </tp>
      <tp t="s">
        <v>#N/A Requesting Data...3280593765</v>
        <stp/>
        <stp>BDP|12854099039700064362</stp>
        <tr r="H80" s="10"/>
      </tp>
      <tp t="s">
        <v>#N/A Requesting Data...2870358434</v>
        <stp/>
        <stp>BDP|10997774042307078624</stp>
        <tr r="G179" s="10"/>
      </tp>
      <tp t="s">
        <v>#N/A Requesting Data...3585106841</v>
        <stp/>
        <stp>BDP|15525089252351861392</stp>
        <tr r="E99" s="10"/>
      </tp>
      <tp t="s">
        <v>#N/A Requesting Data...3684961046</v>
        <stp/>
        <stp>BDP|18070289896667531658</stp>
        <tr r="C160" s="10"/>
      </tp>
      <tp t="s">
        <v>#N/A Requesting Data...3403874381</v>
        <stp/>
        <stp>BDP|13389653181296933909</stp>
        <tr r="I85" s="5"/>
        <tr r="I246" s="9"/>
      </tp>
      <tp t="s">
        <v>#N/A Requesting Data...2933773711</v>
        <stp/>
        <stp>BDP|13823851345079400422</stp>
        <tr r="I84" s="5"/>
      </tp>
      <tp t="s">
        <v>#N/A Requesting Data...2504961434</v>
        <stp/>
        <stp>BDP|11181572055482984141</stp>
        <tr r="E283" s="8"/>
      </tp>
      <tp t="s">
        <v>#N/A Requesting Data...3054411115</v>
        <stp/>
        <stp>BDP|15965061816342353447</stp>
        <tr r="E138" s="9"/>
      </tp>
      <tp t="s">
        <v>#N/A Requesting Data...3783592589</v>
        <stp/>
        <stp>BDP|10455031554685952242</stp>
        <tr r="D337" s="5"/>
        <tr r="D534" s="9"/>
      </tp>
      <tp t="s">
        <v>#N/A Requesting Data...3014756253</v>
        <stp/>
        <stp>BDP|12984846680975120521</stp>
        <tr r="I185" s="9"/>
      </tp>
      <tp t="s">
        <v>#N/A Requesting Data...2884401765</v>
        <stp/>
        <stp>BDP|13466842197979905909</stp>
        <tr r="F396" s="9"/>
      </tp>
      <tp t="s">
        <v>#N/A Requesting Data...3948014377</v>
        <stp/>
        <stp>BDP|13883436267803476065</stp>
        <tr r="E226" s="9"/>
      </tp>
      <tp t="s">
        <v>#N/A Requesting Data...4220320283</v>
        <stp/>
        <stp>BDP|16112079680959090573</stp>
        <tr r="H60" s="10"/>
      </tp>
      <tp t="s">
        <v>#N/A Requesting Data...4068406015</v>
        <stp/>
        <stp>BDP|14095114022923760658</stp>
        <tr r="I474" s="9"/>
      </tp>
      <tp t="s">
        <v>#N/A Requesting Data...2627179350</v>
        <stp/>
        <stp>BDP|14567572363051797477</stp>
        <tr r="D86" s="9"/>
      </tp>
      <tp t="s">
        <v>#N/A Requesting Data...4020754502</v>
        <stp/>
        <stp>BDP|12701001936864919791</stp>
        <tr r="F307" s="9"/>
      </tp>
      <tp t="s">
        <v>#N/A Requesting Data...2986674642</v>
        <stp/>
        <stp>BDP|10214465935764393134</stp>
        <tr r="D103" s="10"/>
      </tp>
      <tp t="s">
        <v>#N/A Requesting Data...4218774147</v>
        <stp/>
        <stp>BDP|12817425855906661787</stp>
        <tr r="I355" s="9"/>
      </tp>
      <tp t="s">
        <v>#N/A Requesting Data...3882126813</v>
        <stp/>
        <stp>BDP|12596693141772900051</stp>
        <tr r="D211" s="5"/>
      </tp>
      <tp t="s">
        <v>#N/A Requesting Data...2629654898</v>
        <stp/>
        <stp>BDP|16155722930572707251</stp>
        <tr r="F410" s="8"/>
        <tr r="F155" s="5"/>
      </tp>
      <tp t="s">
        <v>#N/A Requesting Data...2991174314</v>
        <stp/>
        <stp>BDP|10427695155597180689</stp>
        <tr r="G53" s="10"/>
      </tp>
      <tp t="s">
        <v>#N/A Requesting Data...3184058131</v>
        <stp/>
        <stp>BDP|16046568625362788154</stp>
        <tr r="E140" s="8"/>
      </tp>
      <tp t="s">
        <v>#N/A Requesting Data...2775043300</v>
        <stp/>
        <stp>BDP|11093655026231358618</stp>
        <tr r="F163" s="10"/>
      </tp>
      <tp t="s">
        <v>#N/A Requesting Data...3201352307</v>
        <stp/>
        <stp>BDP|13703142111063211210</stp>
        <tr r="E334" s="5"/>
      </tp>
      <tp t="s">
        <v>#N/A Requesting Data...3308829478</v>
        <stp/>
        <stp>BDP|12774177305342549315</stp>
        <tr r="E103" s="8"/>
      </tp>
      <tp t="s">
        <v>#N/A Requesting Data...4108958061</v>
        <stp/>
        <stp>BDP|16680378275714611434</stp>
        <tr r="G351" s="5"/>
      </tp>
      <tp t="s">
        <v>#N/A Requesting Data...3022121566</v>
        <stp/>
        <stp>BDP|12054637116312639523</stp>
        <tr r="G484" s="9"/>
      </tp>
      <tp t="s">
        <v>#N/A Requesting Data...2567776906</v>
        <stp/>
        <stp>BDP|13353295364965877079</stp>
        <tr r="E140" s="9"/>
      </tp>
      <tp t="s">
        <v>#N/A Requesting Data...3672684587</v>
        <stp/>
        <stp>BDP|17147435234861776308</stp>
        <tr r="G139" s="10"/>
      </tp>
      <tp t="s">
        <v>#N/A Requesting Data...2911306092</v>
        <stp/>
        <stp>BDP|12816282303156171433</stp>
        <tr r="G277" s="9"/>
      </tp>
      <tp t="s">
        <v>#N/A Requesting Data...3835951597</v>
        <stp/>
        <stp>BDP|14092805297826378156</stp>
        <tr r="G562" s="9"/>
      </tp>
      <tp t="s">
        <v>#N/A Requesting Data...4213007769</v>
        <stp/>
        <stp>BDP|12146054946254450073</stp>
        <tr r="D86" s="10"/>
      </tp>
      <tp t="s">
        <v>#N/A Requesting Data...3224344797</v>
        <stp/>
        <stp>BDP|13546226842073032458</stp>
        <tr r="G516" s="9"/>
      </tp>
      <tp t="s">
        <v>#N/A Requesting Data...4213215195</v>
        <stp/>
        <stp>BDP|13585388707301394393</stp>
        <tr r="F135" s="8"/>
      </tp>
      <tp t="s">
        <v>#N/A Requesting Data...3163794266</v>
        <stp/>
        <stp>BDP|13941748186286831835</stp>
        <tr r="D305" s="9"/>
      </tp>
      <tp t="s">
        <v>#N/A Requesting Data...3664950121</v>
        <stp/>
        <stp>BDP|12577218827186246612</stp>
        <tr r="E116" s="10"/>
      </tp>
      <tp t="s">
        <v>#N/A Requesting Data...3351211016</v>
        <stp/>
        <stp>BDP|16259069930175415203</stp>
        <tr r="G128" s="9"/>
      </tp>
      <tp t="s">
        <v>#N/A Requesting Data...3753212724</v>
        <stp/>
        <stp>BDP|11382057051621626715</stp>
        <tr r="G240" s="9"/>
      </tp>
      <tp t="s">
        <v>#N/A Requesting Data...3750958833</v>
        <stp/>
        <stp>BDP|15646276332385752348</stp>
        <tr r="F333" s="5"/>
      </tp>
      <tp t="s">
        <v>#N/A Requesting Data...3102514791</v>
        <stp/>
        <stp>BDP|10424827365285513964</stp>
        <tr r="E312" s="8"/>
      </tp>
      <tp t="s">
        <v>#N/A Requesting Data...3456643319</v>
        <stp/>
        <stp>BDP|13487041261636296134</stp>
        <tr r="I12" s="5"/>
      </tp>
      <tp t="s">
        <v>#N/A Requesting Data...3211172464</v>
        <stp/>
        <stp>BDP|14000720470211433760</stp>
        <tr r="I376" s="9"/>
      </tp>
      <tp t="s">
        <v>#N/A Requesting Data...3743445112</v>
        <stp/>
        <stp>BDP|12203324814335662721</stp>
        <tr r="G180" s="8"/>
      </tp>
      <tp t="s">
        <v>#N/A Requesting Data...3831661723</v>
        <stp/>
        <stp>BDP|15165913180745130311</stp>
        <tr r="E289" s="8"/>
      </tp>
      <tp t="s">
        <v>#N/A Requesting Data...3459897703</v>
        <stp/>
        <stp>BDP|18259552292055536303</stp>
        <tr r="F297" s="8"/>
      </tp>
      <tp t="s">
        <v>#N/A Requesting Data...3660201501</v>
        <stp/>
        <stp>BDP|11921507630377135282</stp>
        <tr r="D347" s="9"/>
      </tp>
      <tp t="s">
        <v>#N/A Requesting Data...3749436445</v>
        <stp/>
        <stp>BDP|10592305692939641116</stp>
        <tr r="H115" s="9"/>
      </tp>
      <tp t="s">
        <v>#N/A Requesting Data...3518085843</v>
        <stp/>
        <stp>BDP|15225233832406342007</stp>
        <tr r="D190" s="8"/>
      </tp>
      <tp t="s">
        <v>#N/A Requesting Data...3834226797</v>
        <stp/>
        <stp>BDP|15107185339157642265</stp>
        <tr r="F391" s="9"/>
      </tp>
      <tp t="s">
        <v>#N/A Requesting Data...3219384762</v>
        <stp/>
        <stp>BDP|14573125257621358335</stp>
        <tr r="F342" s="9"/>
      </tp>
      <tp t="s">
        <v>#N/A Requesting Data...2979852693</v>
        <stp/>
        <stp>BDP|10536792422063811464</stp>
        <tr r="E124" s="5"/>
        <tr r="E466" s="9"/>
      </tp>
      <tp t="s">
        <v>#N/A Requesting Data...3331810632</v>
        <stp/>
        <stp>BDP|15614220656744734451</stp>
        <tr r="I30" s="5"/>
      </tp>
      <tp t="s">
        <v>#N/A Requesting Data...2734897247</v>
        <stp/>
        <stp>BDP|17787835589114668183</stp>
        <tr r="H382" s="9"/>
      </tp>
      <tp t="s">
        <v>#N/A Requesting Data...3908930899</v>
        <stp/>
        <stp>BDP|14670303337994514274</stp>
        <tr r="G8" s="10"/>
      </tp>
      <tp t="s">
        <v>#N/A Requesting Data...3610708844</v>
        <stp/>
        <stp>BDP|14281557421140627134</stp>
        <tr r="H584" s="9"/>
      </tp>
      <tp t="s">
        <v>#N/A Requesting Data...3220211041</v>
        <stp/>
        <stp>BDP|10421836425868560045</stp>
        <tr r="F593" s="9"/>
      </tp>
      <tp t="s">
        <v>#N/A Requesting Data...2874904776</v>
        <stp/>
        <stp>BDP|13295554657672742341</stp>
        <tr r="I340" s="9"/>
      </tp>
      <tp t="s">
        <v>#N/A Requesting Data...2841703157</v>
        <stp/>
        <stp>BDP|14013268882334103866</stp>
        <tr r="G438" s="9"/>
      </tp>
      <tp t="s">
        <v>#N/A Requesting Data...4094938719</v>
        <stp/>
        <stp>BDP|14508148125237181261</stp>
        <tr r="E318" s="5"/>
      </tp>
      <tp t="s">
        <v>#N/A Requesting Data...3281740436</v>
        <stp/>
        <stp>BDP|14324568572834077046</stp>
        <tr r="C3" s="10"/>
      </tp>
      <tp t="s">
        <v>#N/A Requesting Data...2698137992</v>
        <stp/>
        <stp>BDP|17125644273470575406</stp>
        <tr r="E327" s="8"/>
      </tp>
      <tp t="s">
        <v>#N/A Requesting Data...3380934359</v>
        <stp/>
        <stp>BDP|10145313461065420266</stp>
        <tr r="F284" s="5"/>
      </tp>
      <tp t="s">
        <v>#N/A Requesting Data...3006473726</v>
        <stp/>
        <stp>BDP|11622535615785324200</stp>
        <tr r="D42" s="8"/>
      </tp>
      <tp t="s">
        <v>#N/A Requesting Data...3409047635</v>
        <stp/>
        <stp>BDP|10466207087020373834</stp>
        <tr r="E157" s="9"/>
      </tp>
      <tp t="s">
        <v>#N/A Requesting Data...4094586981</v>
        <stp/>
        <stp>BDP|15456909581842149471</stp>
        <tr r="H174" s="8"/>
        <tr r="I174" s="8"/>
        <tr r="H130" s="5"/>
      </tp>
      <tp t="s">
        <v>#N/A Requesting Data...3443069178</v>
        <stp/>
        <stp>BDP|16145703546572000543</stp>
        <tr r="D307" s="5"/>
      </tp>
      <tp t="s">
        <v>#N/A Requesting Data...3195464013</v>
        <stp/>
        <stp>BDP|17031386469188778854</stp>
        <tr r="G195" s="5"/>
      </tp>
      <tp t="s">
        <v>#N/A Requesting Data...3442005444</v>
        <stp/>
        <stp>BDP|16674142354325293578</stp>
        <tr r="C74" s="10"/>
      </tp>
      <tp t="s">
        <v>#N/A Requesting Data...2796073883</v>
        <stp/>
        <stp>BDP|12606794476614203485</stp>
        <tr r="H78" s="10"/>
      </tp>
      <tp t="s">
        <v>#N/A Requesting Data...3040874067</v>
        <stp/>
        <stp>BDP|11085910296736088541</stp>
        <tr r="D59" s="5"/>
      </tp>
      <tp t="s">
        <v>#N/A Requesting Data...3467725801</v>
        <stp/>
        <stp>BDP|13437356163983828798</stp>
        <tr r="D46" s="8"/>
      </tp>
      <tp t="s">
        <v>#N/A Requesting Data...3915314021</v>
        <stp/>
        <stp>BDP|15442541892398331323</stp>
        <tr r="E14" s="9"/>
      </tp>
      <tp t="s">
        <v>#N/A Requesting Data...3142974679</v>
        <stp/>
        <stp>BDP|11665074375301641510</stp>
        <tr r="G243" s="8"/>
        <tr r="G338" s="5"/>
      </tp>
      <tp t="s">
        <v>#N/A Requesting Data...2904645471</v>
        <stp/>
        <stp>BDP|16872934573343811935</stp>
        <tr r="H5" s="10"/>
      </tp>
      <tp t="s">
        <v>#N/A Requesting Data...4238800915</v>
        <stp/>
        <stp>BDP|18289561347783172802</stp>
        <tr r="E67" s="8"/>
      </tp>
      <tp t="s">
        <v>#N/A Requesting Data...4187799013</v>
        <stp/>
        <stp>BDP|14028157610392595424</stp>
        <tr r="H196" s="5"/>
      </tp>
      <tp t="s">
        <v>#N/A Requesting Data...3657541433</v>
        <stp/>
        <stp>BDP|12197045914040222116</stp>
        <tr r="F567" s="9"/>
      </tp>
      <tp t="s">
        <v>#N/A Requesting Data...3953648544</v>
        <stp/>
        <stp>BDP|12728834647435745969</stp>
        <tr r="E129" s="8"/>
      </tp>
      <tp t="s">
        <v>#N/A Requesting Data...3036121833</v>
        <stp/>
        <stp>BDP|12043024270866523154</stp>
        <tr r="H364" s="9"/>
      </tp>
      <tp t="s">
        <v>#N/A Requesting Data...3915158197</v>
        <stp/>
        <stp>BDP|14367477465103664758</stp>
        <tr r="I165" s="9"/>
      </tp>
      <tp t="s">
        <v>#N/A Requesting Data...3703285525</v>
        <stp/>
        <stp>BDP|13699113643281051563</stp>
        <tr r="D428" s="8"/>
        <tr r="D221" s="5"/>
      </tp>
      <tp t="s">
        <v>#N/A Requesting Data...3714153217</v>
        <stp/>
        <stp>BDP|17355308145470223265</stp>
        <tr r="F255" s="8"/>
      </tp>
      <tp t="s">
        <v>#N/A Requesting Data...2558456533</v>
        <stp/>
        <stp>BDP|14937257051866859774</stp>
        <tr r="G140" s="9"/>
      </tp>
      <tp t="s">
        <v>#N/A Requesting Data...2802567115</v>
        <stp/>
        <stp>BDP|12300850356249082427</stp>
        <tr r="I351" s="5"/>
      </tp>
      <tp t="s">
        <v>#N/A Requesting Data...3389609948</v>
        <stp/>
        <stp>BDP|16468703821874282559</stp>
        <tr r="F169" s="10"/>
      </tp>
      <tp t="s">
        <v>#N/A Requesting Data...2853928750</v>
        <stp/>
        <stp>BDP|17094951968712881874</stp>
        <tr r="E188" s="9"/>
      </tp>
      <tp t="s">
        <v>#N/A Requesting Data...3604028234</v>
        <stp/>
        <stp>BDP|16190931996673452728</stp>
        <tr r="G343" s="9"/>
      </tp>
      <tp t="s">
        <v>#N/A Requesting Data...2849017185</v>
        <stp/>
        <stp>BDP|14080348184908080522</stp>
        <tr r="C122" s="10"/>
      </tp>
      <tp t="s">
        <v>#N/A Requesting Data...2635151730</v>
        <stp/>
        <stp>BDP|11008559920723243759</stp>
        <tr r="E281" s="8"/>
      </tp>
      <tp t="s">
        <v>#N/A Requesting Data...4086539285</v>
        <stp/>
        <stp>BDP|16526658517263483012</stp>
        <tr r="D253" s="5"/>
      </tp>
      <tp t="s">
        <v>#N/A Requesting Data...4212498415</v>
        <stp/>
        <stp>BDP|16320946625277861881</stp>
        <tr r="E230" s="9"/>
      </tp>
      <tp t="s">
        <v>#N/A Requesting Data...3238342553</v>
        <stp/>
        <stp>BDP|10686538663159292868</stp>
        <tr r="D160" s="8"/>
      </tp>
      <tp t="s">
        <v>#N/A Requesting Data...3614688168</v>
        <stp/>
        <stp>BDP|17648065342118147913</stp>
        <tr r="H356" s="9"/>
      </tp>
      <tp t="s">
        <v>#N/A Requesting Data...3452288473</v>
        <stp/>
        <stp>BDP|11892740318625288040</stp>
        <tr r="H25" s="9"/>
      </tp>
      <tp t="s">
        <v>#N/A Requesting Data...3482598090</v>
        <stp/>
        <stp>BDP|10995363417985804525</stp>
        <tr r="I93" s="9"/>
      </tp>
      <tp t="s">
        <v>#N/A Requesting Data...3423552529</v>
        <stp/>
        <stp>BDP|15908560288303027957</stp>
        <tr r="G444" s="9"/>
      </tp>
      <tp t="s">
        <v>#N/A Requesting Data...4282321455</v>
        <stp/>
        <stp>BDP|11506557625170392449</stp>
        <tr r="G121" s="9"/>
      </tp>
      <tp t="s">
        <v>#N/A Requesting Data...3014785794</v>
        <stp/>
        <stp>BDP|16568079142805509571</stp>
        <tr r="H548" s="9"/>
      </tp>
      <tp t="s">
        <v>#N/A Requesting Data...3495486287</v>
        <stp/>
        <stp>BDP|11794508766891466104</stp>
        <tr r="F67" s="5"/>
      </tp>
      <tp t="s">
        <v>#N/A Requesting Data...2788985476</v>
        <stp/>
        <stp>BDP|14030112916896527071</stp>
        <tr r="G77" s="9"/>
      </tp>
      <tp t="s">
        <v>#N/A Requesting Data...2700393307</v>
        <stp/>
        <stp>BDP|14444142665545693463</stp>
        <tr r="E144" s="9"/>
      </tp>
      <tp t="s">
        <v>#N/A Requesting Data...2819760630</v>
        <stp/>
        <stp>BDP|15137408801904198742</stp>
        <tr r="F284" s="8"/>
      </tp>
      <tp t="s">
        <v>#N/A Requesting Data...3292437944</v>
        <stp/>
        <stp>BDP|12618655242426375478</stp>
        <tr r="G283" s="8"/>
      </tp>
      <tp t="s">
        <v>#N/A Requesting Data...3376780452</v>
        <stp/>
        <stp>BDP|13529022955481690512</stp>
        <tr r="E339" s="9"/>
      </tp>
      <tp t="s">
        <v>#N/A Requesting Data...4114033247</v>
        <stp/>
        <stp>BDP|13287779464896339675</stp>
        <tr r="F165" s="5"/>
      </tp>
      <tp t="s">
        <v>#N/A Requesting Data...3982188020</v>
        <stp/>
        <stp>BDP|12570568349327813672</stp>
        <tr r="H348" s="5"/>
      </tp>
      <tp t="s">
        <v>#N/A Requesting Data...4086008622</v>
        <stp/>
        <stp>BDP|12154038983708340072</stp>
        <tr r="D284" s="8"/>
      </tp>
      <tp t="s">
        <v>#N/A Requesting Data...3571364483</v>
        <stp/>
        <stp>BDP|15535637144067398241</stp>
        <tr r="H426" s="8"/>
        <tr r="I426" s="8"/>
      </tp>
      <tp t="s">
        <v>#N/A Requesting Data...3046489832</v>
        <stp/>
        <stp>BDP|12254121951597480305</stp>
        <tr r="F95" s="8"/>
        <tr r="F256" s="5"/>
      </tp>
      <tp t="s">
        <v>#N/A Requesting Data...4152960034</v>
        <stp/>
        <stp>BDP|10033884338689728022</stp>
        <tr r="H61" s="10"/>
      </tp>
      <tp t="s">
        <v>#N/A Requesting Data...3234857219</v>
        <stp/>
        <stp>BDP|17092427380701413839</stp>
        <tr r="D297" s="9"/>
      </tp>
      <tp t="s">
        <v>#N/A Requesting Data...4105146390</v>
        <stp/>
        <stp>BDP|12978437709280508432</stp>
        <tr r="E32" s="5"/>
        <tr r="E88" s="9"/>
      </tp>
      <tp t="s">
        <v>#N/A Requesting Data...2580369006</v>
        <stp/>
        <stp>BDP|11451567421151770514</stp>
        <tr r="F102" s="9"/>
      </tp>
      <tp t="s">
        <v>#N/A Requesting Data...2648839579</v>
        <stp/>
        <stp>BDP|15308626044906115319</stp>
        <tr r="G5" s="6"/>
      </tp>
      <tp t="s">
        <v>#N/A Requesting Data...4023935056</v>
        <stp/>
        <stp>BDP|17500993858250810997</stp>
        <tr r="G134" s="5"/>
      </tp>
      <tp t="s">
        <v>#N/A Requesting Data...3477701382</v>
        <stp/>
        <stp>BDP|17245410302590057142</stp>
        <tr r="H39" s="9"/>
      </tp>
      <tp t="s">
        <v>#N/A Requesting Data...3434624611</v>
        <stp/>
        <stp>BDP|11556350356402561762</stp>
        <tr r="F345" s="5"/>
      </tp>
      <tp t="s">
        <v>#N/A Requesting Data...4197931916</v>
        <stp/>
        <stp>BDP|12375104848096962371</stp>
        <tr r="H223" s="5"/>
      </tp>
      <tp t="s">
        <v>#N/A Requesting Data...4247556370</v>
        <stp/>
        <stp>BDP|15765216941812797348</stp>
        <tr r="H218" s="5"/>
        <tr r="H398" s="9"/>
      </tp>
      <tp t="s">
        <v>#N/A Requesting Data...2707524728</v>
        <stp/>
        <stp>BDP|17787616740917675049</stp>
        <tr r="H159" s="8"/>
        <tr r="I159" s="8"/>
      </tp>
      <tp t="s">
        <v>#N/A Requesting Data...3447612145</v>
        <stp/>
        <stp>BDP|13815305228855304575</stp>
        <tr r="D317" s="8"/>
      </tp>
      <tp t="s">
        <v>#N/A Requesting Data...2697225610</v>
        <stp/>
        <stp>BDP|10889587734787494348</stp>
        <tr r="C3" s="7"/>
      </tp>
      <tp t="s">
        <v>#N/A Requesting Data...2625254988</v>
        <stp/>
        <stp>BDP|15325446522182994384</stp>
        <tr r="I335" s="5"/>
      </tp>
      <tp t="s">
        <v>#N/A Requesting Data...3336935335</v>
        <stp/>
        <stp>BDP|14101661425430498224</stp>
        <tr r="H543" s="9"/>
      </tp>
      <tp t="s">
        <v>#N/A Requesting Data...3812917459</v>
        <stp/>
        <stp>BDP|16674302687308404719</stp>
        <tr r="G321" s="8"/>
      </tp>
      <tp t="s">
        <v>#N/A Requesting Data...2602915873</v>
        <stp/>
        <stp>BDP|15151231525886143126</stp>
        <tr r="H380" s="9"/>
      </tp>
      <tp t="s">
        <v>#N/A Requesting Data...2967058733</v>
        <stp/>
        <stp>BDP|10026159827109055861</stp>
        <tr r="G458" s="8"/>
      </tp>
      <tp t="s">
        <v>#N/A Requesting Data...4239565757</v>
        <stp/>
        <stp>BDP|10193426267550061001</stp>
        <tr r="G374" s="9"/>
      </tp>
      <tp t="s">
        <v>#N/A Requesting Data...3908995808</v>
        <stp/>
        <stp>BDP|15800708160230904656</stp>
        <tr r="G163" s="8"/>
      </tp>
      <tp t="s">
        <v>#N/A Requesting Data...3003154613</v>
        <stp/>
        <stp>BDP|11917494034194730074</stp>
        <tr r="G346" s="9"/>
      </tp>
      <tp t="s">
        <v>#N/A Requesting Data...2698548393</v>
        <stp/>
        <stp>BDP|12583012008878018881</stp>
        <tr r="H100" s="10"/>
      </tp>
      <tp t="s">
        <v>#N/A Requesting Data...2615555011</v>
        <stp/>
        <stp>BDP|16000664523611380128</stp>
        <tr r="I264" s="9"/>
      </tp>
      <tp t="s">
        <v>#N/A Requesting Data...4149108331</v>
        <stp/>
        <stp>BDP|10992127992949810356</stp>
        <tr r="F434" s="9"/>
      </tp>
      <tp t="s">
        <v>#N/A Requesting Data...3154235348</v>
        <stp/>
        <stp>BDP|16752271424092155611</stp>
        <tr r="E532" s="9"/>
      </tp>
      <tp t="s">
        <v>#N/A Requesting Data...4021641254</v>
        <stp/>
        <stp>BDP|16748374619394941247</stp>
        <tr r="E363" s="9"/>
      </tp>
      <tp t="s">
        <v>#N/A Requesting Data...2977766703</v>
        <stp/>
        <stp>BDP|16327275558107925412</stp>
        <tr r="F151" s="9"/>
      </tp>
      <tp t="s">
        <v>#N/A Requesting Data...3789754426</v>
        <stp/>
        <stp>BDP|17762752966471632566</stp>
        <tr r="D362" s="8"/>
      </tp>
      <tp t="s">
        <v>#N/A Requesting Data...2873033780</v>
        <stp/>
        <stp>BDP|14205635970066553105</stp>
        <tr r="F482" s="9"/>
      </tp>
      <tp t="s">
        <v>#N/A Requesting Data...3821812896</v>
        <stp/>
        <stp>BDP|13470387477060710584</stp>
        <tr r="C162" s="10"/>
      </tp>
      <tp t="s">
        <v>#N/A Requesting Data...3826795772</v>
        <stp/>
        <stp>BDP|14119896595203033492</stp>
        <tr r="E59" s="8"/>
        <tr r="E296" s="5"/>
      </tp>
      <tp t="s">
        <v>#N/A Requesting Data...3061294870</v>
        <stp/>
        <stp>BDP|13397726973164431529</stp>
        <tr r="I331" s="5"/>
        <tr r="I72" s="9"/>
      </tp>
      <tp t="s">
        <v>#N/A Requesting Data...3555729971</v>
        <stp/>
        <stp>BDP|17597268124281346403</stp>
        <tr r="I275" s="9"/>
      </tp>
      <tp t="s">
        <v>#N/A Requesting Data...3116742303</v>
        <stp/>
        <stp>BDP|15182394919916169347</stp>
        <tr r="G408" s="9"/>
      </tp>
      <tp t="s">
        <v>#N/A Requesting Data...3898787506</v>
        <stp/>
        <stp>BDP|16195358374888133861</stp>
        <tr r="H132" s="8"/>
        <tr r="I132" s="8"/>
      </tp>
      <tp t="s">
        <v>#N/A Requesting Data...3185797661</v>
        <stp/>
        <stp>BDP|15694209556168034879</stp>
        <tr r="I506" s="9"/>
      </tp>
      <tp t="s">
        <v>#N/A Requesting Data...2925228811</v>
        <stp/>
        <stp>BDP|10047509120131334446</stp>
        <tr r="E352" s="9"/>
      </tp>
      <tp t="s">
        <v>#N/A Requesting Data...4265068752</v>
        <stp/>
        <stp>BDP|11155380279387383046</stp>
        <tr r="F493" s="8"/>
      </tp>
      <tp t="s">
        <v>#N/A Requesting Data...3890793188</v>
        <stp/>
        <stp>BDP|16515418613296219722</stp>
        <tr r="I305" s="5"/>
        <tr r="I426" s="9"/>
      </tp>
      <tp t="s">
        <v>#N/A Requesting Data...3749794177</v>
        <stp/>
        <stp>BDP|14836173776431739198</stp>
        <tr r="G80" s="8"/>
      </tp>
      <tp t="s">
        <v>#N/A Requesting Data...2940391220</v>
        <stp/>
        <stp>BDP|15479039111332130401</stp>
        <tr r="F385" s="9"/>
      </tp>
      <tp t="s">
        <v>#N/A Requesting Data...3982528465</v>
        <stp/>
        <stp>BDP|17792861477723755965</stp>
        <tr r="E275" s="5"/>
      </tp>
      <tp t="s">
        <v>#N/A Requesting Data...3890540811</v>
        <stp/>
        <stp>BDP|13796476827673742473</stp>
        <tr r="I188" s="9"/>
      </tp>
      <tp t="s">
        <v>#N/A Requesting Data...2933190374</v>
        <stp/>
        <stp>BDP|14599850711227489821</stp>
        <tr r="I356" s="5"/>
      </tp>
      <tp t="s">
        <v>#N/A Requesting Data...3133274754</v>
        <stp/>
        <stp>BDP|10416349283049186051</stp>
        <tr r="D331" s="8"/>
      </tp>
      <tp t="s">
        <v>#N/A Requesting Data...3206174199</v>
        <stp/>
        <stp>BDP|15626378253161332069</stp>
        <tr r="G171" s="9"/>
      </tp>
      <tp t="s">
        <v>#N/A Requesting Data...4235052273</v>
        <stp/>
        <stp>BDP|13404989969898361611</stp>
        <tr r="C16" s="7"/>
      </tp>
      <tp t="s">
        <v>#N/A Requesting Data...3612785410</v>
        <stp/>
        <stp>BDP|13816836601658420195</stp>
        <tr r="E484" s="9"/>
      </tp>
      <tp t="s">
        <v>#N/A Requesting Data...3143237270</v>
        <stp/>
        <stp>BDP|15100224414223778774</stp>
        <tr r="F354" s="8"/>
        <tr r="F51" s="5"/>
      </tp>
      <tp t="s">
        <v>#N/A Requesting Data...3596340287</v>
        <stp/>
        <stp>BDP|15866162032592823737</stp>
        <tr r="H424" s="8"/>
        <tr r="I424" s="8"/>
      </tp>
      <tp t="s">
        <v>#N/A Requesting Data...4162097416</v>
        <stp/>
        <stp>BDP|16538528583339463066</stp>
        <tr r="E109" s="9"/>
      </tp>
      <tp t="s">
        <v>#N/A Requesting Data...4056303040</v>
        <stp/>
        <stp>BDP|12177551042356227728</stp>
        <tr r="H350" s="9"/>
      </tp>
      <tp t="s">
        <v>#N/A Requesting Data...3578164526</v>
        <stp/>
        <stp>BDP|15629510254285194246</stp>
        <tr r="G146" s="10"/>
      </tp>
      <tp t="s">
        <v>#N/A Requesting Data...4130144673</v>
        <stp/>
        <stp>BDP|17793966358349953067</stp>
        <tr r="E33" s="10"/>
      </tp>
      <tp t="s">
        <v>#N/A Requesting Data...3041144815</v>
        <stp/>
        <stp>BDP|17477801137987301962</stp>
        <tr r="F101" s="5"/>
      </tp>
      <tp t="s">
        <v>#N/A Requesting Data...4059504386</v>
        <stp/>
        <stp>BDP|14164334669881442292</stp>
        <tr r="E313" s="8"/>
      </tp>
      <tp t="s">
        <v>#N/A Requesting Data...2752104460</v>
        <stp/>
        <stp>BDP|15631110090186485959</stp>
        <tr r="G134" s="10"/>
      </tp>
      <tp t="s">
        <v>#N/A Requesting Data...3702068576</v>
        <stp/>
        <stp>BDP|12258250222584642456</stp>
        <tr r="H135" s="10"/>
      </tp>
      <tp t="s">
        <v>#N/A Requesting Data...3129132203</v>
        <stp/>
        <stp>BDP|17506408964933493438</stp>
        <tr r="E22" s="10"/>
      </tp>
      <tp t="s">
        <v>#N/A Requesting Data...3830841278</v>
        <stp/>
        <stp>BDP|15457607249206377387</stp>
        <tr r="G474" s="9"/>
      </tp>
      <tp t="s">
        <v>#N/A Requesting Data...3214961137</v>
        <stp/>
        <stp>BDP|14182318649393617294</stp>
        <tr r="I90" s="5"/>
        <tr r="I569" s="9"/>
      </tp>
      <tp t="s">
        <v>#N/A Requesting Data...2848248498</v>
        <stp/>
        <stp>BDP|12893326922517466757</stp>
        <tr r="I171" s="9"/>
      </tp>
      <tp t="s">
        <v>#N/A Requesting Data...4140373518</v>
        <stp/>
        <stp>BDP|10194844421610909941</stp>
        <tr r="F145" s="10"/>
      </tp>
      <tp t="s">
        <v>#N/A Requesting Data...3167119366</v>
        <stp/>
        <stp>BDP|11468990582562083164</stp>
        <tr r="E6" s="10"/>
      </tp>
      <tp t="s">
        <v>#N/A Requesting Data...3021856414</v>
        <stp/>
        <stp>BDP|11225099103736424451</stp>
        <tr r="F8" s="7"/>
      </tp>
      <tp t="s">
        <v>#N/A Requesting Data...3644968950</v>
        <stp/>
        <stp>BDP|14051630659484155028</stp>
        <tr r="F512" s="9"/>
      </tp>
      <tp t="s">
        <v>#N/A Requesting Data...3853725432</v>
        <stp/>
        <stp>BDP|10706602871602802077</stp>
        <tr r="D78" s="8"/>
      </tp>
      <tp t="s">
        <v>#N/A Requesting Data...3447216065</v>
        <stp/>
        <stp>BDP|12183988768229049784</stp>
        <tr r="D12" s="8"/>
        <tr r="D336" s="5"/>
      </tp>
      <tp t="s">
        <v>#N/A Requesting Data...3775515903</v>
        <stp/>
        <stp>BDP|11000742669577752435</stp>
        <tr r="G118" s="9"/>
      </tp>
      <tp t="s">
        <v>#N/A Requesting Data...3743415535</v>
        <stp/>
        <stp>BDP|12726268034317563799</stp>
        <tr r="D383" s="9"/>
      </tp>
      <tp t="s">
        <v>#N/A Requesting Data...3301017173</v>
        <stp/>
        <stp>BDP|15050297874273333076</stp>
        <tr r="H64" s="10"/>
      </tp>
      <tp t="s">
        <v>#N/A Requesting Data...3842214026</v>
        <stp/>
        <stp>BDP|15925699964020479699</stp>
        <tr r="I378" s="9"/>
      </tp>
      <tp t="s">
        <v>#N/A Requesting Data...3514340501</v>
        <stp/>
        <stp>BDP|10345893704019067275</stp>
        <tr r="D266" s="9"/>
      </tp>
      <tp t="s">
        <v>#N/A Requesting Data...3547069766</v>
        <stp/>
        <stp>BDP|13743141374947697181</stp>
        <tr r="H60" s="8"/>
        <tr r="I60" s="8"/>
      </tp>
      <tp t="s">
        <v>#N/A Requesting Data...3812996972</v>
        <stp/>
        <stp>BDP|14801721861513788545</stp>
        <tr r="I326" s="9"/>
      </tp>
      <tp t="s">
        <v>#N/A Requesting Data...3575628445</v>
        <stp/>
        <stp>BDP|12955795787218638699</stp>
        <tr r="F96" s="10"/>
      </tp>
      <tp t="s">
        <v>#N/A Requesting Data...3476713220</v>
        <stp/>
        <stp>BDP|11948391042737399294</stp>
        <tr r="D3" s="7"/>
      </tp>
      <tp t="s">
        <v>#N/A Requesting Data...3653325711</v>
        <stp/>
        <stp>BDP|16016475824780232393</stp>
        <tr r="G183" s="10"/>
      </tp>
      <tp t="s">
        <v>#N/A Requesting Data...4188859147</v>
        <stp/>
        <stp>BDP|15737053850214899728</stp>
        <tr r="F471" s="9"/>
      </tp>
      <tp t="s">
        <v>#N/A Requesting Data...3251785025</v>
        <stp/>
        <stp>BDP|17327809754100606999</stp>
        <tr r="D60" s="10"/>
      </tp>
      <tp t="s">
        <v>#N/A Requesting Data...3665914489</v>
        <stp/>
        <stp>BDP|14716291708194939171</stp>
        <tr r="E146" s="10"/>
      </tp>
      <tp t="s">
        <v>#N/A Requesting Data...3396856156</v>
        <stp/>
        <stp>BDP|18407151308248071217</stp>
        <tr r="E38" s="9"/>
      </tp>
      <tp t="s">
        <v>#N/A Requesting Data...2885448766</v>
        <stp/>
        <stp>BDP|13538679942831881309</stp>
        <tr r="D15" s="7"/>
      </tp>
      <tp t="s">
        <v>#N/A Requesting Data...2982037361</v>
        <stp/>
        <stp>BDP|11441640260764868607</stp>
        <tr r="I92" s="5"/>
        <tr r="I475" s="9"/>
      </tp>
      <tp t="s">
        <v>#N/A Requesting Data...2968455492</v>
        <stp/>
        <stp>BDP|13354660843275924777</stp>
        <tr r="F4" s="7"/>
      </tp>
      <tp t="s">
        <v>#N/A Requesting Data...3279996160</v>
        <stp/>
        <stp>BDP|15839611443065402160</stp>
        <tr r="H587" s="9"/>
      </tp>
      <tp t="s">
        <v>#N/A Requesting Data...3401651360</v>
        <stp/>
        <stp>BDP|12045787167278715802</stp>
        <tr r="F476" s="8"/>
      </tp>
      <tp t="s">
        <v>#N/A Requesting Data...3053873149</v>
        <stp/>
        <stp>BDP|13436184004931779078</stp>
        <tr r="D30" s="8"/>
      </tp>
      <tp t="s">
        <v>#N/A Requesting Data...3294495203</v>
        <stp/>
        <stp>BDP|13435984024559760275</stp>
        <tr r="E91" s="5"/>
        <tr r="E312" s="9"/>
      </tp>
      <tp t="s">
        <v>#N/A Requesting Data...3663573090</v>
        <stp/>
        <stp>BDP|17043483366207140176</stp>
        <tr r="C27" s="10"/>
      </tp>
      <tp t="s">
        <v>#N/A Requesting Data...4098439211</v>
        <stp/>
        <stp>BDP|12005344707587908526</stp>
        <tr r="D11" s="7"/>
      </tp>
      <tp t="s">
        <v>#N/A Requesting Data...3695175526</v>
        <stp/>
        <stp>BDP|12823022184729342054</stp>
        <tr r="H389" s="8"/>
        <tr r="I389" s="8"/>
      </tp>
      <tp t="s">
        <v>#N/A Requesting Data...3427512901</v>
        <stp/>
        <stp>BDP|17759664859881259629</stp>
        <tr r="H4" s="9"/>
      </tp>
      <tp t="s">
        <v>#N/A Requesting Data...3549627892</v>
        <stp/>
        <stp>BDP|11307372133803465187</stp>
        <tr r="F399" s="8"/>
      </tp>
      <tp t="s">
        <v>#N/A Requesting Data...4017011438</v>
        <stp/>
        <stp>BDP|14896060800570173743</stp>
        <tr r="E340" s="5"/>
      </tp>
      <tp t="s">
        <v>#N/A Requesting Data...3433411815</v>
        <stp/>
        <stp>BDP|11695756442422360392</stp>
        <tr r="I379" s="9"/>
      </tp>
      <tp t="s">
        <v>#N/A Requesting Data...3757985480</v>
        <stp/>
        <stp>BDP|14096594000795019726</stp>
        <tr r="H179" s="10"/>
      </tp>
      <tp t="s">
        <v>#N/A Requesting Data...3940861306</v>
        <stp/>
        <stp>BDP|11219070419074688714</stp>
        <tr r="G227" s="5"/>
      </tp>
      <tp t="s">
        <v>#N/A Requesting Data...3060478028</v>
        <stp/>
        <stp>BDP|12899379691578191340</stp>
        <tr r="G46" s="9"/>
      </tp>
      <tp t="s">
        <v>#N/A Requesting Data...4154760581</v>
        <stp/>
        <stp>BDP|15466770104436565798</stp>
        <tr r="G429" s="9"/>
      </tp>
      <tp t="s">
        <v>#N/A Requesting Data...3331717467</v>
        <stp/>
        <stp>BDP|15060403162915820112</stp>
        <tr r="H47" s="10"/>
      </tp>
      <tp t="s">
        <v>#N/A Requesting Data...4079075178</v>
        <stp/>
        <stp>BDP|11689418557420836333</stp>
        <tr r="G78" s="9"/>
      </tp>
      <tp t="s">
        <v>#N/A Requesting Data...3965782959</v>
        <stp/>
        <stp>BDP|16049578643550662484</stp>
        <tr r="F395" s="8"/>
      </tp>
      <tp t="s">
        <v>#N/A Requesting Data...3075335516</v>
        <stp/>
        <stp>BDP|13129348024380352187</stp>
        <tr r="I254" s="5"/>
      </tp>
      <tp t="s">
        <v>#N/A Requesting Data...2839808042</v>
        <stp/>
        <stp>BDP|10903928924630515805</stp>
        <tr r="I592" s="9"/>
      </tp>
      <tp t="s">
        <v>#N/A Requesting Data...4037718602</v>
        <stp/>
        <stp>BDP|14413856382517899011</stp>
        <tr r="I229" s="5"/>
      </tp>
      <tp t="s">
        <v>#N/A Requesting Data...4164525791</v>
        <stp/>
        <stp>BDP|11155877708139785331</stp>
        <tr r="H270" s="5"/>
      </tp>
      <tp t="s">
        <v>#N/A Requesting Data...3738315397</v>
        <stp/>
        <stp>BDP|12825973093629598837</stp>
        <tr r="H482" s="8"/>
        <tr r="I482" s="8"/>
        <tr r="H42" s="5"/>
      </tp>
      <tp t="s">
        <v>#N/A Requesting Data...2856832026</v>
        <stp/>
        <stp>BDP|12988780408236526061</stp>
        <tr r="H287" s="9"/>
      </tp>
      <tp t="s">
        <v>#N/A Requesting Data...3779998115</v>
        <stp/>
        <stp>BDP|13126157847781823419</stp>
        <tr r="E491" s="8"/>
      </tp>
      <tp t="s">
        <v>#N/A Requesting Data...3182908035</v>
        <stp/>
        <stp>BDP|12525819789792446330</stp>
        <tr r="E261" s="5"/>
      </tp>
      <tp t="s">
        <v>#N/A Requesting Data...3044738853</v>
        <stp/>
        <stp>BDP|11638388604335112411</stp>
        <tr r="C106" s="10"/>
      </tp>
      <tp t="s">
        <v>#N/A Requesting Data...3388566538</v>
        <stp/>
        <stp>BDP|11714056283053988920</stp>
        <tr r="D152" s="8"/>
      </tp>
      <tp t="s">
        <v>#N/A Requesting Data...3002024793</v>
        <stp/>
        <stp>BDP|14807345487775050918</stp>
        <tr r="D304" s="9"/>
      </tp>
      <tp t="s">
        <v>#N/A Requesting Data...2899967447</v>
        <stp/>
        <stp>BDP|17787186052522758200</stp>
        <tr r="D2" s="9"/>
      </tp>
      <tp t="s">
        <v>#N/A Requesting Data...3920717919</v>
        <stp/>
        <stp>BDP|16940715275726751300</stp>
        <tr r="F474" s="9"/>
      </tp>
      <tp t="s">
        <v>#N/A Requesting Data...2896071771</v>
        <stp/>
        <stp>BDP|14696561269595189127</stp>
        <tr r="F488" s="9"/>
      </tp>
      <tp t="s">
        <v>#N/A Requesting Data...4096998497</v>
        <stp/>
        <stp>BDP|11557728258610799025</stp>
        <tr r="E409" s="8"/>
      </tp>
      <tp t="s">
        <v>#N/A Requesting Data...3817568984</v>
        <stp/>
        <stp>BDP|12768175009752253216</stp>
        <tr r="H480" s="8"/>
        <tr r="I480" s="8"/>
      </tp>
      <tp t="s">
        <v>#N/A Requesting Data...4216136236</v>
        <stp/>
        <stp>BDP|15967171346975096621</stp>
        <tr r="H362" s="9"/>
      </tp>
      <tp t="s">
        <v>#N/A Requesting Data...4014499225</v>
        <stp/>
        <stp>BDP|16979168632425090276</stp>
        <tr r="D106" s="10"/>
      </tp>
      <tp t="s">
        <v>#N/A Requesting Data...3892561259</v>
        <stp/>
        <stp>BDP|11267523603132885567</stp>
        <tr r="D117" s="8"/>
      </tp>
      <tp t="s">
        <v>#N/A Requesting Data...4016386520</v>
        <stp/>
        <stp>BDP|10342476438185098111</stp>
        <tr r="D450" s="8"/>
      </tp>
      <tp t="s">
        <v>#N/A Requesting Data...3391827614</v>
        <stp/>
        <stp>BDP|15194734052540589489</stp>
        <tr r="E136" s="5"/>
      </tp>
      <tp t="s">
        <v>#N/A Requesting Data...3229122223</v>
        <stp/>
        <stp>BDP|16789225976123811364</stp>
        <tr r="E184" s="10"/>
      </tp>
      <tp t="s">
        <v>#N/A Requesting Data...3916887372</v>
        <stp/>
        <stp>BDP|15374760378285590354</stp>
        <tr r="D169" s="5"/>
      </tp>
      <tp t="s">
        <v>#N/A Requesting Data...3846800579</v>
        <stp/>
        <stp>BDP|11230760228163141408</stp>
        <tr r="H33" s="9"/>
      </tp>
      <tp t="s">
        <v>#N/A Requesting Data...3594109993</v>
        <stp/>
        <stp>BDP|16378308305352374486</stp>
        <tr r="H438" s="9"/>
      </tp>
      <tp t="s">
        <v>#N/A Requesting Data...3662100780</v>
        <stp/>
        <stp>BDP|12624144339516691507</stp>
        <tr r="I308" s="9"/>
      </tp>
      <tp t="s">
        <v>#N/A Requesting Data...3898372341</v>
        <stp/>
        <stp>BDP|11740351440651654495</stp>
        <tr r="D573" s="9"/>
      </tp>
      <tp t="s">
        <v>#N/A Requesting Data...3245152589</v>
        <stp/>
        <stp>BDP|12584619404821525688</stp>
        <tr r="G37" s="9"/>
      </tp>
      <tp t="s">
        <v>#N/A Requesting Data...2906985081</v>
        <stp/>
        <stp>BDP|17182194025827735075</stp>
        <tr r="F320" s="9"/>
      </tp>
      <tp t="s">
        <v>#N/A Requesting Data...3248897131</v>
        <stp/>
        <stp>BDP|12973756554280300362</stp>
        <tr r="G81" s="8"/>
      </tp>
      <tp t="s">
        <v>#N/A Requesting Data...3509532068</v>
        <stp/>
        <stp>BDP|16111240941001190289</stp>
        <tr r="H68" s="10"/>
      </tp>
      <tp t="s">
        <v>#N/A Requesting Data...4188032481</v>
        <stp/>
        <stp>BDP|13905743756244547632</stp>
        <tr r="E2" s="7"/>
      </tp>
      <tp t="s">
        <v>#N/A Requesting Data...3082822432</v>
        <stp/>
        <stp>BDP|14496170076674088581</stp>
        <tr r="E543" s="9"/>
      </tp>
      <tp t="s">
        <v>#N/A Requesting Data...3524793600</v>
        <stp/>
        <stp>BDP|16816896548611329875</stp>
        <tr r="D386" s="9"/>
      </tp>
      <tp t="s">
        <v>#N/A Requesting Data...3149000863</v>
        <stp/>
        <stp>BDP|13977557072391202316</stp>
        <tr r="I58" s="5"/>
        <tr r="I465" s="9"/>
      </tp>
      <tp t="s">
        <v>#N/A Requesting Data...3941406850</v>
        <stp/>
        <stp>BDP|18418815999539222337</stp>
        <tr r="H112" s="8"/>
        <tr r="I112" s="8"/>
      </tp>
      <tp t="s">
        <v>#N/A Requesting Data...3864849398</v>
        <stp/>
        <stp>BDP|13925365662294899197</stp>
        <tr r="F331" s="9"/>
      </tp>
      <tp t="s">
        <v>#N/A Requesting Data...3009188149</v>
        <stp/>
        <stp>BDP|12472528307657520382</stp>
        <tr r="H334" s="8"/>
        <tr r="I334" s="8"/>
        <tr r="H274" s="5"/>
      </tp>
      <tp t="s">
        <v>#N/A Requesting Data...3570066766</v>
        <stp/>
        <stp>BDP|10001234478087550129</stp>
        <tr r="E37" s="10"/>
      </tp>
      <tp t="s">
        <v>#N/A Requesting Data...3550633274</v>
        <stp/>
        <stp>BDP|10702589989638977630</stp>
        <tr r="D158" s="9"/>
      </tp>
      <tp t="s">
        <v>#N/A Requesting Data...3567324034</v>
        <stp/>
        <stp>BDP|17780995205699011477</stp>
        <tr r="G164" s="10"/>
      </tp>
      <tp t="s">
        <v>#N/A Requesting Data...3537152247</v>
        <stp/>
        <stp>BDP|16814593258003050655</stp>
        <tr r="E351" s="9"/>
      </tp>
      <tp t="s">
        <v>#N/A Requesting Data...3752102613</v>
        <stp/>
        <stp>BDP|16033993475672533957</stp>
        <tr r="C98" s="10"/>
      </tp>
      <tp t="s">
        <v>#N/A Requesting Data...2837063048</v>
        <stp/>
        <stp>BDP|13127525885314250980</stp>
        <tr r="D540" s="9"/>
      </tp>
      <tp t="s">
        <v>#N/A Requesting Data...3526424858</v>
        <stp/>
        <stp>BDP|10782130189703972989</stp>
        <tr r="C83" s="10"/>
      </tp>
      <tp t="s">
        <v>#N/A Requesting Data...2977731311</v>
        <stp/>
        <stp>BDP|10496600344052582390</stp>
        <tr r="D8" s="10"/>
      </tp>
      <tp t="s">
        <v>#N/A Requesting Data...3759908411</v>
        <stp/>
        <stp>BDP|16699277363924805567</stp>
        <tr r="H105" s="9"/>
      </tp>
      <tp t="s">
        <v>#N/A Requesting Data...4249332853</v>
        <stp/>
        <stp>BDP|13737192704280036160</stp>
        <tr r="F147" s="9"/>
      </tp>
      <tp t="s">
        <v>#N/A Requesting Data...3217258874</v>
        <stp/>
        <stp>BDP|15885361351506452679</stp>
        <tr r="H421" s="9"/>
      </tp>
      <tp t="s">
        <v>#N/A Requesting Data...3265200318</v>
        <stp/>
        <stp>BDP|13926315395513203932</stp>
        <tr r="H109" s="10"/>
      </tp>
      <tp t="s">
        <v>#N/A Requesting Data...4139198799</v>
        <stp/>
        <stp>BDP|11099516452151713388</stp>
        <tr r="H503" s="9"/>
      </tp>
      <tp t="s">
        <v>#N/A Requesting Data...3153705793</v>
        <stp/>
        <stp>BDP|13247326189313542800</stp>
        <tr r="E463" s="9"/>
      </tp>
      <tp t="s">
        <v>#N/A Requesting Data...3922393373</v>
        <stp/>
        <stp>BDP|12402540257109840830</stp>
        <tr r="D344" s="5"/>
      </tp>
      <tp t="s">
        <v>#N/A Requesting Data...3496896864</v>
        <stp/>
        <stp>BDP|17292257221084325098</stp>
        <tr r="I218" s="9"/>
      </tp>
      <tp t="s">
        <v>#N/A Requesting Data...3433447629</v>
        <stp/>
        <stp>BDP|14879558280139624343</stp>
        <tr r="H331" s="8"/>
        <tr r="I331" s="8"/>
      </tp>
      <tp t="s">
        <v>#N/A Requesting Data...2988522886</v>
        <stp/>
        <stp>BDP|11202489864184829495</stp>
        <tr r="E27" s="10"/>
      </tp>
      <tp t="s">
        <v>#N/A Requesting Data...2854367818</v>
        <stp/>
        <stp>BDP|17623134526991984658</stp>
        <tr r="I200" s="9"/>
      </tp>
      <tp t="s">
        <v>#N/A Requesting Data...4261179642</v>
        <stp/>
        <stp>BDP|13437178750613500790</stp>
        <tr r="G75" s="8"/>
        <tr r="G285" s="5"/>
      </tp>
      <tp t="s">
        <v>#N/A Requesting Data...3464008408</v>
        <stp/>
        <stp>BDP|13745419443177884729</stp>
        <tr r="G344" s="8"/>
      </tp>
      <tp t="s">
        <v>#N/A Requesting Data...3917218619</v>
        <stp/>
        <stp>BDP|15185472532389875832</stp>
        <tr r="F38" s="9"/>
      </tp>
      <tp t="s">
        <v>#N/A Requesting Data...3307290793</v>
        <stp/>
        <stp>BDP|13813171830165842789</stp>
        <tr r="D461" s="8"/>
      </tp>
      <tp t="s">
        <v>#N/A Requesting Data...3882062809</v>
        <stp/>
        <stp>BDP|14915005762617235662</stp>
        <tr r="G67" s="8"/>
      </tp>
      <tp t="s">
        <v>#N/A Requesting Data...3960986450</v>
        <stp/>
        <stp>BDP|17785386187459709608</stp>
        <tr r="D204" s="8"/>
      </tp>
      <tp t="s">
        <v>#N/A Requesting Data...3389238734</v>
        <stp/>
        <stp>BDP|10548092674630751402</stp>
        <tr r="I109" s="5"/>
      </tp>
      <tp t="s">
        <v>#N/A Requesting Data...4128486474</v>
        <stp/>
        <stp>BDP|17278682771747219266</stp>
        <tr r="D31" s="10"/>
      </tp>
      <tp t="s">
        <v>#N/A Requesting Data...3154103458</v>
        <stp/>
        <stp>BDP|11591073669065179146</stp>
        <tr r="D70" s="5"/>
      </tp>
      <tp t="s">
        <v>#N/A Requesting Data...3422641730</v>
        <stp/>
        <stp>BDP|12547736461918046895</stp>
        <tr r="G96" s="9"/>
      </tp>
      <tp t="s">
        <v>#N/A Requesting Data...4029625992</v>
        <stp/>
        <stp>BDP|12965382822837560783</stp>
        <tr r="G481" s="9"/>
      </tp>
      <tp t="s">
        <v>#N/A Requesting Data...3100885116</v>
        <stp/>
        <stp>BDP|11130595696067000908</stp>
        <tr r="E392" s="8"/>
      </tp>
      <tp t="s">
        <v>#N/A Requesting Data...3379898072</v>
        <stp/>
        <stp>BDP|17725451434857907415</stp>
        <tr r="H294" s="5"/>
        <tr r="H235" s="9"/>
      </tp>
      <tp t="s">
        <v>#N/A Requesting Data...3109533633</v>
        <stp/>
        <stp>BDP|14070155149346044428</stp>
        <tr r="D186" s="8"/>
      </tp>
      <tp t="s">
        <v>#N/A Requesting Data...3796146878</v>
        <stp/>
        <stp>BDP|14168661772952205492</stp>
        <tr r="H74" s="8"/>
        <tr r="I74" s="8"/>
        <tr r="H278" s="5"/>
      </tp>
      <tp t="s">
        <v>#N/A Requesting Data...3643797446</v>
        <stp/>
        <stp>BDP|17897012011336473323</stp>
        <tr r="C33" s="10"/>
      </tp>
      <tp t="s">
        <v>#N/A Requesting Data...3908298309</v>
        <stp/>
        <stp>BDP|14633412802992935128</stp>
        <tr r="I147" s="5"/>
      </tp>
      <tp t="s">
        <v>#N/A Requesting Data...3038563062</v>
        <stp/>
        <stp>BDP|13554522709613045604</stp>
        <tr r="H8" s="12"/>
      </tp>
      <tp t="s">
        <v>#N/A Requesting Data...3470461009</v>
        <stp/>
        <stp>BDP|15676723425051630296</stp>
        <tr r="F243" s="9"/>
      </tp>
      <tp t="s">
        <v>#N/A Requesting Data...3014465111</v>
        <stp/>
        <stp>BDP|16006338679473752239</stp>
        <tr r="D98" s="5"/>
      </tp>
      <tp t="s">
        <v>#N/A Requesting Data...2909042934</v>
        <stp/>
        <stp>BDP|17689329503344867312</stp>
        <tr r="G109" s="10"/>
      </tp>
      <tp t="s">
        <v>#N/A Requesting Data...3727882289</v>
        <stp/>
        <stp>BDP|11012421486656395864</stp>
        <tr r="D484" s="8"/>
      </tp>
      <tp t="s">
        <v>#N/A Requesting Data...3258297741</v>
        <stp/>
        <stp>BDP|13703001937951847296</stp>
        <tr r="D297" s="8"/>
      </tp>
      <tp t="s">
        <v>#N/A Requesting Data...3074853580</v>
        <stp/>
        <stp>BDP|13246753906243970498</stp>
        <tr r="G330" s="9"/>
      </tp>
      <tp t="s">
        <v>#N/A Requesting Data...3564189184</v>
        <stp/>
        <stp>BDP|10701158237067078646</stp>
        <tr r="D296" s="8"/>
      </tp>
      <tp t="s">
        <v>#N/A Requesting Data...3294471039</v>
        <stp/>
        <stp>BDP|12088374156232255523</stp>
        <tr r="D327" s="8"/>
      </tp>
      <tp t="s">
        <v>#N/A Requesting Data...3720468181</v>
        <stp/>
        <stp>BDP|15151235735804669301</stp>
        <tr r="D425" s="9"/>
      </tp>
      <tp t="s">
        <v>#N/A Requesting Data...2859375685</v>
        <stp/>
        <stp>BDP|13918018721033847100</stp>
        <tr r="F98" s="8"/>
      </tp>
      <tp t="s">
        <v>#N/A Requesting Data...4087080952</v>
        <stp/>
        <stp>BDP|12245461383999546434</stp>
        <tr r="F9" s="7"/>
      </tp>
      <tp t="s">
        <v>#N/A Requesting Data...3993699404</v>
        <stp/>
        <stp>BDP|13387145100091594036</stp>
        <tr r="F418" s="8"/>
      </tp>
      <tp t="s">
        <v>#N/A Requesting Data...2987879143</v>
        <stp/>
        <stp>BDP|17153316773255749554</stp>
        <tr r="G418" s="9"/>
      </tp>
      <tp t="s">
        <v>#N/A Requesting Data...3254756260</v>
        <stp/>
        <stp>BDP|10664866099432040081</stp>
        <tr r="G294" s="8"/>
      </tp>
      <tp t="s">
        <v>#N/A Requesting Data...3193052693</v>
        <stp/>
        <stp>BDP|12073041123841676208</stp>
        <tr r="I348" s="5"/>
      </tp>
      <tp t="s">
        <v>#N/A Requesting Data...3842199607</v>
        <stp/>
        <stp>BDP|11040569942951765222</stp>
        <tr r="E170" s="8"/>
      </tp>
      <tp t="s">
        <v>#N/A Requesting Data...3499533260</v>
        <stp/>
        <stp>BDP|16477074338436826025</stp>
        <tr r="G468" s="8"/>
      </tp>
      <tp t="s">
        <v>#N/A Requesting Data...3779921869</v>
        <stp/>
        <stp>BDP|12811296679123117787</stp>
        <tr r="G57" s="5"/>
      </tp>
      <tp t="s">
        <v>#N/A Requesting Data...3903870677</v>
        <stp/>
        <stp>BDP|15553734008989619899</stp>
        <tr r="D87" s="10"/>
      </tp>
      <tp t="s">
        <v>#N/A Requesting Data...3400577382</v>
        <stp/>
        <stp>BDP|11333998418878135227</stp>
        <tr r="F522" s="9"/>
      </tp>
      <tp t="s">
        <v>#N/A Requesting Data...3813803261</v>
        <stp/>
        <stp>BDP|12717174603441751153</stp>
        <tr r="H94" s="9"/>
      </tp>
      <tp t="s">
        <v>#N/A Requesting Data...4045710552</v>
        <stp/>
        <stp>BDP|17466533704177406663</stp>
        <tr r="E15" s="8"/>
      </tp>
      <tp t="s">
        <v>#N/A Requesting Data...3576451777</v>
        <stp/>
        <stp>BDP|10772357471634477366</stp>
        <tr r="H14" s="9"/>
      </tp>
      <tp t="s">
        <v>#N/A Requesting Data...3172220001</v>
        <stp/>
        <stp>BDP|16660225803503665406</stp>
        <tr r="D22" s="7"/>
        <tr r="D9" s="12"/>
      </tp>
      <tp t="s">
        <v>#N/A Requesting Data...3787702552</v>
        <stp/>
        <stp>BDP|15803747919205047545</stp>
        <tr r="D245" s="5"/>
        <tr r="D50" s="9"/>
      </tp>
      <tp t="s">
        <v>#N/A Requesting Data...3072691357</v>
        <stp/>
        <stp>BDP|17207973875723758965</stp>
        <tr r="E432" s="8"/>
        <tr r="E27" s="5"/>
      </tp>
      <tp t="s">
        <v>#N/A Requesting Data...3939584215</v>
        <stp/>
        <stp>BDP|13513632905835445374</stp>
        <tr r="H304" s="8"/>
        <tr r="I304" s="8"/>
      </tp>
      <tp t="s">
        <v>#N/A Requesting Data...3498282774</v>
        <stp/>
        <stp>BDP|18128265762126496914</stp>
        <tr r="F122" s="5"/>
      </tp>
      <tp t="s">
        <v>#N/A Requesting Data...3804358316</v>
        <stp/>
        <stp>BDP|15111773359091891570</stp>
        <tr r="I198" s="9"/>
      </tp>
      <tp t="s">
        <v>#N/A Requesting Data...4073842074</v>
        <stp/>
        <stp>BDP|15705816384201589776</stp>
        <tr r="H37" s="9"/>
      </tp>
      <tp t="s">
        <v>#N/A Requesting Data...3886636485</v>
        <stp/>
        <stp>BDP|17593348672704654459</stp>
        <tr r="H31" s="9"/>
      </tp>
      <tp t="s">
        <v>#N/A Requesting Data...3158224997</v>
        <stp/>
        <stp>BDP|12332069403028707913</stp>
        <tr r="F85" s="8"/>
      </tp>
      <tp t="s">
        <v>#N/A Requesting Data...3251045889</v>
        <stp/>
        <stp>BDP|11344735630865178311</stp>
        <tr r="F149" s="10"/>
      </tp>
      <tp t="s">
        <v>#N/A Requesting Data...3031286531</v>
        <stp/>
        <stp>BDP|13396605633703675663</stp>
        <tr r="G35" s="9"/>
      </tp>
      <tp t="s">
        <v>#N/A Requesting Data...3102272068</v>
        <stp/>
        <stp>BDP|17736045154747375649</stp>
        <tr r="F455" s="8"/>
      </tp>
      <tp t="s">
        <v>#N/A Requesting Data...3055683721</v>
        <stp/>
        <stp>BDP|12065253131108633829</stp>
        <tr r="E153" s="8"/>
      </tp>
      <tp t="s">
        <v>#N/A Requesting Data...2938209325</v>
        <stp/>
        <stp>BDP|10216503654487427429</stp>
        <tr r="E48" s="8"/>
      </tp>
      <tp t="s">
        <v>#N/A Requesting Data...2883054348</v>
        <stp/>
        <stp>BDP|15128491052840923734</stp>
        <tr r="D500" s="9"/>
      </tp>
      <tp t="s">
        <v>#N/A Requesting Data...4229634154</v>
        <stp/>
        <stp>BDP|10780823924101473851</stp>
        <tr r="G130" s="8"/>
      </tp>
      <tp t="s">
        <v>#N/A Requesting Data...3951564918</v>
        <stp/>
        <stp>BDP|17708516855263206718</stp>
        <tr r="F303" s="5"/>
      </tp>
      <tp t="s">
        <v>#N/A Requesting Data...3753148944</v>
        <stp/>
        <stp>BDP|11061395402016877738</stp>
        <tr r="H175" s="10"/>
      </tp>
      <tp t="s">
        <v>#N/A Requesting Data...4274492688</v>
        <stp/>
        <stp>BDP|10752517724456256200</stp>
        <tr r="E88" s="10"/>
      </tp>
      <tp t="s">
        <v>#N/A Requesting Data...3847303006</v>
        <stp/>
        <stp>BDP|17902167707610826500</stp>
        <tr r="I450" s="9"/>
      </tp>
      <tp t="s">
        <v>#N/A Requesting Data...2936063351</v>
        <stp/>
        <stp>BDP|15829392214150003453</stp>
        <tr r="G224" s="9"/>
      </tp>
      <tp t="s">
        <v>#N/A Requesting Data...3597146111</v>
        <stp/>
        <stp>BDP|18265659765949438267</stp>
        <tr r="E412" s="8"/>
      </tp>
      <tp t="s">
        <v>#N/A Requesting Data...3672161130</v>
        <stp/>
        <stp>BDP|15506415147322644450</stp>
        <tr r="H479" s="9"/>
      </tp>
      <tp t="s">
        <v>#N/A Requesting Data...3941657775</v>
        <stp/>
        <stp>BDP|16850386245295065756</stp>
        <tr r="D327" s="9"/>
      </tp>
      <tp t="s">
        <v>#N/A Requesting Data...4248141966</v>
        <stp/>
        <stp>BDP|16725044724515046276</stp>
        <tr r="E439" s="9"/>
      </tp>
      <tp t="s">
        <v>#N/A Requesting Data...3800947513</v>
        <stp/>
        <stp>BDP|17135159414073733779</stp>
        <tr r="H151" s="9"/>
      </tp>
      <tp t="s">
        <v>#N/A Requesting Data...3936896302</v>
        <stp/>
        <stp>BDP|15496862745342193861</stp>
        <tr r="E281" s="9"/>
      </tp>
      <tp t="s">
        <v>#N/A Requesting Data...4049713279</v>
        <stp/>
        <stp>BDP|18204993349100729657</stp>
        <tr r="G463" s="9"/>
      </tp>
      <tp t="s">
        <v>#N/A Requesting Data...3937022925</v>
        <stp/>
        <stp>BDP|16813015268437479450</stp>
        <tr r="H75" s="9"/>
      </tp>
      <tp t="s">
        <v>#N/A Requesting Data...3961995629</v>
        <stp/>
        <stp>BDP|10887619228024106306</stp>
        <tr r="I574" s="9"/>
      </tp>
      <tp t="s">
        <v>#N/A Requesting Data...4210091972</v>
        <stp/>
        <stp>BDP|10172957303549578324</stp>
        <tr r="E5" s="8"/>
        <tr r="E302" s="5"/>
      </tp>
      <tp t="s">
        <v>#N/A Requesting Data...3046234141</v>
        <stp/>
        <stp>BDP|14435400190958544218</stp>
        <tr r="E174" s="9"/>
      </tp>
      <tp t="s">
        <v>#N/A Requesting Data...3767321117</v>
        <stp/>
        <stp>BDP|15778846631334171930</stp>
        <tr r="F485" s="9"/>
      </tp>
      <tp t="s">
        <v>#N/A Requesting Data...3447289424</v>
        <stp/>
        <stp>BDP|14966456720146470783</stp>
        <tr r="E277" s="9"/>
      </tp>
      <tp t="s">
        <v>#N/A Requesting Data...3837604563</v>
        <stp/>
        <stp>BDP|13184596251469091997</stp>
        <tr r="D34" s="5"/>
        <tr r="D576" s="9"/>
      </tp>
      <tp t="s">
        <v>#N/A Requesting Data...3694116831</v>
        <stp/>
        <stp>BDP|15381217618943950637</stp>
        <tr r="D585" s="9"/>
      </tp>
      <tp t="s">
        <v>#N/A Requesting Data...3236001141</v>
        <stp/>
        <stp>BDP|15173004357440087355</stp>
        <tr r="H499" s="8"/>
        <tr r="I499" s="8"/>
      </tp>
      <tp t="s">
        <v>#N/A Requesting Data...3227419883</v>
        <stp/>
        <stp>BDP|13916038512936884730</stp>
        <tr r="I89" s="9"/>
      </tp>
      <tp t="s">
        <v>#N/A Requesting Data...3238506823</v>
        <stp/>
        <stp>BDP|12770760915236122168</stp>
        <tr r="E134" s="8"/>
      </tp>
      <tp t="s">
        <v>#N/A Requesting Data...3120390403</v>
        <stp/>
        <stp>BDP|15503568340145711277</stp>
        <tr r="F267" s="5"/>
      </tp>
      <tp t="s">
        <v>#N/A Requesting Data...4275302906</v>
        <stp/>
        <stp>BDP|14631766404347491730</stp>
        <tr r="E232" s="8"/>
      </tp>
      <tp t="s">
        <v>#N/A Requesting Data...3799072205</v>
        <stp/>
        <stp>BDP|12757616539874869043</stp>
        <tr r="D323" s="5"/>
        <tr r="D22" s="9"/>
      </tp>
      <tp t="s">
        <v>#N/A Requesting Data...3176671458</v>
        <stp/>
        <stp>BDP|17367420450911105431</stp>
        <tr r="D411" s="9"/>
      </tp>
      <tp t="s">
        <v>#N/A Requesting Data...2979028684</v>
        <stp/>
        <stp>BDP|14637729978627732083</stp>
        <tr r="E394" s="9"/>
      </tp>
      <tp t="s">
        <v>#N/A Requesting Data...2988636388</v>
        <stp/>
        <stp>BDP|15184066320187396375</stp>
        <tr r="F452" s="8"/>
      </tp>
      <tp t="s">
        <v>#N/A Requesting Data...4282713588</v>
        <stp/>
        <stp>BDP|11651547594619003757</stp>
        <tr r="F428" s="9"/>
      </tp>
      <tp t="s">
        <v>#N/A Requesting Data...3194007573</v>
        <stp/>
        <stp>BDP|16319052512231052575</stp>
        <tr r="H193" s="9"/>
      </tp>
      <tp t="s">
        <v>#N/A Requesting Data...2959711299</v>
        <stp/>
        <stp>BDP|10279005226470407137</stp>
        <tr r="G439" s="8"/>
      </tp>
      <tp t="s">
        <v>#N/A Requesting Data...3679513180</v>
        <stp/>
        <stp>BDP|15362324332712717474</stp>
        <tr r="G119" s="10"/>
      </tp>
      <tp t="s">
        <v>#N/A Requesting Data...3801692988</v>
        <stp/>
        <stp>BDP|10123410464444502521</stp>
        <tr r="H331" s="5"/>
        <tr r="H72" s="9"/>
      </tp>
      <tp t="s">
        <v>#N/A Requesting Data...3125694231</v>
        <stp/>
        <stp>BDP|13357766940634200743</stp>
        <tr r="H469" s="9"/>
      </tp>
      <tp t="s">
        <v>#N/A Requesting Data...4038879858</v>
        <stp/>
        <stp>BDP|17062614849641228790</stp>
        <tr r="D565" s="9"/>
      </tp>
      <tp t="s">
        <v>#N/A Requesting Data...4268257195</v>
        <stp/>
        <stp>BDP|16735018337821405765</stp>
        <tr r="H11" s="9"/>
      </tp>
      <tp t="s">
        <v>#N/A Requesting Data...3356038338</v>
        <stp/>
        <stp>BDP|14742469753361610779</stp>
        <tr r="D71" s="10"/>
      </tp>
      <tp t="s">
        <v>#N/A Requesting Data...3020739595</v>
        <stp/>
        <stp>BDP|10198628741718060915</stp>
        <tr r="I402" s="9"/>
      </tp>
      <tp t="s">
        <v>#N/A Requesting Data...3628149163</v>
        <stp/>
        <stp>BDP|16314173721394485232</stp>
        <tr r="G261" s="5"/>
      </tp>
      <tp t="s">
        <v>#N/A Requesting Data...3902102277</v>
        <stp/>
        <stp>BDP|10286955668938584487</stp>
        <tr r="H125" s="10"/>
      </tp>
      <tp t="s">
        <v>#N/A Requesting Data...3951077580</v>
        <stp/>
        <stp>BDP|10711043253583647549</stp>
        <tr r="F378" s="8"/>
      </tp>
      <tp t="s">
        <v>#N/A Requesting Data...3790670099</v>
        <stp/>
        <stp>BDP|14516971392473760458</stp>
        <tr r="F7" s="12"/>
        <tr r="F13" s="6"/>
      </tp>
      <tp t="s">
        <v>#N/A Requesting Data...3494400797</v>
        <stp/>
        <stp>BDP|10042454764448458978</stp>
        <tr r="G86" s="5"/>
        <tr r="G149" s="9"/>
      </tp>
      <tp t="s">
        <v>#N/A Requesting Data...3997124571</v>
        <stp/>
        <stp>BDP|16272778151171244643</stp>
        <tr r="F123" s="8"/>
      </tp>
      <tp t="s">
        <v>#N/A Requesting Data...3062649811</v>
        <stp/>
        <stp>BDP|17284076254773639252</stp>
        <tr r="G420" s="9"/>
      </tp>
      <tp t="s">
        <v>#N/A Requesting Data...3194508251</v>
        <stp/>
        <stp>BDP|13640947659129894513</stp>
        <tr r="F8" s="12"/>
      </tp>
      <tp t="s">
        <v>#N/A Requesting Data...3525144572</v>
        <stp/>
        <stp>BDP|15198192254820951278</stp>
        <tr r="I280" s="9"/>
      </tp>
      <tp t="s">
        <v>#N/A Requesting Data...2993278975</v>
        <stp/>
        <stp>BDP|10760058172255613143</stp>
        <tr r="G114" s="5"/>
      </tp>
      <tp t="s">
        <v>#N/A Requesting Data...4146482351</v>
        <stp/>
        <stp>BDP|15305192130547008384</stp>
        <tr r="E3" s="5"/>
      </tp>
      <tp t="s">
        <v>#N/A Requesting Data...3687826068</v>
        <stp/>
        <stp>BDP|18207170683817295562</stp>
        <tr r="F486" s="8"/>
      </tp>
      <tp t="s">
        <v>#N/A Requesting Data...4233755326</v>
        <stp/>
        <stp>BDP|17589699929660550020</stp>
        <tr r="G10" s="6"/>
      </tp>
      <tp t="s">
        <v>#N/A Requesting Data...4106538924</v>
        <stp/>
        <stp>BDP|14955762648152323665</stp>
        <tr r="H419" s="8"/>
        <tr r="I419" s="8"/>
      </tp>
      <tp t="s">
        <v>#N/A Requesting Data...4251128920</v>
        <stp/>
        <stp>BDP|13662423774581609241</stp>
        <tr r="H96" s="8"/>
        <tr r="I96" s="8"/>
      </tp>
      <tp t="s">
        <v>#N/A Requesting Data...3802890513</v>
        <stp/>
        <stp>BDP|16192570196731089821</stp>
        <tr r="E23" s="8"/>
        <tr r="E182" s="5"/>
      </tp>
      <tp t="s">
        <v>#N/A Requesting Data...3508297440</v>
        <stp/>
        <stp>BDP|17354603072195074037</stp>
        <tr r="I347" s="5"/>
      </tp>
      <tp t="s">
        <v>#N/A Requesting Data...3742425017</v>
        <stp/>
        <stp>BDP|11775042409453177193</stp>
        <tr r="D70" s="9"/>
      </tp>
      <tp t="s">
        <v>#N/A Requesting Data...4188557589</v>
        <stp/>
        <stp>BDP|17322065342349339963</stp>
        <tr r="E522" s="9"/>
      </tp>
      <tp t="s">
        <v>#N/A Requesting Data...3995696376</v>
        <stp/>
        <stp>BDP|11426664895225479817</stp>
        <tr r="C39" s="10"/>
      </tp>
      <tp t="s">
        <v>#N/A Requesting Data...2990533529</v>
        <stp/>
        <stp>BDP|12748241657346649079</stp>
        <tr r="I476" s="9"/>
      </tp>
      <tp t="s">
        <v>#N/A Requesting Data...3056343742</v>
        <stp/>
        <stp>BDP|11307239157054175134</stp>
        <tr r="F219" s="8"/>
      </tp>
      <tp t="s">
        <v>#N/A Requesting Data...3352454181</v>
        <stp/>
        <stp>BDP|17178619611797537410</stp>
        <tr r="E6" s="12"/>
      </tp>
      <tp t="s">
        <v>#N/A Requesting Data...4070758518</v>
        <stp/>
        <stp>BDP|18425233415940406832</stp>
        <tr r="G338" s="9"/>
      </tp>
      <tp t="s">
        <v>#N/A Requesting Data...3478353028</v>
        <stp/>
        <stp>BDP|16636743913795279669</stp>
        <tr r="D192" s="8"/>
      </tp>
      <tp t="s">
        <v>#N/A Requesting Data...3890404931</v>
        <stp/>
        <stp>BDP|15811399081058054554</stp>
        <tr r="D178" s="5"/>
      </tp>
      <tp t="s">
        <v>#N/A Requesting Data...4167272743</v>
        <stp/>
        <stp>BDP|14719118192879395620</stp>
        <tr r="F96" s="8"/>
      </tp>
      <tp t="s">
        <v>#N/A Requesting Data...3743538853</v>
        <stp/>
        <stp>BDP|12658876616768588074</stp>
        <tr r="G94" s="10"/>
      </tp>
      <tp t="s">
        <v>#N/A Requesting Data...3124076416</v>
        <stp/>
        <stp>BDP|17028598778234447203</stp>
        <tr r="F41" s="10"/>
      </tp>
      <tp t="s">
        <v>#N/A Requesting Data...3032860600</v>
        <stp/>
        <stp>BDP|13198415267657128537</stp>
        <tr r="G423" s="9"/>
      </tp>
      <tp t="s">
        <v>#N/A Requesting Data...3887403558</v>
        <stp/>
        <stp>BDP|12356334903103752116</stp>
        <tr r="H228" s="8"/>
        <tr r="I228" s="8"/>
      </tp>
      <tp t="s">
        <v>#N/A Requesting Data...3379695208</v>
        <stp/>
        <stp>BDP|13727114627300330375</stp>
        <tr r="I212" s="9"/>
      </tp>
      <tp t="s">
        <v>#N/A Requesting Data...3004628025</v>
        <stp/>
        <stp>BDP|12639643433052691628</stp>
        <tr r="H25" s="5"/>
      </tp>
      <tp t="s">
        <v>#N/A Requesting Data...3269969081</v>
        <stp/>
        <stp>BDP|15001008450235781623</stp>
        <tr r="F532" s="9"/>
      </tp>
      <tp t="s">
        <v>#N/A Requesting Data...4219587282</v>
        <stp/>
        <stp>BDP|18149047996250218247</stp>
        <tr r="E57" s="9"/>
      </tp>
      <tp t="s">
        <v>#N/A Requesting Data...3319066705</v>
        <stp/>
        <stp>BDP|17583124923843626471</stp>
        <tr r="F60" s="10"/>
      </tp>
      <tp t="s">
        <v>#N/A Requesting Data...3179235707</v>
        <stp/>
        <stp>BDP|15934775894468919065</stp>
        <tr r="G13" s="7"/>
      </tp>
      <tp t="s">
        <v>#N/A Requesting Data...3775847743</v>
        <stp/>
        <stp>BDP|16337392306350929605</stp>
        <tr r="C154" s="10"/>
      </tp>
      <tp t="s">
        <v>#N/A Requesting Data...3483715569</v>
        <stp/>
        <stp>BDP|10472523621652737654</stp>
        <tr r="H270" s="8"/>
        <tr r="I270" s="8"/>
      </tp>
      <tp t="s">
        <v>#N/A Requesting Data...4181294909</v>
        <stp/>
        <stp>BDP|11210374314568640820</stp>
        <tr r="E173" s="10"/>
      </tp>
      <tp t="s">
        <v>#N/A Requesting Data...3796351167</v>
        <stp/>
        <stp>BDP|13345207763853773736</stp>
        <tr r="H61" s="9"/>
      </tp>
      <tp t="s">
        <v>#N/A Requesting Data...3604228185</v>
        <stp/>
        <stp>BDP|12437754146313144129</stp>
        <tr r="D70" s="8"/>
      </tp>
      <tp t="s">
        <v>#N/A Requesting Data...3824802011</v>
        <stp/>
        <stp>BDP|17685644664634234001</stp>
        <tr r="H298" s="8"/>
        <tr r="I298" s="8"/>
      </tp>
      <tp t="s">
        <v>#N/A Requesting Data...3357864265</v>
        <stp/>
        <stp>BDP|12906711378975131454</stp>
        <tr r="E259" s="5"/>
      </tp>
      <tp t="s">
        <v>#N/A Requesting Data...3399778393</v>
        <stp/>
        <stp>BDP|11376239061005729322</stp>
        <tr r="D277" s="8"/>
        <tr r="D96" s="5"/>
      </tp>
      <tp t="s">
        <v>#N/A Requesting Data...3862942523</v>
        <stp/>
        <stp>BDP|11434419727723343757</stp>
        <tr r="G310" s="5"/>
      </tp>
      <tp t="s">
        <v>#N/A Requesting Data...4145056208</v>
        <stp/>
        <stp>BDP|10493742533284404334</stp>
        <tr r="F6" s="9"/>
      </tp>
      <tp t="s">
        <v>#N/A Requesting Data...2969718559</v>
        <stp/>
        <stp>BDP|12265465281658798560</stp>
        <tr r="G272" s="9"/>
      </tp>
      <tp t="s">
        <v>#N/A Requesting Data...3063640048</v>
        <stp/>
        <stp>BDP|10041334263900535616</stp>
        <tr r="F304" s="5"/>
      </tp>
      <tp t="s">
        <v>#N/A Requesting Data...3110633047</v>
        <stp/>
        <stp>BDP|17409712177221326551</stp>
        <tr r="F195" s="9"/>
      </tp>
      <tp t="s">
        <v>#N/A Requesting Data...4072351140</v>
        <stp/>
        <stp>BDP|16502752475566576343</stp>
        <tr r="F69" s="8"/>
      </tp>
      <tp t="s">
        <v>#N/A Requesting Data...3105661734</v>
        <stp/>
        <stp>BDP|16467925028456862822</stp>
        <tr r="G24" s="5"/>
      </tp>
      <tp t="s">
        <v>#N/A Requesting Data...3172022194</v>
        <stp/>
        <stp>BDP|10726061356882583461</stp>
        <tr r="G78" s="8"/>
      </tp>
      <tp t="s">
        <v>#N/A Requesting Data...2969902172</v>
        <stp/>
        <stp>BDP|17463519046885763003</stp>
        <tr r="D2" s="7"/>
      </tp>
      <tp t="s">
        <v>#N/A Requesting Data...3288303371</v>
        <stp/>
        <stp>BDP|10932030939390437031</stp>
        <tr r="I180" s="9"/>
      </tp>
      <tp t="s">
        <v>#N/A Requesting Data...3484984387</v>
        <stp/>
        <stp>BDP|13539210339001113083</stp>
        <tr r="D502" s="9"/>
      </tp>
      <tp t="s">
        <v>#N/A Requesting Data...4253586029</v>
        <stp/>
        <stp>BDP|10259751617452230763</stp>
        <tr r="H270" s="9"/>
      </tp>
      <tp t="s">
        <v>#N/A Requesting Data...3699893254</v>
        <stp/>
        <stp>BDP|16614144093299029452</stp>
        <tr r="I107" s="9"/>
      </tp>
      <tp t="s">
        <v>#N/A Requesting Data...4156677144</v>
        <stp/>
        <stp>BDP|17516018475134572708</stp>
        <tr r="H173" s="10"/>
      </tp>
      <tp t="s">
        <v>#N/A Requesting Data...3290892133</v>
        <stp/>
        <stp>BDP|12567303202690707245</stp>
        <tr r="I383" s="9"/>
      </tp>
      <tp t="s">
        <v>#N/A Requesting Data...3054600031</v>
        <stp/>
        <stp>BDP|13234260833509766846</stp>
        <tr r="G29" s="10"/>
      </tp>
      <tp t="s">
        <v>#N/A Requesting Data...3797040727</v>
        <stp/>
        <stp>BDP|16731332387457503923</stp>
        <tr r="D548" s="9"/>
      </tp>
      <tp t="s">
        <v>#N/A Requesting Data...3976639563</v>
        <stp/>
        <stp>BDP|17331207560671426135</stp>
        <tr r="G3" s="10"/>
      </tp>
      <tp t="s">
        <v>#N/A Requesting Data...3515590115</v>
        <stp/>
        <stp>BDP|15256413116412611148</stp>
        <tr r="D47" s="10"/>
      </tp>
      <tp t="s">
        <v>#N/A Requesting Data...3139889201</v>
        <stp/>
        <stp>BDP|13173458710644071137</stp>
        <tr r="E248" s="9"/>
      </tp>
      <tp t="s">
        <v>#N/A Requesting Data...3874484799</v>
        <stp/>
        <stp>BDP|16693512022010425264</stp>
        <tr r="G565" s="9"/>
      </tp>
      <tp t="s">
        <v>#N/A Requesting Data...3630904852</v>
        <stp/>
        <stp>BDP|15397161079954376485</stp>
        <tr r="G12" s="9"/>
      </tp>
      <tp t="s">
        <v>#N/A Requesting Data...3750407736</v>
        <stp/>
        <stp>BDP|17029544224532726100</stp>
        <tr r="F516" s="9"/>
      </tp>
      <tp t="s">
        <v>#N/A Requesting Data...3612693937</v>
        <stp/>
        <stp>BDP|10551796221064837221</stp>
        <tr r="F13" s="9"/>
      </tp>
      <tp t="s">
        <v>#N/A Requesting Data...3525503621</v>
        <stp/>
        <stp>BDP|16534271621697024246</stp>
        <tr r="D103" s="8"/>
      </tp>
      <tp t="s">
        <v>#N/A Requesting Data...3500902814</v>
        <stp/>
        <stp>BDP|15411856276609702071</stp>
        <tr r="D219" s="8"/>
      </tp>
      <tp t="s">
        <v>#N/A Requesting Data...3593292482</v>
        <stp/>
        <stp>BDP|18182980236630898100</stp>
        <tr r="E102" s="10"/>
      </tp>
      <tp t="s">
        <v>#N/A Requesting Data...3286466175</v>
        <stp/>
        <stp>BDP|17162664527524005471</stp>
        <tr r="D59" s="10"/>
      </tp>
      <tp t="s">
        <v>#N/A Requesting Data...3000342772</v>
        <stp/>
        <stp>BDP|11350139648422649599</stp>
        <tr r="F346" s="5"/>
      </tp>
      <tp t="s">
        <v>#N/A Requesting Data...3792809227</v>
        <stp/>
        <stp>BDP|11361467013834189304</stp>
        <tr r="F292" s="5"/>
      </tp>
      <tp t="s">
        <v>#N/A Requesting Data...3055879307</v>
        <stp/>
        <stp>BDP|15278498907890245297</stp>
        <tr r="E121" s="5"/>
      </tp>
      <tp t="s">
        <v>#N/A Requesting Data...3005530738</v>
        <stp/>
        <stp>BDP|12419012244902706701</stp>
        <tr r="I411" s="9"/>
      </tp>
      <tp t="s">
        <v>#N/A Requesting Data...3769596893</v>
        <stp/>
        <stp>BDP|14305206742968709904</stp>
        <tr r="H481" s="8"/>
        <tr r="I481" s="8"/>
        <tr r="H97" s="5"/>
      </tp>
      <tp t="s">
        <v>#N/A Requesting Data...3404746595</v>
        <stp/>
        <stp>BDP|13488143229087665494</stp>
        <tr r="E162" s="5"/>
        <tr r="E560" s="9"/>
      </tp>
      <tp t="s">
        <v>#N/A Requesting Data...3217648016</v>
        <stp/>
        <stp>BDP|10124279026663205042</stp>
        <tr r="H58" s="10"/>
      </tp>
      <tp t="s">
        <v>#N/A Requesting Data...3844794805</v>
        <stp/>
        <stp>BDP|15780597016194983678</stp>
        <tr r="G350" s="9"/>
      </tp>
      <tp t="s">
        <v>#N/A Requesting Data...3306044051</v>
        <stp/>
        <stp>BDP|10307719525717811191</stp>
        <tr r="G370" s="9"/>
      </tp>
      <tp t="s">
        <v>#N/A Requesting Data...4113546311</v>
        <stp/>
        <stp>BDP|12615926587273599301</stp>
        <tr r="F53" s="8"/>
      </tp>
      <tp t="s">
        <v>#N/A Requesting Data...4230110375</v>
        <stp/>
        <stp>BDP|11074125505357147408</stp>
        <tr r="F157" s="8"/>
        <tr r="F163" s="5"/>
      </tp>
      <tp t="s">
        <v>#N/A Requesting Data...3217940697</v>
        <stp/>
        <stp>BDP|18196417812257209961</stp>
        <tr r="D212" s="5"/>
      </tp>
      <tp t="s">
        <v>#N/A Requesting Data...3337642388</v>
        <stp/>
        <stp>BDP|15103018948591944375</stp>
        <tr r="F102" s="10"/>
      </tp>
      <tp t="s">
        <v>#N/A Requesting Data...3870285110</v>
        <stp/>
        <stp>BDP|17244347673660567060</stp>
        <tr r="C102" s="10"/>
      </tp>
      <tp t="s">
        <v>#N/A Requesting Data...3330087429</v>
        <stp/>
        <stp>BDP|13507853797246440757</stp>
        <tr r="G90" s="5"/>
        <tr r="G569" s="9"/>
      </tp>
      <tp t="s">
        <v>#N/A Requesting Data...3197392901</v>
        <stp/>
        <stp>BDP|10429197907563437182</stp>
        <tr r="E554" s="9"/>
      </tp>
      <tp t="s">
        <v>#N/A Requesting Data...3914826660</v>
        <stp/>
        <stp>BDP|17668206508086168096</stp>
        <tr r="D93" s="9"/>
      </tp>
      <tp t="s">
        <v>#N/A Requesting Data...3096319058</v>
        <stp/>
        <stp>BDP|17058844232167776877</stp>
        <tr r="E287" s="8"/>
      </tp>
      <tp t="s">
        <v>#N/A Requesting Data...3369309417</v>
        <stp/>
        <stp>BDP|15123208249948612882</stp>
        <tr r="F488" s="8"/>
      </tp>
      <tp t="s">
        <v>#N/A Requesting Data...3118571838</v>
        <stp/>
        <stp>BDP|15092175120970435556</stp>
        <tr r="D353" s="8"/>
        <tr r="D332" s="5"/>
      </tp>
      <tp t="s">
        <v>#N/A Requesting Data...3327126896</v>
        <stp/>
        <stp>BDP|18369076823381807894</stp>
        <tr r="H166" s="9"/>
      </tp>
      <tp t="s">
        <v>#N/A Requesting Data...3454685916</v>
        <stp/>
        <stp>BDP|17648490918698069913</stp>
        <tr r="H85" s="8"/>
        <tr r="I85" s="8"/>
      </tp>
      <tp t="s">
        <v>#N/A Requesting Data...3849209351</v>
        <stp/>
        <stp>BDP|13145289953901772548</stp>
        <tr r="H33" s="10"/>
      </tp>
      <tp t="s">
        <v>#N/A Requesting Data...3441173358</v>
        <stp/>
        <stp>BDP|15527952687967672385</stp>
        <tr r="G479" s="8"/>
      </tp>
      <tp t="s">
        <v>#N/A Requesting Data...3799772976</v>
        <stp/>
        <stp>BDP|17595380460030535211</stp>
        <tr r="I154" s="9"/>
      </tp>
      <tp t="s">
        <v>#N/A Requesting Data...4293618810</v>
        <stp/>
        <stp>BDP|12985301404443173252</stp>
        <tr r="H37" s="8"/>
        <tr r="I37" s="8"/>
      </tp>
      <tp t="s">
        <v>#N/A Requesting Data...4077761297</v>
        <stp/>
        <stp>BDP|17011466117895130793</stp>
        <tr r="G184" s="10"/>
      </tp>
      <tp t="s">
        <v>#N/A Requesting Data...4234635771</v>
        <stp/>
        <stp>BDP|11709346992983133890</stp>
        <tr r="F62" s="5"/>
        <tr r="F578" s="9"/>
      </tp>
      <tp t="s">
        <v>#N/A Requesting Data...3082150909</v>
        <stp/>
        <stp>BDP|11696391565127706345</stp>
        <tr r="H163" s="8"/>
        <tr r="I163" s="8"/>
      </tp>
      <tp t="s">
        <v>#N/A Requesting Data...3229657283</v>
        <stp/>
        <stp>BDP|11006764715817269089</stp>
        <tr r="F267" s="8"/>
      </tp>
      <tp t="s">
        <v>#N/A Requesting Data...3239548338</v>
        <stp/>
        <stp>BDP|12876465540187782508</stp>
        <tr r="G12" s="6"/>
      </tp>
      <tp t="s">
        <v>#N/A Requesting Data...3884848595</v>
        <stp/>
        <stp>BDP|15381302611905975227</stp>
        <tr r="E143" s="9"/>
      </tp>
      <tp t="s">
        <v>#N/A Requesting Data...4122635836</v>
        <stp/>
        <stp>BDP|17817713257485013070</stp>
        <tr r="G136" s="10"/>
      </tp>
      <tp t="s">
        <v>#N/A Requesting Data...3131861636</v>
        <stp/>
        <stp>BDP|15907560070236361153</stp>
        <tr r="D3" s="9"/>
      </tp>
      <tp t="s">
        <v>#N/A Requesting Data...3491300077</v>
        <stp/>
        <stp>BDP|11417889688283877258</stp>
        <tr r="G202" s="9"/>
      </tp>
      <tp t="s">
        <v>#N/A Requesting Data...3758000805</v>
        <stp/>
        <stp>BDP|17384349568263051162</stp>
        <tr r="H87" s="9"/>
      </tp>
      <tp t="s">
        <v>#N/A Requesting Data...3450423752</v>
        <stp/>
        <stp>BDP|17175965208319584722</stp>
        <tr r="D155" s="8"/>
      </tp>
      <tp t="s">
        <v>#N/A Requesting Data...3148854524</v>
        <stp/>
        <stp>BDP|17532786767500399613</stp>
        <tr r="G227" s="8"/>
      </tp>
      <tp t="s">
        <v>#N/A Requesting Data...4252557811</v>
        <stp/>
        <stp>BDP|14272985665259136269</stp>
        <tr r="E559" s="9"/>
      </tp>
      <tp t="s">
        <v>#N/A Requesting Data...3508014913</v>
        <stp/>
        <stp>BDP|13586442369943997290</stp>
        <tr r="E342" s="5"/>
      </tp>
      <tp t="s">
        <v>#N/A Requesting Data...3467054552</v>
        <stp/>
        <stp>BDP|15156078659330012077</stp>
        <tr r="G11" s="12"/>
      </tp>
      <tp t="s">
        <v>#N/A Requesting Data...3647031333</v>
        <stp/>
        <stp>BDP|18068696044309388363</stp>
        <tr r="E227" s="5"/>
      </tp>
      <tp t="s">
        <v>#N/A Requesting Data...3781358284</v>
        <stp/>
        <stp>BDP|13005272255663298783</stp>
        <tr r="H376" s="8"/>
        <tr r="I376" s="8"/>
      </tp>
      <tp t="s">
        <v>#N/A Requesting Data...3548932499</v>
        <stp/>
        <stp>BDP|12781076258111436641</stp>
        <tr r="D382" s="9"/>
      </tp>
      <tp t="s">
        <v>#N/A Requesting Data...4171198097</v>
        <stp/>
        <stp>BDP|10524479449347648750</stp>
        <tr r="E455" s="8"/>
      </tp>
      <tp t="s">
        <v>#N/A Requesting Data...3988368746</v>
        <stp/>
        <stp>BDP|15980773536797906690</stp>
        <tr r="F19" s="10"/>
      </tp>
      <tp t="s">
        <v>#N/A Requesting Data...3946525410</v>
        <stp/>
        <stp>BDP|15414074787085972850</stp>
        <tr r="H357" s="8"/>
        <tr r="I357" s="8"/>
      </tp>
      <tp t="s">
        <v>#N/A Requesting Data...3371380635</v>
        <stp/>
        <stp>BDP|16826417410425508643</stp>
        <tr r="F570" s="9"/>
      </tp>
      <tp t="s">
        <v>#N/A Requesting Data...3616853336</v>
        <stp/>
        <stp>BDP|13574642345821948058</stp>
        <tr r="F112" s="5"/>
      </tp>
      <tp t="s">
        <v>#N/A Requesting Data...3819870470</v>
        <stp/>
        <stp>BDP|16401060075445831476</stp>
        <tr r="E416" s="8"/>
      </tp>
      <tp t="s">
        <v>#N/A Requesting Data...3257307195</v>
        <stp/>
        <stp>BDP|14366924824757977845</stp>
        <tr r="F418" s="9"/>
      </tp>
      <tp t="s">
        <v>#N/A Requesting Data...4047891863</v>
        <stp/>
        <stp>BDP|14056959593686894264</stp>
        <tr r="D492" s="9"/>
      </tp>
      <tp t="s">
        <v>#N/A Requesting Data...3920200553</v>
        <stp/>
        <stp>BDP|15069397447994373658</stp>
        <tr r="H99" s="8"/>
        <tr r="I99" s="8"/>
      </tp>
      <tp t="s">
        <v>#N/A Requesting Data...3477044915</v>
        <stp/>
        <stp>BDP|17434294846785246413</stp>
        <tr r="H291" s="5"/>
      </tp>
      <tp t="s">
        <v>#N/A Requesting Data...3275626990</v>
        <stp/>
        <stp>BDP|14442326048734052766</stp>
        <tr r="H55" s="8"/>
        <tr r="I55" s="8"/>
      </tp>
      <tp t="s">
        <v>#N/A Requesting Data...4110283115</v>
        <stp/>
        <stp>BDP|10600341652743180598</stp>
        <tr r="E399" s="8"/>
      </tp>
      <tp t="s">
        <v>#N/A Requesting Data...3291883627</v>
        <stp/>
        <stp>BDP|12570223288718358043</stp>
        <tr r="I485" s="9"/>
      </tp>
      <tp t="s">
        <v>#N/A Requesting Data...3450857320</v>
        <stp/>
        <stp>BDP|13832863395110135226</stp>
        <tr r="E9" s="6"/>
      </tp>
      <tp t="s">
        <v>#N/A Requesting Data...3778583207</v>
        <stp/>
        <stp>BDP|16306495515864573711</stp>
        <tr r="F178" s="5"/>
      </tp>
      <tp t="s">
        <v>#N/A Requesting Data...4127327961</v>
        <stp/>
        <stp>BDP|17580804508348459720</stp>
        <tr r="H165" s="8"/>
        <tr r="I165" s="8"/>
      </tp>
      <tp t="s">
        <v>#N/A Requesting Data...3934679569</v>
        <stp/>
        <stp>BDP|16832334099985155983</stp>
        <tr r="H226" s="8"/>
        <tr r="I226" s="8"/>
      </tp>
      <tp t="s">
        <v>#N/A Requesting Data...3624714711</v>
        <stp/>
        <stp>BDP|14608446915685400488</stp>
        <tr r="H399" s="8"/>
        <tr r="I399" s="8"/>
      </tp>
      <tp t="s">
        <v>#N/A Requesting Data...3996108042</v>
        <stp/>
        <stp>BDP|17600480874927800391</stp>
        <tr r="H229" s="5"/>
      </tp>
      <tp t="s">
        <v>#N/A Requesting Data...3490127403</v>
        <stp/>
        <stp>BDP|14096064911583911656</stp>
        <tr r="H57" s="8"/>
        <tr r="I57" s="8"/>
        <tr r="H328" s="5"/>
      </tp>
      <tp t="s">
        <v>#N/A Requesting Data...4182294986</v>
        <stp/>
        <stp>BDP|10935442662284062646</stp>
        <tr r="D173" s="8"/>
        <tr r="D276" s="5"/>
      </tp>
      <tp t="s">
        <v>#N/A Requesting Data...3707145520</v>
        <stp/>
        <stp>BDP|14046384322443238634</stp>
        <tr r="E343" s="9"/>
      </tp>
      <tp t="s">
        <v>#N/A Requesting Data...4185983655</v>
        <stp/>
        <stp>BDP|13256662371642947076</stp>
        <tr r="H29" s="5"/>
      </tp>
      <tp t="s">
        <v>#N/A Requesting Data...4179504383</v>
        <stp/>
        <stp>BDP|17486375073972309185</stp>
        <tr r="G148" s="8"/>
      </tp>
      <tp t="s">
        <v>#N/A Requesting Data...3070054995</v>
        <stp/>
        <stp>BDP|10760083052027215245</stp>
        <tr r="D207" s="5"/>
        <tr r="D85" s="9"/>
      </tp>
      <tp t="s">
        <v>#N/A Requesting Data...3701636082</v>
        <stp/>
        <stp>BDP|18258470760139619385</stp>
        <tr r="D56" s="10"/>
      </tp>
      <tp t="s">
        <v>#N/A Requesting Data...3489851675</v>
        <stp/>
        <stp>BDP|17094108731706366397</stp>
        <tr r="C7" s="10"/>
      </tp>
      <tp t="s">
        <v>#N/A Requesting Data...3065332659</v>
        <stp/>
        <stp>BDP|15260096824780096749</stp>
        <tr r="G388" s="8"/>
      </tp>
      <tp t="s">
        <v>#N/A Requesting Data...4119217247</v>
        <stp/>
        <stp>BDP|11018892163907548849</stp>
        <tr r="G105" s="8"/>
        <tr r="G250" s="5"/>
      </tp>
      <tp t="s">
        <v>#N/A Requesting Data...3446429896</v>
        <stp/>
        <stp>BDP|17928901264570312852</stp>
        <tr r="G345" s="8"/>
      </tp>
      <tp t="s">
        <v>#N/A Requesting Data...3956203751</v>
        <stp/>
        <stp>BDP|16378296003410387418</stp>
        <tr r="E123" s="8"/>
      </tp>
      <tp t="s">
        <v>#N/A Requesting Data...3102203078</v>
        <stp/>
        <stp>BDP|14503869968359572359</stp>
        <tr r="D135" s="9"/>
      </tp>
      <tp t="s">
        <v>#N/A Requesting Data...3328705057</v>
        <stp/>
        <stp>BDP|14459572677655776382</stp>
        <tr r="F350" s="5"/>
      </tp>
      <tp t="s">
        <v>#N/A Requesting Data...3562879070</v>
        <stp/>
        <stp>BDP|11796097752707143369</stp>
        <tr r="E55" s="9"/>
      </tp>
      <tp t="s">
        <v>#N/A Requesting Data...3404590965</v>
        <stp/>
        <stp>BDP|17847037274801490119</stp>
        <tr r="F443" s="8"/>
      </tp>
      <tp t="s">
        <v>#N/A Requesting Data...3787073194</v>
        <stp/>
        <stp>BDP|11205186150742501759</stp>
        <tr r="G80" s="9"/>
      </tp>
      <tp t="s">
        <v>#N/A Requesting Data...3683922074</v>
        <stp/>
        <stp>BDP|12542899083967492513</stp>
        <tr r="F136" s="8"/>
      </tp>
      <tp t="s">
        <v>#N/A Requesting Data...3239654661</v>
        <stp/>
        <stp>BDP|10913307901115484663</stp>
        <tr r="F275" s="9"/>
      </tp>
      <tp t="s">
        <v>#N/A Requesting Data...3371546595</v>
        <stp/>
        <stp>BDP|16397342629703756435</stp>
        <tr r="F91" s="5"/>
        <tr r="F312" s="9"/>
      </tp>
      <tp t="s">
        <v>#N/A Requesting Data...3337191292</v>
        <stp/>
        <stp>BDP|17579502965420252488</stp>
        <tr r="D163" s="9"/>
      </tp>
      <tp t="s">
        <v>#N/A Requesting Data...3057501088</v>
        <stp/>
        <stp>BDP|12715444858846793566</stp>
        <tr r="G314" s="9"/>
      </tp>
      <tp t="s">
        <v>#N/A Requesting Data...3808537004</v>
        <stp/>
        <stp>BDP|17784991502836125871</stp>
        <tr r="I523" s="9"/>
      </tp>
      <tp t="s">
        <v>#N/A Requesting Data...3082455152</v>
        <stp/>
        <stp>BDP|14543443659311444462</stp>
        <tr r="F502" s="8"/>
      </tp>
      <tp t="s">
        <v>#N/A Requesting Data...3116920267</v>
        <stp/>
        <stp>BDP|16332920028275108820</stp>
        <tr r="F105" s="9"/>
      </tp>
      <tp t="s">
        <v>#N/A Requesting Data...4182066340</v>
        <stp/>
        <stp>BDP|13672112952171778682</stp>
        <tr r="G144" s="10"/>
      </tp>
      <tp t="s">
        <v>#N/A Requesting Data...4153947451</v>
        <stp/>
        <stp>BDP|11367976270698822763</stp>
        <tr r="F91" s="8"/>
      </tp>
      <tp t="s">
        <v>#N/A Requesting Data...4294633261</v>
        <stp/>
        <stp>BDP|11652294815330648262</stp>
        <tr r="H351" s="5"/>
      </tp>
      <tp t="s">
        <v>#N/A Requesting Data...3882094018</v>
        <stp/>
        <stp>BDP|16301030578083384263</stp>
        <tr r="I283" s="9"/>
      </tp>
      <tp t="s">
        <v>#N/A Requesting Data...3365994261</v>
        <stp/>
        <stp>BDP|18118058190625849411</stp>
        <tr r="I185" s="5"/>
      </tp>
      <tp t="s">
        <v>#N/A Requesting Data...4267558705</v>
        <stp/>
        <stp>BDP|11537318553946824129</stp>
        <tr r="F19" s="9"/>
      </tp>
      <tp t="s">
        <v>#N/A Requesting Data...3918295835</v>
        <stp/>
        <stp>BDP|14144449848225920195</stp>
        <tr r="G348" s="5"/>
      </tp>
      <tp t="s">
        <v>#N/A Requesting Data...3172430308</v>
        <stp/>
        <stp>BDP|12435074120260798094</stp>
        <tr r="D37" s="5"/>
      </tp>
      <tp t="s">
        <v>#N/A Requesting Data...3655136047</v>
        <stp/>
        <stp>BDP|18019435298620386554</stp>
        <tr r="D332" s="9"/>
      </tp>
      <tp t="s">
        <v>#N/A Requesting Data...4074032223</v>
        <stp/>
        <stp>BDP|16810650501719525948</stp>
        <tr r="G82" s="9"/>
      </tp>
      <tp t="s">
        <v>#N/A Requesting Data...3224827419</v>
        <stp/>
        <stp>BDP|16854665352222030712</stp>
        <tr r="C58" s="10"/>
      </tp>
      <tp t="s">
        <v>#N/A Requesting Data...3697592142</v>
        <stp/>
        <stp>BDP|17426894292251108734</stp>
        <tr r="I34" s="9"/>
      </tp>
      <tp t="s">
        <v>#N/A Requesting Data...3943271328</v>
        <stp/>
        <stp>BDP|16746688935177287450</stp>
        <tr r="E481" s="9"/>
      </tp>
      <tp t="s">
        <v>#N/A Requesting Data...4252211088</v>
        <stp/>
        <stp>BDP|13175047414302821044</stp>
        <tr r="F111" s="9"/>
      </tp>
      <tp t="s">
        <v>#N/A Requesting Data...3247893243</v>
        <stp/>
        <stp>BDP|16456880314216269975</stp>
        <tr r="H273" s="8"/>
        <tr r="I273" s="8"/>
      </tp>
      <tp t="s">
        <v>#N/A Requesting Data...3708566917</v>
        <stp/>
        <stp>BDP|10447335804274697791</stp>
        <tr r="F171" s="10"/>
      </tp>
      <tp t="s">
        <v>#N/A Requesting Data...3492463560</v>
        <stp/>
        <stp>BDP|13081604331384841250</stp>
        <tr r="F501" s="9"/>
      </tp>
      <tp t="s">
        <v>#N/A Requesting Data...4219024420</v>
        <stp/>
        <stp>BDP|12078589914015563352</stp>
        <tr r="D308" s="8"/>
      </tp>
      <tp t="s">
        <v>#N/A Requesting Data...3348821379</v>
        <stp/>
        <stp>BDP|10052450862760989225</stp>
        <tr r="E320" s="5"/>
      </tp>
      <tp t="s">
        <v>#N/A Requesting Data...3290212081</v>
        <stp/>
        <stp>BDP|12674209559537722246</stp>
        <tr r="E278" s="8"/>
      </tp>
      <tp t="s">
        <v>#N/A Requesting Data...3336630873</v>
        <stp/>
        <stp>BDP|15336356986508496684</stp>
        <tr r="D368" s="8"/>
        <tr r="D89" s="5"/>
      </tp>
      <tp t="s">
        <v>#N/A Requesting Data...3159395588</v>
        <stp/>
        <stp>BDP|11077921087979054997</stp>
        <tr r="D287" s="5"/>
      </tp>
      <tp t="s">
        <v>#N/A Requesting Data...3079922565</v>
        <stp/>
        <stp>BDP|11961009856160717443</stp>
        <tr r="F445" s="9"/>
      </tp>
      <tp t="s">
        <v>#N/A Requesting Data...4038600492</v>
        <stp/>
        <stp>BDP|13256363271036801115</stp>
        <tr r="D21" s="8"/>
      </tp>
      <tp t="s">
        <v>#N/A Requesting Data...3581590531</v>
        <stp/>
        <stp>BDP|11822691088337722821</stp>
        <tr r="H205" s="8"/>
        <tr r="I205" s="8"/>
      </tp>
      <tp t="s">
        <v>#N/A Requesting Data...3729393421</v>
        <stp/>
        <stp>BDP|13887671471324684640</stp>
        <tr r="F162" s="9"/>
      </tp>
      <tp t="s">
        <v>#N/A Requesting Data...3124427139</v>
        <stp/>
        <stp>BDP|11617854907158902115</stp>
        <tr r="H451" s="8"/>
        <tr r="I451" s="8"/>
      </tp>
      <tp t="s">
        <v>#N/A Requesting Data...3787769626</v>
        <stp/>
        <stp>BDP|15267132970675808653</stp>
        <tr r="H180" s="8"/>
        <tr r="I180" s="8"/>
      </tp>
      <tp t="s">
        <v>#N/A Requesting Data...3093364234</v>
        <stp/>
        <stp>BDP|13264591377663669267</stp>
        <tr r="H115" s="5"/>
      </tp>
      <tp t="s">
        <v>#N/A Requesting Data...3342421381</v>
        <stp/>
        <stp>BDP|13801934908149928367</stp>
        <tr r="D131" s="8"/>
      </tp>
      <tp t="s">
        <v>#N/A Requesting Data...4247158940</v>
        <stp/>
        <stp>BDP|11989753316887127075</stp>
        <tr r="F431" s="9"/>
      </tp>
      <tp t="s">
        <v>#N/A Requesting Data...3974962988</v>
        <stp/>
        <stp>BDP|15529418905370928170</stp>
        <tr r="H124" s="5"/>
        <tr r="H466" s="9"/>
      </tp>
      <tp t="s">
        <v>#N/A Requesting Data...3752283692</v>
        <stp/>
        <stp>BDP|10541583149599917828</stp>
        <tr r="D140" s="8"/>
      </tp>
      <tp t="s">
        <v>#N/A Requesting Data...3788791781</v>
        <stp/>
        <stp>BDP|11449271027066296797</stp>
        <tr r="F553" s="9"/>
      </tp>
      <tp t="s">
        <v>#N/A Requesting Data...3351129833</v>
        <stp/>
        <stp>BDP|13410323382690827839</stp>
        <tr r="E277" s="8"/>
        <tr r="E96" s="5"/>
      </tp>
      <tp t="s">
        <v>#N/A Requesting Data...3103461029</v>
        <stp/>
        <stp>BDP|10270564893348869409</stp>
        <tr r="G191" s="9"/>
      </tp>
      <tp t="s">
        <v>#N/A Requesting Data...4169019504</v>
        <stp/>
        <stp>BDP|15885506703769048943</stp>
        <tr r="E477" s="9"/>
      </tp>
      <tp t="s">
        <v>#N/A Requesting Data...3833507876</v>
        <stp/>
        <stp>BDP|18345330795893232181</stp>
        <tr r="I55" s="5"/>
      </tp>
      <tp t="s">
        <v>#N/A Requesting Data...3116257676</v>
        <stp/>
        <stp>BDP|17919006472957680728</stp>
        <tr r="H153" s="9"/>
      </tp>
      <tp t="s">
        <v>#N/A Requesting Data...3881289515</v>
        <stp/>
        <stp>BDP|15972614341911269641</stp>
        <tr r="F33" s="8"/>
      </tp>
      <tp t="s">
        <v>#N/A Requesting Data...3237300190</v>
        <stp/>
        <stp>BDP|11092096356676400244</stp>
        <tr r="H470" s="9"/>
      </tp>
      <tp t="s">
        <v>#N/A Requesting Data...3680713084</v>
        <stp/>
        <stp>BDP|12224388766384160323</stp>
        <tr r="F383" s="9"/>
      </tp>
      <tp t="s">
        <v>#N/A Requesting Data...4242280405</v>
        <stp/>
        <stp>BDP|15494532008075039504</stp>
        <tr r="F77" s="5"/>
        <tr r="F238" s="9"/>
      </tp>
      <tp t="s">
        <v>#N/A Requesting Data...4136023571</v>
        <stp/>
        <stp>BDP|12200899687762041038</stp>
        <tr r="C64" s="10"/>
      </tp>
      <tp t="s">
        <v>#N/A Requesting Data...3463126014</v>
        <stp/>
        <stp>BDP|14391303329245486012</stp>
        <tr r="D320" s="8"/>
      </tp>
      <tp t="s">
        <v>#N/A Requesting Data...3968207594</v>
        <stp/>
        <stp>BDP|10770550783969788496</stp>
        <tr r="H165" s="5"/>
      </tp>
      <tp t="s">
        <v>#N/A Requesting Data...3591055746</v>
        <stp/>
        <stp>BDP|17821321355949096803</stp>
        <tr r="F216" s="9"/>
      </tp>
      <tp t="s">
        <v>#N/A Requesting Data...3225122842</v>
        <stp/>
        <stp>BDP|11563379739843463201</stp>
        <tr r="E64" s="9"/>
      </tp>
      <tp t="s">
        <v>#N/A Requesting Data...3106019069</v>
        <stp/>
        <stp>BDP|16848965504598042757</stp>
        <tr r="E385" s="8"/>
        <tr r="E128" s="5"/>
      </tp>
      <tp t="s">
        <v>#N/A Requesting Data...3171458847</v>
        <stp/>
        <stp>BDP|13510261839347054550</stp>
        <tr r="F45" s="5"/>
      </tp>
      <tp t="s">
        <v>#N/A Requesting Data...3558833987</v>
        <stp/>
        <stp>BDP|15281094496734052828</stp>
        <tr r="E99" s="8"/>
      </tp>
      <tp t="s">
        <v>#N/A Requesting Data...3810654524</v>
        <stp/>
        <stp>BDP|14652765751534683288</stp>
        <tr r="E233" s="8"/>
      </tp>
      <tp t="s">
        <v>#N/A Requesting Data...3351606870</v>
        <stp/>
        <stp>BDP|16446723348937712274</stp>
        <tr r="D64" s="8"/>
      </tp>
      <tp t="s">
        <v>#N/A Requesting Data...3859865816</v>
        <stp/>
        <stp>BDP|12645369497830061898</stp>
        <tr r="G267" s="9"/>
      </tp>
      <tp t="s">
        <v>#N/A Requesting Data...3848714132</v>
        <stp/>
        <stp>BDP|17565265408845118040</stp>
        <tr r="D88" s="8"/>
      </tp>
      <tp t="s">
        <v>#N/A Requesting Data...3956529152</v>
        <stp/>
        <stp>BDP|11067648932736913212</stp>
        <tr r="I100" s="9"/>
      </tp>
      <tp t="s">
        <v>#N/A Requesting Data...4274038892</v>
        <stp/>
        <stp>BDP|13872573660092168208</stp>
        <tr r="E411" s="9"/>
      </tp>
      <tp t="s">
        <v>#N/A Requesting Data...3648944937</v>
        <stp/>
        <stp>BDP|17767292201641220439</stp>
        <tr r="G554" s="9"/>
      </tp>
      <tp t="s">
        <v>#N/A Requesting Data...3661113712</v>
        <stp/>
        <stp>BDP|16312011959742768129</stp>
        <tr r="E449" s="9"/>
      </tp>
      <tp t="s">
        <v>#N/A Requesting Data...3550099488</v>
        <stp/>
        <stp>BDP|17308622909211556038</stp>
        <tr r="I315" s="9"/>
      </tp>
      <tp t="s">
        <v>#N/A Requesting Data...3504214968</v>
        <stp/>
        <stp>BDP|12943222426990131220</stp>
        <tr r="F265" s="8"/>
      </tp>
      <tp t="s">
        <v>#N/A Requesting Data...4092631492</v>
        <stp/>
        <stp>BDP|13647876528380366944</stp>
        <tr r="H111" s="10"/>
      </tp>
      <tp t="s">
        <v>#N/A Requesting Data...4123608222</v>
        <stp/>
        <stp>BDP|11549587319541250481</stp>
        <tr r="D333" s="8"/>
      </tp>
      <tp t="s">
        <v>#N/A Requesting Data...4275499100</v>
        <stp/>
        <stp>BDP|17077360834083923455</stp>
        <tr r="D69" s="8"/>
      </tp>
      <tp t="s">
        <v>#N/A Requesting Data...3864500282</v>
        <stp/>
        <stp>BDP|14895152170865054731</stp>
        <tr r="D58" s="10"/>
      </tp>
      <tp t="s">
        <v>#N/A Requesting Data...3265145901</v>
        <stp/>
        <stp>BDP|11831805094935083521</stp>
        <tr r="D274" s="8"/>
      </tp>
      <tp t="s">
        <v>#N/A Requesting Data...3439409980</v>
        <stp/>
        <stp>BDP|13001480999136632869</stp>
        <tr r="H63" s="8"/>
        <tr r="I63" s="8"/>
      </tp>
      <tp t="s">
        <v>#N/A Requesting Data...3239471662</v>
        <stp/>
        <stp>BDP|14035382611354012288</stp>
        <tr r="F437" s="8"/>
        <tr r="F315" s="5"/>
      </tp>
      <tp t="s">
        <v>#N/A Requesting Data...3628281675</v>
        <stp/>
        <stp>BDP|14303604504037578539</stp>
        <tr r="H214" s="9"/>
      </tp>
      <tp t="s">
        <v>#N/A Requesting Data...3796073709</v>
        <stp/>
        <stp>BDP|16328965464180087907</stp>
        <tr r="H291" s="8"/>
        <tr r="I291" s="8"/>
      </tp>
      <tp t="s">
        <v>#N/A Requesting Data...3767891696</v>
        <stp/>
        <stp>BDP|17356154072352682335</stp>
        <tr r="F6" s="6"/>
      </tp>
      <tp t="s">
        <v>#N/A Requesting Data...3692690328</v>
        <stp/>
        <stp>BDP|15609445982248000119</stp>
        <tr r="H528" s="9"/>
      </tp>
      <tp t="s">
        <v>#N/A Requesting Data...3734463064</v>
        <stp/>
        <stp>BDP|13444919795460515346</stp>
        <tr r="E12" s="8"/>
        <tr r="E336" s="5"/>
      </tp>
      <tp t="s">
        <v>#N/A Requesting Data...4016289159</v>
        <stp/>
        <stp>BDP|10967434705334781097</stp>
        <tr r="F461" s="8"/>
      </tp>
      <tp t="s">
        <v>#N/A Requesting Data...3665876384</v>
        <stp/>
        <stp>BDP|14647222816096233119</stp>
        <tr r="F80" s="5"/>
      </tp>
      <tp t="s">
        <v>#N/A Requesting Data...4108254665</v>
        <stp/>
        <stp>BDP|10262932828383883803</stp>
        <tr r="D178" s="10"/>
      </tp>
      <tp t="s">
        <v>#N/A Requesting Data...4179331127</v>
        <stp/>
        <stp>BDP|11223176719396546780</stp>
        <tr r="H353" s="8"/>
        <tr r="I353" s="8"/>
        <tr r="H332" s="5"/>
      </tp>
      <tp t="s">
        <v>#N/A Requesting Data...3974302044</v>
        <stp/>
        <stp>BDP|16249425352735338207</stp>
        <tr r="H83" s="9"/>
      </tp>
      <tp t="s">
        <v>#N/A Requesting Data...4230483338</v>
        <stp/>
        <stp>BDP|10971167105012897338</stp>
        <tr r="F88" s="8"/>
      </tp>
      <tp t="s">
        <v>#N/A Requesting Data...4283999965</v>
        <stp/>
        <stp>BDP|10951555244410114185</stp>
        <tr r="H31" s="10"/>
      </tp>
      <tp t="s">
        <v>#N/A Requesting Data...4001113934</v>
        <stp/>
        <stp>BDP|16181321353722707269</stp>
        <tr r="I13" s="9"/>
      </tp>
      <tp t="s">
        <v>#N/A Requesting Data...3725850536</v>
        <stp/>
        <stp>BDP|16544753211412844280</stp>
        <tr r="H177" s="8"/>
        <tr r="I177" s="8"/>
      </tp>
      <tp t="s">
        <v>#N/A Requesting Data...3303912678</v>
        <stp/>
        <stp>BDP|14501885769229519300</stp>
        <tr r="I468" s="9"/>
      </tp>
      <tp t="s">
        <v>#N/A Requesting Data...3513914253</v>
        <stp/>
        <stp>BDP|14559205511287566002</stp>
        <tr r="F490" s="8"/>
      </tp>
      <tp t="s">
        <v>#N/A Requesting Data...3352458916</v>
        <stp/>
        <stp>BDP|16051293444914529499</stp>
        <tr r="H17" s="10"/>
      </tp>
      <tp t="s">
        <v>#N/A Requesting Data...3628103079</v>
        <stp/>
        <stp>BDP|18186939974750302642</stp>
        <tr r="G253" s="8"/>
      </tp>
      <tp t="s">
        <v>#N/A Requesting Data...3204495862</v>
        <stp/>
        <stp>BDP|13408443334162769620</stp>
        <tr r="E225" s="8"/>
      </tp>
      <tp t="s">
        <v>#N/A Requesting Data...4137969925</v>
        <stp/>
        <stp>BDP|12054461777089897896</stp>
        <tr r="F87" s="5"/>
        <tr r="F271" s="9"/>
      </tp>
      <tp t="s">
        <v>#N/A Requesting Data...3516229038</v>
        <stp/>
        <stp>BDP|15349714907882667035</stp>
        <tr r="E284" s="8"/>
      </tp>
      <tp t="s">
        <v>#N/A Requesting Data...4060760739</v>
        <stp/>
        <stp>BDP|15570336556376803589</stp>
        <tr r="E260" s="5"/>
      </tp>
      <tp t="s">
        <v>#N/A Requesting Data...4031071821</v>
        <stp/>
        <stp>BDP|13430504808454503299</stp>
        <tr r="H137" s="10"/>
      </tp>
      <tp t="s">
        <v>#N/A Requesting Data...4117123294</v>
        <stp/>
        <stp>BDP|15337293436815867144</stp>
        <tr r="G364" s="9"/>
      </tp>
      <tp t="s">
        <v>#N/A Requesting Data...3575497071</v>
        <stp/>
        <stp>BDP|16835988188952817509</stp>
        <tr r="H162" s="8"/>
        <tr r="I162" s="8"/>
      </tp>
      <tp t="s">
        <v>#N/A Requesting Data...3748206862</v>
        <stp/>
        <stp>BDP|14996017358671740076</stp>
        <tr r="E424" s="9"/>
      </tp>
      <tp t="s">
        <v>#N/A Requesting Data...3552130244</v>
        <stp/>
        <stp>BDP|15590054948677920611</stp>
        <tr r="H378" s="9"/>
      </tp>
      <tp t="s">
        <v>#N/A Requesting Data...3158912298</v>
        <stp/>
        <stp>BDP|10063759770205272572</stp>
        <tr r="I357" s="5"/>
        <tr r="I358" s="5"/>
      </tp>
      <tp t="s">
        <v>#N/A Requesting Data...4165246036</v>
        <stp/>
        <stp>BDP|13097161954022440563</stp>
        <tr r="E409" s="9"/>
      </tp>
      <tp t="s">
        <v>#N/A Requesting Data...4275945218</v>
        <stp/>
        <stp>BDP|11258268443721164663</stp>
        <tr r="H53" s="10"/>
      </tp>
      <tp t="s">
        <v>#N/A Requesting Data...4198434193</v>
        <stp/>
        <stp>BDP|12116311781251754868</stp>
        <tr r="D85" s="5"/>
        <tr r="D246" s="9"/>
      </tp>
      <tp t="s">
        <v>#N/A Requesting Data...3587868929</v>
        <stp/>
        <stp>BDP|16095222461872199029</stp>
        <tr r="D381" s="8"/>
      </tp>
      <tp t="s">
        <v>#N/A Requesting Data...3326022369</v>
        <stp/>
        <stp>BDP|13369675836667141132</stp>
        <tr r="E437" s="9"/>
      </tp>
      <tp t="s">
        <v>#N/A Requesting Data...3377871813</v>
        <stp/>
        <stp>BDP|17524054200303649463</stp>
        <tr r="I130" s="9"/>
      </tp>
      <tp t="s">
        <v>#N/A Requesting Data...4122906283</v>
        <stp/>
        <stp>BDP|15050907973163076835</stp>
        <tr r="G71" s="8"/>
      </tp>
      <tp t="s">
        <v>#N/A Requesting Data...3184075195</v>
        <stp/>
        <stp>BDP|16284907923409894493</stp>
        <tr r="H120" s="8"/>
        <tr r="I120" s="8"/>
      </tp>
      <tp t="s">
        <v>#N/A Requesting Data...3189499509</v>
        <stp/>
        <stp>BDP|12971369318884458432</stp>
        <tr r="D346" s="5"/>
      </tp>
      <tp t="s">
        <v>#N/A Requesting Data...3608849122</v>
        <stp/>
        <stp>BDP|13759206630114269654</stp>
        <tr r="G174" s="10"/>
      </tp>
      <tp t="s">
        <v>#N/A Requesting Data...4277295296</v>
        <stp/>
        <stp>BDP|12641717013243726733</stp>
        <tr r="F74" s="8"/>
        <tr r="F278" s="5"/>
      </tp>
      <tp t="s">
        <v>#N/A Requesting Data...4044515970</v>
        <stp/>
        <stp>BDP|15919081923291541671</stp>
        <tr r="I234" s="9"/>
      </tp>
      <tp t="s">
        <v>#N/A Requesting Data...4186482212</v>
        <stp/>
        <stp>BDP|10260061137233143025</stp>
        <tr r="G496" s="8"/>
      </tp>
      <tp t="s">
        <v>#N/A Requesting Data...3183888983</v>
        <stp/>
        <stp>BDP|10490395262223620698</stp>
        <tr r="H156" s="10"/>
      </tp>
      <tp t="s">
        <v>#N/A Requesting Data...4286604053</v>
        <stp/>
        <stp>BDP|10892135036884698687</stp>
        <tr r="G14" s="7"/>
      </tp>
      <tp t="s">
        <v>#N/A Requesting Data...3966601381</v>
        <stp/>
        <stp>BDP|13954163706662383091</stp>
        <tr r="D136" s="10"/>
      </tp>
      <tp t="s">
        <v>#N/A Requesting Data...3810188197</v>
        <stp/>
        <stp>BDP|12120720860925559657</stp>
        <tr r="H525" s="9"/>
      </tp>
      <tp t="s">
        <v>#N/A Requesting Data...4214557584</v>
        <stp/>
        <stp>BDP|16890416129729192929</stp>
        <tr r="D281" s="9"/>
      </tp>
      <tp t="s">
        <v>#N/A Requesting Data...4101730957</v>
        <stp/>
        <stp>BDP|12364713090605149909</stp>
        <tr r="G23" s="10"/>
      </tp>
      <tp t="s">
        <v>#N/A Requesting Data...3905782411</v>
        <stp/>
        <stp>BDP|11279615574137661729</stp>
        <tr r="I232" s="5"/>
      </tp>
      <tp t="s">
        <v>#N/A Requesting Data...3534283179</v>
        <stp/>
        <stp>BDP|14264877381784134069</stp>
        <tr r="F185" s="8"/>
      </tp>
      <tp t="s">
        <v>#N/A Requesting Data...3458294441</v>
        <stp/>
        <stp>BDP|17583766916394649509</stp>
        <tr r="E21" s="5"/>
        <tr r="E148" s="9"/>
      </tp>
      <tp t="s">
        <v>#N/A Requesting Data...4140495173</v>
        <stp/>
        <stp>BDP|16133939236228697416</stp>
        <tr r="I14" s="7"/>
      </tp>
      <tp t="s">
        <v>#N/A Requesting Data...4028818745</v>
        <stp/>
        <stp>BDP|15797058710436977287</stp>
        <tr r="F81" s="10"/>
      </tp>
      <tp t="s">
        <v>#N/A Requesting Data...3311583081</v>
        <stp/>
        <stp>BDP|14932813414389712486</stp>
        <tr r="H411" s="8"/>
        <tr r="I411" s="8"/>
      </tp>
      <tp t="s">
        <v>#N/A Requesting Data...4095584834</v>
        <stp/>
        <stp>BDP|13263762157179660867</stp>
        <tr r="G93" s="8"/>
      </tp>
      <tp t="s">
        <v>#N/A Requesting Data...4276591871</v>
        <stp/>
        <stp>BDP|17045355746611531150</stp>
        <tr r="H9" s="7"/>
      </tp>
      <tp t="s">
        <v>#N/A Requesting Data...3445902681</v>
        <stp/>
        <stp>BDP|13385197473251378481</stp>
        <tr r="D319" s="8"/>
      </tp>
      <tp t="s">
        <v>#N/A Requesting Data...3381949301</v>
        <stp/>
        <stp>BDP|14102441919213716299</stp>
        <tr r="G120" s="8"/>
      </tp>
      <tp t="s">
        <v>#N/A Requesting Data...3890551488</v>
        <stp/>
        <stp>BDP|14970317160143988230</stp>
        <tr r="G192" s="8"/>
      </tp>
      <tp t="s">
        <v>#N/A Requesting Data...3549259295</v>
        <stp/>
        <stp>BDP|12918714403227991206</stp>
        <tr r="F341" s="5"/>
      </tp>
      <tp t="s">
        <v>#N/A Requesting Data...4047305613</v>
        <stp/>
        <stp>BDP|14084732206453614017</stp>
        <tr r="E264" s="8"/>
      </tp>
      <tp t="s">
        <v>#N/A Requesting Data...3537489227</v>
        <stp/>
        <stp>BDP|15445078880825482853</stp>
        <tr r="H104" s="5"/>
        <tr r="H335" s="9"/>
      </tp>
      <tp t="s">
        <v>#N/A Requesting Data...3824717786</v>
        <stp/>
        <stp>BDP|13021005059876917023</stp>
        <tr r="G113" s="10"/>
      </tp>
      <tp t="s">
        <v>#N/A Requesting Data...3781728778</v>
        <stp/>
        <stp>BDP|11845446407464125189</stp>
        <tr r="F506" s="9"/>
      </tp>
      <tp t="s">
        <v>#N/A Requesting Data...3924034722</v>
        <stp/>
        <stp>BDP|10197471620272061440</stp>
        <tr r="F129" s="8"/>
      </tp>
      <tp t="s">
        <v>#N/A Requesting Data...3555753771</v>
        <stp/>
        <stp>BDP|15419219800041125666</stp>
        <tr r="E315" s="8"/>
      </tp>
      <tp t="s">
        <v>#N/A Requesting Data...4262765262</v>
        <stp/>
        <stp>BDP|14015039782868485479</stp>
        <tr r="F308" s="9"/>
      </tp>
      <tp t="s">
        <v>#N/A Requesting Data...4073427164</v>
        <stp/>
        <stp>BDP|11838390532477010616</stp>
        <tr r="D288" s="9"/>
      </tp>
      <tp t="s">
        <v>#N/A Requesting Data...4222672430</v>
        <stp/>
        <stp>BDP|15743657186512551934</stp>
        <tr r="F466" s="8"/>
        <tr r="F103" s="5"/>
      </tp>
      <tp t="s">
        <v>#N/A Requesting Data...3386953731</v>
        <stp/>
        <stp>BDP|12656207811491324060</stp>
        <tr r="I214" s="5"/>
      </tp>
      <tp t="s">
        <v>#N/A Requesting Data...3804643385</v>
        <stp/>
        <stp>BDP|13470063071127821393</stp>
        <tr r="H21" s="8"/>
        <tr r="I21" s="8"/>
      </tp>
      <tp t="s">
        <v>#N/A Requesting Data...3373840213</v>
        <stp/>
        <stp>BDP|12743328401246877793</stp>
        <tr r="F21" s="9"/>
      </tp>
      <tp t="s">
        <v>#N/A Requesting Data...4065871021</v>
        <stp/>
        <stp>BDP|15116709243736553020</stp>
        <tr r="G480" s="9"/>
      </tp>
      <tp t="s">
        <v>#N/A Requesting Data...4011480617</v>
        <stp/>
        <stp>BDP|16663044721844275044</stp>
        <tr r="E47" s="9"/>
      </tp>
      <tp t="s">
        <v>#N/A Requesting Data...4239003773</v>
        <stp/>
        <stp>BDP|11731573974684167709</stp>
        <tr r="G62" s="9"/>
      </tp>
      <tp t="s">
        <v>#N/A Requesting Data...4147027149</v>
        <stp/>
        <stp>BDP|13469051938297427788</stp>
        <tr r="H101" s="9"/>
      </tp>
      <tp t="s">
        <v>#N/A Requesting Data...3410893568</v>
        <stp/>
        <stp>BDP|12758438589008096687</stp>
        <tr r="G208" s="5"/>
        <tr r="G353" s="9"/>
      </tp>
      <tp t="s">
        <v>#N/A Requesting Data...3408743545</v>
        <stp/>
        <stp>BDP|18050375183124020711</stp>
        <tr r="G150" s="8"/>
      </tp>
      <tp t="s">
        <v>#N/A Requesting Data...4163578889</v>
        <stp/>
        <stp>BDP|11102666304716058164</stp>
        <tr r="E142" s="5"/>
        <tr r="E412" s="9"/>
      </tp>
      <tp t="s">
        <v>#N/A Requesting Data...3336495875</v>
        <stp/>
        <stp>BDP|11167252856147442136</stp>
        <tr r="G359" s="9"/>
      </tp>
      <tp t="s">
        <v>#N/A Requesting Data...3376302278</v>
        <stp/>
        <stp>BDP|14011041295114549912</stp>
        <tr r="H493" s="9"/>
      </tp>
      <tp t="s">
        <v>#N/A Requesting Data...3965005597</v>
        <stp/>
        <stp>BDP|14165320762405715434</stp>
        <tr r="D93" s="8"/>
      </tp>
      <tp t="s">
        <v>#N/A Requesting Data...4058113301</v>
        <stp/>
        <stp>BDP|16037054892688460760</stp>
        <tr r="C184" s="10"/>
      </tp>
      <tp t="s">
        <v>#N/A Requesting Data...4225115580</v>
        <stp/>
        <stp>BDP|13417582446264925664</stp>
        <tr r="G536" s="9"/>
      </tp>
      <tp t="s">
        <v>#N/A Requesting Data...4238107984</v>
        <stp/>
        <stp>BDP|14342845614079473420</stp>
        <tr r="F71" s="8"/>
      </tp>
      <tp t="s">
        <v>#N/A Requesting Data...4019317703</v>
        <stp/>
        <stp>BDP|14509987017335875976</stp>
        <tr r="D44" s="10"/>
      </tp>
      <tp t="s">
        <v>#N/A Requesting Data...3977711067</v>
        <stp/>
        <stp>BDP|12269073647671314759</stp>
        <tr r="D428" s="9"/>
      </tp>
      <tp t="s">
        <v>#N/A Requesting Data...3980976244</v>
        <stp/>
        <stp>BDP|12958437204255337398</stp>
        <tr r="D526" s="9"/>
      </tp>
      <tp t="s">
        <v>#N/A Requesting Data...3673011135</v>
        <stp/>
        <stp>BDP|12304018007217972586</stp>
        <tr r="E356" s="8"/>
      </tp>
      <tp t="s">
        <v>#N/A Requesting Data...4000253383</v>
        <stp/>
        <stp>BDP|10470963067869934684</stp>
        <tr r="F126" s="9"/>
      </tp>
      <tp t="s">
        <v>#N/A Requesting Data...4101789807</v>
        <stp/>
        <stp>BDP|10381779328032924719</stp>
        <tr r="H70" s="5"/>
      </tp>
      <tp t="s">
        <v>#N/A Requesting Data...3778910397</v>
        <stp/>
        <stp>BDP|14972508719768675826</stp>
        <tr r="E374" s="9"/>
      </tp>
      <tp t="s">
        <v>#N/A Requesting Data...3487759856</v>
        <stp/>
        <stp>BDP|15992691067173013630</stp>
        <tr r="I515" s="9"/>
      </tp>
      <tp t="s">
        <v>#N/A Requesting Data...3873102447</v>
        <stp/>
        <stp>BDP|13268629193245475935</stp>
        <tr r="E485" s="9"/>
      </tp>
      <tp t="s">
        <v>#N/A Requesting Data...4128320061</v>
        <stp/>
        <stp>BDP|16091164522544965193</stp>
        <tr r="H186" s="8"/>
        <tr r="I186" s="8"/>
      </tp>
      <tp t="s">
        <v>#N/A Requesting Data...3713678025</v>
        <stp/>
        <stp>BDP|11703069726113634057</stp>
        <tr r="F432" s="8"/>
        <tr r="F27" s="5"/>
      </tp>
      <tp t="s">
        <v>#N/A Requesting Data...4224339334</v>
        <stp/>
        <stp>BDP|14233946321648569766</stp>
        <tr r="D53" s="5"/>
        <tr r="D535" s="9"/>
      </tp>
      <tp t="s">
        <v>#N/A Requesting Data...3450334495</v>
        <stp/>
        <stp>BDP|18072443322807778959</stp>
        <tr r="D556" s="9"/>
      </tp>
      <tp t="s">
        <v>#N/A Requesting Data...3446415476</v>
        <stp/>
        <stp>BDP|16280365534376418008</stp>
        <tr r="H428" s="8"/>
        <tr r="I428" s="8"/>
        <tr r="H221" s="5"/>
      </tp>
      <tp t="s">
        <v>#N/A Requesting Data...3304582527</v>
        <stp/>
        <stp>BDP|15798107541873554375</stp>
        <tr r="H253" s="5"/>
      </tp>
      <tp t="s">
        <v>#N/A Requesting Data...3805052173</v>
        <stp/>
        <stp>BDP|16031417205383638162</stp>
        <tr r="E132" s="8"/>
      </tp>
      <tp t="s">
        <v>#N/A Requesting Data...3294916924</v>
        <stp/>
        <stp>BDP|16529155141170760325</stp>
        <tr r="E126" s="8"/>
      </tp>
      <tp t="s">
        <v>#N/A Requesting Data...3611747528</v>
        <stp/>
        <stp>BDP|12715075162206044267</stp>
        <tr r="G226" s="9"/>
      </tp>
      <tp t="s">
        <v>#N/A Requesting Data...4132517397</v>
        <stp/>
        <stp>BDP|10117630022556043244</stp>
        <tr r="D450" s="9"/>
      </tp>
      <tp t="s">
        <v>#N/A Requesting Data...3580644888</v>
        <stp/>
        <stp>BDP|12377984512399797392</stp>
        <tr r="D392" s="8"/>
      </tp>
      <tp t="s">
        <v>#N/A Requesting Data...4248557144</v>
        <stp/>
        <stp>BDP|10012901596217603778</stp>
        <tr r="F400" s="8"/>
      </tp>
      <tp t="s">
        <v>#N/A Requesting Data...3424792232</v>
        <stp/>
        <stp>BDP|11323565170390099327</stp>
        <tr r="H97" s="9"/>
      </tp>
      <tp t="s">
        <v>#N/A Requesting Data...3963675302</v>
        <stp/>
        <stp>BDP|15227867063002883985</stp>
        <tr r="D194" s="8"/>
      </tp>
      <tp t="s">
        <v>#N/A Requesting Data...4102701782</v>
        <stp/>
        <stp>BDP|17786678753985734135</stp>
        <tr r="H240" s="8"/>
        <tr r="I240" s="8"/>
      </tp>
      <tp t="s">
        <v>#N/A Requesting Data...3886682939</v>
        <stp/>
        <stp>BDP|11157723874638469948</stp>
        <tr r="H39" s="10"/>
      </tp>
      <tp t="s">
        <v>#N/A Requesting Data...3874125169</v>
        <stp/>
        <stp>BDP|16436363776866363400</stp>
        <tr r="I164" s="5"/>
      </tp>
      <tp t="s">
        <v>#N/A Requesting Data...3628018349</v>
        <stp/>
        <stp>BDP|11507450051556090662</stp>
        <tr r="H381" s="8"/>
        <tr r="I381" s="8"/>
      </tp>
      <tp t="s">
        <v>#N/A Requesting Data...3449789600</v>
        <stp/>
        <stp>BDP|11075867281714132519</stp>
        <tr r="I296" s="9"/>
      </tp>
      <tp t="s">
        <v>#N/A Requesting Data...3787262255</v>
        <stp/>
        <stp>BDP|17683006641034600763</stp>
        <tr r="G89" s="8"/>
      </tp>
      <tp t="s">
        <v>#N/A Requesting Data...4260225883</v>
        <stp/>
        <stp>BDP|13929745068834779655</stp>
        <tr r="E142" s="10"/>
      </tp>
      <tp t="s">
        <v>#N/A Requesting Data...3818595185</v>
        <stp/>
        <stp>BDP|10190914295866281601</stp>
        <tr r="I513" s="9"/>
      </tp>
      <tp t="s">
        <v>#N/A Requesting Data...4168035759</v>
        <stp/>
        <stp>BDP|14870983184481010432</stp>
        <tr r="G519" s="9"/>
      </tp>
      <tp t="s">
        <v>#N/A Requesting Data...3665156225</v>
        <stp/>
        <stp>BDP|12230338544356432368</stp>
        <tr r="H182" s="9"/>
      </tp>
      <tp t="s">
        <v>#N/A Requesting Data...3376855322</v>
        <stp/>
        <stp>BDP|11079676550107601562</stp>
        <tr r="E40" s="10"/>
      </tp>
      <tp t="s">
        <v>#N/A Requesting Data...3328081530</v>
        <stp/>
        <stp>BDP|12002237245394757063</stp>
        <tr r="G124" s="8"/>
      </tp>
      <tp t="s">
        <v>#N/A Requesting Data...4255672550</v>
        <stp/>
        <stp>BDP|10540975278618455690</stp>
        <tr r="D142" s="8"/>
      </tp>
      <tp t="s">
        <v>#N/A Requesting Data...4006200698</v>
        <stp/>
        <stp>BDP|16532412727945591513</stp>
        <tr r="H69" s="5"/>
      </tp>
      <tp t="s">
        <v>#N/A Requesting Data...3727191783</v>
        <stp/>
        <stp>BDP|13755404116830311659</stp>
        <tr r="I18" s="9"/>
      </tp>
      <tp t="s">
        <v>#N/A Requesting Data...3383702593</v>
        <stp/>
        <stp>BDP|11068358452992604566</stp>
        <tr r="F14" s="8"/>
      </tp>
      <tp t="s">
        <v>#N/A Requesting Data...3366015419</v>
        <stp/>
        <stp>BDP|13324754310542928781</stp>
        <tr r="D337" s="8"/>
      </tp>
      <tp t="s">
        <v>#N/A Requesting Data...3573533824</v>
        <stp/>
        <stp>BDP|13684264567287472049</stp>
        <tr r="F49" s="8"/>
      </tp>
      <tp t="s">
        <v>#N/A Requesting Data...4172809829</v>
        <stp/>
        <stp>BDP|11478955790622209342</stp>
        <tr r="D400" s="8"/>
      </tp>
      <tp t="s">
        <v>#N/A Requesting Data...3750142353</v>
        <stp/>
        <stp>BDP|14824888507018180414</stp>
        <tr r="C15" s="7"/>
      </tp>
      <tp t="s">
        <v>#N/A Requesting Data...4001180691</v>
        <stp/>
        <stp>BDP|11373220448533749493</stp>
        <tr r="E194" s="9"/>
      </tp>
      <tp t="s">
        <v>#N/A Requesting Data...4283648788</v>
        <stp/>
        <stp>BDP|14567085801624255095</stp>
        <tr r="E150" s="9"/>
      </tp>
      <tp t="s">
        <v>#N/A Requesting Data...3906290489</v>
        <stp/>
        <stp>BDP|17398956683706444068</stp>
        <tr r="G200" s="5"/>
      </tp>
      <tp t="s">
        <v>#N/A Requesting Data...4149565881</v>
        <stp/>
        <stp>BDP|15597808676568314271</stp>
        <tr r="H597" s="9"/>
      </tp>
      <tp t="s">
        <v>#N/A Requesting Data...4285764757</v>
        <stp/>
        <stp>BDP|14194541206355590409</stp>
        <tr r="G186" s="9"/>
      </tp>
      <tp t="s">
        <v>#N/A Requesting Data...4033023087</v>
        <stp/>
        <stp>BDP|12967474724097901358</stp>
        <tr r="F151" s="10"/>
      </tp>
      <tp t="s">
        <v>#N/A Requesting Data...4022103016</v>
        <stp/>
        <stp>BDP|16037856487675213368</stp>
        <tr r="G450" s="8"/>
      </tp>
      <tp t="s">
        <v>#N/A Requesting Data...4240892537</v>
        <stp/>
        <stp>BDP|18302953919236997607</stp>
        <tr r="F167" s="5"/>
      </tp>
      <tp t="s">
        <v>#N/A Requesting Data...3526681300</v>
        <stp/>
        <stp>BDP|10627825990576795755</stp>
        <tr r="E523" s="9"/>
      </tp>
      <tp t="s">
        <v>#N/A Requesting Data...3654251446</v>
        <stp/>
        <stp>BDP|10417525331026929088</stp>
        <tr r="E269" s="8"/>
        <tr r="E225" s="5"/>
      </tp>
      <tp t="s">
        <v>#N/A Requesting Data...3846054037</v>
        <stp/>
        <stp>BDP|10029370435124047449</stp>
        <tr r="H199" s="5"/>
        <tr r="H8" s="9"/>
      </tp>
      <tp t="s">
        <v>#N/A Requesting Data...3693696287</v>
        <stp/>
        <stp>BDP|16426719334514592629</stp>
        <tr r="E145" s="10"/>
      </tp>
      <tp t="s">
        <v>#N/A Requesting Data...3523794655</v>
        <stp/>
        <stp>BDP|10050524407125495077</stp>
        <tr r="E471" s="8"/>
      </tp>
      <tp t="s">
        <v>#N/A Requesting Data...3345341960</v>
        <stp/>
        <stp>BDP|12770130500140497362</stp>
        <tr r="E208" s="8"/>
      </tp>
      <tp t="s">
        <v>#N/A Requesting Data...3495042511</v>
        <stp/>
        <stp>BDP|10333114643286444333</stp>
        <tr r="F166" s="5"/>
      </tp>
      <tp t="s">
        <v>#N/A Requesting Data...3328005750</v>
        <stp/>
        <stp>BDP|14255777993622849882</stp>
        <tr r="C185" s="10"/>
      </tp>
      <tp t="s">
        <v>#N/A Requesting Data...3349881680</v>
        <stp/>
        <stp>BDP|14346661717125673621</stp>
        <tr r="G120" s="5"/>
      </tp>
      <tp t="s">
        <v>#N/A Requesting Data...3920703042</v>
        <stp/>
        <stp>BDP|15941259398178465668</stp>
        <tr r="H208" s="8"/>
        <tr r="I208" s="8"/>
      </tp>
      <tp t="s">
        <v>#N/A Requesting Data...4098616682</v>
        <stp/>
        <stp>BDP|12615880189171373327</stp>
        <tr r="E31" s="10"/>
      </tp>
      <tp t="s">
        <v>#N/A Requesting Data...4171751095</v>
        <stp/>
        <stp>BDP|16879604208120725017</stp>
        <tr r="D206" s="5"/>
      </tp>
      <tp t="s">
        <v>#N/A Requesting Data...3679964652</v>
        <stp/>
        <stp>BDP|12682792078440014218</stp>
        <tr r="D260" s="5"/>
      </tp>
      <tp t="s">
        <v>#N/A Requesting Data...3873524552</v>
        <stp/>
        <stp>BDP|11616233641590725750</stp>
        <tr r="G322" s="5"/>
      </tp>
      <tp t="s">
        <v>#N/A Requesting Data...4058587573</v>
        <stp/>
        <stp>BDP|18045937895499158117</stp>
        <tr r="H171" s="10"/>
      </tp>
      <tp t="s">
        <v>#N/A Requesting Data...3512357623</v>
        <stp/>
        <stp>BDP|14422742778734928070</stp>
        <tr r="F404" s="8"/>
        <tr r="F239" s="5"/>
      </tp>
      <tp t="s">
        <v>#N/A Requesting Data...4066743813</v>
        <stp/>
        <stp>BDP|14730123656753026350</stp>
        <tr r="G119" s="9"/>
      </tp>
      <tp t="s">
        <v>#N/A Requesting Data...3507316936</v>
        <stp/>
        <stp>BDP|10470516725311234644</stp>
        <tr r="I168" s="9"/>
      </tp>
      <tp t="s">
        <v>#N/A Requesting Data...3499041328</v>
        <stp/>
        <stp>BDP|14276699542445594258</stp>
        <tr r="F29" s="10"/>
      </tp>
      <tp t="s">
        <v>#N/A Requesting Data...3318838818</v>
        <stp/>
        <stp>BDP|15345519537665455785</stp>
        <tr r="I233" s="5"/>
      </tp>
      <tp t="s">
        <v>#N/A Requesting Data...3838473595</v>
        <stp/>
        <stp>BDP|16451056518025729378</stp>
        <tr r="I432" s="9"/>
      </tp>
      <tp t="s">
        <v>#N/A Requesting Data...3394539396</v>
        <stp/>
        <stp>BDP|15624474506311849168</stp>
        <tr r="H12" s="7"/>
      </tp>
      <tp t="s">
        <v>#N/A Requesting Data...4265144844</v>
        <stp/>
        <stp>BDP|10618288296453404955</stp>
        <tr r="F124" s="5"/>
        <tr r="F466" s="9"/>
      </tp>
      <tp t="s">
        <v>#N/A Requesting Data...4089646402</v>
        <stp/>
        <stp>BDP|13727073378853361620</stp>
        <tr r="F547" s="9"/>
      </tp>
      <tp t="s">
        <v>#N/A Requesting Data...3661150382</v>
        <stp/>
        <stp>BDP|16944209641021342026</stp>
        <tr r="F56" s="10"/>
      </tp>
      <tp t="s">
        <v>#N/A Requesting Data...4023041217</v>
        <stp/>
        <stp>BDP|12219159017546080596</stp>
        <tr r="H417" s="8"/>
        <tr r="I417" s="8"/>
      </tp>
      <tp t="s">
        <v>#N/A Requesting Data...3456580786</v>
        <stp/>
        <stp>BDP|12569474938794767040</stp>
        <tr r="F255" s="5"/>
      </tp>
      <tp t="s">
        <v>#N/A Requesting Data...3585573502</v>
        <stp/>
        <stp>BDP|15771333869440677125</stp>
        <tr r="F573" s="9"/>
      </tp>
      <tp t="s">
        <v>#N/A Requesting Data...3918337831</v>
        <stp/>
        <stp>BDP|11416744920335937004</stp>
        <tr r="G421" s="8"/>
      </tp>
      <tp t="s">
        <v>#N/A Requesting Data...3331141488</v>
        <stp/>
        <stp>BDP|11030995703300028937</stp>
        <tr r="E46" s="9"/>
      </tp>
      <tp t="s">
        <v>#N/A Requesting Data...3567919821</v>
        <stp/>
        <stp>BDP|10316886476269003742</stp>
        <tr r="E138" s="5"/>
      </tp>
      <tp t="s">
        <v>#N/A Requesting Data...3893793136</v>
        <stp/>
        <stp>BDP|14070509234844871756</stp>
        <tr r="E83" s="10"/>
      </tp>
      <tp t="s">
        <v>#N/A Requesting Data...4152675048</v>
        <stp/>
        <stp>BDP|17464195364631716073</stp>
        <tr r="G138" s="8"/>
      </tp>
      <tp t="s">
        <v>#N/A Requesting Data...3690298806</v>
        <stp/>
        <stp>BDP|10340445099758190469</stp>
        <tr r="E171" s="8"/>
      </tp>
      <tp t="s">
        <v>#N/A Requesting Data...4028957859</v>
        <stp/>
        <stp>BDP|15413145739423631565</stp>
        <tr r="D375" s="9"/>
      </tp>
      <tp t="s">
        <v>#N/A Requesting Data...4263022142</v>
        <stp/>
        <stp>BDP|12812242498500570887</stp>
        <tr r="G400" s="8"/>
      </tp>
      <tp t="s">
        <v>#N/A Requesting Data...3415148067</v>
        <stp/>
        <stp>BDP|13382306324486876568</stp>
        <tr r="H115" s="10"/>
      </tp>
      <tp t="s">
        <v>#N/A Requesting Data...3373991392</v>
        <stp/>
        <stp>BDP|13483283634341050218</stp>
        <tr r="I277" s="5"/>
      </tp>
      <tp t="s">
        <v>#N/A Requesting Data...3617022300</v>
        <stp/>
        <stp>BDP|11358437128874451244</stp>
        <tr r="H43" s="10"/>
      </tp>
      <tp t="s">
        <v>#N/A Requesting Data...3644790288</v>
        <stp/>
        <stp>BDP|12018763938985166276</stp>
        <tr r="I113" s="5"/>
        <tr r="I302" s="9"/>
      </tp>
      <tp t="s">
        <v>#N/A Requesting Data...3885545250</v>
        <stp/>
        <stp>BDP|14681051668013456077</stp>
        <tr r="D169" s="9"/>
      </tp>
      <tp t="s">
        <v>#N/A Requesting Data...4065506632</v>
        <stp/>
        <stp>BDP|16460561239462113328</stp>
        <tr r="F43" s="10"/>
      </tp>
      <tp t="s">
        <v>#N/A Requesting Data...4231990697</v>
        <stp/>
        <stp>BDP|13069264919128090973</stp>
        <tr r="F108" s="8"/>
      </tp>
      <tp t="s">
        <v>#N/A Requesting Data...4035453026</v>
        <stp/>
        <stp>BDP|11388596375197759502</stp>
        <tr r="G318" s="9"/>
      </tp>
      <tp t="s">
        <v>#N/A Requesting Data...3371909993</v>
        <stp/>
        <stp>BDP|12067258458415377165</stp>
        <tr r="F120" s="8"/>
      </tp>
      <tp t="s">
        <v>#N/A Requesting Data...4030534686</v>
        <stp/>
        <stp>BDP|10225877313900893868</stp>
        <tr r="I172" s="5"/>
        <tr r="I9" s="9"/>
      </tp>
      <tp t="s">
        <v>#N/A Requesting Data...3886934347</v>
        <stp/>
        <stp>BDP|10890802435679352364</stp>
        <tr r="E2" s="5"/>
        <tr r="E582" s="9"/>
      </tp>
      <tp t="s">
        <v>#N/A Requesting Data...3990691374</v>
        <stp/>
        <stp>BDP|16369760138412463116</stp>
        <tr r="H83" s="8"/>
        <tr r="I83" s="8"/>
      </tp>
      <tp t="s">
        <v>#N/A Requesting Data...3507832694</v>
        <stp/>
        <stp>BDP|14384138817120908563</stp>
        <tr r="D312" s="8"/>
      </tp>
      <tp t="s">
        <v>#N/A Requesting Data...4133885599</v>
        <stp/>
        <stp>BDP|17977530098813280985</stp>
        <tr r="D46" s="9"/>
      </tp>
      <tp t="s">
        <v>#N/A Requesting Data...3937800592</v>
        <stp/>
        <stp>BDP|13925312470743575552</stp>
        <tr r="H143" s="8"/>
        <tr r="I143" s="8"/>
      </tp>
      <tp t="s">
        <v>#N/A Requesting Data...3975578503</v>
        <stp/>
        <stp>BDP|18178624726434935945</stp>
        <tr r="H346" s="9"/>
      </tp>
      <tp t="s">
        <v>#N/A Requesting Data...3384058843</v>
        <stp/>
        <stp>BDP|16174263783119527496</stp>
        <tr r="E25" s="9"/>
      </tp>
      <tp t="s">
        <v>#N/A Requesting Data...4218249135</v>
        <stp/>
        <stp>BDP|14482364000994239287</stp>
        <tr r="D344" s="9"/>
      </tp>
      <tp t="s">
        <v>#N/A Requesting Data...3609001922</v>
        <stp/>
        <stp>BDP|10553277648364187339</stp>
        <tr r="G90" s="10"/>
      </tp>
      <tp t="s">
        <v>#N/A Requesting Data...3899581243</v>
        <stp/>
        <stp>BDP|16278472639497412707</stp>
        <tr r="D195" s="5"/>
      </tp>
      <tp t="s">
        <v>#N/A Requesting Data...4115708445</v>
        <stp/>
        <stp>BDP|10766979490902191398</stp>
        <tr r="F8" s="6"/>
      </tp>
      <tp t="s">
        <v>#N/A Requesting Data...4154410325</v>
        <stp/>
        <stp>BDP|12666833980645944641</stp>
        <tr r="G43" s="8"/>
      </tp>
      <tp t="s">
        <v>#N/A Requesting Data...3423803580</v>
        <stp/>
        <stp>BDP|10613497691384456826</stp>
        <tr r="H181" s="8"/>
        <tr r="I181" s="8"/>
      </tp>
      <tp t="s">
        <v>#N/A Requesting Data...4093472126</v>
        <stp/>
        <stp>BDP|14269386591856654966</stp>
        <tr r="E75" s="10"/>
      </tp>
      <tp t="s">
        <v>#N/A Requesting Data...3743338691</v>
        <stp/>
        <stp>BDP|12836115302201299326</stp>
        <tr r="I302" s="5"/>
      </tp>
      <tp t="s">
        <v>#N/A Requesting Data...4242507099</v>
        <stp/>
        <stp>BDP|13963511870071797144</stp>
        <tr r="E88" s="8"/>
      </tp>
      <tp t="s">
        <v>#N/A Requesting Data...3741808103</v>
        <stp/>
        <stp>BDP|14996268639201593580</stp>
        <tr r="E136" s="8"/>
      </tp>
      <tp t="s">
        <v>#N/A Requesting Data...3569993545</v>
        <stp/>
        <stp>BDP|16693910742149928373</stp>
        <tr r="H422" s="8"/>
        <tr r="I422" s="8"/>
      </tp>
      <tp t="s">
        <v>#N/A Requesting Data...4270354278</v>
        <stp/>
        <stp>BDP|17451348453775826501</stp>
        <tr r="F87" s="9"/>
      </tp>
      <tp t="s">
        <v>#N/A Requesting Data...3472563766</v>
        <stp/>
        <stp>BDP|17274283310996474352</stp>
        <tr r="C121" s="10"/>
      </tp>
      <tp t="s">
        <v>#N/A Requesting Data...3663084280</v>
        <stp/>
        <stp>BDP|10834498143411044093</stp>
        <tr r="D341" s="5"/>
      </tp>
      <tp t="s">
        <v>#N/A Requesting Data...4166013892</v>
        <stp/>
        <stp>BDP|15432670140954124290</stp>
        <tr r="G78" s="10"/>
      </tp>
      <tp t="s">
        <v>#N/A Requesting Data...4076190652</v>
        <stp/>
        <stp>BDP|10663497597439727548</stp>
        <tr r="H546" s="9"/>
      </tp>
      <tp t="s">
        <v>#N/A Requesting Data...3623961621</v>
        <stp/>
        <stp>BDP|16037688457695302170</stp>
        <tr r="G588" s="9"/>
      </tp>
      <tp t="s">
        <v>#N/A Requesting Data...3388849548</v>
        <stp/>
        <stp>BDP|13660280694810479955</stp>
        <tr r="G68" s="8"/>
      </tp>
      <tp t="s">
        <v>#N/A Requesting Data...3710602041</v>
        <stp/>
        <stp>BDP|14946716250951219616</stp>
        <tr r="E369" s="9"/>
      </tp>
      <tp t="s">
        <v>#N/A Requesting Data...3949522389</v>
        <stp/>
        <stp>BDP|13329224300008877822</stp>
        <tr r="F430" s="9"/>
      </tp>
      <tp t="s">
        <v>#N/A Requesting Data...3856455581</v>
        <stp/>
        <stp>BDP|10987835810881434955</stp>
        <tr r="G461" s="9"/>
      </tp>
      <tp t="s">
        <v>#N/A Requesting Data...3958497999</v>
        <stp/>
        <stp>BDP|14714014385205105895</stp>
        <tr r="D581" s="9"/>
      </tp>
      <tp t="s">
        <v>#N/A Requesting Data...3850125317</v>
        <stp/>
        <stp>BDP|10920766494668138711</stp>
        <tr r="E45" s="8"/>
      </tp>
      <tp t="s">
        <v>#N/A Requesting Data...3972300500</v>
        <stp/>
        <stp>BDP|14526580462581575717</stp>
        <tr r="E145" s="8"/>
        <tr r="E41" s="5"/>
      </tp>
      <tp t="s">
        <v>#N/A Requesting Data...3501629658</v>
        <stp/>
        <stp>BDP|15000344676159064994</stp>
        <tr r="I115" s="5"/>
      </tp>
      <tp t="s">
        <v>#N/A Requesting Data...3730554745</v>
        <stp/>
        <stp>BDP|11065764155471902311</stp>
        <tr r="E476" s="8"/>
      </tp>
      <tp t="s">
        <v>#N/A Requesting Data...4226479449</v>
        <stp/>
        <stp>BDP|10148393401302446064</stp>
        <tr r="D49" s="9"/>
      </tp>
      <tp t="s">
        <v>#N/A Requesting Data...3640865604</v>
        <stp/>
        <stp>BDP|11169626068316808698</stp>
        <tr r="H170" s="9"/>
      </tp>
      <tp t="s">
        <v>#N/A Requesting Data...4035835556</v>
        <stp/>
        <stp>BDP|14684951207899989570</stp>
        <tr r="H481" s="9"/>
      </tp>
      <tp t="s">
        <v>#N/A Requesting Data...3747645882</v>
        <stp/>
        <stp>BDP|11470092122777287572</stp>
        <tr r="G438" s="8"/>
      </tp>
      <tp t="s">
        <v>#N/A Requesting Data...4043430917</v>
        <stp/>
        <stp>BDP|17506603004686287693</stp>
        <tr r="F293" s="8"/>
        <tr r="F197" s="5"/>
      </tp>
      <tp t="s">
        <v>#N/A Requesting Data...3968019574</v>
        <stp/>
        <stp>BDP|10871907975927201857</stp>
        <tr r="H20" s="5"/>
      </tp>
      <tp t="s">
        <v>#N/A Requesting Data...4054752984</v>
        <stp/>
        <stp>BDP|15382460849080419425</stp>
        <tr r="D390" s="9"/>
      </tp>
      <tp t="s">
        <v>#N/A Requesting Data...3963566119</v>
        <stp/>
        <stp>BDP|15530741949371359618</stp>
        <tr r="H81" s="8"/>
        <tr r="I81" s="8"/>
      </tp>
      <tp t="s">
        <v>#N/A Requesting Data...3574688995</v>
        <stp/>
        <stp>BDP|13326418011646147188</stp>
        <tr r="F446" s="8"/>
      </tp>
      <tp t="s">
        <v>#N/A Requesting Data...4257751510</v>
        <stp/>
        <stp>BDP|11801048592819692029</stp>
        <tr r="F251" s="9"/>
      </tp>
      <tp t="s">
        <v>#N/A Requesting Data...3492060730</v>
        <stp/>
        <stp>BDP|10846731869953132398</stp>
        <tr r="D216" s="9"/>
      </tp>
      <tp t="s">
        <v>#N/A Requesting Data...3631050982</v>
        <stp/>
        <stp>BDP|17207264015662326787</stp>
        <tr r="D125" s="5"/>
        <tr r="D472" s="9"/>
      </tp>
      <tp t="s">
        <v>#N/A Requesting Data...4156064614</v>
        <stp/>
        <stp>BDP|17551263803904819029</stp>
        <tr r="D315" s="9"/>
      </tp>
      <tp t="s">
        <v>#N/A Requesting Data...3943962299</v>
        <stp/>
        <stp>BDP|17363967409038616707</stp>
        <tr r="G491" s="8"/>
      </tp>
      <tp t="s">
        <v>#N/A Requesting Data...4164510760</v>
        <stp/>
        <stp>BDP|13079407263305876512</stp>
        <tr r="H12" s="6"/>
      </tp>
      <tp t="s">
        <v>#N/A Requesting Data...4137022666</v>
        <stp/>
        <stp>BDP|14263281976426616604</stp>
        <tr r="H101" s="8"/>
        <tr r="I101" s="8"/>
      </tp>
      <tp t="s">
        <v>#N/A Requesting Data...3875793986</v>
        <stp/>
        <stp>BDP|16265151238451724427</stp>
        <tr r="I261" s="5"/>
      </tp>
      <tp t="s">
        <v>#N/A Requesting Data...3645138705</v>
        <stp/>
        <stp>BDP|17841700770552305417</stp>
        <tr r="G25" s="8"/>
      </tp>
      <tp t="s">
        <v>#N/A Requesting Data...3878918462</v>
        <stp/>
        <stp>BDP|12827640866461856287</stp>
        <tr r="E30" s="5"/>
      </tp>
      <tp t="s">
        <v>#N/A Requesting Data...4211280244</v>
        <stp/>
        <stp>BDP|16687502508057254514</stp>
        <tr r="D118" s="10"/>
      </tp>
      <tp t="s">
        <v>#N/A Requesting Data...3868138989</v>
        <stp/>
        <stp>BDP|13502871427878929011</stp>
        <tr r="H37" s="5"/>
      </tp>
      <tp t="s">
        <v>#N/A Requesting Data...3422353584</v>
        <stp/>
        <stp>BDP|13894381518029239971</stp>
        <tr r="E78" s="10"/>
      </tp>
      <tp t="s">
        <v>#N/A Requesting Data...4174237993</v>
        <stp/>
        <stp>BDP|15691685611644207700</stp>
        <tr r="D303" s="9"/>
      </tp>
      <tp t="s">
        <v>#N/A Requesting Data...4159502819</v>
        <stp/>
        <stp>BDP|11407606852841916226</stp>
        <tr r="F10" s="5"/>
      </tp>
      <tp t="s">
        <v>#N/A Requesting Data...3755562405</v>
        <stp/>
        <stp>BDP|11021619803574870270</stp>
        <tr r="H7" s="10"/>
      </tp>
      <tp t="s">
        <v>#N/A Requesting Data...4106676218</v>
        <stp/>
        <stp>BDP|14371418628080274357</stp>
        <tr r="E37" s="5"/>
      </tp>
      <tp t="s">
        <v>#N/A Requesting Data...3493760907</v>
        <stp/>
        <stp>BDP|15369598915404013425</stp>
        <tr r="G254" s="5"/>
      </tp>
      <tp t="s">
        <v>#N/A Requesting Data...4211719146</v>
        <stp/>
        <stp>BDP|12900805933911560929</stp>
        <tr r="F140" s="8"/>
      </tp>
      <tp t="s">
        <v>#N/A Requesting Data...4144711824</v>
        <stp/>
        <stp>BDP|16282328522095626391</stp>
        <tr r="F429" s="8"/>
      </tp>
      <tp t="s">
        <v>#N/A Requesting Data...3823215567</v>
        <stp/>
        <stp>BDP|14660091802440929593</stp>
        <tr r="G194" s="5"/>
      </tp>
      <tp t="s">
        <v>#N/A Requesting Data...3874514096</v>
        <stp/>
        <stp>BDP|14255894694634558072</stp>
        <tr r="D45" s="9"/>
      </tp>
      <tp t="s">
        <v>#N/A Requesting Data...3557751426</v>
        <stp/>
        <stp>BDP|16750554851122831563</stp>
        <tr r="H183" s="8"/>
        <tr r="I183" s="8"/>
      </tp>
      <tp t="s">
        <v>#N/A Requesting Data...3828321403</v>
        <stp/>
        <stp>BDP|11182487905161784563</stp>
        <tr r="F457" s="9"/>
      </tp>
      <tp t="s">
        <v>#N/A Requesting Data...3990352435</v>
        <stp/>
        <stp>BDP|12628735118705856081</stp>
        <tr r="H412" s="8"/>
        <tr r="I412" s="8"/>
      </tp>
      <tp t="s">
        <v>#N/A Requesting Data...3759486235</v>
        <stp/>
        <stp>BDP|15629546011604687493</stp>
        <tr r="H176" s="5"/>
        <tr r="H290" s="9"/>
      </tp>
      <tp t="s">
        <v>#N/A Requesting Data...4251566679</v>
        <stp/>
        <stp>BDP|16108573228165226508</stp>
        <tr r="D157" s="9"/>
      </tp>
      <tp t="s">
        <v>#N/A Requesting Data...4199418447</v>
        <stp/>
        <stp>BDP|17733358522647415083</stp>
        <tr r="G166" s="8"/>
        <tr r="G64" s="5"/>
      </tp>
      <tp t="s">
        <v>#N/A Requesting Data...4000980168</v>
        <stp/>
        <stp>BDP|16933139663928546809</stp>
        <tr r="H23" s="8"/>
        <tr r="I23" s="8"/>
        <tr r="H182" s="5"/>
      </tp>
      <tp t="s">
        <v>#N/A Requesting Data...4133882374</v>
        <stp/>
        <stp>BDP|11675606566657530798</stp>
        <tr r="H288" s="8"/>
        <tr r="I288" s="8"/>
      </tp>
      <tp t="s">
        <v>#N/A Requesting Data...4126145021</v>
        <stp/>
        <stp>BDP|15116749006480889378</stp>
        <tr r="H374" s="8"/>
        <tr r="I374" s="8"/>
      </tp>
      <tp t="s">
        <v>#N/A Requesting Data...4185549994</v>
        <stp/>
        <stp>BDP|11055563249016116724</stp>
        <tr r="F211" s="5"/>
      </tp>
      <tp t="s">
        <v>#N/A Requesting Data...3992305406</v>
        <stp/>
        <stp>BDP|13188628646538901804</stp>
        <tr r="E167" s="10"/>
      </tp>
      <tp t="s">
        <v>#N/A Requesting Data...4088339755</v>
        <stp/>
        <stp>BDP|17855922868638862166</stp>
        <tr r="G37" s="10"/>
      </tp>
      <tp t="s">
        <v>#N/A Requesting Data...3606545384</v>
        <stp/>
        <stp>BDP|14099338255042390199</stp>
        <tr r="H136" s="9"/>
      </tp>
      <tp t="s">
        <v>#N/A Requesting Data...3825688569</v>
        <stp/>
        <stp>BDP|10749289675816510235</stp>
        <tr r="E365" s="9"/>
      </tp>
      <tp t="s">
        <v>#N/A Requesting Data...3834831346</v>
        <stp/>
        <stp>BDP|16705661323377901473</stp>
        <tr r="C119" s="10"/>
      </tp>
      <tp t="s">
        <v>#N/A Requesting Data...3495752946</v>
        <stp/>
        <stp>BDP|11919438142351089145</stp>
        <tr r="G477" s="9"/>
      </tp>
      <tp t="s">
        <v>#N/A Requesting Data...3887802489</v>
        <stp/>
        <stp>BDP|16042356564657924540</stp>
        <tr r="D8" s="5"/>
      </tp>
      <tp t="s">
        <v>#N/A Requesting Data...3725494677</v>
        <stp/>
        <stp>BDP|11709936445708528586</stp>
        <tr r="E453" s="9"/>
      </tp>
      <tp t="s">
        <v>#N/A Requesting Data...3991293837</v>
        <stp/>
        <stp>BDP|10196790023857707304</stp>
        <tr r="G165" s="8"/>
      </tp>
      <tp t="s">
        <v>#N/A Requesting Data...4136523448</v>
        <stp/>
        <stp>BDP|15143693070835285063</stp>
        <tr r="E368" s="9"/>
      </tp>
      <tp t="s">
        <v>#N/A Requesting Data...3462040274</v>
        <stp/>
        <stp>BDP|17301405559325350257</stp>
        <tr r="D180" s="10"/>
      </tp>
      <tp t="s">
        <v>#N/A Requesting Data...4281755720</v>
        <stp/>
        <stp>BDP|16884844975679726116</stp>
        <tr r="G101" s="9"/>
      </tp>
      <tp t="s">
        <v>#N/A Requesting Data...3937866388</v>
        <stp/>
        <stp>BDP|12025813276035841908</stp>
        <tr r="G83" s="8"/>
      </tp>
      <tp t="s">
        <v>#N/A Requesting Data...4059818679</v>
        <stp/>
        <stp>BDP|10026188224387317504</stp>
        <tr r="D33" s="8"/>
      </tp>
      <tp t="s">
        <v>#N/A Requesting Data...3837471103</v>
        <stp/>
        <stp>BDP|17083890598926878165</stp>
        <tr r="G141" s="9"/>
      </tp>
      <tp t="s">
        <v>#N/A Requesting Data...3636953355</v>
        <stp/>
        <stp>BDP|14943560554433570616</stp>
        <tr r="G326" s="9"/>
      </tp>
      <tp t="s">
        <v>#N/A Requesting Data...3637411001</v>
        <stp/>
        <stp>BDP|13505980735111355945</stp>
        <tr r="G118" s="10"/>
      </tp>
      <tp t="s">
        <v>#N/A Requesting Data...3496797018</v>
        <stp/>
        <stp>BDP|16798076530162864678</stp>
        <tr r="H447" s="8"/>
        <tr r="I447" s="8"/>
        <tr r="H264" s="5"/>
      </tp>
      <tp t="s">
        <v>#N/A Requesting Data...3609055223</v>
        <stp/>
        <stp>BDP|14804399150994717791</stp>
        <tr r="I6" s="5"/>
      </tp>
      <tp t="s">
        <v>#N/A Requesting Data...3888847274</v>
        <stp/>
        <stp>BDP|17067944034488900461</stp>
        <tr r="F355" s="8"/>
        <tr r="F5" s="5"/>
      </tp>
      <tp t="s">
        <v>#N/A Requesting Data...4231130963</v>
        <stp/>
        <stp>BDP|11753777077080975012</stp>
        <tr r="D369" s="9"/>
      </tp>
      <tp t="s">
        <v>#N/A Requesting Data...3588409189</v>
        <stp/>
        <stp>BDP|18408428952759383180</stp>
        <tr r="E45" s="5"/>
      </tp>
      <tp t="s">
        <v>#N/A Requesting Data...3675148557</v>
        <stp/>
        <stp>BDP|15188086095028793542</stp>
        <tr r="H168" s="9"/>
      </tp>
      <tp t="s">
        <v>#N/A Requesting Data...3900681730</v>
        <stp/>
        <stp>BDP|18382318958668344767</stp>
        <tr r="F16" s="5"/>
      </tp>
      <tp t="s">
        <v>#N/A Requesting Data...3831844453</v>
        <stp/>
        <stp>BDP|12111973803469385385</stp>
        <tr r="H58" s="8"/>
        <tr r="I58" s="8"/>
      </tp>
      <tp t="s">
        <v>#N/A Requesting Data...4096005568</v>
        <stp/>
        <stp>BDP|10018759507113820545</stp>
        <tr r="G131" s="10"/>
      </tp>
      <tp t="s">
        <v>#N/A Requesting Data...4174099268</v>
        <stp/>
        <stp>BDP|13609421609257797148</stp>
        <tr r="G159" s="5"/>
        <tr r="G51" s="9"/>
      </tp>
      <tp t="s">
        <v>#N/A Requesting Data...3586002122</v>
        <stp/>
        <stp>BDP|12043404322770806545</stp>
        <tr r="D491" s="8"/>
      </tp>
      <tp t="s">
        <v>#N/A Requesting Data...3964044504</v>
        <stp/>
        <stp>BDP|15867485951372963761</stp>
        <tr r="H64" s="9"/>
      </tp>
      <tp t="s">
        <v>#N/A Requesting Data...3868117665</v>
        <stp/>
        <stp>BDP|13872213671564102377</stp>
        <tr r="H476" s="8"/>
        <tr r="I476" s="8"/>
      </tp>
      <tp t="s">
        <v>#N/A Requesting Data...3811090462</v>
        <stp/>
        <stp>BDP|15153589467833098408</stp>
        <tr r="G145" s="5"/>
      </tp>
      <tp t="s">
        <v>#N/A Requesting Data...3915825078</v>
        <stp/>
        <stp>BDP|13371740175434515697</stp>
        <tr r="I438" s="9"/>
      </tp>
      <tp t="s">
        <v>#N/A Requesting Data...3914787191</v>
        <stp/>
        <stp>BDP|11907881360009677793</stp>
        <tr r="G173" s="9"/>
      </tp>
      <tp t="s">
        <v>#N/A Requesting Data...3714687509</v>
        <stp/>
        <stp>BDP|13003365871534030269</stp>
        <tr r="D238" s="5"/>
      </tp>
      <tp t="s">
        <v>#N/A Requesting Data...4055687570</v>
        <stp/>
        <stp>BDP|10655507420582448439</stp>
        <tr r="E444" s="8"/>
        <tr r="E228" s="5"/>
      </tp>
      <tp t="s">
        <v>#N/A Requesting Data...3902639462</v>
        <stp/>
        <stp>BDP|14353786267294995041</stp>
        <tr r="I219" s="5"/>
      </tp>
      <tp t="s">
        <v>#N/A Requesting Data...3624611210</v>
        <stp/>
        <stp>BDP|15605269930116187309</stp>
        <tr r="D402" s="8"/>
      </tp>
      <tp t="s">
        <v>#N/A Requesting Data...3686239915</v>
        <stp/>
        <stp>BDP|13345827458137181893</stp>
        <tr r="F136" s="9"/>
      </tp>
      <tp t="s">
        <v>#N/A Requesting Data...3814070452</v>
        <stp/>
        <stp>BDP|14643442358653387780</stp>
        <tr r="D181" s="10"/>
      </tp>
      <tp t="s">
        <v>#N/A Requesting Data...4187366527</v>
        <stp/>
        <stp>BDP|14840829078783642951</stp>
        <tr r="E30" s="10"/>
      </tp>
      <tp t="s">
        <v>#N/A Requesting Data...4173514720</v>
        <stp/>
        <stp>BDP|15039513411003786366</stp>
        <tr r="G462" s="8"/>
      </tp>
      <tp t="s">
        <v>#N/A Requesting Data...3806157664</v>
        <stp/>
        <stp>BDP|17358418156027310062</stp>
        <tr r="H23" s="9"/>
      </tp>
      <tp t="s">
        <v>#N/A Requesting Data...3842801537</v>
        <stp/>
        <stp>BDP|16827171887877857913</stp>
        <tr r="F61" s="5"/>
        <tr r="F160" s="9"/>
      </tp>
      <tp t="s">
        <v>#N/A Requesting Data...3586846447</v>
        <stp/>
        <stp>BDP|14954190362344298612</stp>
        <tr r="F11" s="10"/>
      </tp>
      <tp t="s">
        <v>#N/A Requesting Data...3872234764</v>
        <stp/>
        <stp>BDP|16969792228041883310</stp>
        <tr r="G195" s="8"/>
      </tp>
      <tp t="s">
        <v>#N/A Requesting Data...3991264823</v>
        <stp/>
        <stp>BDP|18246339920510872883</stp>
        <tr r="D2" s="6"/>
      </tp>
      <tp t="s">
        <v>#N/A Requesting Data...4210902263</v>
        <stp/>
        <stp>BDP|14656774942544272201</stp>
        <tr r="F229" s="9"/>
      </tp>
      <tp t="s">
        <v>#N/A Requesting Data...4066841401</v>
        <stp/>
        <stp>BDP|14429362505753459520</stp>
        <tr r="D335" s="5"/>
      </tp>
      <tp t="s">
        <v>#N/A Requesting Data...3932134277</v>
        <stp/>
        <stp>BDP|18069099798860965090</stp>
        <tr r="I581" s="9"/>
      </tp>
      <tp t="s">
        <v>#N/A Requesting Data...4082335686</v>
        <stp/>
        <stp>BDP|11326002213116349725</stp>
        <tr r="F184" s="9"/>
      </tp>
      <tp t="s">
        <v>#N/A Requesting Data...4259965783</v>
        <stp/>
        <stp>BDP|17378289742372189295</stp>
        <tr r="D303" s="8"/>
      </tp>
      <tp t="s">
        <v>#N/A Requesting Data...3518148707</v>
        <stp/>
        <stp>BDP|13062482709227035102</stp>
        <tr r="H295" s="8"/>
        <tr r="I295" s="8"/>
      </tp>
      <tp t="s">
        <v>#N/A Requesting Data...3905020275</v>
        <stp/>
        <stp>BDP|14516873398685376185</stp>
        <tr r="F16" s="9"/>
      </tp>
      <tp t="s">
        <v>#N/A Requesting Data...4119896941</v>
        <stp/>
        <stp>BDP|12674961647109198778</stp>
        <tr r="H172" s="8"/>
        <tr r="I172" s="8"/>
      </tp>
      <tp t="s">
        <v>#N/A Requesting Data...3921514675</v>
        <stp/>
        <stp>BDP|10244804136182486802</stp>
        <tr r="F3" s="12"/>
      </tp>
      <tp t="s">
        <v>#N/A Requesting Data...4054815902</v>
        <stp/>
        <stp>BDP|15470812137347083825</stp>
        <tr r="F95" s="9"/>
      </tp>
      <tp t="s">
        <v>#N/A Requesting Data...3683157542</v>
        <stp/>
        <stp>BDP|15894334068872698355</stp>
        <tr r="G17" s="8"/>
      </tp>
      <tp t="s">
        <v>#N/A Requesting Data...3629949088</v>
        <stp/>
        <stp>BDP|15941027635972724591</stp>
        <tr r="H53" s="8"/>
        <tr r="I53" s="8"/>
      </tp>
      <tp t="s">
        <v>#N/A Requesting Data...4286941424</v>
        <stp/>
        <stp>BDP|18113263255548774659</stp>
        <tr r="I552" s="9"/>
      </tp>
      <tp t="s">
        <v>#N/A Requesting Data...3675948211</v>
        <stp/>
        <stp>BDP|16901558670653529694</stp>
        <tr r="D499" s="8"/>
      </tp>
      <tp t="s">
        <v>#N/A Requesting Data...3701272919</v>
        <stp/>
        <stp>BDP|12410471259905241785</stp>
        <tr r="D144" s="5"/>
      </tp>
      <tp t="s">
        <v>#N/A Requesting Data...3589905881</v>
        <stp/>
        <stp>BDP|10847299160363442652</stp>
        <tr r="I96" s="9"/>
      </tp>
      <tp t="s">
        <v>#N/A Requesting Data...4242310229</v>
        <stp/>
        <stp>BDP|16237838594785648337</stp>
        <tr r="F177" s="9"/>
      </tp>
      <tp t="s">
        <v>#N/A Requesting Data...4244363075</v>
        <stp/>
        <stp>BDP|10224040255455698151</stp>
        <tr r="H243" s="9"/>
      </tp>
      <tp t="s">
        <v>#N/A Requesting Data...4270857814</v>
        <stp/>
        <stp>BDP|10634561317840661511</stp>
        <tr r="D59" s="8"/>
        <tr r="D296" s="5"/>
      </tp>
      <tp t="s">
        <v>#N/A Requesting Data...4119476156</v>
        <stp/>
        <stp>BDP|17474547422681723055</stp>
        <tr r="F521" s="9"/>
      </tp>
      <tp t="s">
        <v>#N/A Requesting Data...3820591838</v>
        <stp/>
        <stp>BDP|13770517844185615641</stp>
        <tr r="F144" s="8"/>
      </tp>
      <tp t="s">
        <v>#N/A Requesting Data...4190336516</v>
        <stp/>
        <stp>BDP|15938122988368107522</stp>
        <tr r="G187" s="5"/>
      </tp>
      <tp t="s">
        <v>#N/A Requesting Data...3917587696</v>
        <stp/>
        <stp>BDP|15428870895266439325</stp>
        <tr r="D52" s="5"/>
      </tp>
      <tp t="s">
        <v>#N/A Requesting Data...3583780871</v>
        <stp/>
        <stp>BDP|15233055688248961464</stp>
        <tr r="I120" s="5"/>
      </tp>
      <tp t="s">
        <v>#N/A Requesting Data...4228826048</v>
        <stp/>
        <stp>BDP|17380009502424055216</stp>
        <tr r="D2" s="8"/>
      </tp>
      <tp t="s">
        <v>#N/A Requesting Data...4166435897</v>
        <stp/>
        <stp>BDP|12612856603899693262</stp>
        <tr r="D314" s="9"/>
      </tp>
      <tp t="s">
        <v>#N/A Requesting Data...3920834959</v>
        <stp/>
        <stp>BDP|12123502576739041877</stp>
        <tr r="H191" s="9"/>
      </tp>
      <tp t="s">
        <v>#N/A Requesting Data...4095944945</v>
        <stp/>
        <stp>BDP|16574274536113191563</stp>
        <tr r="H253" s="9"/>
      </tp>
      <tp t="s">
        <v>#N/A Requesting Data...3622910931</v>
        <stp/>
        <stp>BDP|15337075701022188671</stp>
        <tr r="G3" s="12"/>
      </tp>
      <tp t="s">
        <v>#N/A Requesting Data...3833193621</v>
        <stp/>
        <stp>BDP|17225051255022290134</stp>
        <tr r="G305" s="9"/>
      </tp>
      <tp t="s">
        <v>#N/A Requesting Data...3879802662</v>
        <stp/>
        <stp>BDP|17823898824348320456</stp>
        <tr r="E408" s="8"/>
      </tp>
      <tp t="s">
        <v>#N/A Requesting Data...3910836455</v>
        <stp/>
        <stp>BDP|16324628898080311896</stp>
        <tr r="E68" s="10"/>
      </tp>
      <tp t="s">
        <v>#N/A Requesting Data...4043770039</v>
        <stp/>
        <stp>BDP|11495111144404370118</stp>
        <tr r="D349" s="5"/>
      </tp>
      <tp t="s">
        <v>#N/A Requesting Data...3999952418</v>
        <stp/>
        <stp>BDP|13027012265440305447</stp>
        <tr r="H13" s="9"/>
      </tp>
      <tp t="s">
        <v>#N/A Requesting Data...3796846035</v>
        <stp/>
        <stp>BDP|13487349045081353456</stp>
        <tr r="E459" s="9"/>
      </tp>
      <tp t="s">
        <v>#N/A Requesting Data...3872890492</v>
        <stp/>
        <stp>BDP|14714612512782510027</stp>
        <tr r="D429" s="8"/>
      </tp>
      <tp t="s">
        <v>#N/A Requesting Data...4283306404</v>
        <stp/>
        <stp>BDP|11562376916707409535</stp>
        <tr r="C128" s="10"/>
      </tp>
      <tp t="s">
        <v>#N/A Requesting Data...3877218695</v>
        <stp/>
        <stp>BDP|14080626370576339229</stp>
        <tr r="D265" s="8"/>
      </tp>
      <tp t="s">
        <v>#N/A Requesting Data...4212875246</v>
        <stp/>
        <stp>BDP|16866315749617614755</stp>
        <tr r="E207" s="5"/>
        <tr r="E85" s="9"/>
      </tp>
      <tp t="s">
        <v>#N/A Requesting Data...4017738580</v>
        <stp/>
        <stp>BDP|14459810550451647905</stp>
        <tr r="F24" s="5"/>
      </tp>
      <tp t="s">
        <v>#N/A Requesting Data...4212302751</v>
        <stp/>
        <stp>BDP|16093128659443839006</stp>
        <tr r="D87" s="9"/>
      </tp>
      <tp t="s">
        <v>#N/A Requesting Data...3906602451</v>
        <stp/>
        <stp>BDP|11560762754927489502</stp>
        <tr r="F307" s="8"/>
        <tr r="F201" s="5"/>
      </tp>
      <tp t="s">
        <v>#N/A Requesting Data...4069322512</v>
        <stp/>
        <stp>BDP|10462975714231448802</stp>
        <tr r="G470" s="8"/>
      </tp>
      <tp t="s">
        <v>#N/A Requesting Data...3825802707</v>
        <stp/>
        <stp>BDP|18384367876918755574</stp>
        <tr r="D31" s="9"/>
      </tp>
      <tp t="s">
        <v>#N/A Requesting Data...3905841538</v>
        <stp/>
        <stp>BDP|17924721399778676075</stp>
        <tr r="H180" s="9"/>
      </tp>
      <tp t="s">
        <v>#N/A Requesting Data...3612073858</v>
        <stp/>
        <stp>BDP|11508177706137465635</stp>
        <tr r="G170" s="8"/>
      </tp>
      <tp t="s">
        <v>#N/A Requesting Data...3802692647</v>
        <stp/>
        <stp>BDP|11381368754971541778</stp>
        <tr r="G311" s="8"/>
      </tp>
      <tp t="s">
        <v>#N/A Requesting Data...4003476947</v>
        <stp/>
        <stp>BDP|13221253571514457314</stp>
        <tr r="D221" s="8"/>
      </tp>
      <tp t="s">
        <v>#N/A Requesting Data...3678607280</v>
        <stp/>
        <stp>BDP|10637164455992787712</stp>
        <tr r="G309" s="9"/>
      </tp>
      <tp t="s">
        <v>#N/A Requesting Data...3898435194</v>
        <stp/>
        <stp>BDP|17913516147484814346</stp>
        <tr r="E251" s="5"/>
      </tp>
      <tp t="s">
        <v>#N/A Requesting Data...4117234314</v>
        <stp/>
        <stp>BDP|12416711360277025564</stp>
        <tr r="H26" s="5"/>
        <tr r="H219" s="9"/>
      </tp>
      <tp t="s">
        <v>#N/A Requesting Data...3673365233</v>
        <stp/>
        <stp>BDP|15766870384716647211</stp>
        <tr r="H176" s="10"/>
      </tp>
      <tp t="s">
        <v>#N/A Requesting Data...4064907411</v>
        <stp/>
        <stp>BDP|18111667675679329138</stp>
        <tr r="G115" s="8"/>
      </tp>
      <tp t="s">
        <v>#N/A Requesting Data...3597272602</v>
        <stp/>
        <stp>BDP|15117408995798209146</stp>
        <tr r="G256" s="9"/>
      </tp>
      <tp t="s">
        <v>#N/A Requesting Data...3791204984</v>
        <stp/>
        <stp>BDP|11782905440155340860</stp>
        <tr r="G308" s="9"/>
      </tp>
      <tp t="s">
        <v>#N/A Requesting Data...3864112082</v>
        <stp/>
        <stp>BDP|15494073566046639414</stp>
        <tr r="I156" s="5"/>
      </tp>
      <tp t="s">
        <v>#N/A Requesting Data...3953680358</v>
        <stp/>
        <stp>BDP|16004364580925289968</stp>
        <tr r="E121" s="8"/>
      </tp>
      <tp t="s">
        <v>#N/A Requesting Data...3758401306</v>
        <stp/>
        <stp>BDP|17090873413166533935</stp>
        <tr r="H245" s="8"/>
        <tr r="I245" s="8"/>
        <tr r="H263" s="5"/>
      </tp>
      <tp t="s">
        <v>#N/A Requesting Data...3817704274</v>
        <stp/>
        <stp>BDP|13605454283917250909</stp>
        <tr r="D109" s="10"/>
      </tp>
      <tp t="s">
        <v>#N/A Requesting Data...3593831176</v>
        <stp/>
        <stp>BDP|14524707056763314422</stp>
        <tr r="G392" s="8"/>
      </tp>
      <tp t="s">
        <v>#N/A Requesting Data...3997822052</v>
        <stp/>
        <stp>BDP|16792737315644216519</stp>
        <tr r="F70" s="9"/>
      </tp>
      <tp t="s">
        <v>#N/A Requesting Data...3858585224</v>
        <stp/>
        <stp>BDP|14018224427562798709</stp>
        <tr r="I126" s="5"/>
        <tr r="I566" s="9"/>
      </tp>
      <tp t="s">
        <v>#N/A Requesting Data...4037158054</v>
        <stp/>
        <stp>BDP|18008184172179113693</stp>
        <tr r="H346" s="5"/>
      </tp>
      <tp t="s">
        <v>#N/A Requesting Data...3790837759</v>
        <stp/>
        <stp>BDP|16009009363837455653</stp>
        <tr r="H134" s="5"/>
      </tp>
      <tp t="s">
        <v>#N/A Requesting Data...4005066100</v>
        <stp/>
        <stp>BDP|12369911483001432372</stp>
        <tr r="H232" s="5"/>
      </tp>
      <tp t="s">
        <v>#N/A Requesting Data...4080912692</v>
        <stp/>
        <stp>BDP|13968581700702475572</stp>
        <tr r="I213" s="9"/>
      </tp>
      <tp t="s">
        <v>#N/A Requesting Data...3813333257</v>
        <stp/>
        <stp>BDP|13997498732525408041</stp>
        <tr r="E345" s="9"/>
      </tp>
      <tp t="s">
        <v>#N/A Requesting Data...3961337091</v>
        <stp/>
        <stp>BDP|15924899390534291102</stp>
        <tr r="D213" s="5"/>
      </tp>
      <tp t="s">
        <v>#N/A Requesting Data...4055418143</v>
        <stp/>
        <stp>BDP|17936598182529234228</stp>
        <tr r="D45" s="10"/>
      </tp>
      <tp t="s">
        <v>#N/A Requesting Data...4126062217</v>
        <stp/>
        <stp>BDP|13809215360840905629</stp>
        <tr r="H419" s="9"/>
      </tp>
      <tp t="s">
        <v>#N/A Requesting Data...4159656049</v>
        <stp/>
        <stp>BDP|13222579564016434703</stp>
        <tr r="G125" s="9"/>
      </tp>
      <tp t="s">
        <v>#N/A Requesting Data...3726412146</v>
        <stp/>
        <stp>BDP|15741503977961652731</stp>
        <tr r="D85" s="8"/>
      </tp>
      <tp t="s">
        <v>#N/A Requesting Data...3890296969</v>
        <stp/>
        <stp>BDP|13411153834779671968</stp>
        <tr r="D145" s="9"/>
      </tp>
      <tp t="s">
        <v>#N/A Requesting Data...4232814058</v>
        <stp/>
        <stp>BDP|10538823796806276666</stp>
        <tr r="I12" s="7"/>
      </tp>
      <tp t="s">
        <v>#N/A Requesting Data...3971560004</v>
        <stp/>
        <stp>BDP|10372809235713601950</stp>
        <tr r="I228" s="9"/>
      </tp>
      <tp t="s">
        <v>#N/A Requesting Data...3943215527</v>
        <stp/>
        <stp>BDP|10765708141444515664</stp>
        <tr r="I280" s="5"/>
      </tp>
      <tp t="s">
        <v>#N/A Requesting Data...3764178452</v>
        <stp/>
        <stp>BDP|10035144613253237209</stp>
        <tr r="D15" s="9"/>
      </tp>
      <tp t="s">
        <v>#N/A Requesting Data...4203907683</v>
        <stp/>
        <stp>BDP|12476663066955902681</stp>
        <tr r="I590" s="9"/>
      </tp>
      <tp t="s">
        <v>#N/A Requesting Data...4277549336</v>
        <stp/>
        <stp>BDP|13069107237591600148</stp>
        <tr r="D264" s="9"/>
      </tp>
      <tp t="s">
        <v>#N/A Requesting Data...3791642667</v>
        <stp/>
        <stp>BDP|14225130106201271504</stp>
        <tr r="I201" s="9"/>
      </tp>
      <tp t="s">
        <v>#N/A Requesting Data...3732456755</v>
        <stp/>
        <stp>BDP|13164438509481689781</stp>
        <tr r="F356" s="8"/>
      </tp>
      <tp t="s">
        <v>#N/A Requesting Data...3717987753</v>
        <stp/>
        <stp>BDP|13451710113507640357</stp>
        <tr r="I196" s="5"/>
      </tp>
      <tp t="s">
        <v>#N/A Requesting Data...3802303390</v>
        <stp/>
        <stp>BDP|11149690128465253177</stp>
        <tr r="H118" s="8"/>
        <tr r="I118" s="8"/>
      </tp>
      <tp t="s">
        <v>#N/A Requesting Data...3695834623</v>
        <stp/>
        <stp>BDP|10597931663399513758</stp>
        <tr r="E202" s="9"/>
      </tp>
      <tp t="s">
        <v>#N/A Requesting Data...4155241873</v>
        <stp/>
        <stp>BDP|14652378322684235049</stp>
        <tr r="H467" s="8"/>
        <tr r="I467" s="8"/>
        <tr r="H18" s="5"/>
      </tp>
      <tp t="s">
        <v>#N/A Requesting Data...3955178488</v>
        <stp/>
        <stp>BDP|14140183078095358673</stp>
        <tr r="G273" s="9"/>
      </tp>
      <tp t="s">
        <v>#N/A Requesting Data...3897310213</v>
        <stp/>
        <stp>BDP|16300827910089075740</stp>
        <tr r="F465" s="8"/>
      </tp>
      <tp t="s">
        <v>#N/A Requesting Data...3825335344</v>
        <stp/>
        <stp>BDP|14462789056276644199</stp>
        <tr r="G204" s="5"/>
        <tr r="G258" s="9"/>
      </tp>
      <tp t="s">
        <v>#N/A Requesting Data...3622919142</v>
        <stp/>
        <stp>BDP|10876530330834776398</stp>
        <tr r="D108" s="9"/>
      </tp>
      <tp t="s">
        <v>#N/A Requesting Data...3757849547</v>
        <stp/>
        <stp>BDP|17213170566033057263</stp>
        <tr r="F109" s="9"/>
      </tp>
      <tp t="s">
        <v>#N/A Requesting Data...3745671744</v>
        <stp/>
        <stp>BDP|16229030535415524142</stp>
        <tr r="H370" s="8"/>
        <tr r="I370" s="8"/>
      </tp>
      <tp t="s">
        <v>#N/A Requesting Data...4049520705</v>
        <stp/>
        <stp>BDP|13008487841693941153</stp>
        <tr r="E178" s="10"/>
      </tp>
      <tp t="s">
        <v>#N/A Requesting Data...3680199365</v>
        <stp/>
        <stp>BDP|12211958616373445808</stp>
        <tr r="F357" s="9"/>
      </tp>
      <tp t="s">
        <v>#N/A Requesting Data...3860630555</v>
        <stp/>
        <stp>BDP|16305270284835390864</stp>
        <tr r="D152" s="5"/>
        <tr r="D255" s="9"/>
      </tp>
      <tp t="s">
        <v>#N/A Requesting Data...4111154358</v>
        <stp/>
        <stp>BDP|14762014336253790532</stp>
        <tr r="I60" s="9"/>
      </tp>
      <tp t="s">
        <v>#N/A Requesting Data...3890753730</v>
        <stp/>
        <stp>BDP|13342327344276891393</stp>
        <tr r="D154" s="5"/>
      </tp>
      <tp t="s">
        <v>#N/A Requesting Data...3874580840</v>
        <stp/>
        <stp>BDP|18356234757918536661</stp>
        <tr r="G168" s="8"/>
      </tp>
      <tp t="s">
        <v>#N/A Requesting Data...4112327691</v>
        <stp/>
        <stp>BDP|15283704694968671248</stp>
        <tr r="H122" s="5"/>
      </tp>
      <tp t="s">
        <v>#N/A Requesting Data...3933909528</v>
        <stp/>
        <stp>BDP|16696126625707358364</stp>
        <tr r="I285" s="5"/>
      </tp>
      <tp t="s">
        <v>#N/A Requesting Data...3914578738</v>
        <stp/>
        <stp>BDP|14418213801224081300</stp>
        <tr r="H102" s="5"/>
        <tr r="H440" s="9"/>
      </tp>
      <tp t="s">
        <v>#N/A Requesting Data...3695387314</v>
        <stp/>
        <stp>BDP|11672749575823077339</stp>
        <tr r="D460" s="8"/>
      </tp>
      <tp t="s">
        <v>#N/A Requesting Data...4238381080</v>
        <stp/>
        <stp>BDP|17762241345676794657</stp>
        <tr r="I502" s="9"/>
      </tp>
      <tp t="s">
        <v>#N/A Requesting Data...4221569850</v>
        <stp/>
        <stp>BDP|16376168761423319334</stp>
        <tr r="E319" s="5"/>
        <tr r="E203" s="9"/>
      </tp>
      <tp t="s">
        <v>#N/A Requesting Data...3689983982</v>
        <stp/>
        <stp>BDP|12487536708880385682</stp>
        <tr r="H6" s="5"/>
      </tp>
      <tp t="s">
        <v>#N/A Requesting Data...3997729404</v>
        <stp/>
        <stp>BDP|11389358331954148421</stp>
        <tr r="G450" s="9"/>
      </tp>
      <tp t="s">
        <v>#N/A Requesting Data...3710708376</v>
        <stp/>
        <stp>BDP|14261434300983607238</stp>
        <tr r="G115" s="10"/>
      </tp>
      <tp t="s">
        <v>#N/A Requesting Data...3767550445</v>
        <stp/>
        <stp>BDP|15446328537895651132</stp>
        <tr r="H179" s="5"/>
      </tp>
      <tp t="s">
        <v>#N/A Requesting Data...3648725082</v>
        <stp/>
        <stp>BDP|13773740800944473138</stp>
        <tr r="G81" s="10"/>
      </tp>
      <tp t="s">
        <v>#N/A Requesting Data...3789190152</v>
        <stp/>
        <stp>BDP|13530302967045115271</stp>
        <tr r="F591" s="9"/>
      </tp>
      <tp t="s">
        <v>#N/A Requesting Data...4174649443</v>
        <stp/>
        <stp>BDP|12735287349514759154</stp>
        <tr r="E249" s="5"/>
      </tp>
      <tp t="s">
        <v>#N/A Requesting Data...4251892792</v>
        <stp/>
        <stp>BDP|16869859903886213980</stp>
        <tr r="F6" s="12"/>
      </tp>
      <tp t="s">
        <v>#N/A Requesting Data...4055780798</v>
        <stp/>
        <stp>BDP|14556302063566602644</stp>
        <tr r="G199" s="5"/>
        <tr r="G8" s="9"/>
      </tp>
      <tp t="s">
        <v>#N/A Requesting Data...3740138662</v>
        <stp/>
        <stp>BDP|17009656224463400117</stp>
        <tr r="G314" s="8"/>
      </tp>
      <tp t="s">
        <v>#N/A Requesting Data...3717253729</v>
        <stp/>
        <stp>BDP|12406125347036393057</stp>
        <tr r="D494" s="9"/>
      </tp>
      <tp t="s">
        <v>#N/A Requesting Data...3858952866</v>
        <stp/>
        <stp>BDP|18436671907356636958</stp>
        <tr r="E257" s="9"/>
      </tp>
      <tp t="s">
        <v>#N/A Requesting Data...4235569019</v>
        <stp/>
        <stp>BDP|16461463561110481505</stp>
        <tr r="E278" s="9"/>
      </tp>
      <tp t="s">
        <v>#N/A Requesting Data...4147374266</v>
        <stp/>
        <stp>BDP|10064504605722087624</stp>
        <tr r="H214" s="8"/>
        <tr r="I214" s="8"/>
      </tp>
      <tp t="s">
        <v>#N/A Requesting Data...3716582529</v>
        <stp/>
        <stp>BDP|12490621805792203766</stp>
        <tr r="H275" s="5"/>
      </tp>
      <tp t="s">
        <v>#N/A Requesting Data...3671927389</v>
        <stp/>
        <stp>BDP|14609054343985501425</stp>
        <tr r="H344" s="5"/>
      </tp>
      <tp t="s">
        <v>#N/A Requesting Data...3743080329</v>
        <stp/>
        <stp>BDP|11152133355266929299</stp>
        <tr r="D499" s="9"/>
      </tp>
      <tp t="s">
        <v>#N/A Requesting Data...3808178028</v>
        <stp/>
        <stp>BDP|14320865285005515029</stp>
        <tr r="F282" s="5"/>
        <tr r="F42" s="9"/>
      </tp>
      <tp t="s">
        <v>#N/A Requesting Data...3830461127</v>
        <stp/>
        <stp>BDP|11061361978580888414</stp>
        <tr r="H296" s="8"/>
        <tr r="I296" s="8"/>
      </tp>
      <tp t="s">
        <v>#N/A Requesting Data...4291908191</v>
        <stp/>
        <stp>BDP|13098071346754147277</stp>
        <tr r="D463" s="9"/>
      </tp>
      <tp t="s">
        <v>#N/A Requesting Data...3689000770</v>
        <stp/>
        <stp>BDP|16250170235785763007</stp>
        <tr r="E234" s="9"/>
      </tp>
      <tp t="s">
        <v>#N/A Requesting Data...3919056053</v>
        <stp/>
        <stp>BDP|12404216592620770874</stp>
        <tr r="E154" s="10"/>
      </tp>
      <tp t="s">
        <v>#N/A Requesting Data...3776655136</v>
        <stp/>
        <stp>BDP|12245938675998755540</stp>
        <tr r="D100" s="10"/>
      </tp>
      <tp t="s">
        <v>#N/A Requesting Data...4261098573</v>
        <stp/>
        <stp>BDP|10039561535297773037</stp>
        <tr r="G180" s="5"/>
      </tp>
      <tp t="s">
        <v>#N/A Requesting Data...4181253548</v>
        <stp/>
        <stp>BDP|18375560112149184419</stp>
        <tr r="I229" s="9"/>
      </tp>
      <tp t="s">
        <v>#N/A Requesting Data...4189547621</v>
        <stp/>
        <stp>BDP|15498540936486497452</stp>
        <tr r="G350" s="8"/>
        <tr r="G68" s="5"/>
      </tp>
      <tp t="s">
        <v>#N/A Requesting Data...4092987981</v>
        <stp/>
        <stp>BDP|12158007250196602005</stp>
        <tr r="E459" s="8"/>
      </tp>
      <tp t="s">
        <v>#N/A Requesting Data...3741986619</v>
        <stp/>
        <stp>BDP|13677619477211215258</stp>
        <tr r="H499" s="9"/>
      </tp>
      <tp t="s">
        <v>#N/A Requesting Data...3771573924</v>
        <stp/>
        <stp>BDP|10585317456003067440</stp>
        <tr r="D300" s="8"/>
      </tp>
      <tp t="s">
        <v>#N/A Requesting Data...3745192198</v>
        <stp/>
        <stp>BDP|16335334818305695082</stp>
        <tr r="G378" s="8"/>
      </tp>
      <tp t="s">
        <v>#N/A Requesting Data...3912352612</v>
        <stp/>
        <stp>BDP|16461490939217582773</stp>
        <tr r="H69" s="8"/>
        <tr r="I69" s="8"/>
      </tp>
      <tp t="s">
        <v>#N/A Requesting Data...3729937208</v>
        <stp/>
        <stp>BDP|11506588823605074287</stp>
        <tr r="D273" s="5"/>
      </tp>
      <tp t="s">
        <v>#N/A Requesting Data...4166808398</v>
        <stp/>
        <stp>BDP|16464189111887993023</stp>
        <tr r="F361" s="9"/>
      </tp>
      <tp t="s">
        <v>#N/A Requesting Data...4242396797</v>
        <stp/>
        <stp>BDP|11841944897229983949</stp>
        <tr r="E240" s="5"/>
        <tr r="E71" s="9"/>
      </tp>
      <tp t="s">
        <v>#N/A Requesting Data...3721439713</v>
        <stp/>
        <stp>BDP|13450781959299742941</stp>
        <tr r="D13" s="10"/>
      </tp>
      <tp t="s">
        <v>#N/A Requesting Data...4140882179</v>
        <stp/>
        <stp>BDP|13055645015150658516</stp>
        <tr r="D191" s="9"/>
      </tp>
      <tp t="s">
        <v>#N/A Requesting Data...3675777500</v>
        <stp/>
        <stp>BDP|11509654836801872489</stp>
        <tr r="G55" s="10"/>
      </tp>
      <tp t="s">
        <v>#N/A Requesting Data...4210033856</v>
        <stp/>
        <stp>BDP|15401697039486101733</stp>
        <tr r="E138" s="10"/>
      </tp>
      <tp t="s">
        <v>#N/A Requesting Data...3767978788</v>
        <stp/>
        <stp>BDP|12419151634012665351</stp>
        <tr r="I20" s="7"/>
      </tp>
      <tp t="s">
        <v>#N/A Requesting Data...3944209777</v>
        <stp/>
        <stp>BDP|11310051867486511022</stp>
        <tr r="F478" s="8"/>
      </tp>
      <tp t="s">
        <v>#N/A Requesting Data...3793160015</v>
        <stp/>
        <stp>BDP|13198362716464419439</stp>
        <tr r="G149" s="5"/>
      </tp>
      <tp t="s">
        <v>#N/A Requesting Data...3960148922</v>
        <stp/>
        <stp>BDP|13198266434813415010</stp>
        <tr r="H598" s="9"/>
      </tp>
      <tp t="s">
        <v>#N/A Requesting Data...3958766651</v>
        <stp/>
        <stp>BDP|13551348331234095660</stp>
        <tr r="I482" s="9"/>
      </tp>
      <tp t="s">
        <v>#N/A Requesting Data...3947654890</v>
        <stp/>
        <stp>BDP|14996330456520287382</stp>
        <tr r="H164" s="8"/>
        <tr r="I164" s="8"/>
      </tp>
      <tp t="s">
        <v>#N/A Requesting Data...4264846890</v>
        <stp/>
        <stp>BDP|15550575127746048537</stp>
        <tr r="E299" s="8"/>
      </tp>
      <tp t="s">
        <v>#N/A Requesting Data...4028355616</v>
        <stp/>
        <stp>BDP|16269647247925247058</stp>
        <tr r="F235" s="8"/>
      </tp>
      <tp t="s">
        <v>#N/A Requesting Data...3871984384</v>
        <stp/>
        <stp>BDP|14351450376195521332</stp>
        <tr r="D583" s="9"/>
      </tp>
      <tp t="s">
        <v>#N/A Requesting Data...3849256239</v>
        <stp/>
        <stp>BDP|16655115239121787306</stp>
        <tr r="G502" s="8"/>
      </tp>
      <tp t="s">
        <v>#N/A Requesting Data...4020141940</v>
        <stp/>
        <stp>BDP|10500290175884412747</stp>
        <tr r="E349" s="5"/>
      </tp>
      <tp t="s">
        <v>#N/A Requesting Data...3991862424</v>
        <stp/>
        <stp>BDP|16390347407061076297</stp>
        <tr r="F347" s="8"/>
      </tp>
      <tp t="s">
        <v>#N/A Requesting Data...3785672333</v>
        <stp/>
        <stp>BDP|12134592373647176131</stp>
        <tr r="I406" s="9"/>
      </tp>
      <tp t="s">
        <v>#N/A Requesting Data...4117262991</v>
        <stp/>
        <stp>BDP|11848743401885064548</stp>
        <tr r="H21" s="10"/>
      </tp>
      <tp t="s">
        <v>#N/A Requesting Data...4239576031</v>
        <stp/>
        <stp>BDP|12913254392889185665</stp>
        <tr r="H36" s="5"/>
      </tp>
      <tp t="s">
        <v>#N/A Requesting Data...4139954367</v>
        <stp/>
        <stp>BDP|15025715457480948160</stp>
        <tr r="G97" s="8"/>
      </tp>
      <tp t="s">
        <v>#N/A Requesting Data...4160408046</v>
        <stp/>
        <stp>BDP|15174034308175323607</stp>
        <tr r="I62" s="9"/>
      </tp>
      <tp t="s">
        <v>#N/A Requesting Data...4259373405</v>
        <stp/>
        <stp>BDP|12154455299749760037</stp>
        <tr r="H495" s="8"/>
        <tr r="I495" s="8"/>
      </tp>
      <tp t="s">
        <v>#N/A Requesting Data...3870409485</v>
        <stp/>
        <stp>BDP|14681485139305681083</stp>
        <tr r="G45" s="8"/>
      </tp>
      <tp t="s">
        <v>#N/A Requesting Data...4050897614</v>
        <stp/>
        <stp>BDP|17056696763955387406</stp>
        <tr r="G283" s="5"/>
        <tr r="G43" s="9"/>
      </tp>
      <tp t="s">
        <v>#N/A Requesting Data...3813010054</v>
        <stp/>
        <stp>BDP|13341567252366924369</stp>
        <tr r="G430" s="8"/>
      </tp>
      <tp t="s">
        <v>#N/A Requesting Data...3788119221</v>
        <stp/>
        <stp>BDP|18354713953769192581</stp>
        <tr r="G482" s="9"/>
      </tp>
      <tp t="s">
        <v>#N/A Requesting Data...4143234055</v>
        <stp/>
        <stp>BDP|17869715621606898284</stp>
        <tr r="G480" s="8"/>
      </tp>
      <tp t="s">
        <v>#N/A Requesting Data...3738403478</v>
        <stp/>
        <stp>BDP|17227272772242999665</stp>
        <tr r="D352" s="5"/>
      </tp>
      <tp t="s">
        <v>#N/A Requesting Data...4074171564</v>
        <stp/>
        <stp>BDP|11896220945595641415</stp>
        <tr r="G134" s="9"/>
      </tp>
      <tp t="s">
        <v>#N/A Requesting Data...3922404309</v>
        <stp/>
        <stp>BDP|17845971332948494316</stp>
        <tr r="I342" s="5"/>
      </tp>
      <tp t="s">
        <v>#N/A Requesting Data...4287199117</v>
        <stp/>
        <stp>BDP|12866223870269515874</stp>
        <tr r="H248" s="8"/>
        <tr r="I248" s="8"/>
        <tr r="H174" s="5"/>
      </tp>
      <tp t="s">
        <v>#N/A Requesting Data...4044653285</v>
        <stp/>
        <stp>BDP|14774461840762963006</stp>
        <tr r="G556" s="9"/>
      </tp>
      <tp t="s">
        <v>#N/A Requesting Data...4166826255</v>
        <stp/>
        <stp>BDP|16672372074107549381</stp>
        <tr r="D28" s="10"/>
      </tp>
      <tp t="s">
        <v>#N/A Requesting Data...4047991255</v>
        <stp/>
        <stp>BDP|12303074828694248266</stp>
        <tr r="I216" s="5"/>
        <tr r="I222" s="9"/>
      </tp>
      <tp t="s">
        <v>#N/A Requesting Data...4178602257</v>
        <stp/>
        <stp>BDP|18254025135515437890</stp>
        <tr r="G334" s="5"/>
      </tp>
      <tp t="s">
        <v>#N/A Requesting Data...3794258210</v>
        <stp/>
        <stp>BDP|10534084411665452201</stp>
        <tr r="I247" s="9"/>
      </tp>
      <tp t="s">
        <v>#N/A Requesting Data...3852274189</v>
        <stp/>
        <stp>BDP|18274183264151592838</stp>
        <tr r="H20" s="9"/>
      </tp>
      <tp t="s">
        <v>#N/A Requesting Data...4177102654</v>
        <stp/>
        <stp>BDP|18350101223735921815</stp>
        <tr r="I133" s="9"/>
      </tp>
      <tp t="s">
        <v>#N/A Requesting Data...4125385434</v>
        <stp/>
        <stp>BDP|12975386100916836124</stp>
        <tr r="G202" s="5"/>
      </tp>
      <tp t="s">
        <v>#N/A Requesting Data...4194413561</v>
        <stp/>
        <stp>BDP|15831758601864697016</stp>
        <tr r="D13" s="9"/>
      </tp>
      <tp t="s">
        <v>#N/A Requesting Data...3953797845</v>
        <stp/>
        <stp>BDP|16570494537285037201</stp>
        <tr r="D21" s="10"/>
      </tp>
      <tp t="s">
        <v>#N/A Requesting Data...3984370145</v>
        <stp/>
        <stp>BDP|14507387851555273157</stp>
        <tr r="E473" s="8"/>
      </tp>
      <tp t="s">
        <v>#N/A Requesting Data...4068111773</v>
        <stp/>
        <stp>BDP|15114230275260435682</stp>
        <tr r="H340" s="9"/>
      </tp>
      <tp t="s">
        <v>#N/A Requesting Data...3847409162</v>
        <stp/>
        <stp>BDP|12116676836734327582</stp>
        <tr r="D138" s="8"/>
      </tp>
      <tp t="s">
        <v>#N/A Requesting Data...3899610818</v>
        <stp/>
        <stp>BDP|17433594641576733601</stp>
        <tr r="G497" s="8"/>
      </tp>
      <tp t="s">
        <v>#N/A Requesting Data...4041043538</v>
        <stp/>
        <stp>BDP|17041726157623916072</stp>
        <tr r="G292" s="5"/>
      </tp>
      <tp t="s">
        <v>#N/A Requesting Data...4015023743</v>
        <stp/>
        <stp>BDP|18239684881671581143</stp>
        <tr r="D64" s="9"/>
      </tp>
      <tp t="s">
        <v>#N/A Requesting Data...4290691420</v>
        <stp/>
        <stp>BDP|18347252596774933138</stp>
        <tr r="F444" s="9"/>
      </tp>
      <tp t="s">
        <v>#N/A Requesting Data...3984716884</v>
        <stp/>
        <stp>BDP|13983741581442558830</stp>
        <tr r="D200" s="5"/>
      </tp>
      <tp t="s">
        <v>#N/A Requesting Data...4193815179</v>
        <stp/>
        <stp>BDP|14568555559871420376</stp>
        <tr r="C35" s="10"/>
      </tp>
      <tp t="s">
        <v>#N/A Requesting Data...4164929472</v>
        <stp/>
        <stp>BDP|12118067674821920201</stp>
        <tr r="G115" s="9"/>
      </tp>
      <tp t="s">
        <v>#N/A Requesting Data...3743784655</v>
        <stp/>
        <stp>BDP|13535250848077089426</stp>
        <tr r="I11" s="9"/>
      </tp>
      <tp t="s">
        <v>#N/A Requesting Data...4024522580</v>
        <stp/>
        <stp>BDP|14466762408417395235</stp>
        <tr r="E301" s="8"/>
      </tp>
      <tp t="s">
        <v>#N/A Requesting Data...4045467867</v>
        <stp/>
        <stp>BDP|15752135759007418032</stp>
        <tr r="E291" s="8"/>
      </tp>
      <tp t="s">
        <v>#N/A Requesting Data...4239024943</v>
        <stp/>
        <stp>BDP|16866152503682367377</stp>
        <tr r="E62" s="10"/>
      </tp>
      <tp t="s">
        <v>#N/A Requesting Data...4118309815</v>
        <stp/>
        <stp>BDP|13613754995133968850</stp>
        <tr r="F528" s="9"/>
      </tp>
      <tp t="s">
        <v>#N/A Requesting Data...3971602911</v>
        <stp/>
        <stp>BDP|16893929264536252962</stp>
        <tr r="H441" s="9"/>
      </tp>
      <tp t="s">
        <v>#N/A Requesting Data...4181682056</v>
        <stp/>
        <stp>BDP|16428062860743062586</stp>
        <tr r="D285" s="9"/>
      </tp>
      <tp t="s">
        <v>#N/A Requesting Data...4096550095</v>
        <stp/>
        <stp>BDP|12062346314642907430</stp>
        <tr r="F313" s="5"/>
        <tr r="F442" s="9"/>
      </tp>
      <tp t="s">
        <v>#N/A Requesting Data...3954946184</v>
        <stp/>
        <stp>BDP|10450314679114620679</stp>
        <tr r="E52" s="9"/>
      </tp>
      <tp t="s">
        <v>#N/A Requesting Data...4229971775</v>
        <stp/>
        <stp>BDP|16944159681751970896</stp>
        <tr r="I33" s="5"/>
        <tr r="I74" s="9"/>
      </tp>
      <tp t="s">
        <v>#N/A Requesting Data...3843864911</v>
        <stp/>
        <stp>BDP|18081391592685438125</stp>
        <tr r="H306" s="5"/>
        <tr r="H483" s="9"/>
      </tp>
      <tp t="s">
        <v>#N/A Requesting Data...4252663952</v>
        <stp/>
        <stp>BDP|12047043519010565558</stp>
        <tr r="G294" s="9"/>
      </tp>
      <tp t="s">
        <v>#N/A Requesting Data...3908144306</v>
        <stp/>
        <stp>BDP|13887798148584088244</stp>
        <tr r="D359" s="8"/>
        <tr r="D99" s="5"/>
      </tp>
      <tp t="s">
        <v>#N/A Requesting Data...4214941290</v>
        <stp/>
        <stp>BDP|10378681046851695569</stp>
        <tr r="I48" s="9"/>
      </tp>
      <tp t="s">
        <v>#N/A Requesting Data...4019093342</v>
        <stp/>
        <stp>BDP|16990647272435215406</stp>
        <tr r="D201" s="9"/>
      </tp>
      <tp t="s">
        <v>#N/A Requesting Data...3773990031</v>
        <stp/>
        <stp>BDP|14255440031957272286</stp>
        <tr r="G40" s="10"/>
      </tp>
      <tp t="s">
        <v>#N/A Requesting Data...4293305679</v>
        <stp/>
        <stp>BDP|11442209334005553384</stp>
        <tr r="H494" s="9"/>
      </tp>
      <tp t="s">
        <v>#N/A Requesting Data...3969312596</v>
        <stp/>
        <stp>BDP|17560054320994802758</stp>
        <tr r="G308" s="8"/>
      </tp>
      <tp t="s">
        <v>#N/A Requesting Data...3819693943</v>
        <stp/>
        <stp>BDP|13130320747377105583</stp>
        <tr r="I90" s="9"/>
      </tp>
      <tp t="s">
        <v>#N/A Requesting Data...4099977038</v>
        <stp/>
        <stp>BDP|13591345739905306067</stp>
        <tr r="F45" s="8"/>
      </tp>
      <tp t="s">
        <v>#N/A Requesting Data...3856165097</v>
        <stp/>
        <stp>BDP|15501211692238304081</stp>
        <tr r="I167" s="9"/>
      </tp>
      <tp t="s">
        <v>#N/A Requesting Data...4270479514</v>
        <stp/>
        <stp>BDP|17318312338434106566</stp>
        <tr r="F174" s="8"/>
        <tr r="F130" s="5"/>
      </tp>
      <tp t="s">
        <v>#N/A Requesting Data...4210805218</v>
        <stp/>
        <stp>BDP|11740796174043639411</stp>
        <tr r="E401" s="9"/>
      </tp>
      <tp t="s">
        <v>#N/A Requesting Data...4097495132</v>
        <stp/>
        <stp>BDP|14454297430706930596</stp>
        <tr r="D160" s="5"/>
      </tp>
      <tp t="s">
        <v>#N/A Requesting Data...3871686450</v>
        <stp/>
        <stp>BDP|17480286565691393476</stp>
        <tr r="G524" s="9"/>
      </tp>
      <tp t="s">
        <v>#N/A Requesting Data...3829074652</v>
        <stp/>
        <stp>BDP|14918060776771673426</stp>
        <tr r="E248" s="8"/>
        <tr r="E174" s="5"/>
      </tp>
      <tp t="s">
        <v>#N/A Requesting Data...4246857292</v>
        <stp/>
        <stp>BDP|11393384367167497552</stp>
        <tr r="I81" s="5"/>
      </tp>
      <tp t="s">
        <v>#N/A Requesting Data...4222335183</v>
        <stp/>
        <stp>BDP|17201225424222185388</stp>
        <tr r="F212" s="8"/>
      </tp>
      <tp t="s">
        <v>#N/A Requesting Data...3837412410</v>
        <stp/>
        <stp>BDP|17123635677225838500</stp>
        <tr r="I397" s="9"/>
      </tp>
      <tp t="s">
        <v>#N/A Requesting Data...4079741512</v>
        <stp/>
        <stp>BDP|16240612669579170962</stp>
        <tr r="I88" s="5"/>
      </tp>
      <tp t="s">
        <v>#N/A Requesting Data...4251776659</v>
        <stp/>
        <stp>BDP|11411075637325087199</stp>
        <tr r="E279" s="8"/>
        <tr r="E205" s="5"/>
      </tp>
      <tp t="s">
        <v>#N/A Requesting Data...4262265239</v>
        <stp/>
        <stp>BDP|16844127857372577652</stp>
        <tr r="F57" s="5"/>
      </tp>
      <tp t="s">
        <v>#N/A Requesting Data...4225858479</v>
        <stp/>
        <stp>BDP|17951338207953716170</stp>
        <tr r="F240" s="8"/>
      </tp>
      <tp t="s">
        <v>#N/A Requesting Data...4134423025</v>
        <stp/>
        <stp>BDP|11103362150394305595</stp>
        <tr r="E593" s="9"/>
      </tp>
      <tp t="s">
        <v>#N/A Requesting Data...4158598318</v>
        <stp/>
        <stp>BDP|16895160571655306304</stp>
        <tr r="F19" s="7"/>
      </tp>
      <tp t="s">
        <v>#N/A Requesting Data...3816373153</v>
        <stp/>
        <stp>BDP|14191682166011167327</stp>
        <tr r="F213" s="9"/>
      </tp>
      <tp t="s">
        <v>#N/A Requesting Data...4270972584</v>
        <stp/>
        <stp>BDP|14198007739802693326</stp>
        <tr r="G60" s="5"/>
        <tr r="G436" s="9"/>
      </tp>
      <tp t="s">
        <v>#N/A Requesting Data...4084152016</v>
        <stp/>
        <stp>BDP|17908574057839036850</stp>
        <tr r="E180" s="9"/>
      </tp>
      <tp t="s">
        <v>#N/A Requesting Data...4214999613</v>
        <stp/>
        <stp>BDP|12146613724609975919</stp>
        <tr r="D66" s="5"/>
      </tp>
      <tp t="s">
        <v>#N/A Requesting Data...4071914994</v>
        <stp/>
        <stp>BDP|15813253107013747219</stp>
        <tr r="F366" s="9"/>
      </tp>
      <tp t="s">
        <v>#N/A Requesting Data...3928579721</v>
        <stp/>
        <stp>BDP|18438099086380331645</stp>
        <tr r="G433" s="9"/>
      </tp>
      <tp t="s">
        <v>#N/A Requesting Data...3886406068</v>
        <stp/>
        <stp>BDP|12280652709443291109</stp>
        <tr r="E347" s="8"/>
      </tp>
      <tp t="s">
        <v>#N/A Requesting Data...4072735201</v>
        <stp/>
        <stp>BDP|10593831613297853812</stp>
        <tr r="E51" s="10"/>
      </tp>
      <tp t="s">
        <v>#N/A Requesting Data...4199694478</v>
        <stp/>
        <stp>BDP|16910640682539236714</stp>
        <tr r="G140" s="5"/>
      </tp>
      <tp t="s">
        <v>#N/A Requesting Data...4197830293</v>
        <stp/>
        <stp>BDP|17590629265912981372</stp>
        <tr r="D544" s="9"/>
      </tp>
      <tp t="s">
        <v>#N/A Requesting Data...4238715929</v>
        <stp/>
        <stp>BDP|15968051400654334730</stp>
        <tr r="E101" s="5"/>
      </tp>
      <tp t="s">
        <v>#N/A Requesting Data...3928500798</v>
        <stp/>
        <stp>BDP|15940750110634034103</stp>
        <tr r="H238" s="8"/>
        <tr r="I238" s="8"/>
        <tr r="H330" s="5"/>
      </tp>
      <tp t="s">
        <v>#N/A Requesting Data...4188807425</v>
        <stp/>
        <stp>BDP|11299617918228257858</stp>
        <tr r="G229" s="9"/>
      </tp>
      <tp t="s">
        <v>#N/A Requesting Data...3886910625</v>
        <stp/>
        <stp>BDP|10985230133741564609</stp>
        <tr r="D162" s="8"/>
      </tp>
      <tp t="s">
        <v>#N/A Requesting Data...3900846152</v>
        <stp/>
        <stp>BDP|10789591827537598602</stp>
        <tr r="D143" s="9"/>
      </tp>
      <tp t="s">
        <v>#N/A Requesting Data...4005687707</v>
        <stp/>
        <stp>BDP|17082612031877510395</stp>
        <tr r="G107" s="8"/>
      </tp>
      <tp t="s">
        <v>#N/A Requesting Data...3902007111</v>
        <stp/>
        <stp>BDP|11126362034443722480</stp>
        <tr r="F414" s="8"/>
      </tp>
      <tp t="s">
        <v>#N/A Requesting Data...4171590258</v>
        <stp/>
        <stp>BDP|15085987882327087561</stp>
        <tr r="I205" s="5"/>
      </tp>
      <tp t="s">
        <v>#N/A Requesting Data...4103774142</v>
        <stp/>
        <stp>BDP|14985753446487111645</stp>
        <tr r="D363" s="9"/>
      </tp>
      <tp t="s">
        <v>#N/A Requesting Data...3913567788</v>
        <stp/>
        <stp>BDP|11833650011930350006</stp>
        <tr r="E171" s="10"/>
      </tp>
      <tp t="s">
        <v>#N/A Requesting Data...3924334583</v>
        <stp/>
        <stp>BDP|17094230322903905279</stp>
        <tr r="H236" s="8"/>
        <tr r="I236" s="8"/>
        <tr r="H272" s="5"/>
      </tp>
      <tp t="s">
        <v>#N/A Requesting Data...3812805258</v>
        <stp/>
        <stp>BDP|13217676455416982063</stp>
        <tr r="D266" s="8"/>
      </tp>
      <tp t="s">
        <v>#N/A Requesting Data...3944693618</v>
        <stp/>
        <stp>BDP|12880430305794909480</stp>
        <tr r="G238" s="8"/>
        <tr r="G330" s="5"/>
      </tp>
      <tp t="s">
        <v>#N/A Requesting Data...4030731676</v>
        <stp/>
        <stp>BDP|14268456146351755398</stp>
        <tr r="E17" s="7"/>
      </tp>
      <tp t="s">
        <v>#N/A Requesting Data...4284836513</v>
        <stp/>
        <stp>BDP|15161085594368384215</stp>
        <tr r="D432" s="9"/>
      </tp>
      <tp t="s">
        <v>#N/A Requesting Data...4012344538</v>
        <stp/>
        <stp>BDP|18326244340250192890</stp>
        <tr r="H6" s="12"/>
      </tp>
      <tp t="s">
        <v>#N/A Requesting Data...3902382009</v>
        <stp/>
        <stp>BDP|11931673814816168642</stp>
        <tr r="F214" s="9"/>
      </tp>
      <tp t="s">
        <v>#N/A Requesting Data...4214443626</v>
        <stp/>
        <stp>BDP|13902949781507598367</stp>
        <tr r="H277" s="9"/>
      </tp>
      <tp t="s">
        <v>#N/A Requesting Data...3896626534</v>
        <stp/>
        <stp>BDP|12348780275200141400</stp>
        <tr r="E9" s="10"/>
      </tp>
      <tp t="s">
        <v>#N/A Requesting Data...4173079857</v>
        <stp/>
        <stp>BDP|11876762211693405242</stp>
        <tr r="G103" s="9"/>
      </tp>
      <tp t="s">
        <v>#N/A Requesting Data...3966122782</v>
        <stp/>
        <stp>BDP|15752562823412826656</stp>
        <tr r="H261" s="8"/>
        <tr r="I261" s="8"/>
      </tp>
      <tp t="s">
        <v>#N/A Requesting Data...4013779295</v>
        <stp/>
        <stp>BDP|14411145933053963355</stp>
        <tr r="H2" s="10"/>
      </tp>
      <tp t="s">
        <v>#N/A Requesting Data...3935158430</v>
        <stp/>
        <stp>BDP|12799470361263947579</stp>
        <tr r="F61" s="8"/>
      </tp>
      <tp t="s">
        <v>#N/A Requesting Data...3831170289</v>
        <stp/>
        <stp>BDP|10876161876430670010</stp>
        <tr r="D287" s="8"/>
      </tp>
      <tp t="s">
        <v>#N/A Requesting Data...3870020462</v>
        <stp/>
        <stp>BDP|18052970978899766960</stp>
        <tr r="G501" s="9"/>
      </tp>
      <tp t="s">
        <v>#N/A Requesting Data...3928972261</v>
        <stp/>
        <stp>BDP|18339178880761305695</stp>
        <tr r="G333" s="8"/>
      </tp>
      <tp t="s">
        <v>#N/A Requesting Data...4235039022</v>
        <stp/>
        <stp>BDP|13928550541486084236</stp>
        <tr r="D270" s="9"/>
      </tp>
      <tp t="s">
        <v>#N/A Requesting Data...4142033963</v>
        <stp/>
        <stp>BDP|13408467289970702921</stp>
        <tr r="E8" s="6"/>
      </tp>
      <tp t="s">
        <v>#N/A Requesting Data...4013256878</v>
        <stp/>
        <stp>BDP|15121643831437916137</stp>
        <tr r="I401" s="9"/>
      </tp>
      <tp t="s">
        <v>#N/A Requesting Data...4208426919</v>
        <stp/>
        <stp>BDP|10345133422495816040</stp>
        <tr r="F145" s="9"/>
      </tp>
      <tp t="s">
        <v>#N/A Requesting Data...4031474593</v>
        <stp/>
        <stp>BDP|16863186934020210283</stp>
        <tr r="I103" s="5"/>
      </tp>
      <tp t="s">
        <v>#N/A Requesting Data...4014364615</v>
        <stp/>
        <stp>BDP|11547122456653619090</stp>
        <tr r="E444" s="9"/>
      </tp>
      <tp t="s">
        <v>#N/A Requesting Data...3996897650</v>
        <stp/>
        <stp>BDP|12633346569406345764</stp>
        <tr r="D290" s="5"/>
      </tp>
      <tp t="s">
        <v>#N/A Requesting Data...4089273962</v>
        <stp/>
        <stp>BDP|12476553804768341987</stp>
        <tr r="D439" s="9"/>
      </tp>
      <tp t="s">
        <v>#N/A Requesting Data...4072903290</v>
        <stp/>
        <stp>BDP|10546857027384155885</stp>
        <tr r="C156" s="10"/>
      </tp>
      <tp t="s">
        <v>#N/A Requesting Data...4033045196</v>
        <stp/>
        <stp>BDP|14079890160608188469</stp>
        <tr r="E69" s="5"/>
      </tp>
      <tp t="s">
        <v>#N/A Requesting Data...3977716742</v>
        <stp/>
        <stp>BDP|13273743708836887483</stp>
        <tr r="H171" s="9"/>
      </tp>
      <tp t="s">
        <v>#N/A Requesting Data...4083275111</v>
        <stp/>
        <stp>BDP|11410022446472780199</stp>
        <tr r="I248" s="9"/>
      </tp>
      <tp t="s">
        <v>#N/A Requesting Data...4178346992</v>
        <stp/>
        <stp>BDP|13638152106665207192</stp>
        <tr r="G48" s="9"/>
      </tp>
      <tp t="s">
        <v>#N/A Requesting Data...4267916562</v>
        <stp/>
        <stp>BDP|17204818039192388875</stp>
        <tr r="F212" s="9"/>
      </tp>
      <tp t="s">
        <v>#N/A Requesting Data...4273621013</v>
        <stp/>
        <stp>BDP|10490173424734631105</stp>
        <tr r="H465" s="8"/>
        <tr r="I465" s="8"/>
      </tp>
      <tp t="s">
        <v>#N/A Requesting Data...4104496394</v>
        <stp/>
        <stp>BDP|14230545840472482130</stp>
        <tr r="F137" s="8"/>
      </tp>
      <tp t="s">
        <v>#N/A Requesting Data...3869654630</v>
        <stp/>
        <stp>BDP|14106110560575096015</stp>
        <tr r="D124" s="8"/>
      </tp>
      <tp t="s">
        <v>#N/A Requesting Data...3979354104</v>
        <stp/>
        <stp>BDP|11429578371414005130</stp>
        <tr r="D142" s="10"/>
      </tp>
      <tp t="s">
        <v>#N/A Requesting Data...4244837978</v>
        <stp/>
        <stp>BDP|16093522930294718246</stp>
        <tr r="H138" s="9"/>
      </tp>
      <tp t="s">
        <v>#N/A Requesting Data...4054671234</v>
        <stp/>
        <stp>BDP|16907534176227994541</stp>
        <tr r="D151" s="10"/>
      </tp>
      <tp t="s">
        <v>#N/A Requesting Data...3932026799</v>
        <stp/>
        <stp>BDP|15581200504441357035</stp>
        <tr r="D44" s="9"/>
      </tp>
      <tp t="s">
        <v>#N/A Requesting Data...4045417237</v>
        <stp/>
        <stp>BDP|14440940979919919510</stp>
        <tr r="I75" s="5"/>
        <tr r="I530" s="9"/>
      </tp>
      <tp t="s">
        <v>#N/A Requesting Data...4210014894</v>
        <stp/>
        <stp>BDP|16904109329472869198</stp>
        <tr r="F359" s="9"/>
      </tp>
      <tp t="s">
        <v>#N/A Requesting Data...4061915503</v>
        <stp/>
        <stp>BDP|16692310770803138773</stp>
        <tr r="E110" s="9"/>
      </tp>
      <tp t="s">
        <v>#N/A Requesting Data...4264822068</v>
        <stp/>
        <stp>BDP|12778816275232246906</stp>
        <tr r="F3" s="8"/>
        <tr r="F300" s="5"/>
      </tp>
      <tp t="s">
        <v>#N/A Requesting Data...3966278870</v>
        <stp/>
        <stp>BDP|12104605663912394603</stp>
        <tr r="E148" s="10"/>
      </tp>
      <tp t="s">
        <v>#N/A Requesting Data...4072887572</v>
        <stp/>
        <stp>BDP|14840512048506661563</stp>
        <tr r="C12" s="7"/>
      </tp>
      <tp t="s">
        <v>#N/A Requesting Data...3968643612</v>
        <stp/>
        <stp>BDP|15372322562240079624</stp>
        <tr r="G187" s="9"/>
      </tp>
      <tp t="s">
        <v>#N/A Requesting Data...4203437853</v>
        <stp/>
        <stp>BDP|12578433509906841672</stp>
        <tr r="I533" s="9"/>
      </tp>
      <tp t="s">
        <v>#N/A Requesting Data...4083960928</v>
        <stp/>
        <stp>BDP|18430849575652141342</stp>
        <tr r="E44" s="5"/>
      </tp>
      <tp t="s">
        <v>#N/A Requesting Data...4080158164</v>
        <stp/>
        <stp>BDP|11109016817612290451</stp>
        <tr r="F8" s="10"/>
      </tp>
      <tp t="s">
        <v>#N/A Requesting Data...3881226855</v>
        <stp/>
        <stp>BDP|11667044544522305158</stp>
        <tr r="I93" s="5"/>
      </tp>
      <tp t="s">
        <v>#N/A Requesting Data...4130327574</v>
        <stp/>
        <stp>BDP|12036839000164104824</stp>
        <tr r="F128" s="9"/>
      </tp>
      <tp t="s">
        <v>#N/A Requesting Data...4144517272</v>
        <stp/>
        <stp>BDP|10382766594269800193</stp>
        <tr r="G528" s="9"/>
      </tp>
      <tp t="s">
        <v>#N/A Requesting Data...3890861326</v>
        <stp/>
        <stp>BDP|11413652211978347831</stp>
        <tr r="E443" s="8"/>
      </tp>
      <tp t="s">
        <v>#N/A Requesting Data...4174708303</v>
        <stp/>
        <stp>BDP|15965370561104816278</stp>
        <tr r="D218" s="5"/>
        <tr r="D398" s="9"/>
      </tp>
      <tp t="s">
        <v>#N/A Requesting Data...4048028868</v>
        <stp/>
        <stp>BDP|11829534649720707652</stp>
        <tr r="D412" s="8"/>
      </tp>
      <tp t="s">
        <v>#N/A Requesting Data...4060069998</v>
        <stp/>
        <stp>BDP|12056204748274931613</stp>
        <tr r="I224" s="9"/>
      </tp>
      <tp t="s">
        <v>#N/A Requesting Data...4054221766</v>
        <stp/>
        <stp>BDP|14069463078413632280</stp>
        <tr r="E358" s="9"/>
      </tp>
      <tp t="s">
        <v>#N/A Requesting Data...4249033545</v>
        <stp/>
        <stp>BDP|17479294413627620586</stp>
        <tr r="G260" s="9"/>
      </tp>
      <tp t="s">
        <v>#N/A Requesting Data...4093207317</v>
        <stp/>
        <stp>BDP|13506204462409632812</stp>
        <tr r="I31" s="5"/>
      </tp>
      <tp t="s">
        <v>#N/A Requesting Data...4089029323</v>
        <stp/>
        <stp>BDP|10300466212055204657</stp>
        <tr r="H254" s="5"/>
      </tp>
      <tp t="s">
        <v>#N/A Requesting Data...3969415067</v>
        <stp/>
        <stp>BDP|13447524907026130603</stp>
        <tr r="D82" s="8"/>
      </tp>
      <tp t="s">
        <v>#N/A Requesting Data...4223802019</v>
        <stp/>
        <stp>BDP|10952121028567476276</stp>
        <tr r="F117" s="8"/>
      </tp>
      <tp t="s">
        <v>#N/A Requesting Data...4013091831</v>
        <stp/>
        <stp>BDP|14516105702334537722</stp>
        <tr r="E428" s="9"/>
      </tp>
      <tp t="s">
        <v>#N/A Requesting Data...4102045776</v>
        <stp/>
        <stp>BDP|16004435546138382869</stp>
        <tr r="H343" s="9"/>
      </tp>
      <tp t="s">
        <v>#N/A Requesting Data...3906374842</v>
        <stp/>
        <stp>BDP|16190095540215081182</stp>
        <tr r="F299" s="5"/>
      </tp>
      <tp t="s">
        <v>#N/A Requesting Data...4183434962</v>
        <stp/>
        <stp>BDP|14808565068307690636</stp>
        <tr r="F31" s="10"/>
      </tp>
      <tp t="s">
        <v>#N/A Requesting Data...3894926773</v>
        <stp/>
        <stp>BDP|16436160174151595703</stp>
        <tr r="D493" s="9"/>
      </tp>
      <tp t="s">
        <v>#N/A Requesting Data...3964739606</v>
        <stp/>
        <stp>BDP|15868048694002336882</stp>
        <tr r="C127" s="10"/>
      </tp>
      <tp t="s">
        <v>#N/A Requesting Data...4187046327</v>
        <stp/>
        <stp>BDP|12515897682060412498</stp>
        <tr r="D489" s="8"/>
      </tp>
      <tp t="s">
        <v>#N/A Requesting Data...4174696534</v>
        <stp/>
        <stp>BDP|13391234074993690313</stp>
        <tr r="D309" s="5"/>
      </tp>
      <tp t="s">
        <v>#N/A Requesting Data...4106786520</v>
        <stp/>
        <stp>BDP|15162228006116136772</stp>
        <tr r="H183" s="5"/>
      </tp>
      <tp t="s">
        <v>#N/A Requesting Data...4249493915</v>
        <stp/>
        <stp>BDP|15546327954257926292</stp>
        <tr r="D14" s="10"/>
      </tp>
      <tp t="s">
        <v>#N/A Requesting Data...4172010324</v>
        <stp/>
        <stp>BDP|11032138346366609409</stp>
        <tr r="G118" s="8"/>
      </tp>
      <tp t="s">
        <v>#N/A Requesting Data...4093050044</v>
        <stp/>
        <stp>BDP|11291866738179695596</stp>
        <tr r="F54" s="8"/>
      </tp>
      <tp t="s">
        <v>#N/A Requesting Data...4040355490</v>
        <stp/>
        <stp>BDP|12221672402220060245</stp>
        <tr r="H52" s="10"/>
      </tp>
      <tp t="s">
        <v>#N/A Requesting Data...3958355187</v>
        <stp/>
        <stp>BDP|16075352083152569905</stp>
        <tr r="E229" s="5"/>
      </tp>
      <tp t="s">
        <v>#N/A Requesting Data...4183029103</v>
        <stp/>
        <stp>BDP|12754094514364050192</stp>
        <tr r="E462" s="9"/>
      </tp>
      <tp t="s">
        <v>#N/A Requesting Data...4211369765</v>
        <stp/>
        <stp>BDP|10506427926050104033</stp>
        <tr r="H396" s="8"/>
        <tr r="I396" s="8"/>
      </tp>
      <tp t="s">
        <v>#N/A Requesting Data...4252231732</v>
        <stp/>
        <stp>BDP|17216402743579658847</stp>
        <tr r="F311" s="9"/>
      </tp>
      <tp t="s">
        <v>#N/A Requesting Data...4114043452</v>
        <stp/>
        <stp>BDP|11310878385761221617</stp>
        <tr r="E28" s="10"/>
      </tp>
      <tp t="s">
        <v>#N/A Requesting Data...4123767900</v>
        <stp/>
        <stp>BDP|15282079647643352439</stp>
        <tr r="D54" s="10"/>
      </tp>
      <tp t="s">
        <v>#N/A Requesting Data...4179191718</v>
        <stp/>
        <stp>BDP|15742433664425694441</stp>
        <tr r="H338" s="8"/>
        <tr r="I338" s="8"/>
      </tp>
      <tp t="s">
        <v>#N/A Requesting Data...3983730651</v>
        <stp/>
        <stp>BDP|11386418932990469065</stp>
        <tr r="D28" s="8"/>
        <tr r="D301" s="5"/>
      </tp>
      <tp t="s">
        <v>#N/A Requesting Data...3993650308</v>
        <stp/>
        <stp>BDP|18066064618198806749</stp>
        <tr r="G355" s="8"/>
        <tr r="G5" s="5"/>
      </tp>
      <tp t="s">
        <v>#N/A Requesting Data...4180319177</v>
        <stp/>
        <stp>BDP|16922510752753159399</stp>
        <tr r="G75" s="5"/>
        <tr r="G530" s="9"/>
      </tp>
      <tp t="s">
        <v>#N/A Requesting Data...4293007237</v>
        <stp/>
        <stp>BDP|14564082165106840228</stp>
        <tr r="E115" s="10"/>
      </tp>
      <tp t="s">
        <v>#N/A Requesting Data...4152791870</v>
        <stp/>
        <stp>BDP|16324911088573193290</stp>
        <tr r="E57" s="8"/>
        <tr r="E328" s="5"/>
      </tp>
      <tp t="s">
        <v>#N/A Requesting Data...3942912471</v>
        <stp/>
        <stp>BDP|17590215460552541732</stp>
        <tr r="H194" s="5"/>
      </tp>
      <tp t="s">
        <v>#N/A Requesting Data...4026369280</v>
        <stp/>
        <stp>BDP|16189133072634008223</stp>
        <tr r="E214" s="8"/>
      </tp>
      <tp t="s">
        <v>#N/A Requesting Data...4110759921</v>
        <stp/>
        <stp>BDP|16964918275186850877</stp>
        <tr r="I431" s="9"/>
      </tp>
      <tp t="s">
        <v>#N/A Requesting Data...4138133826</v>
        <stp/>
        <stp>BDP|10988430608447281529</stp>
        <tr r="E542" s="9"/>
      </tp>
      <tp t="s">
        <v>#N/A Requesting Data...4131771628</v>
        <stp/>
        <stp>BDP|17733079646322526716</stp>
        <tr r="E292" s="8"/>
      </tp>
      <tp t="s">
        <v>#N/A Requesting Data...4004478963</v>
        <stp/>
        <stp>BDP|16060243310902591138</stp>
        <tr r="H400" s="9"/>
      </tp>
      <tp t="s">
        <v>#N/A Requesting Data...3960036670</v>
        <stp/>
        <stp>BDP|12441960197875460136</stp>
        <tr r="G430" s="9"/>
      </tp>
      <tp t="s">
        <v>#N/A Requesting Data...3970551694</v>
        <stp/>
        <stp>BDP|15602334620056582420</stp>
        <tr r="I223" s="5"/>
      </tp>
      <tp t="s">
        <v>#N/A Requesting Data...3997363728</v>
        <stp/>
        <stp>BDP|17083160324462192017</stp>
        <tr r="D284" s="9"/>
      </tp>
      <tp t="s">
        <v>#N/A Requesting Data...4185152967</v>
        <stp/>
        <stp>BDP|15725244665336437104</stp>
        <tr r="D243" s="8"/>
        <tr r="D338" s="5"/>
      </tp>
      <tp t="s">
        <v>#N/A Requesting Data...4030597371</v>
        <stp/>
        <stp>BDP|15037307848064818027</stp>
        <tr r="D313" s="8"/>
      </tp>
      <tp t="s">
        <v>#N/A Requesting Data...4025596736</v>
        <stp/>
        <stp>BDP|16819982902098818180</stp>
        <tr r="I204" s="5"/>
        <tr r="I258" s="9"/>
      </tp>
      <tp t="s">
        <v>#N/A Requesting Data...4101998208</v>
        <stp/>
        <stp>BDP|18435073460180750865</stp>
        <tr r="H446" s="9"/>
      </tp>
      <tp t="s">
        <v>#N/A Requesting Data...4070056105</v>
        <stp/>
        <stp>BDP|10528573647381569624</stp>
        <tr r="G119" s="8"/>
      </tp>
      <tp t="s">
        <v>#N/A Requesting Data...4122452392</v>
        <stp/>
        <stp>BDP|12641746672465091129</stp>
        <tr r="G3" s="8"/>
        <tr r="G300" s="5"/>
      </tp>
      <tp t="s">
        <v>#N/A Requesting Data...4027103505</v>
        <stp/>
        <stp>BDP|17004456801031138470</stp>
        <tr r="H177" s="9"/>
      </tp>
      <tp t="s">
        <v>#N/A Requesting Data...4047071695</v>
        <stp/>
        <stp>BDP|12423411317604771576</stp>
        <tr r="I134" s="9"/>
      </tp>
      <tp t="s">
        <v>#N/A Requesting Data...4156686089</v>
        <stp/>
        <stp>BDP|10354010103995767331</stp>
        <tr r="F142" s="8"/>
      </tp>
      <tp t="s">
        <v>#N/A Requesting Data...4036616943</v>
        <stp/>
        <stp>BDP|13646908520577370905</stp>
        <tr r="G478" s="8"/>
      </tp>
      <tp t="s">
        <v>#N/A Requesting Data...4175968556</v>
        <stp/>
        <stp>BDP|18083565790720300201</stp>
        <tr r="D512" s="9"/>
      </tp>
      <tp t="s">
        <v>#N/A Requesting Data...4067679236</v>
        <stp/>
        <stp>BDP|14045739350806659609</stp>
        <tr r="D413" s="8"/>
      </tp>
      <tp t="s">
        <v>#N/A Requesting Data...4117266226</v>
        <stp/>
        <stp>BDP|11131727965850034630</stp>
        <tr r="H47" s="5"/>
      </tp>
      <tp t="s">
        <v>#N/A Requesting Data...3991776642</v>
        <stp/>
        <stp>BDP|10470725876835513304</stp>
        <tr r="H265" s="8"/>
        <tr r="I265" s="8"/>
      </tp>
      <tp t="s">
        <v>#N/A Requesting Data...4072790334</v>
        <stp/>
        <stp>BDP|15502586053611864239</stp>
        <tr r="G211" s="8"/>
      </tp>
      <tp t="s">
        <v>#N/A Requesting Data...3951824182</v>
        <stp/>
        <stp>BDP|18208926567238739958</stp>
        <tr r="E195" s="8"/>
      </tp>
      <tp t="s">
        <v>#N/A Requesting Data...4239194837</v>
        <stp/>
        <stp>BDP|15427155056994375317</stp>
        <tr r="E389" s="9"/>
      </tp>
      <tp t="s">
        <v>#N/A Requesting Data...4117217973</v>
        <stp/>
        <stp>BDP|16300117429426941579</stp>
        <tr r="G172" s="9"/>
      </tp>
      <tp t="s">
        <v>#N/A Requesting Data...4146390624</v>
        <stp/>
        <stp>BDP|14188357758390100480</stp>
        <tr r="F156" s="10"/>
      </tp>
      <tp t="s">
        <v>#N/A Requesting Data...4268317911</v>
        <stp/>
        <stp>BDP|10222445293729559256</stp>
        <tr r="F269" s="8"/>
        <tr r="F225" s="5"/>
      </tp>
      <tp t="s">
        <v>#N/A Requesting Data...4085007651</v>
        <stp/>
        <stp>BDP|17785232871113493740</stp>
        <tr r="D552" s="9"/>
      </tp>
      <tp t="s">
        <v>#N/A Requesting Data...3969142780</v>
        <stp/>
        <stp>BDP|13096328378171839071</stp>
        <tr r="E55" s="5"/>
      </tp>
      <tp t="s">
        <v>#N/A Requesting Data...4011837338</v>
        <stp/>
        <stp>BDP|17912530169656714414</stp>
        <tr r="E292" s="5"/>
      </tp>
      <tp t="s">
        <v>#N/A Requesting Data...4270039361</v>
        <stp/>
        <stp>BDP|18260180969079305057</stp>
        <tr r="H150" s="9"/>
      </tp>
      <tp t="s">
        <v>#N/A Requesting Data...4144603417</v>
        <stp/>
        <stp>BDP|11640522523408633840</stp>
        <tr r="I22" s="5"/>
      </tp>
      <tp t="s">
        <v>#N/A Requesting Data...4163138196</v>
        <stp/>
        <stp>BDP|10126540010215798779</stp>
        <tr r="H461" s="8"/>
        <tr r="I461" s="8"/>
      </tp>
      <tp t="s">
        <v>#N/A Requesting Data...4012787300</v>
        <stp/>
        <stp>BDP|15508139352981338623</stp>
        <tr r="D192" s="5"/>
        <tr r="D116" s="9"/>
      </tp>
      <tp t="s">
        <v>#N/A Requesting Data...4111155829</v>
        <stp/>
        <stp>BDP|18160643787323743302</stp>
        <tr r="H410" s="8"/>
        <tr r="I410" s="8"/>
        <tr r="H155" s="5"/>
      </tp>
      <tp t="s">
        <v>#N/A Requesting Data...3968551113</v>
        <stp/>
        <stp>BDP|17255065196761063977</stp>
        <tr r="F280" s="9"/>
      </tp>
      <tp t="s">
        <v>#N/A Requesting Data...4018464753</v>
        <stp/>
        <stp>BDP|12108415571553765433</stp>
        <tr r="G268" s="5"/>
      </tp>
      <tp t="s">
        <v>#N/A Requesting Data...3989112384</v>
        <stp/>
        <stp>BDP|17090723405607169120</stp>
        <tr r="H591" s="9"/>
      </tp>
      <tp t="s">
        <v>#N/A Requesting Data...4122328313</v>
        <stp/>
        <stp>BDP|15704181229563294307</stp>
        <tr r="H10" s="6"/>
      </tp>
      <tp t="s">
        <v>#N/A Requesting Data...4151486726</v>
        <stp/>
        <stp>BDP|10955589811761460304</stp>
        <tr r="F575" s="9"/>
      </tp>
      <tp t="s">
        <v>#N/A Requesting Data...4093829166</v>
        <stp/>
        <stp>BDP|13124790467926273295</stp>
        <tr r="I196" s="9"/>
      </tp>
      <tp t="s">
        <v>#N/A Requesting Data...4281465717</v>
        <stp/>
        <stp>BDP|11377745693130998992</stp>
        <tr r="H348" s="8"/>
        <tr r="I348" s="8"/>
      </tp>
      <tp t="s">
        <v>#N/A Requesting Data...3975258579</v>
        <stp/>
        <stp>BDP|13687056377282013003</stp>
        <tr r="H345" s="8"/>
        <tr r="I345" s="8"/>
      </tp>
      <tp t="s">
        <v>#N/A Requesting Data...4126082176</v>
        <stp/>
        <stp>BDP|17657218578513348782</stp>
        <tr r="I299" s="5"/>
      </tp>
      <tp t="s">
        <v>#N/A Requesting Data...4283699025</v>
        <stp/>
        <stp>BDP|17178201900685397664</stp>
        <tr r="F463" s="9"/>
      </tp>
      <tp t="s">
        <v>#N/A Requesting Data...4096321422</v>
        <stp/>
        <stp>BDP|10675115220524795143</stp>
        <tr r="G177" s="10"/>
      </tp>
      <tp t="s">
        <v>#N/A Requesting Data...3984287951</v>
        <stp/>
        <stp>BDP|15683254427633945092</stp>
        <tr r="D209" s="9"/>
      </tp>
      <tp t="s">
        <v>#N/A Requesting Data...4251017909</v>
        <stp/>
        <stp>BDP|17228304997779442256</stp>
        <tr r="E163" s="9"/>
      </tp>
      <tp t="s">
        <v>#N/A Requesting Data...4103410200</v>
        <stp/>
        <stp>BDP|12435439462984343225</stp>
        <tr r="F341" s="9"/>
      </tp>
      <tp t="s">
        <v>#N/A Requesting Data...4239407062</v>
        <stp/>
        <stp>BDP|16293123553836428230</stp>
        <tr r="F94" s="10"/>
      </tp>
      <tp t="s">
        <v>#N/A Requesting Data...4146563634</v>
        <stp/>
        <stp>BDP|15307303010008424931</stp>
        <tr r="E142" s="8"/>
      </tp>
      <tp t="s">
        <v>#N/A Requesting Data...4113868921</v>
        <stp/>
        <stp>BDP|12652474414892763369</stp>
        <tr r="D387" s="8"/>
      </tp>
      <tp t="s">
        <v>#N/A Requesting Data...4146427702</v>
        <stp/>
        <stp>BDP|14067986736799986139</stp>
        <tr r="H286" s="5"/>
        <tr r="H231" s="9"/>
      </tp>
      <tp t="s">
        <v>#N/A Requesting Data...4221557419</v>
        <stp/>
        <stp>BDP|15299964014899568215</stp>
        <tr r="H363" s="9"/>
      </tp>
      <tp t="s">
        <v>#N/A Requesting Data...4140701910</v>
        <stp/>
        <stp>BDP|10207564512026521470</stp>
        <tr r="E3" s="7"/>
      </tp>
      <tp t="s">
        <v>#N/A Requesting Data...4286699995</v>
        <stp/>
        <stp>BDP|10812204505422008694</stp>
        <tr r="F25" s="5"/>
      </tp>
      <tp t="s">
        <v>#N/A Requesting Data...4152438313</v>
        <stp/>
        <stp>BDP|13741257290646686808</stp>
        <tr r="H387" s="8"/>
        <tr r="I387" s="8"/>
      </tp>
      <tp t="s">
        <v>#N/A Requesting Data...4189205304</v>
        <stp/>
        <stp>BDP|15427976021660657803</stp>
        <tr r="E325" s="5"/>
      </tp>
      <tp t="s">
        <v>#N/A Requesting Data...4212343821</v>
        <stp/>
        <stp>BDP|10515158819073672585</stp>
        <tr r="C76" s="10"/>
      </tp>
      <tp t="s">
        <v>#N/A Requesting Data...4195032610</v>
        <stp/>
        <stp>BDP|13005071641965970484</stp>
        <tr r="C53" s="10"/>
      </tp>
      <tp t="s">
        <v>#N/A Requesting Data...4246492777</v>
        <stp/>
        <stp>BDP|17253758138924980117</stp>
        <tr r="I489" s="9"/>
      </tp>
      <tp t="s">
        <v>#N/A Requesting Data...4073812011</v>
        <stp/>
        <stp>BDP|16337689219390321761</stp>
        <tr r="G387" s="8"/>
      </tp>
      <tp t="s">
        <v>#N/A Requesting Data...4226206894</v>
        <stp/>
        <stp>BDP|15752833693700986293</stp>
        <tr r="C143" s="10"/>
      </tp>
      <tp t="s">
        <v>#N/A Requesting Data...4140241495</v>
        <stp/>
        <stp>BDP|10197211253254755536</stp>
        <tr r="F331" s="8"/>
      </tp>
      <tp t="s">
        <v>#N/A Requesting Data...4136903302</v>
        <stp/>
        <stp>BDP|11334179833794623166</stp>
        <tr r="I182" s="5"/>
      </tp>
      <tp t="s">
        <v>#N/A Requesting Data...4191818202</v>
        <stp/>
        <stp>BDP|13506248963068774920</stp>
        <tr r="D110" s="8"/>
      </tp>
      <tp t="s">
        <v>#N/A Requesting Data...4287719869</v>
        <stp/>
        <stp>BDP|10272979023058381528</stp>
        <tr r="F65" s="9"/>
      </tp>
      <tp t="s">
        <v>#N/A Requesting Data...4069560055</v>
        <stp/>
        <stp>BDP|15167460297236448833</stp>
        <tr r="D136" s="8"/>
      </tp>
      <tp t="s">
        <v>#N/A Requesting Data...4042248504</v>
        <stp/>
        <stp>BDP|17916784975567533661</stp>
        <tr r="D91" s="8"/>
      </tp>
      <tp t="s">
        <v>#N/A Requesting Data...4246058291</v>
        <stp/>
        <stp>BDP|16091643960536377609</stp>
        <tr r="H277" s="8"/>
        <tr r="I277" s="8"/>
        <tr r="H96" s="5"/>
      </tp>
      <tp t="s">
        <v>#N/A Requesting Data...4100770097</v>
        <stp/>
        <stp>BDP|14611197940791056684</stp>
        <tr r="H257" s="8"/>
        <tr r="I257" s="8"/>
        <tr r="H316" s="5"/>
      </tp>
      <tp t="s">
        <v>#N/A Requesting Data...4140532745</v>
        <stp/>
        <stp>BDP|14450140965486771356</stp>
        <tr r="F499" s="9"/>
      </tp>
      <tp t="s">
        <v>#N/A Requesting Data...4253427405</v>
        <stp/>
        <stp>BDP|11851445859723172537</stp>
        <tr r="D194" s="5"/>
      </tp>
      <tp t="s">
        <v>#N/A Requesting Data...4091596062</v>
        <stp/>
        <stp>BDP|14413640834466568164</stp>
        <tr r="G594" s="9"/>
      </tp>
      <tp t="s">
        <v>#N/A Requesting Data...4114125590</v>
        <stp/>
        <stp>BDP|13335726107202204030</stp>
        <tr r="D104" s="10"/>
      </tp>
      <tp t="s">
        <v>#N/A Requesting Data...4017352106</v>
        <stp/>
        <stp>BDP|13817471293470947826</stp>
        <tr r="H117" s="8"/>
        <tr r="I117" s="8"/>
      </tp>
      <tp t="s">
        <v>#N/A Requesting Data...4191412874</v>
        <stp/>
        <stp>BDP|11933043498739515773</stp>
        <tr r="H319" s="8"/>
        <tr r="I319" s="8"/>
      </tp>
      <tp t="s">
        <v>#N/A Requesting Data...4017849810</v>
        <stp/>
        <stp>BDP|15223228525981127235</stp>
        <tr r="E130" s="9"/>
      </tp>
      <tp t="s">
        <v>#N/A Requesting Data...4227175752</v>
        <stp/>
        <stp>BDP|15822308702742986241</stp>
        <tr r="C137" s="10"/>
      </tp>
      <tp t="s">
        <v>#N/A Requesting Data...4141638989</v>
        <stp/>
        <stp>BDP|15794506274077720626</stp>
        <tr r="H247" s="9"/>
      </tp>
      <tp t="s">
        <v>#N/A Requesting Data...4067378132</v>
        <stp/>
        <stp>BDP|13092873669688826304</stp>
        <tr r="G194" s="8"/>
      </tp>
      <tp t="s">
        <v>#N/A Requesting Data...4257630373</v>
        <stp/>
        <stp>BDP|16875530255387883705</stp>
        <tr r="D112" s="8"/>
      </tp>
      <tp t="s">
        <v>#N/A Requesting Data...4284501559</v>
        <stp/>
        <stp>BDP|18290050087661605707</stp>
        <tr r="E18" s="8"/>
      </tp>
      <tp t="s">
        <v>#N/A Requesting Data...4095896685</v>
        <stp/>
        <stp>BDP|13057255450994768647</stp>
        <tr r="G232" s="8"/>
      </tp>
      <tp t="s">
        <v>#N/A Requesting Data...4151568473</v>
        <stp/>
        <stp>BDP|14486438445265499707</stp>
        <tr r="H67" s="9"/>
      </tp>
      <tp t="s">
        <v>#N/A Requesting Data...4135940655</v>
        <stp/>
        <stp>BDP|13622758196659738243</stp>
        <tr r="I147" s="9"/>
      </tp>
      <tp t="s">
        <v>#N/A Requesting Data...4268046414</v>
        <stp/>
        <stp>BDP|16609777172787562705</stp>
        <tr r="E276" s="8"/>
      </tp>
      <tp t="s">
        <v>#N/A Requesting Data...4134364532</v>
        <stp/>
        <stp>BDP|15230801793720327245</stp>
        <tr r="E205" s="8"/>
      </tp>
      <tp t="s">
        <v>#N/A Requesting Data...4215465945</v>
        <stp/>
        <stp>BDP|14855308470634622288</stp>
        <tr r="F14" s="5"/>
      </tp>
      <tp t="s">
        <v>#N/A Requesting Data...4183444437</v>
        <stp/>
        <stp>BDP|18380909131965108158</stp>
        <tr r="F367" s="8"/>
      </tp>
      <tp t="s">
        <v>#N/A Requesting Data...4255749931</v>
        <stp/>
        <stp>BDP|16233132907542844380</stp>
        <tr r="E347" s="5"/>
      </tp>
      <tp t="s">
        <v>#N/A Requesting Data...4177520662</v>
        <stp/>
        <stp>BDP|16513340042600749723</stp>
        <tr r="G92" s="5"/>
        <tr r="G475" s="9"/>
      </tp>
      <tp t="s">
        <v>#N/A Requesting Data...4109065211</v>
        <stp/>
        <stp>BDP|14888197541961427622</stp>
        <tr r="G459" s="8"/>
      </tp>
      <tp t="s">
        <v>#N/A Requesting Data...4134064087</v>
        <stp/>
        <stp>BDP|15535137020369919990</stp>
        <tr r="G449" s="9"/>
      </tp>
      <tp t="s">
        <v>#N/A Requesting Data...4084999520</v>
        <stp/>
        <stp>BDP|10531503593538522251</stp>
        <tr r="E127" s="8"/>
      </tp>
      <tp t="s">
        <v>#N/A Requesting Data...4101808135</v>
        <stp/>
        <stp>BDP|12580764584792691976</stp>
        <tr r="C52" s="10"/>
      </tp>
      <tp t="s">
        <v>#N/A Requesting Data...4268122535</v>
        <stp/>
        <stp>BDP|14022959604993330845</stp>
        <tr r="E416" s="9"/>
      </tp>
      <tp t="s">
        <v>#N/A Requesting Data...4291047682</v>
        <stp/>
        <stp>BDP|17489314219106640432</stp>
        <tr r="H456" s="9"/>
      </tp>
      <tp t="s">
        <v>#N/A Requesting Data...4107094062</v>
        <stp/>
        <stp>BDP|11992506542665538270</stp>
        <tr r="D539" s="9"/>
      </tp>
      <tp t="s">
        <v>#N/A Requesting Data...4103010120</v>
        <stp/>
        <stp>BDP|17789908692174992450</stp>
        <tr r="H123" s="9"/>
      </tp>
      <tp t="s">
        <v>#N/A Requesting Data...4290480184</v>
        <stp/>
        <stp>BDP|11974198047782622185</stp>
        <tr r="C12" s="12"/>
      </tp>
      <tp t="s">
        <v>#N/A Requesting Data...4247415989</v>
        <stp/>
        <stp>BDP|10724540314627735499</stp>
        <tr r="D57" s="5"/>
      </tp>
      <tp t="s">
        <v>#N/A Requesting Data...4105334262</v>
        <stp/>
        <stp>BDP|14398522806736763094</stp>
        <tr r="I579" s="9"/>
      </tp>
      <tp t="s">
        <v>#N/A Requesting Data...4220451032</v>
        <stp/>
        <stp>BDP|17394011117613829240</stp>
        <tr r="C85" s="10"/>
      </tp>
      <tp t="s">
        <v>#N/A Requesting Data...4171410353</v>
        <stp/>
        <stp>BDP|13640048971125880627</stp>
        <tr r="E147" s="8"/>
      </tp>
      <tp t="s">
        <v>#N/A Requesting Data...4182472860</v>
        <stp/>
        <stp>BDP|10436391531042206572</stp>
        <tr r="I32" s="9"/>
      </tp>
      <tp t="s">
        <v>#N/A Requesting Data...4140402019</v>
        <stp/>
        <stp>BDP|11138830441123860923</stp>
        <tr r="I273" s="9"/>
      </tp>
      <tp t="s">
        <v>#N/A Requesting Data...4208281443</v>
        <stp/>
        <stp>BDP|11931064922624360070</stp>
        <tr r="C21" s="10"/>
      </tp>
      <tp t="s">
        <v>#N/A Requesting Data...4169729536</v>
        <stp/>
        <stp>BDP|15918520708310963730</stp>
        <tr r="G532" s="9"/>
      </tp>
      <tp t="s">
        <v>#N/A Requesting Data...4098325152</v>
        <stp/>
        <stp>BDP|10926819715679583711</stp>
        <tr r="H338" s="9"/>
      </tp>
      <tp t="s">
        <v>#N/A Requesting Data...4271780539</v>
        <stp/>
        <stp>BDP|11799592045775176220</stp>
        <tr r="D404" s="9"/>
      </tp>
      <tp t="s">
        <v>#N/A Requesting Data...4159778507</v>
        <stp/>
        <stp>BDP|15471773245439985872</stp>
        <tr r="F335" s="5"/>
      </tp>
      <tp t="s">
        <v>#N/A Requesting Data...4286613568</v>
        <stp/>
        <stp>BDP|13157922640248253199</stp>
        <tr r="H100" s="5"/>
      </tp>
      <tp t="s">
        <v>#N/A Requesting Data...4267632029</v>
        <stp/>
        <stp>BDP|11215055860248987866</stp>
        <tr r="H23" s="5"/>
      </tp>
      <tp t="s">
        <v>#N/A Requesting Data...4132973453</v>
        <stp/>
        <stp>BDP|11538795105382542349</stp>
        <tr r="H343" s="5"/>
      </tp>
      <tp t="s">
        <v>#N/A Requesting Data...4153006732</v>
        <stp/>
        <stp>BDP|14809184339523878299</stp>
        <tr r="D44" s="8"/>
      </tp>
      <tp t="s">
        <v>#N/A Requesting Data...4124444002</v>
        <stp/>
        <stp>BDP|11281693562732438451</stp>
        <tr r="G194" s="9"/>
      </tp>
      <tp t="s">
        <v>#N/A Requesting Data...4116026149</v>
        <stp/>
        <stp>BDP|18096600302439379094</stp>
        <tr r="D177" s="9"/>
      </tp>
      <tp t="s">
        <v>#N/A Requesting Data...4140590159</v>
        <stp/>
        <stp>BDP|14162903514948955347</stp>
        <tr r="E352" s="5"/>
      </tp>
      <tp t="s">
        <v>#N/A Requesting Data...4210342302</v>
        <stp/>
        <stp>BDP|10849979656703209837</stp>
        <tr r="H447" s="9"/>
      </tp>
      <tp t="s">
        <v>#N/A Requesting Data...4137821520</v>
        <stp/>
        <stp>BDP|18277560938461688827</stp>
        <tr r="F293" s="9"/>
      </tp>
      <tp t="s">
        <v>#N/A Requesting Data...4125887926</v>
        <stp/>
        <stp>BDP|14553211593611879976</stp>
        <tr r="F319" s="5"/>
        <tr r="F203" s="9"/>
      </tp>
      <tp t="s">
        <v>#N/A Requesting Data...4136004043</v>
        <stp/>
        <stp>BDP|10204527418884599755</stp>
        <tr r="I73" s="5"/>
      </tp>
      <tp t="s">
        <v>#N/A Requesting Data...4238020292</v>
        <stp/>
        <stp>BDP|10235863515977093992</stp>
        <tr r="H207" s="5"/>
        <tr r="H85" s="9"/>
      </tp>
      <tp t="s">
        <v>#N/A Requesting Data...4150454592</v>
        <stp/>
        <stp>BDP|13454154493428373490</stp>
        <tr r="I54" s="5"/>
      </tp>
      <tp t="s">
        <v>#N/A Requesting Data...4290471547</v>
        <stp/>
        <stp>BDP|16080687445954514706</stp>
        <tr r="D282" s="8"/>
      </tp>
      <tp t="s">
        <v>#N/A Requesting Data...4215407984</v>
        <stp/>
        <stp>BDP|13229589396709635128</stp>
        <tr r="D185" s="9"/>
      </tp>
      <tp t="s">
        <v>#N/A Requesting Data...4216684604</v>
        <stp/>
        <stp>BDP|18357996363391741161</stp>
        <tr r="H212" s="5"/>
      </tp>
      <tp t="s">
        <v>#N/A Requesting Data...4272657485</v>
        <stp/>
        <stp>BDP|18140821979001408161</stp>
        <tr r="E123" s="9"/>
      </tp>
      <tp t="s">
        <v>#N/A Requesting Data...4143944028</v>
        <stp/>
        <stp>BDP|14889748556511974088</stp>
        <tr r="D94" s="9"/>
      </tp>
      <tp t="s">
        <v>#N/A Requesting Data...4195885139</v>
        <stp/>
        <stp>BDP|18323959773132685388</stp>
        <tr r="F220" s="9"/>
      </tp>
      <tp t="s">
        <v>#N/A Requesting Data...4283239718</v>
        <stp/>
        <stp>BDP|11419358502504922116</stp>
        <tr r="I223" s="9"/>
      </tp>
      <tp t="s">
        <v>#N/A Requesting Data...4125188724</v>
        <stp/>
        <stp>BDP|18031690982890538156</stp>
        <tr r="F323" s="9"/>
      </tp>
      <tp t="s">
        <v>#N/A Requesting Data...4190131280</v>
        <stp/>
        <stp>BDP|13011527540867914201</stp>
        <tr r="H516" s="9"/>
      </tp>
      <tp t="s">
        <v>#N/A Requesting Data...4260958706</v>
        <stp/>
        <stp>BDP|12932485037727590586</stp>
        <tr r="H494" s="8"/>
        <tr r="I494" s="8"/>
      </tp>
      <tp t="s">
        <v>#N/A Requesting Data...4213341612</v>
        <stp/>
        <stp>BDP|11102985713599041719</stp>
        <tr r="D33" s="5"/>
        <tr r="D74" s="9"/>
      </tp>
      <tp t="s">
        <v>#N/A Requesting Data...4270578589</v>
        <stp/>
        <stp>BDP|10161549160407651382</stp>
        <tr r="D158" s="10"/>
      </tp>
      <tp t="s">
        <v>#N/A Requesting Data...4232975127</v>
        <stp/>
        <stp>BDP|13919837182825040138</stp>
        <tr r="F16" s="7"/>
      </tp>
      <tp t="s">
        <v>#N/A Requesting Data...4241191351</v>
        <stp/>
        <stp>BDP|17612106526430251394</stp>
        <tr r="D261" s="8"/>
      </tp>
      <tp t="s">
        <v>#N/A Requesting Data...4199966453</v>
        <stp/>
        <stp>BDP|14792898067705340812</stp>
        <tr r="F24" s="8"/>
        <tr r="F158" s="5"/>
      </tp>
      <tp t="s">
        <v>#N/A Requesting Data...4253814122</v>
        <stp/>
        <stp>BDP|13041094478097824425</stp>
        <tr r="D20" s="10"/>
      </tp>
      <tp t="s">
        <v>#N/A Requesting Data...4126891401</v>
        <stp/>
        <stp>BDP|13597477753994259185</stp>
        <tr r="H484" s="9"/>
      </tp>
      <tp t="s">
        <v>#N/A Requesting Data...4143980067</v>
        <stp/>
        <stp>BDP|12055637568575746076</stp>
        <tr r="H91" s="10"/>
      </tp>
      <tp t="s">
        <v>#N/A Requesting Data...4274551074</v>
        <stp/>
        <stp>BDP|11883488569613620740</stp>
        <tr r="I363" s="9"/>
      </tp>
      <tp t="s">
        <v>#N/A Requesting Data...4234493459</v>
        <stp/>
        <stp>BDP|11676067104475991377</stp>
        <tr r="H29" s="8"/>
        <tr r="I29" s="8"/>
      </tp>
      <tp t="s">
        <v>#N/A Requesting Data...4283371047</v>
        <stp/>
        <stp>BDP|16503379584032456884</stp>
        <tr r="D528" s="9"/>
      </tp>
      <tp t="s">
        <v>#N/A Requesting Data...4266675546</v>
        <stp/>
        <stp>BDP|14287824421119809033</stp>
        <tr r="D61" s="8"/>
      </tp>
      <tp t="s">
        <v>#N/A Requesting Data...4129934179</v>
        <stp/>
        <stp>BDP|14293172570390725584</stp>
        <tr r="I399" s="9"/>
      </tp>
      <tp t="s">
        <v>#N/A Requesting Data...4223885584</v>
        <stp/>
        <stp>BDP|13184856040640638887</stp>
        <tr r="D4" s="12"/>
      </tp>
      <tp t="s">
        <v>#N/A Requesting Data...4293499250</v>
        <stp/>
        <stp>BDP|17649473097185827847</stp>
        <tr r="I56" s="9"/>
      </tp>
      <tp t="s">
        <v>#N/A Requesting Data...4229214906</v>
        <stp/>
        <stp>BDP|12576902166112965801</stp>
        <tr r="I525" s="9"/>
      </tp>
      <tp t="s">
        <v>#N/A Requesting Data...4186939028</v>
        <stp/>
        <stp>BDP|11737265023695811303</stp>
        <tr r="D25" s="9"/>
      </tp>
      <tp t="s">
        <v>#N/A Requesting Data...4210232205</v>
        <stp/>
        <stp>BDP|14351167124905894530</stp>
        <tr r="G264" s="8"/>
      </tp>
      <tp t="s">
        <v>#N/A Requesting Data...4266828718</v>
        <stp/>
        <stp>BDP|12246492307305609404</stp>
        <tr r="F77" s="10"/>
      </tp>
      <tp t="s">
        <v>#N/A Requesting Data...4162644564</v>
        <stp/>
        <stp>BDP|14203987062059717556</stp>
        <tr r="G319" s="5"/>
        <tr r="G203" s="9"/>
      </tp>
      <tp t="s">
        <v>#N/A Requesting Data...4167407835</v>
        <stp/>
        <stp>BDP|10933312753161566043</stp>
        <tr r="E319" s="9"/>
      </tp>
      <tp t="s">
        <v>#N/A Requesting Data...4198656661</v>
        <stp/>
        <stp>BDP|16711093490811180957</stp>
        <tr r="F230" s="9"/>
      </tp>
      <tp t="s">
        <v>#N/A Requesting Data...4223862002</v>
        <stp/>
        <stp>BDP|18003054586761919679</stp>
        <tr r="G316" s="9"/>
      </tp>
      <tp t="s">
        <v>#N/A Requesting Data...4253508418</v>
        <stp/>
        <stp>BDP|14885464533071401546</stp>
        <tr r="C26" s="10"/>
      </tp>
      <tp t="s">
        <v>#N/A Requesting Data...4282257998</v>
        <stp/>
        <stp>BDP|17590746468688236963</stp>
        <tr r="H301" s="8"/>
        <tr r="I301" s="8"/>
      </tp>
      <tp t="s">
        <v>#N/A Requesting Data...4253200833</v>
        <stp/>
        <stp>BDP|16712271272835654194</stp>
        <tr r="D178" s="9"/>
      </tp>
      <tp t="s">
        <v>#N/A Requesting Data...4146886499</v>
        <stp/>
        <stp>BDP|11267042321234291086</stp>
        <tr r="H159" s="10"/>
      </tp>
      <tp t="s">
        <v>#N/A Requesting Data...4188450618</v>
        <stp/>
        <stp>BDP|13025275649137186527</stp>
        <tr r="G411" s="8"/>
      </tp>
      <tp t="s">
        <v>#N/A Requesting Data...4261244817</v>
        <stp/>
        <stp>BDP|10944071954856772407</stp>
        <tr r="I526" s="9"/>
      </tp>
      <tp t="s">
        <v>#N/A Requesting Data...4151893960</v>
        <stp/>
        <stp>BDP|13846000894694586947</stp>
        <tr r="D266" s="5"/>
      </tp>
      <tp t="s">
        <v>#N/A Requesting Data...4170686134</v>
        <stp/>
        <stp>BDP|11648958146473983813</stp>
        <tr r="H347" s="8"/>
        <tr r="I347" s="8"/>
      </tp>
      <tp t="s">
        <v>#N/A Requesting Data...4237092651</v>
        <stp/>
        <stp>BDP|16620255294988293284</stp>
        <tr r="H455" s="9"/>
      </tp>
      <tp t="s">
        <v>#N/A Requesting Data...4252532720</v>
        <stp/>
        <stp>BDP|15134586803117444032</stp>
        <tr r="G212" s="9"/>
      </tp>
      <tp t="s">
        <v>#N/A Requesting Data...4211407003</v>
        <stp/>
        <stp>BDP|11620002128225598169</stp>
        <tr r="G539" s="9"/>
      </tp>
      <tp t="s">
        <v>#N/A Requesting Data...4259841340</v>
        <stp/>
        <stp>BDP|12982705349650494693</stp>
        <tr r="D59" s="9"/>
      </tp>
      <tp t="s">
        <v>#N/A Requesting Data...4254930178</v>
        <stp/>
        <stp>BDP|10339550410943394084</stp>
        <tr r="E21" s="8"/>
      </tp>
      <tp t="s">
        <v>#N/A Requesting Data...4291845251</v>
        <stp/>
        <stp>BDP|10231590750287761011</stp>
        <tr r="I548" s="9"/>
      </tp>
      <tp t="s">
        <v>#N/A Requesting Data...4247817767</v>
        <stp/>
        <stp>BDP|11167172979837424768</stp>
        <tr r="E220" s="8"/>
        <tr r="E48" s="5"/>
      </tp>
      <tp t="s">
        <v>#N/A Requesting Data...4168559388</v>
        <stp/>
        <stp>BDP|15304220048337628325</stp>
        <tr r="F364" s="8"/>
        <tr r="F123" s="5"/>
      </tp>
      <tp t="s">
        <v>#N/A Requesting Data...4216339809</v>
        <stp/>
        <stp>BDP|16063104109207608724</stp>
        <tr r="F561" s="9"/>
      </tp>
      <tp t="s">
        <v>#N/A Requesting Data...4162633670</v>
        <stp/>
        <stp>BDP|11269955251079891321</stp>
        <tr r="G230" s="5"/>
      </tp>
      <tp t="s">
        <v>#N/A Requesting Data...4165301877</v>
        <stp/>
        <stp>BDP|14913279429317871437</stp>
        <tr r="I117" s="9"/>
      </tp>
      <tp t="s">
        <v>#N/A Requesting Data...4195566384</v>
        <stp/>
        <stp>BDP|16024958843624337896</stp>
        <tr r="I207" s="5"/>
        <tr r="I85" s="9"/>
      </tp>
      <tp t="s">
        <v>#N/A Requesting Data...4248299050</v>
        <stp/>
        <stp>BDP|10631737259966852380</stp>
        <tr r="G357" s="8"/>
      </tp>
      <tp t="s">
        <v>#N/A Requesting Data...4269418400</v>
        <stp/>
        <stp>BDP|17785401040045883539</stp>
        <tr r="H414" s="8"/>
        <tr r="I414" s="8"/>
      </tp>
      <tp t="s">
        <v>#N/A Requesting Data...4232998188</v>
        <stp/>
        <stp>BDP|10586482326871057078</stp>
        <tr r="C178" s="10"/>
      </tp>
      <tp t="s">
        <v>#N/A Requesting Data...4216058537</v>
        <stp/>
        <stp>BDP|16920540641464702478</stp>
        <tr r="H403" s="9"/>
      </tp>
      <tp t="s">
        <v>#N/A Requesting Data...4166570298</v>
        <stp/>
        <stp>BDP|16688139795509810048</stp>
        <tr r="D90" s="9"/>
      </tp>
      <tp t="s">
        <v>#N/A Requesting Data...4189352756</v>
        <stp/>
        <stp>BDP|17629533613570370490</stp>
        <tr r="E53" s="9"/>
      </tp>
      <tp t="s">
        <v>#N/A Requesting Data...4245327612</v>
        <stp/>
        <stp>BDP|17026787905040835794</stp>
        <tr r="I9" s="5"/>
      </tp>
      <tp t="s">
        <v>#N/A Requesting Data...4288020000</v>
        <stp/>
        <stp>BDP|12854182466775363794</stp>
        <tr r="H391" s="9"/>
      </tp>
      <tp t="s">
        <v>#N/A Requesting Data...4222461453</v>
        <stp/>
        <stp>BDP|15232171684198530380</stp>
        <tr r="F29" s="5"/>
      </tp>
      <tp t="s">
        <v>#N/A Requesting Data...4206342167</v>
        <stp/>
        <stp>BDP|10814891185800992711</stp>
        <tr r="H402" s="8"/>
        <tr r="I402" s="8"/>
      </tp>
      <tp t="s">
        <v>#N/A Requesting Data...4282973491</v>
        <stp/>
        <stp>BDP|12795414773611846718</stp>
        <tr r="E95" s="8"/>
        <tr r="E256" s="5"/>
      </tp>
      <tp t="s">
        <v>#N/A Requesting Data...4184832325</v>
        <stp/>
        <stp>BDP|13364968223827878827</stp>
        <tr r="G177" s="8"/>
      </tp>
      <tp t="s">
        <v>#N/A Requesting Data...4193696672</v>
        <stp/>
        <stp>BDP|10823749358202968719</stp>
        <tr r="F81" s="8"/>
      </tp>
      <tp t="s">
        <v>#N/A Requesting Data...4292914705</v>
        <stp/>
        <stp>BDP|15625566638395530111</stp>
        <tr r="H87" s="8"/>
        <tr r="I87" s="8"/>
      </tp>
      <tp t="s">
        <v>#N/A Requesting Data...4234225466</v>
        <stp/>
        <stp>BDP|14776115322423947317</stp>
        <tr r="F503" s="9"/>
      </tp>
      <tp t="s">
        <v>#N/A Requesting Data...4291910336</v>
        <stp/>
        <stp>BDP|11704469079032085744</stp>
        <tr r="E4" s="8"/>
      </tp>
      <tp t="s">
        <v>#N/A Requesting Data...4252958693</v>
        <stp/>
        <stp>BDP|14886748282329372510</stp>
        <tr r="D478" s="9"/>
      </tp>
      <tp t="s">
        <v>#N/A Requesting Data...4205159759</v>
        <stp/>
        <stp>BDP|10127281831347420139</stp>
        <tr r="I155" s="5"/>
      </tp>
      <tp t="s">
        <v>#N/A Requesting Data...4213835846</v>
        <stp/>
        <stp>BDP|15431915883190891315</stp>
        <tr r="D286" s="5"/>
        <tr r="D231" s="9"/>
      </tp>
      <tp t="s">
        <v>#N/A Requesting Data...4250681202</v>
        <stp/>
        <stp>BDP|15201130958747668108</stp>
        <tr r="H5" s="7"/>
      </tp>
      <tp t="s">
        <v>#N/A Requesting Data...4276134202</v>
        <stp/>
        <stp>BDP|12564156179657291446</stp>
        <tr r="F424" s="9"/>
      </tp>
      <tp t="s">
        <v>#N/A Requesting Data...4195106154</v>
        <stp/>
        <stp>BDP|14285559184827991958</stp>
        <tr r="F168" s="9"/>
      </tp>
      <tp t="s">
        <v>#N/A Requesting Data...4199711739</v>
        <stp/>
        <stp>BDP|14112095177812512653</stp>
        <tr r="E131" s="9"/>
      </tp>
      <tp t="s">
        <v>#N/A Requesting Data...4219987893</v>
        <stp/>
        <stp>BDP|15547228694059908050</stp>
        <tr r="E113" s="10"/>
      </tp>
      <tp t="s">
        <v>#N/A Requesting Data...4284165408</v>
        <stp/>
        <stp>BDP|11207296674434276729</stp>
        <tr r="G210" s="5"/>
        <tr r="G236" s="9"/>
      </tp>
      <tp t="s">
        <v>#N/A Requesting Data...4250144310</v>
        <stp/>
        <stp>BDP|16117687210045069362</stp>
        <tr r="F65" s="5"/>
        <tr r="F577" s="9"/>
      </tp>
      <tp t="s">
        <v>#N/A Requesting Data...4247482758</v>
        <stp/>
        <stp>BDP|14926576766207752701</stp>
        <tr r="F584" s="9"/>
      </tp>
      <tp t="s">
        <v>#N/A Requesting Data...4187635541</v>
        <stp/>
        <stp>BDP|17820398112371488380</stp>
        <tr r="H15" s="9"/>
      </tp>
      <tp t="s">
        <v>#N/A Requesting Data...4212889025</v>
        <stp/>
        <stp>BDP|11310165666191901055</stp>
        <tr r="G72" s="8"/>
        <tr r="G279" s="5"/>
      </tp>
      <tp t="s">
        <v>#N/A Requesting Data...4217524613</v>
        <stp/>
        <stp>BDP|10147480328159768893</stp>
        <tr r="E201" s="8"/>
      </tp>
      <tp t="s">
        <v>#N/A Requesting Data...4271668033</v>
        <stp/>
        <stp>BDP|16569469551907954744</stp>
        <tr r="F177" s="5"/>
        <tr r="F564" s="9"/>
      </tp>
      <tp t="s">
        <v>#N/A Requesting Data...4186351414</v>
        <stp/>
        <stp>BDP|16679860438328402231</stp>
        <tr r="G209" s="9"/>
      </tp>
      <tp t="s">
        <v>#N/A Requesting Data...4282363331</v>
        <stp/>
        <stp>BDP|14325292713274571430</stp>
        <tr r="H240" s="5"/>
        <tr r="H71" s="9"/>
      </tp>
      <tp t="s">
        <v>#N/A Requesting Data...4199574988</v>
        <stp/>
        <stp>BDP|17589109400038216984</stp>
        <tr r="F357" s="8"/>
      </tp>
      <tp t="s">
        <v>#N/A Requesting Data...4236467253</v>
        <stp/>
        <stp>BDP|13151692610672025177</stp>
        <tr r="H496" s="8"/>
        <tr r="I496" s="8"/>
      </tp>
      <tp t="s">
        <v>#N/A Requesting Data...4194204782</v>
        <stp/>
        <stp>BDP|10846603483068313172</stp>
        <tr r="D190" s="9"/>
      </tp>
      <tp t="s">
        <v>#N/A Requesting Data...4292412069</v>
        <stp/>
        <stp>BDP|17868090967441183793</stp>
        <tr r="C158" s="10"/>
      </tp>
      <tp t="s">
        <v>#N/A Requesting Data...4244231437</v>
        <stp/>
        <stp>BDP|16981123742234347045</stp>
        <tr r="I103" s="9"/>
      </tp>
      <tp t="s">
        <v>#N/A Requesting Data...4225865493</v>
        <stp/>
        <stp>BDP|11103175597548661698</stp>
        <tr r="C25" s="10"/>
      </tp>
      <tp t="s">
        <v>#N/A Requesting Data...4233982879</v>
        <stp/>
        <stp>BDP|14243567933330886514</stp>
        <tr r="G29" s="5"/>
      </tp>
      <tp t="s">
        <v>#N/A Requesting Data...4196893893</v>
        <stp/>
        <stp>BDP|16689122187060928844</stp>
        <tr r="G280" s="8"/>
      </tp>
      <tp t="s">
        <v>#N/A Requesting Data...4288458416</v>
        <stp/>
        <stp>BDP|12831422589730427998</stp>
        <tr r="H248" s="5"/>
      </tp>
      <tp t="s">
        <v>#N/A Requesting Data...4216794557</v>
        <stp/>
        <stp>BDP|13750799504260550317</stp>
        <tr r="G234" s="5"/>
      </tp>
      <tp t="s">
        <v>#N/A Requesting Data...4260748336</v>
        <stp/>
        <stp>BDP|15507234518316909794</stp>
        <tr r="E191" s="9"/>
      </tp>
      <tp t="s">
        <v>#N/A Requesting Data...4267770003</v>
        <stp/>
        <stp>BDP|17247152250774978007</stp>
        <tr r="D339" s="9"/>
      </tp>
      <tp t="s">
        <v>#N/A Requesting Data...4267312550</v>
        <stp/>
        <stp>BDP|11324297100145555117</stp>
        <tr r="E168" s="8"/>
      </tp>
      <tp t="s">
        <v>#N/A Requesting Data...4219626067</v>
        <stp/>
        <stp>BDP|17346591425500113707</stp>
        <tr r="H260" s="5"/>
      </tp>
      <tp t="s">
        <v>#N/A Requesting Data...4292993095</v>
        <stp/>
        <stp>BDP|10782209899329324535</stp>
        <tr r="D19" s="8"/>
      </tp>
      <tp t="s">
        <v>#N/A Requesting Data...4260770470</v>
        <stp/>
        <stp>BDP|10826644427252239172</stp>
        <tr r="I396" s="9"/>
      </tp>
      <tp t="s">
        <v>#N/A Requesting Data...4210727933</v>
        <stp/>
        <stp>BDP|16751896481360794192</stp>
        <tr r="E476" s="9"/>
      </tp>
      <tp t="s">
        <v>#N/A Requesting Data...4261076120</v>
        <stp/>
        <stp>BDP|15782605536553017403</stp>
        <tr r="H48" s="9"/>
      </tp>
      <tp t="s">
        <v>#N/A Requesting Data...4256603342</v>
        <stp/>
        <stp>BDP|13418980966649867239</stp>
        <tr r="H185" s="8"/>
        <tr r="I185" s="8"/>
      </tp>
      <tp t="s">
        <v>#N/A Requesting Data...4215215209</v>
        <stp/>
        <stp>BDP|10292165126573760743</stp>
        <tr r="D465" s="8"/>
      </tp>
      <tp t="s">
        <v>#N/A Requesting Data...4293658275</v>
        <stp/>
        <stp>BDP|14068726333835328236</stp>
        <tr r="H416" s="9"/>
      </tp>
      <tp t="s">
        <v>#N/A Requesting Data...4217473377</v>
        <stp/>
        <stp>BDP|16293105175620013767</stp>
        <tr r="H91" s="8"/>
        <tr r="I91" s="8"/>
      </tp>
      <tp t="s">
        <v>#N/A Requesting Data...4279008155</v>
        <stp/>
        <stp>BDP|16857194638571921215</stp>
        <tr r="H21" s="5"/>
        <tr r="H148" s="9"/>
      </tp>
      <tp t="s">
        <v>#N/A Requesting Data...4253141181</v>
        <stp/>
        <stp>BDP|17448277092599009206</stp>
        <tr r="E322" s="8"/>
      </tp>
      <tp t="s">
        <v>#N/A Requesting Data...4266577391</v>
        <stp/>
        <stp>BDP|11366137617466262043</stp>
        <tr r="E374" s="8"/>
      </tp>
      <tp t="s">
        <v>#N/A Requesting Data...4244088278</v>
        <stp/>
        <stp>BDP|16752263214402313073</stp>
        <tr r="E193" s="8"/>
      </tp>
      <tp t="s">
        <v>#N/A Requesting Data...4272894801</v>
        <stp/>
        <stp>BDP|14830740607235327193</stp>
        <tr r="G334" s="9"/>
      </tp>
      <tp t="s">
        <v>#N/A Requesting Data...4276115795</v>
        <stp/>
        <stp>BDP|14458497765056027797</stp>
        <tr r="H174" s="9"/>
      </tp>
      <tp t="s">
        <v>#N/A Requesting Data...4285844308</v>
        <stp/>
        <stp>BDP|16756176031240012304</stp>
        <tr r="F114" s="8"/>
        <tr r="F190" s="5"/>
      </tp>
      <tp t="s">
        <v>#N/A Requesting Data...4286236955</v>
        <stp/>
        <stp>BDP|16812169956387980218</stp>
        <tr r="H84" s="8"/>
        <tr r="I84" s="8"/>
        <tr r="H111" s="5"/>
      </tp>
      <tp t="s">
        <v>#N/A Requesting Data...4259248021</v>
        <stp/>
        <stp>BDP|11536551769856959305</stp>
        <tr r="C11" s="10"/>
      </tp>
      <tp t="s">
        <v>#N/A Requesting Data...4245331211</v>
        <stp/>
        <stp>BDP|17912409159766560753</stp>
        <tr r="E194" s="5"/>
      </tp>
      <tp t="s">
        <v>#N/A Requesting Data...4232334002</v>
        <stp/>
        <stp>BDP|12533118571317114443</stp>
        <tr r="H197" s="8"/>
        <tr r="I197" s="8"/>
      </tp>
      <tp t="s">
        <v>#N/A Requesting Data...4216458997</v>
        <stp/>
        <stp>BDP|16959149470520869756</stp>
        <tr r="E365" s="8"/>
      </tp>
      <tp t="s">
        <v>#N/A Requesting Data...4257960127</v>
        <stp/>
        <stp>BDP|10905718014188535992</stp>
        <tr r="D49" s="10"/>
      </tp>
      <tp t="s">
        <v>#N/A Requesting Data...4286453787</v>
        <stp/>
        <stp>BDP|14422358138366943502</stp>
        <tr r="E241" s="8"/>
      </tp>
      <tp t="s">
        <v>#N/A Requesting Data...4266159759</v>
        <stp/>
        <stp>BDP|16969760302361980743</stp>
        <tr r="H218" s="9"/>
      </tp>
      <tp t="s">
        <v>#N/A Requesting Data...4259291680</v>
        <stp/>
        <stp>BDP|12086934883815595150</stp>
        <tr r="F201" s="9"/>
      </tp>
      <tp t="s">
        <v>#N/A Requesting Data...4253054976</v>
        <stp/>
        <stp>BDP|16480276140654620357</stp>
        <tr r="H313" s="5"/>
        <tr r="H442" s="9"/>
      </tp>
      <tp t="s">
        <v>#N/A Requesting Data...4248766711</v>
        <stp/>
        <stp>BDP|17997389727647572632</stp>
        <tr r="F228" s="8"/>
      </tp>
      <tp t="s">
        <v>#N/A Requesting Data...4279204996</v>
        <stp/>
        <stp>BDP|16503556050448924993</stp>
        <tr r="D403" s="8"/>
      </tp>
      <tp t="s">
        <v>#N/A Requesting Data...4252442787</v>
        <stp/>
        <stp>BDP|13296341159915862776</stp>
        <tr r="E148" s="8"/>
      </tp>
      <tp t="s">
        <v>#N/A Requesting Data...4292081564</v>
        <stp/>
        <stp>BDP|14820348345393813718</stp>
        <tr r="H230" s="5"/>
      </tp>
      <tp t="s">
        <v>#N/A Requesting Data...4254208218</v>
        <stp/>
        <stp>BDP|14731420738527535382</stp>
        <tr r="D421" s="9"/>
      </tp>
      <tp t="s">
        <v>#N/A Requesting Data...4282047609</v>
        <stp/>
        <stp>BDP|10737989991156785195</stp>
        <tr r="E597" s="9"/>
      </tp>
      <tp t="s">
        <v>#N/A Requesting Data...4256845841</v>
        <stp/>
        <stp>BDP|16000213612776113423</stp>
        <tr r="H157" s="9"/>
      </tp>
      <tp t="s">
        <v>#N/A Requesting Data...4242685745</v>
        <stp/>
        <stp>BDP|12456901184502342630</stp>
        <tr r="F70" s="5"/>
      </tp>
      <tp t="s">
        <v>#N/A Requesting Data...4243456148</v>
        <stp/>
        <stp>BDP|15695547504213185471</stp>
        <tr r="E383" s="8"/>
      </tp>
      <tp t="s">
        <v>#N/A Requesting Data...4273467498</v>
        <stp/>
        <stp>BDP|15613110743766159157</stp>
        <tr r="F92" s="5"/>
        <tr r="F475" s="9"/>
      </tp>
      <tp t="s">
        <v>#N/A Requesting Data...4276218322</v>
        <stp/>
        <stp>BDP|16110234228267227681</stp>
        <tr r="F159" s="10"/>
      </tp>
      <tp t="s">
        <v>#N/A Requesting Data...4242922524</v>
        <stp/>
        <stp>BDP|12398641461634352160</stp>
        <tr r="H120" s="5"/>
      </tp>
      <tp t="s">
        <v>#N/A Requesting Data...4266984479</v>
        <stp/>
        <stp>BDP|13769133140167167669</stp>
        <tr r="I565" s="9"/>
      </tp>
      <tp t="s">
        <v>#N/A Requesting Data...4292305083</v>
        <stp/>
        <stp>BDP|11071000062833677373</stp>
        <tr r="I463" s="9"/>
      </tp>
      <tp t="s">
        <v>#N/A Requesting Data...4235613908</v>
        <stp/>
        <stp>BDP|15745364838793341198</stp>
        <tr r="E150" s="10"/>
      </tp>
      <tp t="s">
        <v>#N/A Requesting Data...4279925629</v>
        <stp/>
        <stp>BDP|17197081217500554183</stp>
        <tr r="F110" s="5"/>
      </tp>
      <tp t="s">
        <v>#N/A Requesting Data...4290225994</v>
        <stp/>
        <stp>BDP|13300220133891961486</stp>
        <tr r="I545" s="9"/>
      </tp>
      <tp t="s">
        <v>#N/A Requesting Data...4262553810</v>
        <stp/>
        <stp>BDP|11277412606685691702</stp>
        <tr r="F50" s="5"/>
        <tr r="F313" s="9"/>
      </tp>
      <tp t="s">
        <v>#N/A Requesting Data...4271914374</v>
        <stp/>
        <stp>BDP|16783131660410567625</stp>
        <tr r="I300" s="5"/>
      </tp>
      <tp t="s">
        <v>#N/A Requesting Data...4258022982</v>
        <stp/>
        <stp>BDP|16478166383069491165</stp>
        <tr r="F231" s="8"/>
      </tp>
      <tp t="s">
        <v>#N/A Requesting Data...4273056382</v>
        <stp/>
        <stp>BDP|18263873857476243438</stp>
        <tr r="E513" s="9"/>
      </tp>
      <tp t="s">
        <v>#N/A Requesting Data...4288320627</v>
        <stp/>
        <stp>BDP|10057338503257714343</stp>
        <tr r="G21" s="7"/>
      </tp>
      <tp t="s">
        <v>#N/A Requesting Data...4289440769</v>
        <stp/>
        <stp>BDP|12812917608465034922</stp>
        <tr r="E18" s="10"/>
      </tp>
      <tp t="s">
        <v>#N/A Requesting Data...4275295965</v>
        <stp/>
        <stp>BDP|13308394124360461593</stp>
        <tr r="E423" s="9"/>
      </tp>
      <tp t="s">
        <v>#N/A Requesting Data...4251559128</v>
        <stp/>
        <stp>BDP|10702188782096999873</stp>
        <tr r="F325" s="9"/>
      </tp>
      <tp t="s">
        <v>#N/A Requesting Data...4269200532</v>
        <stp/>
        <stp>BDP|10661380993764618982</stp>
        <tr r="E527" s="9"/>
      </tp>
      <tp t="s">
        <v>#N/A Requesting Data...4248219464</v>
        <stp/>
        <stp>BDP|10720521323091063154</stp>
        <tr r="D399" s="8"/>
      </tp>
      <tp t="s">
        <v>#N/A Requesting Data...4286122134</v>
        <stp/>
        <stp>BDP|17923891782456265630</stp>
        <tr r="D188" s="5"/>
      </tp>
      <tp t="s">
        <v>#N/A Requesting Data...4292671291</v>
        <stp/>
        <stp>BDP|16702901412369531031</stp>
        <tr r="F192" s="9"/>
      </tp>
      <tp t="s">
        <v>#N/A Requesting Data...4286699740</v>
        <stp/>
        <stp>BDP|13674370552191744374</stp>
        <tr r="H538" s="9"/>
      </tp>
      <tp t="s">
        <v>#N/A Requesting Data...4280966273</v>
        <stp/>
        <stp>BDP|15811109317156598496</stp>
        <tr r="F136" s="10"/>
      </tp>
      <tp t="s">
        <v>#N/A Requesting Data...4293291262</v>
        <stp/>
        <stp>BDP|15210094978526720374</stp>
        <tr r="E85" s="5"/>
        <tr r="E246" s="9"/>
      </tp>
      <tp t="s">
        <v>#N/A Requesting Data...4265824461</v>
        <stp/>
        <stp>BDP|15428402043627377574</stp>
        <tr r="H214" s="5"/>
      </tp>
      <tp t="s">
        <v>#N/A Requesting Data...4269915938</v>
        <stp/>
        <stp>BDP|14633401644366944581</stp>
        <tr r="I340" s="5"/>
      </tp>
      <tp t="s">
        <v>#N/A Requesting Data...4266007945</v>
        <stp/>
        <stp>BDP|17884186270560086637</stp>
        <tr r="I267" s="5"/>
      </tp>
      <tp t="s">
        <v>#N/A Requesting Data...4284215766</v>
        <stp/>
        <stp>BDP|14105172344377550140</stp>
        <tr r="G101" s="8"/>
      </tp>
      <tp t="s">
        <v>#N/A Requesting Data...4262331030</v>
        <stp/>
        <stp>BDP|18435036407347724840</stp>
        <tr r="I158" s="9"/>
      </tp>
      <tp t="s">
        <v>#N/A Requesting Data...4281732288</v>
        <stp/>
        <stp>BDP|10648627141185618018</stp>
        <tr r="H64" s="8"/>
        <tr r="I64" s="8"/>
      </tp>
      <tp t="s">
        <v>#N/A Requesting Data...4265103028</v>
        <stp/>
        <stp>BDP|13898265419031125645</stp>
        <tr r="E298" s="9"/>
      </tp>
      <tp t="s">
        <v>#N/A Requesting Data...4256241643</v>
        <stp/>
        <stp>BDP|17057375063947712210</stp>
        <tr r="F59" s="8"/>
        <tr r="F296" s="5"/>
      </tp>
      <tp t="s">
        <v>#N/A Requesting Data...4272827738</v>
        <stp/>
        <stp>BDP|13538207739977939271</stp>
        <tr r="F254" s="5"/>
      </tp>
      <tp t="s">
        <v>#N/A Requesting Data...4268336705</v>
        <stp/>
        <stp>BDP|13598322969897921652</stp>
        <tr r="D196" s="9"/>
      </tp>
      <tp t="s">
        <v>#N/A Requesting Data...4290562813</v>
        <stp/>
        <stp>BDP|10092716980559532169</stp>
        <tr r="H271" s="8"/>
        <tr r="I271" s="8"/>
      </tp>
      <tp t="s">
        <v>#N/A Requesting Data...4283248716</v>
        <stp/>
        <stp>BDP|12582159245188653815</stp>
        <tr r="G340" s="9"/>
      </tp>
      <tp t="s">
        <v>#N/A Requesting Data...4270402146</v>
        <stp/>
        <stp>BDP|16047963496566624740</stp>
        <tr r="G41" s="8"/>
      </tp>
      <tp t="s">
        <v>#N/A Requesting Data...4279774327</v>
        <stp/>
        <stp>BDP|15946222316407729687</stp>
        <tr r="E359" s="8"/>
        <tr r="E99" s="5"/>
      </tp>
      <tp t="s">
        <v>#N/A Requesting Data...4291259318</v>
        <stp/>
        <stp>BDP|10925491941946556169</stp>
        <tr r="I510" s="9"/>
      </tp>
      <tp t="s">
        <v>#N/A Requesting Data...4284004837</v>
        <stp/>
        <stp>BDP|13361391984677532896</stp>
        <tr r="H98" s="5"/>
      </tp>
      <tp t="s">
        <v>#N/A Requesting Data...4281382063</v>
        <stp/>
        <stp>BDP|15240567939381939518</stp>
        <tr r="I173" s="9"/>
      </tp>
      <tp t="s">
        <v>#N/A Requesting Data...4283355226</v>
        <stp/>
        <stp>BDP|10958816579388710039</stp>
        <tr r="F117" s="5"/>
        <tr r="F413" s="9"/>
      </tp>
      <tp t="s">
        <v>#N/A Requesting Data...4282253049</v>
        <stp/>
        <stp>BDP|13638415015804625513</stp>
        <tr r="H180" s="10"/>
      </tp>
      <tp t="s">
        <v>#N/A Requesting Data...4273610074</v>
        <stp/>
        <stp>BDP|14661674465660933388</stp>
        <tr r="I71" s="5"/>
      </tp>
      <tp t="s">
        <v>#N/A Requesting Data...4287236700</v>
        <stp/>
        <stp>BDP|14043895118903530915</stp>
        <tr r="F29" s="9"/>
      </tp>
      <tp t="s">
        <v>#N/A Requesting Data...4271363470</v>
        <stp/>
        <stp>BDP|11201625924953235132</stp>
        <tr r="H241" s="8"/>
        <tr r="I241" s="8"/>
      </tp>
      <tp t="s">
        <v>#N/A Requesting Data...4270163012</v>
        <stp/>
        <stp>BDP|12922598789148952052</stp>
        <tr r="F126" s="5"/>
        <tr r="F566" s="9"/>
      </tp>
      <tp t="s">
        <v>#N/A Requesting Data...4286468484</v>
        <stp/>
        <stp>BDP|17713283355484714384</stp>
        <tr r="E8" s="7"/>
      </tp>
      <tp t="s">
        <v>#N/A Requesting Data...4280337743</v>
        <stp/>
        <stp>BDP|12661471911860183047</stp>
        <tr r="H43" s="8"/>
        <tr r="I43" s="8"/>
      </tp>
      <tp t="s">
        <v>#N/A Requesting Data...4293590865</v>
        <stp/>
        <stp>BDP|14077519436336558378</stp>
        <tr r="E382" s="8"/>
      </tp>
      <tp t="s">
        <v>#N/A Requesting Data...4282839125</v>
        <stp/>
        <stp>BDP|14052449976806322641</stp>
        <tr r="F246" s="8"/>
      </tp>
      <tp t="s">
        <v>#N/A Requesting Data...4279025200</v>
        <stp/>
        <stp>BDP|13116164113530219434</stp>
        <tr r="E328" s="9"/>
      </tp>
      <tp t="s">
        <v>#N/A Requesting Data...4279994628</v>
        <stp/>
        <stp>BDP|16548714352197311405</stp>
        <tr r="E6" s="7"/>
      </tp>
      <tp t="s">
        <v>#N/A Requesting Data...4293770185</v>
        <stp/>
        <stp>BDP|12041042764564111746</stp>
        <tr r="G407" s="8"/>
      </tp>
      <tp t="s">
        <v>#N/A Requesting Data...4280971855</v>
        <stp/>
        <stp>BDP|16705235653640624645</stp>
        <tr r="E49" s="5"/>
      </tp>
      <tp t="s">
        <v>#N/A Requesting Data...4285755308</v>
        <stp/>
        <stp>BDP|11108143366371094072</stp>
        <tr r="G45" s="5"/>
      </tp>
      <tp t="s">
        <v>#N/A Requesting Data...4280524421</v>
        <stp/>
        <stp>BDP|12135192325725041399</stp>
        <tr r="H2" s="7"/>
      </tp>
      <tp t="s">
        <v>#N/A Requesting Data...4289584011</v>
        <stp/>
        <stp>BDP|13751526360907173006</stp>
        <tr r="I142" s="5"/>
        <tr r="I412" s="9"/>
      </tp>
      <tp t="s">
        <v>#N/A Requesting Data...4291217580</v>
        <stp/>
        <stp>BDP|11488180437797605395</stp>
        <tr r="D417" s="8"/>
      </tp>
      <tp t="s">
        <v>#N/A Requesting Data...4286848853</v>
        <stp/>
        <stp>BDP|15264708351552321243</stp>
        <tr r="E108" s="10"/>
      </tp>
      <tp t="s">
        <v>#N/A Requesting Data...4282762787</v>
        <stp/>
        <stp>BDP|16594208541031819689</stp>
        <tr r="H88" s="8"/>
        <tr r="I88" s="8"/>
      </tp>
      <tp t="s">
        <v>#N/A Requesting Data...4284982335</v>
        <stp/>
        <stp>BDP|17105578678723811127</stp>
        <tr r="H269" s="8"/>
        <tr r="I269" s="8"/>
        <tr r="H225" s="5"/>
      </tp>
      <tp t="s">
        <v>#N/A Requesting Data...4291195474</v>
        <stp/>
        <stp>BDP|16285959622978739264</stp>
        <tr r="F345" s="9"/>
      </tp>
      <tp t="s">
        <v>#N/A Requesting Data...4289119132</v>
        <stp/>
        <stp>BDP|10141256957839204955</stp>
        <tr r="F170" s="10"/>
      </tp>
      <tp t="s">
        <v>#N/A Requesting Data...4290664399</v>
        <stp/>
        <stp>BDP|11086315146454153523</stp>
        <tr r="C123" s="10"/>
      </tp>
      <tp t="s">
        <v>#N/A Requesting Data...4289121842</v>
        <stp/>
        <stp>BDP|15186642610405424052</stp>
        <tr r="E67" s="10"/>
      </tp>
      <tp t="s">
        <v>#N/A Requesting Data...4292788890</v>
        <stp/>
        <stp>BDP|10943598634192831383</stp>
        <tr r="F463" s="8"/>
        <tr r="F161" s="5"/>
      </tp>
      <tp t="s">
        <v>#N/A Requesting Data...4294094471</v>
        <stp/>
        <stp>BDP|12198877520529311619</stp>
        <tr r="H429" s="8"/>
        <tr r="I429" s="8"/>
      </tp>
      <tp t="s">
        <v>#N/A Requesting Data...4291820564</v>
        <stp/>
        <stp>BDP|15909121543301882649</stp>
        <tr r="F100" s="10"/>
      </tp>
      <tp t="s">
        <v>#N/A Requesting Data...4293153855</v>
        <stp/>
        <stp>BDP|10106491113983695192</stp>
        <tr r="I82" s="5"/>
      </tp>
      <tp t="s">
        <v>#N/A Requesting Data...4293695137</v>
        <stp/>
        <stp>BDP|18122702630882238978</stp>
        <tr r="F189" s="9"/>
      </tp>
      <tp t="s">
        <v>#N/A Requesting Data...4292916495</v>
        <stp/>
        <stp>BDP|10214554222652332223</stp>
        <tr r="D138" s="5"/>
      </tp>
      <tp t="s">
        <v>#N/A Requesting Data...4294109829</v>
        <stp/>
        <stp>BDP|10744643935091544371</stp>
        <tr r="H220" s="5"/>
      </tp>
      <tp t="s">
        <v>#N/A Requesting Data...4294808539</v>
        <stp/>
        <stp>BDP|15318865757396374952</stp>
        <tr r="G248" s="9"/>
      </tp>
      <tp t="s">
        <v>#N/A Requesting Data...3754443082</v>
        <stp/>
        <stp>BDP|13170659022979417967</stp>
        <tr r="H405" s="8"/>
        <tr r="I405" s="8"/>
      </tp>
      <tp t="s">
        <v>#N/A Requesting Data...3844870424</v>
        <stp/>
        <stp>BDP|11152950328638157596</stp>
        <tr r="H187" s="8"/>
        <tr r="I187" s="8"/>
      </tp>
      <tp t="s">
        <v>#N/A Requesting Data...2686671348</v>
        <stp/>
        <stp>BDP|12045060956919089942</stp>
        <tr r="D272" s="9"/>
      </tp>
      <tp t="s">
        <v>#N/A Requesting Data...1628308014</v>
        <stp/>
        <stp>BDP|12267990604515366982</stp>
        <tr r="D133" s="9"/>
      </tp>
      <tp t="s">
        <v>#N/A Requesting Data...2740353446</v>
        <stp/>
        <stp>BDP|14442806058217850902</stp>
        <tr r="C148" s="10"/>
      </tp>
      <tp t="s">
        <v>#N/A Requesting Data...635952000</v>
        <stp/>
        <stp>BDP|13368816974552131933</stp>
        <tr r="G228" s="8"/>
      </tp>
      <tp t="s">
        <v>#N/A Requesting Data...3703435579</v>
        <stp/>
        <stp>BDP|17348071331285743666</stp>
        <tr r="F44" s="9"/>
      </tp>
      <tp t="s">
        <v>#N/A Requesting Data...2099814657</v>
        <stp/>
        <stp>BDP|16139641693189118736</stp>
        <tr r="H110" s="9"/>
      </tp>
      <tp t="s">
        <v>#N/A Requesting Data...3731499310</v>
        <stp/>
        <stp>BDP|10695619026776360565</stp>
        <tr r="E173" s="8"/>
        <tr r="E276" s="5"/>
      </tp>
      <tp t="s">
        <v>#N/A Requesting Data...4080421118</v>
        <stp/>
        <stp>BDP|14507119811567070420</stp>
        <tr r="I192" s="5"/>
        <tr r="I116" s="9"/>
      </tp>
      <tp t="s">
        <v>#N/A Requesting Data...450453575</v>
        <stp/>
        <stp>BDP|15238252802338197831</stp>
        <tr r="C56" s="10"/>
      </tp>
      <tp t="s">
        <v>#N/A Requesting Data...2170411610</v>
        <stp/>
        <stp>BDP|17147017911492088360</stp>
        <tr r="C2" s="12"/>
      </tp>
      <tp t="s">
        <v>#N/A Requesting Data...2815851833</v>
        <stp/>
        <stp>BDP|11381746413395143527</stp>
        <tr r="I385" s="9"/>
      </tp>
      <tp t="s">
        <v>#N/A Requesting Data...144443655</v>
        <stp/>
        <stp>BDP|13690363367022329335</stp>
        <tr r="E265" s="9"/>
      </tp>
      <tp t="s">
        <v>#N/A Requesting Data...3635666337</v>
        <stp/>
        <stp>BDP|12554467926160460368</stp>
        <tr r="I336" s="5"/>
      </tp>
      <tp t="s">
        <v>#N/A Requesting Data...2747440779</v>
        <stp/>
        <stp>BDP|11349070470879760847</stp>
        <tr r="H322" s="5"/>
      </tp>
      <tp t="s">
        <v>#N/A Requesting Data...1976951674</v>
        <stp/>
        <stp>BDP|12697344701517314175</stp>
        <tr r="F480" s="9"/>
      </tp>
      <tp t="s">
        <v>#N/A Requesting Data...668670559</v>
        <stp/>
        <stp>BDP|13755725278907935336</stp>
        <tr r="G322" s="8"/>
      </tp>
      <tp t="s">
        <v>#N/A Requesting Data...649951733</v>
        <stp/>
        <stp>BDP|17130440660085039723</stp>
        <tr r="D82" s="5"/>
      </tp>
      <tp t="s">
        <v>#N/A Requesting Data...1791808102</v>
        <stp/>
        <stp>BDP|15323265884358368051</stp>
        <tr r="H118" s="5"/>
      </tp>
      <tp t="s">
        <v>#N/A Requesting Data...3940210204</v>
        <stp/>
        <stp>BDP|16769328202975472741</stp>
        <tr r="F508" s="9"/>
      </tp>
      <tp t="s">
        <v>#N/A Requesting Data...835889487</v>
        <stp/>
        <stp>BDP|16339701674549330835</stp>
        <tr r="F407" s="8"/>
      </tp>
      <tp t="s">
        <v>#N/A Requesting Data...1312916993</v>
        <stp/>
        <stp>BDP|17753451388445833954</stp>
        <tr r="H217" s="9"/>
      </tp>
      <tp t="s">
        <v>#N/A Requesting Data...3940547266</v>
        <stp/>
        <stp>BDP|10823006658882082071</stp>
        <tr r="D114" s="8"/>
        <tr r="D190" s="5"/>
      </tp>
      <tp t="s">
        <v>#N/A Requesting Data...3225715448</v>
        <stp/>
        <stp>BDP|11841354462082005185</stp>
        <tr r="D4" s="9"/>
      </tp>
      <tp t="s">
        <v>#N/A Requesting Data...243685289</v>
        <stp/>
        <stp>BDP|13473506415044328456</stp>
        <tr r="E335" s="5"/>
      </tp>
      <tp t="s">
        <v>#N/A Requesting Data...121444094</v>
        <stp/>
        <stp>BDP|16295099514369110997</stp>
        <tr r="H317" s="9"/>
      </tp>
      <tp t="s">
        <v>#N/A Requesting Data...2414607729</v>
        <stp/>
        <stp>BDP|16851093136456809486</stp>
        <tr r="F23" s="8"/>
        <tr r="F182" s="5"/>
      </tp>
      <tp t="s">
        <v>#N/A Requesting Data...4077194401</v>
        <stp/>
        <stp>BDP|17666542905913011615</stp>
        <tr r="G20" s="5"/>
      </tp>
      <tp t="s">
        <v>#N/A Requesting Data...1096091250</v>
        <stp/>
        <stp>BDP|11071614716863176205</stp>
        <tr r="D254" s="5"/>
      </tp>
      <tp t="s">
        <v>#N/A Requesting Data...2135364023</v>
        <stp/>
        <stp>BDP|17996725869803629225</stp>
        <tr r="F22" s="10"/>
      </tp>
      <tp t="s">
        <v>#N/A Requesting Data...3596791972</v>
        <stp/>
        <stp>BDP|14222236654171710547</stp>
        <tr r="H243" s="5"/>
        <tr r="H367" s="9"/>
      </tp>
      <tp t="s">
        <v>#N/A Requesting Data...3137393467</v>
        <stp/>
        <stp>BDP|13893409438160358356</stp>
        <tr r="G28" s="10"/>
      </tp>
      <tp t="s">
        <v>#N/A Requesting Data...602857533</v>
        <stp/>
        <stp>BDP|17054244570023408663</stp>
        <tr r="G307" s="8"/>
        <tr r="G201" s="5"/>
      </tp>
      <tp t="s">
        <v>#N/A Requesting Data...3120545335</v>
        <stp/>
        <stp>BDP|16232228631127485730</stp>
        <tr r="I409" s="9"/>
      </tp>
      <tp t="s">
        <v>#N/A Requesting Data...912212259</v>
        <stp/>
        <stp>BDP|15518221044712735625</stp>
        <tr r="D29" s="5"/>
      </tp>
      <tp t="s">
        <v>#N/A Requesting Data...4270632405</v>
        <stp/>
        <stp>BDP|15846944591370969222</stp>
        <tr r="F127" s="8"/>
      </tp>
      <tp t="s">
        <v>#N/A Requesting Data...3170786727</v>
        <stp/>
        <stp>BDP|16267825477048742660</stp>
        <tr r="D205" s="8"/>
      </tp>
      <tp t="s">
        <v>#N/A Requesting Data...1929502649</v>
        <stp/>
        <stp>BDP|11970353158083048326</stp>
        <tr r="C20" s="10"/>
      </tp>
      <tp t="s">
        <v>#N/A Requesting Data...814693688</v>
        <stp/>
        <stp>BDP|11089325154071811189</stp>
        <tr r="H275" s="9"/>
      </tp>
      <tp t="s">
        <v>#N/A Requesting Data...2196882542</v>
        <stp/>
        <stp>BDP|16814876234980320917</stp>
        <tr r="I493" s="9"/>
      </tp>
      <tp t="s">
        <v>#N/A Requesting Data...3832305649</v>
        <stp/>
        <stp>BDP|17069122979265583075</stp>
        <tr r="F92" s="9"/>
      </tp>
      <tp t="s">
        <v>#N/A Requesting Data...4292060519</v>
        <stp/>
        <stp>BDP|10405044212660992520</stp>
        <tr r="H468" s="9"/>
      </tp>
      <tp t="s">
        <v>#N/A Requesting Data...409879855</v>
        <stp/>
        <stp>BDP|13196577846746168085</stp>
        <tr r="I568" s="9"/>
      </tp>
      <tp t="s">
        <v>#N/A Requesting Data...3541653521</v>
        <stp/>
        <stp>BDP|13399301569911197320</stp>
        <tr r="D217" s="5"/>
      </tp>
      <tp t="s">
        <v>#N/A Requesting Data...3093863745</v>
        <stp/>
        <stp>BDP|10157087273966637550</stp>
        <tr r="H192" s="9"/>
      </tp>
      <tp t="s">
        <v>#N/A Requesting Data...228957286</v>
        <stp/>
        <stp>BDP|10389203741164346681</stp>
        <tr r="F181" s="8"/>
      </tp>
      <tp t="s">
        <v>#N/A Requesting Data...4211687573</v>
        <stp/>
        <stp>BDP|18438612288506633428</stp>
        <tr r="G172" s="10"/>
      </tp>
      <tp t="s">
        <v>#N/A Requesting Data...4242040058</v>
        <stp/>
        <stp>BDP|11410930888990605407</stp>
        <tr r="D290" s="8"/>
        <tr r="D12" s="5"/>
      </tp>
      <tp t="s">
        <v>#N/A Requesting Data...1414097019</v>
        <stp/>
        <stp>BDP|13521793825345392735</stp>
        <tr r="E63" s="5"/>
      </tp>
      <tp t="s">
        <v>#N/A Requesting Data...3421462479</v>
        <stp/>
        <stp>BDP|17495014244470072780</stp>
        <tr r="D97" s="8"/>
      </tp>
      <tp t="s">
        <v>#N/A Requesting Data...672520513</v>
        <stp/>
        <stp>BDP|15635186066884951285</stp>
        <tr r="H318" s="8"/>
        <tr r="I318" s="8"/>
      </tp>
      <tp t="s">
        <v>#N/A Requesting Data...564617084</v>
        <stp/>
        <stp>BDP|10358575249821440401</stp>
        <tr r="D352" s="8"/>
      </tp>
      <tp t="s">
        <v>#N/A Requesting Data...827953702</v>
        <stp/>
        <stp>BDP|11306608341031835636</stp>
        <tr r="D119" s="9"/>
      </tp>
      <tp t="s">
        <v>#N/A Requesting Data...3929537994</v>
        <stp/>
        <stp>BDP|10559698573142578737</stp>
        <tr r="G133" s="10"/>
      </tp>
      <tp t="s">
        <v>#N/A Requesting Data...2537837182</v>
        <stp/>
        <stp>BDP|10845663163577221361</stp>
        <tr r="H507" s="9"/>
      </tp>
      <tp t="s">
        <v>#N/A Requesting Data...823094619</v>
        <stp/>
        <stp>BDP|16358288193209311028</stp>
        <tr r="I49" s="9"/>
      </tp>
      <tp t="s">
        <v>#N/A Requesting Data...3022684159</v>
        <stp/>
        <stp>BDP|17149330757296993359</stp>
        <tr r="H565" s="9"/>
      </tp>
      <tp t="s">
        <v>#N/A Requesting Data...788313291</v>
        <stp/>
        <stp>BDP|12934562006607958497</stp>
        <tr r="E13" s="9"/>
      </tp>
      <tp t="s">
        <v>#N/A Requesting Data...3372031674</v>
        <stp/>
        <stp>BDP|11113727176192875744</stp>
        <tr r="D196" s="8"/>
      </tp>
      <tp t="s">
        <v>#N/A Requesting Data...2353367508</v>
        <stp/>
        <stp>BDP|15729491800635297058</stp>
        <tr r="E185" s="5"/>
      </tp>
      <tp t="s">
        <v>#N/A Requesting Data...3877574033</v>
        <stp/>
        <stp>BDP|11275328669589535943</stp>
        <tr r="G21" s="10"/>
      </tp>
      <tp t="s">
        <v>#N/A Requesting Data...2978122360</v>
        <stp/>
        <stp>BDP|16534492468423985355</stp>
        <tr r="E306" s="9"/>
      </tp>
      <tp t="s">
        <v>#N/A Requesting Data...4052629900</v>
        <stp/>
        <stp>BDP|15754576482504970839</stp>
        <tr r="H172" s="5"/>
        <tr r="H9" s="9"/>
      </tp>
      <tp t="s">
        <v>#N/A Requesting Data...3887309484</v>
        <stp/>
        <stp>BDP|10554592560913602426</stp>
        <tr r="E34" s="10"/>
      </tp>
      <tp t="s">
        <v>#N/A Requesting Data...3493098352</v>
        <stp/>
        <stp>BDP|17474430927717887207</stp>
        <tr r="F120" s="10"/>
      </tp>
      <tp t="s">
        <v>#N/A Requesting Data...1096959816</v>
        <stp/>
        <stp>BDP|11317694775130096473</stp>
        <tr r="E310" s="8"/>
      </tp>
      <tp t="s">
        <v>#N/A Requesting Data...3044605645</v>
        <stp/>
        <stp>BDP|13316278440240970152</stp>
        <tr r="F103" s="10"/>
      </tp>
      <tp t="s">
        <v>#N/A Requesting Data...2785539957</v>
        <stp/>
        <stp>BDP|10945328869219203883</stp>
        <tr r="D28" s="5"/>
      </tp>
      <tp t="s">
        <v>#N/A Requesting Data...1990950945</v>
        <stp/>
        <stp>BDP|18113854328916732032</stp>
        <tr r="D291" s="8"/>
      </tp>
      <tp t="s">
        <v>#N/A Requesting Data...1013549854</v>
        <stp/>
        <stp>BDP|12913668953502286768</stp>
        <tr r="D299" s="9"/>
      </tp>
      <tp t="s">
        <v>#N/A Requesting Data...3967599023</v>
        <stp/>
        <stp>BDP|16546260857890886548</stp>
        <tr r="I165" s="5"/>
      </tp>
      <tp t="s">
        <v>#N/A Requesting Data...3722177430</v>
        <stp/>
        <stp>BDP|15099097957312382657</stp>
        <tr r="D62" s="8"/>
      </tp>
      <tp t="s">
        <v>#N/A Requesting Data...3959608447</v>
        <stp/>
        <stp>BDP|12212836849568474242</stp>
        <tr r="I433" s="9"/>
      </tp>
      <tp t="s">
        <v>#N/A Requesting Data...3483781789</v>
        <stp/>
        <stp>BDP|15913364713147700433</stp>
        <tr r="I118" s="5"/>
      </tp>
      <tp t="s">
        <v>#N/A Requesting Data...3499680925</v>
        <stp/>
        <stp>BDP|15819849044055982896</stp>
        <tr r="F504" s="9"/>
      </tp>
      <tp t="s">
        <v>#N/A Requesting Data...4292493294</v>
        <stp/>
        <stp>BDP|11968253543065492638</stp>
        <tr r="H56" s="8"/>
        <tr r="I56" s="8"/>
      </tp>
      <tp t="s">
        <v>#N/A Requesting Data...1999679295</v>
        <stp/>
        <stp>BDP|11285645877873967738</stp>
        <tr r="F184" s="5"/>
      </tp>
      <tp t="s">
        <v>#N/A Requesting Data...1409473787</v>
        <stp/>
        <stp>BDP|11709372529426052228</stp>
        <tr r="E290" s="8"/>
        <tr r="E12" s="5"/>
      </tp>
      <tp t="s">
        <v>#N/A Requesting Data...3035906730</v>
        <stp/>
        <stp>BDP|11319431168652456578</stp>
        <tr r="H225" s="9"/>
      </tp>
      <tp t="s">
        <v>#N/A Requesting Data...3585677679</v>
        <stp/>
        <stp>BDP|11587590503466669620</stp>
        <tr r="D126" s="9"/>
      </tp>
      <tp t="s">
        <v>#N/A Requesting Data...328638180</v>
        <stp/>
        <stp>BDP|14705349327508602995</stp>
        <tr r="F319" s="9"/>
      </tp>
      <tp t="s">
        <v>#N/A Requesting Data...1884085321</v>
        <stp/>
        <stp>BDP|12896155011025703304</stp>
        <tr r="H328" s="8"/>
        <tr r="I328" s="8"/>
      </tp>
      <tp t="s">
        <v>#N/A Requesting Data...2751378286</v>
        <stp/>
        <stp>BDP|12027145295957948935</stp>
        <tr r="G522" s="9"/>
      </tp>
      <tp t="s">
        <v>#N/A Requesting Data...1028295834</v>
        <stp/>
        <stp>BDP|11455398677550117106</stp>
        <tr r="H515" s="9"/>
      </tp>
      <tp t="s">
        <v>#N/A Requesting Data...3124364655</v>
        <stp/>
        <stp>BDP|16082884703342503853</stp>
        <tr r="H247" s="8"/>
        <tr r="I247" s="8"/>
      </tp>
      <tp t="s">
        <v>#N/A Requesting Data...311156623</v>
        <stp/>
        <stp>BDP|16764832798587610412</stp>
        <tr r="G16" s="7"/>
      </tp>
      <tp t="s">
        <v>#N/A Requesting Data...527078398</v>
        <stp/>
        <stp>BDP|13416099236107893381</stp>
        <tr r="E237" s="8"/>
      </tp>
      <tp t="s">
        <v>#N/A Requesting Data...3532795809</v>
        <stp/>
        <stp>BDP|17639975848046622845</stp>
        <tr r="D75" s="5"/>
        <tr r="D530" s="9"/>
      </tp>
      <tp t="s">
        <v>#N/A Requesting Data...3353512131</v>
        <stp/>
        <stp>BDP|13386966999255159268</stp>
        <tr r="E424" s="8"/>
      </tp>
      <tp t="s">
        <v>#N/A Requesting Data...622522510</v>
        <stp/>
        <stp>BDP|16721361401469867831</stp>
        <tr r="E377" s="8"/>
      </tp>
      <tp t="s">
        <v>#N/A Requesting Data...566604037</v>
        <stp/>
        <stp>BDP|16916669630075503218</stp>
        <tr r="D350" s="8"/>
        <tr r="D68" s="5"/>
      </tp>
      <tp t="s">
        <v>#N/A Requesting Data...2482309140</v>
        <stp/>
        <stp>BDP|17317126589112651853</stp>
        <tr r="E171" s="9"/>
      </tp>
      <tp t="s">
        <v>#N/A Requesting Data...675009929</v>
        <stp/>
        <stp>BDP|17300061225385823436</stp>
        <tr r="I316" s="9"/>
      </tp>
      <tp t="s">
        <v>#N/A Requesting Data...3078979931</v>
        <stp/>
        <stp>BDP|15198865948669621433</stp>
        <tr r="D223" s="5"/>
      </tp>
      <tp t="s">
        <v>#N/A Requesting Data...2794869912</v>
        <stp/>
        <stp>BDP|12871262419840462590</stp>
        <tr r="I358" s="9"/>
      </tp>
      <tp t="s">
        <v>#N/A Requesting Data...2221165971</v>
        <stp/>
        <stp>BDP|16869599508574273314</stp>
        <tr r="D474" s="8"/>
      </tp>
      <tp t="s">
        <v>#N/A Requesting Data...631148165</v>
        <stp/>
        <stp>BDP|10694761466827508299</stp>
        <tr r="C133" s="10"/>
      </tp>
      <tp t="s">
        <v>#N/A Requesting Data...2205073762</v>
        <stp/>
        <stp>BDP|17699228516281848108</stp>
        <tr r="F104" s="9"/>
      </tp>
      <tp t="s">
        <v>#N/A Requesting Data...3799520372</v>
        <stp/>
        <stp>BDP|14700950378259886785</stp>
        <tr r="F175" s="10"/>
      </tp>
      <tp t="s">
        <v>#N/A Requesting Data...3450894337</v>
        <stp/>
        <stp>BDP|12773228368356739402</stp>
        <tr r="G459" s="9"/>
      </tp>
      <tp t="s">
        <v>#N/A Requesting Data...1102685942</v>
        <stp/>
        <stp>BDP|10771473019205198422</stp>
        <tr r="F351" s="8"/>
      </tp>
      <tp t="s">
        <v>#N/A Requesting Data...1516291129</v>
        <stp/>
        <stp>BDP|12366098707524775201</stp>
        <tr r="D488" s="8"/>
      </tp>
      <tp t="s">
        <v>#N/A Requesting Data...3922679528</v>
        <stp/>
        <stp>BDP|16591423279542354377</stp>
        <tr r="H177" s="10"/>
      </tp>
      <tp t="s">
        <v>#N/A Requesting Data...4073536127</v>
        <stp/>
        <stp>BDP|18303704314699475396</stp>
        <tr r="H568" s="9"/>
      </tp>
      <tp t="s">
        <v>#N/A Requesting Data...3928468180</v>
        <stp/>
        <stp>BDP|13800716734581376247</stp>
        <tr r="G121" s="8"/>
      </tp>
      <tp t="s">
        <v>#N/A Requesting Data...1720051454</v>
        <stp/>
        <stp>BDP|12824994644722628990</stp>
        <tr r="I583" s="9"/>
      </tp>
      <tp t="s">
        <v>#N/A Requesting Data...1337695269</v>
        <stp/>
        <stp>BDP|16272634385649647582</stp>
        <tr r="H345" s="9"/>
      </tp>
      <tp t="s">
        <v>#N/A Requesting Data...2827606579</v>
        <stp/>
        <stp>BDP|18276886862130447266</stp>
        <tr r="H41" s="8"/>
        <tr r="I41" s="8"/>
      </tp>
      <tp t="s">
        <v>#N/A Requesting Data...1480968410</v>
        <stp/>
        <stp>BDP|13511394577453483059</stp>
        <tr r="D67" s="10"/>
      </tp>
      <tp t="s">
        <v>#N/A Requesting Data...2186435890</v>
        <stp/>
        <stp>BDP|15946305281022303816</stp>
        <tr r="E393" s="9"/>
      </tp>
      <tp t="s">
        <v>#N/A Requesting Data...1150072972</v>
        <stp/>
        <stp>BDP|17272354027504928632</stp>
        <tr r="E17" s="8"/>
      </tp>
      <tp t="s">
        <v>#N/A Requesting Data...3823979867</v>
        <stp/>
        <stp>BDP|12976079801931471715</stp>
        <tr r="D192" s="9"/>
      </tp>
      <tp t="s">
        <v>#N/A Requesting Data...4221234488</v>
        <stp/>
        <stp>BDP|16289728319287445373</stp>
        <tr r="I364" s="9"/>
      </tp>
      <tp t="s">
        <v>#N/A Requesting Data...414480539</v>
        <stp/>
        <stp>BDP|11330147911926943322</stp>
        <tr r="F152" s="5"/>
        <tr r="F255" s="9"/>
      </tp>
      <tp t="s">
        <v>#N/A Requesting Data...1869344290</v>
        <stp/>
        <stp>BDP|12828718624581647260</stp>
        <tr r="H379" s="8"/>
        <tr r="I379" s="8"/>
      </tp>
      <tp t="s">
        <v>#N/A Requesting Data...522521032</v>
        <stp/>
        <stp>BDP|14546969280005868464</stp>
        <tr r="E435" s="8"/>
      </tp>
      <tp t="s">
        <v>#N/A Requesting Data...2316153358</v>
        <stp/>
        <stp>BDP|15588714723720273483</stp>
        <tr r="E84" s="10"/>
      </tp>
      <tp t="s">
        <v>#N/A Requesting Data...2621626983</v>
        <stp/>
        <stp>BDP|17874848388585945601</stp>
        <tr r="G77" s="5"/>
        <tr r="G238" s="9"/>
      </tp>
      <tp t="s">
        <v>#N/A Requesting Data...1383400325</v>
        <stp/>
        <stp>BDP|18321224940448481287</stp>
        <tr r="F20" s="5"/>
      </tp>
      <tp t="s">
        <v>#N/A Requesting Data...720706296</v>
        <stp/>
        <stp>BDP|15199304760485973152</stp>
        <tr r="D520" s="9"/>
      </tp>
      <tp t="s">
        <v>#N/A Requesting Data...1062578520</v>
        <stp/>
        <stp>BDP|17278998864138175435</stp>
        <tr r="F3" s="6"/>
      </tp>
      <tp t="s">
        <v>#N/A Requesting Data...4248253488</v>
        <stp/>
        <stp>BDP|11008750671500873511</stp>
        <tr r="H108" s="8"/>
        <tr r="I108" s="8"/>
      </tp>
      <tp t="s">
        <v>#N/A Requesting Data...1342661405</v>
        <stp/>
        <stp>BDP|14725496279197260480</stp>
        <tr r="E238" s="5"/>
      </tp>
      <tp t="s">
        <v>#N/A Requesting Data...2717306939</v>
        <stp/>
        <stp>BDP|15119150609487232725</stp>
        <tr r="I469" s="9"/>
      </tp>
      <tp t="s">
        <v>#N/A Requesting Data...2932444267</v>
        <stp/>
        <stp>BDP|16657543508584237352</stp>
        <tr r="D166" s="5"/>
      </tp>
      <tp t="s">
        <v>#N/A Requesting Data...2192591764</v>
        <stp/>
        <stp>BDP|11119517435212946112</stp>
        <tr r="D590" s="9"/>
      </tp>
      <tp t="s">
        <v>#N/A Requesting Data...903095710</v>
        <stp/>
        <stp>BDP|18167717009609057240</stp>
        <tr r="G372" s="8"/>
      </tp>
      <tp t="s">
        <v>#N/A Requesting Data...2194983710</v>
        <stp/>
        <stp>BDP|13535896381244725375</stp>
        <tr r="D215" s="8"/>
        <tr r="D311" s="5"/>
      </tp>
      <tp t="s">
        <v>#N/A Requesting Data...2321376455</v>
        <stp/>
        <stp>BDP|11395171118241089414</stp>
        <tr r="D497" s="8"/>
      </tp>
      <tp t="s">
        <v>#N/A Requesting Data...2745229650</v>
        <stp/>
        <stp>BDP|11544590708610148083</stp>
        <tr r="E195" s="9"/>
      </tp>
      <tp t="s">
        <v>#N/A Requesting Data...342701435</v>
        <stp/>
        <stp>BDP|12187708878877400113</stp>
        <tr r="F323" s="5"/>
        <tr r="F22" s="9"/>
      </tp>
      <tp t="s">
        <v>#N/A Requesting Data...853227715</v>
        <stp/>
        <stp>BDP|12373583215925627744</stp>
        <tr r="E309" s="9"/>
      </tp>
      <tp t="s">
        <v>#N/A Requesting Data...1042499614</v>
        <stp/>
        <stp>BDP|14789096112682376334</stp>
        <tr r="F123" s="9"/>
      </tp>
      <tp t="s">
        <v>#N/A Requesting Data...3791599667</v>
        <stp/>
        <stp>BDP|17599131521500950022</stp>
        <tr r="H375" s="8"/>
        <tr r="I375" s="8"/>
        <tr r="H288" s="5"/>
      </tp>
      <tp t="s">
        <v>#N/A Requesting Data...3437483003</v>
        <stp/>
        <stp>BDP|11834767577631388460</stp>
        <tr r="D349" s="8"/>
      </tp>
      <tp t="s">
        <v>#N/A Requesting Data...2554568570</v>
        <stp/>
        <stp>BDP|13485466634450948031</stp>
        <tr r="H335" s="5"/>
      </tp>
      <tp t="s">
        <v>#N/A Requesting Data...3362192288</v>
        <stp/>
        <stp>BDP|17975512177094181523</stp>
        <tr r="E330" s="9"/>
      </tp>
      <tp t="s">
        <v>#N/A Requesting Data...2279950621</v>
        <stp/>
        <stp>BDP|15608244819993429131</stp>
        <tr r="E90" s="5"/>
        <tr r="E569" s="9"/>
      </tp>
      <tp t="s">
        <v>#N/A Requesting Data...3898890140</v>
        <stp/>
        <stp>BDP|10399202849751781319</stp>
        <tr r="H500" s="9"/>
      </tp>
      <tp t="s">
        <v>#N/A Requesting Data...3080738808</v>
        <stp/>
        <stp>BDP|11879035571596132479</stp>
        <tr r="E266" s="5"/>
      </tp>
      <tp t="s">
        <v>#N/A Requesting Data...1125751783</v>
        <stp/>
        <stp>BDP|13253836787992270581</stp>
        <tr r="G485" s="8"/>
      </tp>
      <tp t="s">
        <v>#N/A Requesting Data...2620488038</v>
        <stp/>
        <stp>BDP|12999730614321064120</stp>
        <tr r="D4" s="10"/>
      </tp>
      <tp t="s">
        <v>#N/A Requesting Data...3978930360</v>
        <stp/>
        <stp>BDP|15779003650927929323</stp>
        <tr r="D128" s="10"/>
      </tp>
      <tp t="s">
        <v>#N/A Requesting Data...2568707895</v>
        <stp/>
        <stp>BDP|17126102633834934577</stp>
        <tr r="D20" s="7"/>
      </tp>
      <tp t="s">
        <v>#N/A Requesting Data...3866809941</v>
        <stp/>
        <stp>BDP|10540300726945811070</stp>
        <tr r="G386" s="9"/>
      </tp>
      <tp t="s">
        <v>#N/A Requesting Data...1918614048</v>
        <stp/>
        <stp>BDP|17783035264397994254</stp>
        <tr r="D55" s="9"/>
      </tp>
      <tp t="s">
        <v>#N/A Requesting Data...1127717091</v>
        <stp/>
        <stp>BDP|15162519034624131399</stp>
        <tr r="H342" s="9"/>
      </tp>
      <tp t="s">
        <v>#N/A Requesting Data...1715826061</v>
        <stp/>
        <stp>BDP|17327600898465337947</stp>
        <tr r="F355" s="5"/>
      </tp>
      <tp t="s">
        <v>#N/A Requesting Data...1235520731</v>
        <stp/>
        <stp>BDP|13786264203034854168</stp>
        <tr r="I293" s="5"/>
      </tp>
      <tp t="s">
        <v>#N/A Requesting Data...2591166378</v>
        <stp/>
        <stp>BDP|10142943069158835384</stp>
        <tr r="H75" s="10"/>
      </tp>
      <tp t="s">
        <v>#N/A Requesting Data...752905854</v>
        <stp/>
        <stp>BDP|16785333566021747698</stp>
        <tr r="I138" s="9"/>
      </tp>
      <tp t="s">
        <v>#N/A Requesting Data...1704317569</v>
        <stp/>
        <stp>BDP|15413648291816953842</stp>
        <tr r="F163" s="8"/>
      </tp>
      <tp t="s">
        <v>#N/A Requesting Data...2325501919</v>
        <stp/>
        <stp>BDP|10731843178633581828</stp>
        <tr r="G307" s="9"/>
      </tp>
      <tp t="s">
        <v>#N/A Requesting Data...1177589369</v>
        <stp/>
        <stp>BDP|15998436450726048669</stp>
        <tr r="F17" s="10"/>
      </tp>
      <tp t="s">
        <v>#N/A Requesting Data...2526472277</v>
        <stp/>
        <stp>BDP|16390082908062971068</stp>
        <tr r="F183" s="10"/>
      </tp>
      <tp t="s">
        <v>#N/A Requesting Data...2367744253</v>
        <stp/>
        <stp>BDP|16116787344106154739</stp>
        <tr r="F433" s="8"/>
      </tp>
      <tp t="s">
        <v>#N/A Requesting Data...1974818792</v>
        <stp/>
        <stp>BDP|16982423096399644645</stp>
        <tr r="G432" s="8"/>
        <tr r="G27" s="5"/>
      </tp>
      <tp t="s">
        <v>#N/A Requesting Data...3150632839</v>
        <stp/>
        <stp>BDP|16688760522176409190</stp>
        <tr r="F101" s="8"/>
      </tp>
      <tp t="s">
        <v>#N/A Requesting Data...3411081680</v>
        <stp/>
        <stp>BDP|10995477160743060517</stp>
        <tr r="F403" s="9"/>
      </tp>
      <tp t="s">
        <v>#N/A Requesting Data...4170024701</v>
        <stp/>
        <stp>BDP|12964086228033275748</stp>
        <tr r="H54" s="5"/>
      </tp>
      <tp t="s">
        <v>#N/A Requesting Data...3232906498</v>
        <stp/>
        <stp>BDP|11317653104697819456</stp>
        <tr r="E498" s="8"/>
      </tp>
      <tp t="s">
        <v>#N/A Requesting Data...4238950775</v>
        <stp/>
        <stp>BDP|17824186766743014791</stp>
        <tr r="H404" s="9"/>
      </tp>
      <tp t="s">
        <v>#N/A Requesting Data...2962592126</v>
        <stp/>
        <stp>BDP|11568477619791413105</stp>
        <tr r="H352" s="5"/>
      </tp>
      <tp t="s">
        <v>#N/A Requesting Data...2233816717</v>
        <stp/>
        <stp>BDP|14275034107073841315</stp>
        <tr r="F35" s="8"/>
        <tr r="F329" s="5"/>
      </tp>
      <tp t="s">
        <v>#N/A Requesting Data...2166599190</v>
        <stp/>
        <stp>BDP|12205503662322682799</stp>
        <tr r="F202" s="5"/>
      </tp>
      <tp t="s">
        <v>#N/A Requesting Data...3448425854</v>
        <stp/>
        <stp>BDP|18320376599316624040</stp>
        <tr r="G512" s="9"/>
      </tp>
      <tp t="s">
        <v>#N/A Requesting Data...600543702</v>
        <stp/>
        <stp>BDP|13114234421491923657</stp>
        <tr r="E431" s="8"/>
      </tp>
      <tp t="s">
        <v>#N/A Requesting Data...864725285</v>
        <stp/>
        <stp>BDP|11873163351748101917</stp>
        <tr r="E456" s="9"/>
      </tp>
      <tp t="s">
        <v>#N/A Requesting Data...2863379996</v>
        <stp/>
        <stp>BDP|12436639223675312789</stp>
        <tr r="F2" s="9"/>
      </tp>
      <tp t="s">
        <v>#N/A Requesting Data...2247496654</v>
        <stp/>
        <stp>BDP|10376294177370330108</stp>
        <tr r="H30" s="9"/>
      </tp>
      <tp t="s">
        <v>#N/A Requesting Data...3327597237</v>
        <stp/>
        <stp>BDP|18382790481507473410</stp>
        <tr r="I122" s="9"/>
      </tp>
      <tp t="s">
        <v>#N/A Requesting Data...1917610651</v>
        <stp/>
        <stp>BDP|15098207278115132174</stp>
        <tr r="H60" s="9"/>
      </tp>
      <tp t="s">
        <v>#N/A Requesting Data...3079289678</v>
        <stp/>
        <stp>BDP|10916919290917278349</stp>
        <tr r="G299" s="5"/>
      </tp>
      <tp t="s">
        <v>#N/A Requesting Data...3498885789</v>
        <stp/>
        <stp>BDP|14882346503352136101</stp>
        <tr r="H200" s="5"/>
      </tp>
      <tp t="s">
        <v>#N/A Requesting Data...3068567059</v>
        <stp/>
        <stp>BDP|17552034873080366488</stp>
        <tr r="H407" s="8"/>
        <tr r="I407" s="8"/>
      </tp>
      <tp t="s">
        <v>#N/A Requesting Data...4012974285</v>
        <stp/>
        <stp>BDP|15042511247210086080</stp>
        <tr r="H31" s="5"/>
      </tp>
      <tp t="s">
        <v>#N/A Requesting Data...2496821900</v>
        <stp/>
        <stp>BDP|16854477144973641131</stp>
        <tr r="C21" s="7"/>
      </tp>
      <tp t="s">
        <v>#N/A Requesting Data...2968648969</v>
        <stp/>
        <stp>BDP|14337796669892874357</stp>
        <tr r="E118" s="10"/>
      </tp>
      <tp t="s">
        <v>#N/A Requesting Data...2563952424</v>
        <stp/>
        <stp>BDP|16756272146660149498</stp>
        <tr r="E503" s="8"/>
      </tp>
      <tp t="s">
        <v>#N/A Requesting Data...1297664199</v>
        <stp/>
        <stp>BDP|16340567525682612788</stp>
        <tr r="E90" s="9"/>
      </tp>
      <tp t="s">
        <v>#N/A Requesting Data...936236827</v>
        <stp/>
        <stp>BDP|10951844952331577846</stp>
        <tr r="H30" s="5"/>
      </tp>
      <tp t="s">
        <v>#N/A Requesting Data...1107933731</v>
        <stp/>
        <stp>BDP|10415631846784731287</stp>
        <tr r="I511" s="9"/>
      </tp>
      <tp t="s">
        <v>#N/A Requesting Data...2575949105</v>
        <stp/>
        <stp>BDP|16353968304942772980</stp>
        <tr r="D333" s="9"/>
      </tp>
      <tp t="s">
        <v>#N/A Requesting Data...2974414472</v>
        <stp/>
        <stp>BDP|10336846361732195898</stp>
        <tr r="H44" s="8"/>
        <tr r="I44" s="8"/>
      </tp>
      <tp t="s">
        <v>#N/A Requesting Data...2160097068</v>
        <stp/>
        <stp>BDP|13247119969101785134</stp>
        <tr r="H497" s="8"/>
        <tr r="I497" s="8"/>
      </tp>
      <tp t="s">
        <v>#N/A Requesting Data...2349071578</v>
        <stp/>
        <stp>BDP|14394914102531653888</stp>
        <tr r="H513" s="9"/>
      </tp>
      <tp t="s">
        <v>#N/A Requesting Data...3435757235</v>
        <stp/>
        <stp>BDP|13895109784827879954</stp>
        <tr r="H391" s="8"/>
        <tr r="I391" s="8"/>
      </tp>
      <tp t="s">
        <v>#N/A Requesting Data...2088528200</v>
        <stp/>
        <stp>BDP|15619015002542729338</stp>
        <tr r="I369" s="9"/>
      </tp>
      <tp t="s">
        <v>#N/A Requesting Data...3768332378</v>
        <stp/>
        <stp>BDP|17069328329803881124</stp>
        <tr r="E344" s="9"/>
      </tp>
      <tp t="s">
        <v>#N/A Requesting Data...1360010909</v>
        <stp/>
        <stp>BDP|12823217162694980632</stp>
        <tr r="D404" s="8"/>
        <tr r="D239" s="5"/>
      </tp>
      <tp t="s">
        <v>#N/A Requesting Data...903223913</v>
        <stp/>
        <stp>BDP|14651828984543435353</stp>
        <tr r="H134" s="8"/>
        <tr r="I134" s="8"/>
      </tp>
      <tp t="s">
        <v>#N/A Requesting Data...631939143</v>
        <stp/>
        <stp>BDP|12492422612565425614</stp>
        <tr r="E133" s="9"/>
      </tp>
      <tp t="s">
        <v>#N/A Requesting Data...726442290</v>
        <stp/>
        <stp>BDP|14966085153165044039</stp>
        <tr r="G172" s="8"/>
      </tp>
      <tp t="s">
        <v>#N/A Requesting Data...4017248660</v>
        <stp/>
        <stp>BDP|11296703551322769551</stp>
        <tr r="E488" s="9"/>
      </tp>
      <tp t="s">
        <v>#N/A Requesting Data...946275544</v>
        <stp/>
        <stp>BDP|13876228594209970564</stp>
        <tr r="D344" s="8"/>
      </tp>
      <tp t="s">
        <v>#N/A Requesting Data...3260623895</v>
        <stp/>
        <stp>BDP|13840379376594943710</stp>
        <tr r="F498" s="8"/>
      </tp>
      <tp t="s">
        <v>#N/A Requesting Data...3483110925</v>
        <stp/>
        <stp>BDP|13523860330288760454</stp>
        <tr r="G136" s="8"/>
      </tp>
      <tp t="s">
        <v>#N/A Requesting Data...3168045322</v>
        <stp/>
        <stp>BDP|18297631909523186987</stp>
        <tr r="H136" s="10"/>
      </tp>
      <tp t="s">
        <v>#N/A Requesting Data...286135231</v>
        <stp/>
        <stp>BDP|13749615096609556143</stp>
        <tr r="F317" s="9"/>
      </tp>
      <tp t="s">
        <v>#N/A Requesting Data...970845398</v>
        <stp/>
        <stp>BDP|17340629043965447471</stp>
        <tr r="F381" s="8"/>
      </tp>
      <tp t="s">
        <v>#N/A Requesting Data...2744777850</v>
        <stp/>
        <stp>BDP|18059960416576238232</stp>
        <tr r="F403" s="8"/>
      </tp>
      <tp t="s">
        <v>#N/A Requesting Data...1303605107</v>
        <stp/>
        <stp>BDP|14066081775787474080</stp>
        <tr r="G351" s="9"/>
      </tp>
      <tp t="s">
        <v>#N/A Requesting Data...2930653189</v>
        <stp/>
        <stp>BDP|17270850164618178531</stp>
        <tr r="F68" s="8"/>
      </tp>
      <tp t="s">
        <v>#N/A Requesting Data...3766610876</v>
        <stp/>
        <stp>BDP|13165148045863875196</stp>
        <tr r="D364" s="9"/>
      </tp>
      <tp t="s">
        <v>#N/A Requesting Data...2582050774</v>
        <stp/>
        <stp>BDP|11667562270424727365</stp>
        <tr r="H365" s="8"/>
        <tr r="I365" s="8"/>
      </tp>
      <tp t="s">
        <v>#N/A Requesting Data...2141995568</v>
        <stp/>
        <stp>BDP|13076127954440233352</stp>
        <tr r="I496" s="9"/>
      </tp>
      <tp t="s">
        <v>#N/A Requesting Data...1099517948</v>
        <stp/>
        <stp>BDP|15793816786893355239</stp>
        <tr r="E288" s="9"/>
      </tp>
      <tp t="s">
        <v>#N/A Requesting Data...2338991304</v>
        <stp/>
        <stp>BDP|13490925466610336832</stp>
        <tr r="H265" s="9"/>
      </tp>
      <tp t="s">
        <v>#N/A Requesting Data...507297778</v>
        <stp/>
        <stp>BDP|17886494727092753713</stp>
        <tr r="F165" s="9"/>
      </tp>
      <tp t="s">
        <v>#N/A Requesting Data...3953685808</v>
        <stp/>
        <stp>BDP|17019620105542041779</stp>
        <tr r="H155" s="8"/>
        <tr r="I155" s="8"/>
      </tp>
      <tp t="s">
        <v>#N/A Requesting Data...1733294553</v>
        <stp/>
        <stp>BDP|15758087252465863159</stp>
        <tr r="E272" s="8"/>
      </tp>
      <tp t="s">
        <v>#N/A Requesting Data...2085805256</v>
        <stp/>
        <stp>BDP|16386444863251100157</stp>
        <tr r="D229" s="9"/>
      </tp>
      <tp t="s">
        <v>#N/A Requesting Data...1432561371</v>
        <stp/>
        <stp>BDP|17019626944647684600</stp>
        <tr r="F556" s="9"/>
      </tp>
      <tp t="s">
        <v>#N/A Requesting Data...4086810765</v>
        <stp/>
        <stp>BDP|12424124231760685416</stp>
        <tr r="F597" s="9"/>
      </tp>
      <tp t="s">
        <v>#N/A Requesting Data...524313982</v>
        <stp/>
        <stp>BDP|15615232146376085137</stp>
        <tr r="H185" s="5"/>
      </tp>
      <tp t="s">
        <v>#N/A Requesting Data...1626139955</v>
        <stp/>
        <stp>BDP|13235343746276247628</stp>
        <tr r="E247" s="5"/>
      </tp>
      <tp t="s">
        <v>#N/A Requesting Data...4086763999</v>
        <stp/>
        <stp>BDP|13491408684092847989</stp>
        <tr r="D63" s="8"/>
      </tp>
      <tp t="s">
        <v>#N/A Requesting Data...621190401</v>
        <stp/>
        <stp>BDP|11212349897406119901</stp>
        <tr r="G299" s="8"/>
      </tp>
      <tp t="s">
        <v>#N/A Requesting Data...4248274134</v>
        <stp/>
        <stp>BDP|10604083128064454225</stp>
        <tr r="G237" s="8"/>
      </tp>
      <tp t="s">
        <v>#N/A Requesting Data...3319135464</v>
        <stp/>
        <stp>BDP|15206802492020351035</stp>
        <tr r="I554" s="9"/>
      </tp>
      <tp t="s">
        <v>#N/A Requesting Data...3588916351</v>
        <stp/>
        <stp>BDP|13072286013491908524</stp>
        <tr r="D301" s="8"/>
      </tp>
      <tp t="s">
        <v>#N/A Requesting Data...1475438609</v>
        <stp/>
        <stp>BDP|17014699354628476898</stp>
        <tr r="G324" s="5"/>
        <tr r="G175" s="9"/>
      </tp>
      <tp t="s">
        <v>#N/A Requesting Data...3485030942</v>
        <stp/>
        <stp>BDP|13061156672280030171</stp>
        <tr r="F72" s="5"/>
      </tp>
      <tp t="s">
        <v>#N/A Requesting Data...905085596</v>
        <stp/>
        <stp>BDP|12535492159262648530</stp>
        <tr r="G6" s="6"/>
      </tp>
      <tp t="s">
        <v>#N/A Requesting Data...3914336481</v>
        <stp/>
        <stp>BDP|15319373833784137563</stp>
        <tr r="E100" s="8"/>
      </tp>
      <tp t="s">
        <v>#N/A Requesting Data...2590467974</v>
        <stp/>
        <stp>BDP|17724152014194045760</stp>
        <tr r="G123" s="10"/>
      </tp>
      <tp t="s">
        <v>#N/A Requesting Data...2350553032</v>
        <stp/>
        <stp>BDP|11317407181198312112</stp>
        <tr r="F239" s="9"/>
      </tp>
      <tp t="s">
        <v>#N/A Requesting Data...754941473</v>
        <stp/>
        <stp>BDP|16555259635926696538</stp>
        <tr r="H13" s="12"/>
      </tp>
      <tp t="s">
        <v>#N/A Requesting Data...2629305219</v>
        <stp/>
        <stp>BDP|12274439455930093775</stp>
        <tr r="E166" s="8"/>
        <tr r="E64" s="5"/>
      </tp>
      <tp t="s">
        <v>#N/A Requesting Data...801736343</v>
        <stp/>
        <stp>BDP|15661298907734267795</stp>
        <tr r="F90" s="9"/>
      </tp>
      <tp t="s">
        <v>#N/A Requesting Data...1649196592</v>
        <stp/>
        <stp>BDP|17249535316232725539</stp>
        <tr r="G242" s="8"/>
        <tr r="G314" s="5"/>
      </tp>
      <tp t="s">
        <v>#N/A Requesting Data...1212613406</v>
        <stp/>
        <stp>BDP|11334598202982941228</stp>
        <tr r="F103" s="8"/>
      </tp>
      <tp t="s">
        <v>#N/A Requesting Data...1874101478</v>
        <stp/>
        <stp>BDP|11498964002664169820</stp>
        <tr r="I499" s="9"/>
      </tp>
      <tp t="s">
        <v>#N/A Requesting Data...2492748935</v>
        <stp/>
        <stp>BDP|11822446575662895429</stp>
        <tr r="F207" s="5"/>
        <tr r="F85" s="9"/>
      </tp>
      <tp t="s">
        <v>#N/A Requesting Data...1851825006</v>
        <stp/>
        <stp>BDP|14715409326801715753</stp>
        <tr r="F5" s="12"/>
      </tp>
      <tp t="s">
        <v>#N/A Requesting Data...1322876321</v>
        <stp/>
        <stp>BDP|10292478227516477452</stp>
        <tr r="G557" s="9"/>
      </tp>
      <tp t="s">
        <v>#N/A Requesting Data...2326462437</v>
        <stp/>
        <stp>BDP|11251129571961102234</stp>
        <tr r="I284" s="5"/>
      </tp>
      <tp t="s">
        <v>#N/A Requesting Data...397223661</v>
        <stp/>
        <stp>BDP|15093641664637665659</stp>
        <tr r="D333" s="5"/>
      </tp>
      <tp t="s">
        <v>#N/A Requesting Data...1423791475</v>
        <stp/>
        <stp>BDP|12171746933033559104</stp>
        <tr r="C10" s="12"/>
      </tp>
      <tp t="s">
        <v>#N/A Requesting Data...672785769</v>
        <stp/>
        <stp>BDP|18028959804945058020</stp>
        <tr r="I366" s="9"/>
      </tp>
      <tp t="s">
        <v>#N/A Requesting Data...2028908568</v>
        <stp/>
        <stp>BDP|17338321437765454616</stp>
        <tr r="E512" s="9"/>
      </tp>
      <tp t="s">
        <v>#N/A Requesting Data...1438726350</v>
        <stp/>
        <stp>BDP|14818353375565394188</stp>
        <tr r="F129" s="10"/>
      </tp>
      <tp t="s">
        <v>#N/A Requesting Data...3035745312</v>
        <stp/>
        <stp>BDP|11378359623846145277</stp>
        <tr r="F515" s="9"/>
      </tp>
      <tp t="s">
        <v>#N/A Requesting Data...1661127136</v>
        <stp/>
        <stp>BDP|15465528757427179638</stp>
        <tr r="G384" s="9"/>
      </tp>
      <tp t="s">
        <v>#N/A Requesting Data...515548892</v>
        <stp/>
        <stp>BDP|17108838733400100827</stp>
        <tr r="H173" s="8"/>
        <tr r="I173" s="8"/>
        <tr r="H276" s="5"/>
      </tp>
      <tp t="s">
        <v>#N/A Requesting Data...2809610700</v>
        <stp/>
        <stp>BDP|10218662500990483229</stp>
        <tr r="H191" s="8"/>
        <tr r="I191" s="8"/>
      </tp>
      <tp t="s">
        <v>#N/A Requesting Data...4148978417</v>
        <stp/>
        <stp>BDP|16588323839754843643</stp>
        <tr r="G422" s="9"/>
      </tp>
      <tp t="s">
        <v>#N/A Requesting Data...2733945823</v>
        <stp/>
        <stp>BDP|17799621772181261376</stp>
        <tr r="D141" s="8"/>
        <tr r="D209" s="5"/>
      </tp>
      <tp t="s">
        <v>#N/A Requesting Data...2831340838</v>
        <stp/>
        <stp>BDP|13259977723034487802</stp>
        <tr r="H146" s="10"/>
      </tp>
      <tp t="s">
        <v>#N/A Requesting Data...612914641</v>
        <stp/>
        <stp>BDP|15456305396038013309</stp>
        <tr r="F483" s="8"/>
        <tr r="F175" s="5"/>
      </tp>
      <tp t="s">
        <v>#N/A Requesting Data...749582014</v>
        <stp/>
        <stp>BDP|12505546723943247223</stp>
        <tr r="D557" s="9"/>
      </tp>
      <tp t="s">
        <v>#N/A Requesting Data...738356018</v>
        <stp/>
        <stp>BDP|13429568849226133083</stp>
        <tr r="I38" s="9"/>
      </tp>
      <tp t="s">
        <v>#N/A Requesting Data...2430752050</v>
        <stp/>
        <stp>BDP|17964717129351520768</stp>
        <tr r="I324" s="5"/>
        <tr r="I175" s="9"/>
      </tp>
      <tp t="s">
        <v>#N/A Requesting Data...753929093</v>
        <stp/>
        <stp>BDP|11188234711367375127</stp>
        <tr r="F247" s="8"/>
      </tp>
      <tp t="s">
        <v>#N/A Requesting Data...962840743</v>
        <stp/>
        <stp>BDP|14975280840163315508</stp>
        <tr r="G397" s="9"/>
      </tp>
      <tp t="s">
        <v>#N/A Requesting Data...2941857630</v>
        <stp/>
        <stp>BDP|18241280689732285434</stp>
        <tr r="D67" s="8"/>
      </tp>
      <tp t="s">
        <v>#N/A Requesting Data...3404269472</v>
        <stp/>
        <stp>BDP|15242019450036316223</stp>
        <tr r="G217" s="5"/>
      </tp>
      <tp t="s">
        <v>#N/A Requesting Data...3419531739</v>
        <stp/>
        <stp>BDP|17504464093427579979</stp>
        <tr r="G178" s="5"/>
      </tp>
      <tp t="s">
        <v>#N/A Requesting Data...3339411901</v>
        <stp/>
        <stp>BDP|16319129222720331121</stp>
        <tr r="I294" s="9"/>
      </tp>
      <tp t="s">
        <v>#N/A Requesting Data...4178482719</v>
        <stp/>
        <stp>BDP|11650177957111471008</stp>
        <tr r="G593" s="9"/>
      </tp>
      <tp t="s">
        <v>#N/A Requesting Data...2361332322</v>
        <stp/>
        <stp>BDP|14900006550895314083</stp>
        <tr r="H124" s="8"/>
        <tr r="I124" s="8"/>
      </tp>
      <tp t="s">
        <v>#N/A Requesting Data...811051348</v>
        <stp/>
        <stp>BDP|18085892609065564170</stp>
        <tr r="E484" s="8"/>
      </tp>
      <tp t="s">
        <v>#N/A Requesting Data...782869450</v>
        <stp/>
        <stp>BDP|13174831261491889899</stp>
        <tr r="E169" s="10"/>
      </tp>
      <tp t="s">
        <v>#N/A Requesting Data...1179939622</v>
        <stp/>
        <stp>BDP|16887265116671205089</stp>
        <tr r="G182" s="10"/>
      </tp>
      <tp t="s">
        <v>#N/A Requesting Data...3813181875</v>
        <stp/>
        <stp>BDP|14649456832716270110</stp>
        <tr r="G320" s="5"/>
      </tp>
      <tp t="s">
        <v>#N/A Requesting Data...1515350364</v>
        <stp/>
        <stp>BDP|14122114900818190936</stp>
        <tr r="H388" s="8"/>
        <tr r="I388" s="8"/>
      </tp>
      <tp t="s">
        <v>#N/A Requesting Data...2026556738</v>
        <stp/>
        <stp>BDP|11021367143416075470</stp>
        <tr r="E206" s="9"/>
      </tp>
      <tp t="s">
        <v>#N/A Requesting Data...2592602383</v>
        <stp/>
        <stp>BDP|12676164681728373705</stp>
        <tr r="H169" s="10"/>
      </tp>
      <tp t="s">
        <v>#N/A Requesting Data...2335261650</v>
        <stp/>
        <stp>BDP|12262680358930836589</stp>
        <tr r="G4" s="8"/>
      </tp>
      <tp t="s">
        <v>#N/A Requesting Data...787806091</v>
        <stp/>
        <stp>BDP|11955581171771671641</stp>
        <tr r="D331" s="9"/>
      </tp>
      <tp t="s">
        <v>#N/A Requesting Data...2008944361</v>
        <stp/>
        <stp>BDP|15135584858635503465</stp>
        <tr r="D177" s="10"/>
      </tp>
      <tp t="s">
        <v>#N/A Requesting Data...2224671692</v>
        <stp/>
        <stp>BDP|16177715023347718064</stp>
        <tr r="G147" s="10"/>
      </tp>
      <tp t="s">
        <v>#N/A Requesting Data...1403475471</v>
        <stp/>
        <stp>BDP|15318842999717855745</stp>
        <tr r="C100" s="10"/>
      </tp>
      <tp t="s">
        <v>#N/A Requesting Data...3860268843</v>
        <stp/>
        <stp>BDP|13145342940177155719</stp>
        <tr r="E373" s="8"/>
        <tr r="E150" s="5"/>
      </tp>
      <tp t="s">
        <v>#N/A Requesting Data...3083615530</v>
        <stp/>
        <stp>BDP|10933108428377525013</stp>
        <tr r="H266" s="5"/>
      </tp>
      <tp t="s">
        <v>#N/A Requesting Data...3108670704</v>
        <stp/>
        <stp>BDP|12722005992997067805</stp>
        <tr r="E2" s="8"/>
      </tp>
      <tp t="s">
        <v>#N/A Requesting Data...2906794269</v>
        <stp/>
        <stp>BDP|16298803936370663972</stp>
        <tr r="F178" s="10"/>
      </tp>
      <tp t="s">
        <v>#N/A Requesting Data...3826935591</v>
        <stp/>
        <stp>BDP|13927746877980943764</stp>
        <tr r="I178" s="9"/>
      </tp>
      <tp t="s">
        <v>#N/A Requesting Data...1658160814</v>
        <stp/>
        <stp>BDP|17321467647942705101</stp>
        <tr r="F169" s="9"/>
      </tp>
      <tp t="s">
        <v>#N/A Requesting Data...3173821208</v>
        <stp/>
        <stp>BDP|15639905327443733932</stp>
        <tr r="H280" s="9"/>
      </tp>
      <tp t="s">
        <v>#N/A Requesting Data...3679280703</v>
        <stp/>
        <stp>BDP|13137095287277815826</stp>
        <tr r="D340" s="8"/>
      </tp>
      <tp t="s">
        <v>#N/A Requesting Data...4082323346</v>
        <stp/>
        <stp>BDP|16046393407680869135</stp>
        <tr r="D8" s="7"/>
      </tp>
      <tp t="s">
        <v>#N/A Requesting Data...1204854148</v>
        <stp/>
        <stp>BDP|10748415817135174457</stp>
        <tr r="D228" s="8"/>
      </tp>
      <tp t="s">
        <v>#N/A Requesting Data...1189858730</v>
        <stp/>
        <stp>BDP|14037822951195778810</stp>
        <tr r="H418" s="8"/>
        <tr r="I418" s="8"/>
      </tp>
      <tp t="s">
        <v>#N/A Requesting Data...1140673510</v>
        <stp/>
        <stp>BDP|16039172425379019874</stp>
        <tr r="E466" s="8"/>
        <tr r="E103" s="5"/>
      </tp>
      <tp t="s">
        <v>#N/A Requesting Data...3378839346</v>
        <stp/>
        <stp>BDP|16237410861452169266</stp>
        <tr r="D5" s="9"/>
      </tp>
      <tp t="s">
        <v>#N/A Requesting Data...1483935347</v>
        <stp/>
        <stp>BDP|13543940684703064503</stp>
        <tr r="D294" s="9"/>
      </tp>
      <tp t="s">
        <v>#N/A Requesting Data...2820933136</v>
        <stp/>
        <stp>BDP|15607576726027582178</stp>
        <tr r="H353" s="5"/>
      </tp>
      <tp t="s">
        <v>#N/A Requesting Data...2599915229</v>
        <stp/>
        <stp>BDP|14107643488548144696</stp>
        <tr r="E331" s="9"/>
      </tp>
      <tp t="s">
        <v>#N/A Requesting Data...3335473716</v>
        <stp/>
        <stp>BDP|17339261924893384069</stp>
        <tr r="F148" s="5"/>
      </tp>
      <tp t="s">
        <v>#N/A Requesting Data...1211438107</v>
        <stp/>
        <stp>BDP|17836657548503324229</stp>
        <tr r="D411" s="8"/>
      </tp>
      <tp t="s">
        <v>#N/A Requesting Data...1672976765</v>
        <stp/>
        <stp>BDP|18156138549411833870</stp>
        <tr r="C60" s="10"/>
      </tp>
      <tp t="s">
        <v>#N/A Requesting Data...2239132022</v>
        <stp/>
        <stp>BDP|13389014899157716986</stp>
        <tr r="E19" s="7"/>
      </tp>
      <tp t="s">
        <v>#N/A Requesting Data...2037907487</v>
        <stp/>
        <stp>BDP|14219237640042695436</stp>
        <tr r="F74" s="10"/>
      </tp>
      <tp t="s">
        <v>#N/A Requesting Data...1412081368</v>
        <stp/>
        <stp>BDP|15090419084034985987</stp>
        <tr r="G317" s="8"/>
      </tp>
      <tp t="s">
        <v>#N/A Requesting Data...1244467333</v>
        <stp/>
        <stp>BDP|10425331654874235655</stp>
        <tr r="H81" s="10"/>
      </tp>
      <tp t="s">
        <v>#N/A Requesting Data...3817377699</v>
        <stp/>
        <stp>BDP|18397678525999057151</stp>
        <tr r="D53" s="9"/>
      </tp>
      <tp t="s">
        <v>#N/A Requesting Data...858099856</v>
        <stp/>
        <stp>BDP|16708504201455654249</stp>
        <tr r="I217" s="9"/>
      </tp>
      <tp t="s">
        <v>#N/A Requesting Data...537657296</v>
        <stp/>
        <stp>BDP|11992197735645925286</stp>
        <tr r="E110" s="5"/>
      </tp>
      <tp t="s">
        <v>#N/A Requesting Data...2934353941</v>
        <stp/>
        <stp>BDP|10710184172932088097</stp>
        <tr r="F265" s="5"/>
        <tr r="F41" s="9"/>
      </tp>
      <tp t="s">
        <v>#N/A Requesting Data...1941523162</v>
        <stp/>
        <stp>BDP|16684470912856468137</stp>
        <tr r="G597" s="9"/>
      </tp>
      <tp t="s">
        <v>#N/A Requesting Data...3401664118</v>
        <stp/>
        <stp>BDP|12847002311921582687</stp>
        <tr r="H226" s="9"/>
      </tp>
      <tp t="s">
        <v>#N/A Requesting Data...1438039344</v>
        <stp/>
        <stp>BDP|16219228924953111111</stp>
        <tr r="I54" s="9"/>
      </tp>
      <tp t="s">
        <v>#N/A Requesting Data...3017284954</v>
        <stp/>
        <stp>BDP|11163325307320993699</stp>
        <tr r="D153" s="9"/>
      </tp>
      <tp t="s">
        <v>#N/A Requesting Data...1038130975</v>
        <stp/>
        <stp>BDP|10638231193479194638</stp>
        <tr r="D453" s="9"/>
      </tp>
      <tp t="s">
        <v>#N/A Requesting Data...1828092433</v>
        <stp/>
        <stp>BDP|15032394419827348440</stp>
        <tr r="G229" s="8"/>
      </tp>
      <tp t="s">
        <v>#N/A Requesting Data...3433515288</v>
        <stp/>
        <stp>BDP|12298440835077001642</stp>
        <tr r="H264" s="8"/>
        <tr r="I264" s="8"/>
      </tp>
      <tp t="s">
        <v>#N/A Requesting Data...3394970867</v>
        <stp/>
        <stp>BDP|14378856390711285034</stp>
        <tr r="G11" s="7"/>
      </tp>
      <tp t="s">
        <v>#N/A Requesting Data...2344242387</v>
        <stp/>
        <stp>BDP|12348044951323935089</stp>
        <tr r="D9" s="5"/>
      </tp>
      <tp t="s">
        <v>#N/A Requesting Data...1855559835</v>
        <stp/>
        <stp>BDP|12107404618657897463</stp>
        <tr r="F292" s="9"/>
      </tp>
      <tp t="s">
        <v>#N/A Requesting Data...2397176639</v>
        <stp/>
        <stp>BDP|12883542210592824032</stp>
        <tr r="I243" s="9"/>
      </tp>
      <tp t="s">
        <v>#N/A Requesting Data...3876708436</v>
        <stp/>
        <stp>BDP|16427767207212389711</stp>
        <tr r="I189" s="9"/>
      </tp>
      <tp t="s">
        <v>#N/A Requesting Data...3323379004</v>
        <stp/>
        <stp>BDP|16705042434564983591</stp>
        <tr r="H324" s="9"/>
      </tp>
      <tp t="s">
        <v>#N/A Requesting Data...1679827582</v>
        <stp/>
        <stp>BDP|10301586601928848956</stp>
        <tr r="D331" s="5"/>
        <tr r="D72" s="9"/>
      </tp>
      <tp t="s">
        <v>#N/A Requesting Data...1068276070</v>
        <stp/>
        <stp>BDP|12044432683763584925</stp>
        <tr r="G142" s="9"/>
      </tp>
      <tp t="s">
        <v>#N/A Requesting Data...3017906708</v>
        <stp/>
        <stp>BDP|17841992156616753977</stp>
        <tr r="E392" s="9"/>
      </tp>
      <tp t="s">
        <v>#N/A Requesting Data...2817598557</v>
        <stp/>
        <stp>BDP|10132751572425638174</stp>
        <tr r="E224" s="9"/>
      </tp>
      <tp t="s">
        <v>#N/A Requesting Data...2894779923</v>
        <stp/>
        <stp>BDP|15555497228507029034</stp>
        <tr r="E192" s="5"/>
        <tr r="E116" s="9"/>
      </tp>
      <tp t="s">
        <v>#N/A Requesting Data...3254127758</v>
        <stp/>
        <stp>BDP|10677518248046978319</stp>
        <tr r="F484" s="8"/>
      </tp>
      <tp t="s">
        <v>#N/A Requesting Data...1710944360</v>
        <stp/>
        <stp>BDP|13151330566113628156</stp>
        <tr r="F109" s="8"/>
      </tp>
      <tp t="s">
        <v>#N/A Requesting Data...3372544877</v>
        <stp/>
        <stp>BDP|10440763034434729461</stp>
        <tr r="F373" s="8"/>
        <tr r="F150" s="5"/>
      </tp>
      <tp t="s">
        <v>#N/A Requesting Data...2525571160</v>
        <stp/>
        <stp>BDP|17730177013532779136</stp>
        <tr r="D323" s="9"/>
      </tp>
      <tp t="s">
        <v>#N/A Requesting Data...1285115414</v>
        <stp/>
        <stp>BDP|18058139929779527689</stp>
        <tr r="G124" s="9"/>
      </tp>
      <tp t="s">
        <v>#N/A Requesting Data...3590299963</v>
        <stp/>
        <stp>BDP|12591107042664497741</stp>
        <tr r="G277" s="8"/>
        <tr r="G96" s="5"/>
      </tp>
      <tp t="s">
        <v>#N/A Requesting Data...2282235143</v>
        <stp/>
        <stp>BDP|16690293139936644570</stp>
        <tr r="E165" s="9"/>
      </tp>
      <tp t="s">
        <v>#N/A Requesting Data...690573273</v>
        <stp/>
        <stp>BDP|10078070190784125914</stp>
        <tr r="G324" s="9"/>
      </tp>
      <tp t="s">
        <v>#N/A Requesting Data...3609857999</v>
        <stp/>
        <stp>BDP|10207160838761279794</stp>
        <tr r="G171" s="5"/>
      </tp>
      <tp t="s">
        <v>#N/A Requesting Data...1813803740</v>
        <stp/>
        <stp>BDP|17200245018292179284</stp>
        <tr r="D328" s="9"/>
      </tp>
      <tp t="s">
        <v>#N/A Requesting Data...3829059883</v>
        <stp/>
        <stp>BDP|12409392979701473369</stp>
        <tr r="G83" s="10"/>
      </tp>
      <tp t="s">
        <v>#N/A Requesting Data...2032843002</v>
        <stp/>
        <stp>BDP|16462219767095365373</stp>
        <tr r="G408" s="8"/>
      </tp>
      <tp t="s">
        <v>#N/A Requesting Data...3629649027</v>
        <stp/>
        <stp>BDP|17851676328072620579</stp>
        <tr r="I15" s="9"/>
      </tp>
      <tp t="s">
        <v>#N/A Requesting Data...1023383598</v>
        <stp/>
        <stp>BDP|14235772756614177648</stp>
        <tr r="G186" s="5"/>
      </tp>
      <tp t="s">
        <v>#N/A Requesting Data...3989550049</v>
        <stp/>
        <stp>BDP|10211280735055184086</stp>
        <tr r="H460" s="9"/>
      </tp>
      <tp t="s">
        <v>#N/A Requesting Data...4085401510</v>
        <stp/>
        <stp>BDP|16260446232602198731</stp>
        <tr r="H477" s="8"/>
        <tr r="I477" s="8"/>
      </tp>
      <tp t="s">
        <v>#N/A Requesting Data...3698435149</v>
        <stp/>
        <stp>BDP|15751620840577692454</stp>
        <tr r="E42" s="8"/>
      </tp>
      <tp t="s">
        <v>#N/A Requesting Data...1589188202</v>
        <stp/>
        <stp>BDP|11227132264285694756</stp>
        <tr r="F227" s="5"/>
      </tp>
      <tp t="s">
        <v>#N/A Requesting Data...1994084697</v>
        <stp/>
        <stp>BDP|15095364270771954492</stp>
        <tr r="D176" s="9"/>
      </tp>
      <tp t="s">
        <v>#N/A Requesting Data...4196024079</v>
        <stp/>
        <stp>BDP|10451516633434023609</stp>
        <tr r="D310" s="5"/>
      </tp>
      <tp t="s">
        <v>#N/A Requesting Data...901655709</v>
        <stp/>
        <stp>BDP|10671027505265731102</stp>
        <tr r="H160" s="8"/>
        <tr r="I160" s="8"/>
      </tp>
      <tp t="s">
        <v>#N/A Requesting Data...1173579258</v>
        <stp/>
        <stp>BDP|18118359361029327008</stp>
        <tr r="E50" s="5"/>
        <tr r="E313" s="9"/>
      </tp>
      <tp t="s">
        <v>#N/A Requesting Data...1937942226</v>
        <stp/>
        <stp>BDP|14581019034130150377</stp>
        <tr r="I248" s="5"/>
      </tp>
      <tp t="s">
        <v>#N/A Requesting Data...2428439485</v>
        <stp/>
        <stp>BDP|11606333753702565152</stp>
        <tr r="G111" s="10"/>
      </tp>
      <tp t="s">
        <v>#N/A Requesting Data...1154134888</v>
        <stp/>
        <stp>BDP|17433374602361722100</stp>
        <tr r="E79" s="5"/>
      </tp>
      <tp t="s">
        <v>#N/A Requesting Data...1245217299</v>
        <stp/>
        <stp>BDP|17571488676694959449</stp>
        <tr r="G405" s="8"/>
      </tp>
      <tp t="s">
        <v>#N/A Requesting Data...1531134553</v>
        <stp/>
        <stp>BDP|12144051037754002157</stp>
        <tr r="I274" s="5"/>
      </tp>
      <tp t="s">
        <v>#N/A Requesting Data...3485904696</v>
        <stp/>
        <stp>BDP|11706216845472215177</stp>
        <tr r="G257" s="8"/>
        <tr r="G316" s="5"/>
      </tp>
      <tp t="s">
        <v>#N/A Requesting Data...2244599211</v>
        <stp/>
        <stp>BDP|16502301326723291186</stp>
        <tr r="D113" s="5"/>
        <tr r="D302" s="9"/>
      </tp>
      <tp t="s">
        <v>#N/A Requesting Data...1889130494</v>
        <stp/>
        <stp>BDP|11599181847240018133</stp>
        <tr r="G108" s="10"/>
      </tp>
      <tp t="s">
        <v>#N/A Requesting Data...1191119076</v>
        <stp/>
        <stp>BDP|12975784825200991240</stp>
        <tr r="H145" s="10"/>
      </tp>
      <tp t="s">
        <v>#N/A Requesting Data...3302353530</v>
        <stp/>
        <stp>BDP|11342798427149713834</stp>
        <tr r="H165" s="10"/>
      </tp>
      <tp t="s">
        <v>#N/A Requesting Data...1752305464</v>
        <stp/>
        <stp>BDP|16801209702633125225</stp>
        <tr r="H376" s="9"/>
      </tp>
      <tp t="s">
        <v>#N/A Requesting Data...4209405054</v>
        <stp/>
        <stp>BDP|15711436402852967667</stp>
        <tr r="F288" s="9"/>
      </tp>
      <tp t="s">
        <v>#N/A Requesting Data...3889182561</v>
        <stp/>
        <stp>BDP|18103035149069190031</stp>
        <tr r="H289" s="8"/>
        <tr r="I289" s="8"/>
      </tp>
      <tp t="s">
        <v>#N/A Requesting Data...3132757868</v>
        <stp/>
        <stp>BDP|15240362267554980137</stp>
        <tr r="E216" s="9"/>
      </tp>
      <tp t="s">
        <v>#N/A Requesting Data...775647088</v>
        <stp/>
        <stp>BDP|17994000555440744725</stp>
        <tr r="H487" s="8"/>
        <tr r="I487" s="8"/>
      </tp>
      <tp t="s">
        <v>#N/A Requesting Data...1725324725</v>
        <stp/>
        <stp>BDP|18328879645721160099</stp>
        <tr r="I110" s="5"/>
      </tp>
      <tp t="s">
        <v>#N/A Requesting Data...925114686</v>
        <stp/>
        <stp>BDP|11136455219352037344</stp>
        <tr r="H498" s="8"/>
        <tr r="I498" s="8"/>
      </tp>
      <tp t="s">
        <v>#N/A Requesting Data...4075862161</v>
        <stp/>
        <stp>BDP|11056510586898979178</stp>
        <tr r="G112" s="10"/>
      </tp>
      <tp t="s">
        <v>#N/A Requesting Data...2538803744</v>
        <stp/>
        <stp>BDP|12942456094218385228</stp>
        <tr r="D316" s="8"/>
      </tp>
      <tp t="s">
        <v>#N/A Requesting Data...3784577469</v>
        <stp/>
        <stp>BDP|12966322763884686670</stp>
        <tr r="G116" s="5"/>
      </tp>
      <tp t="s">
        <v>#N/A Requesting Data...1984717598</v>
        <stp/>
        <stp>BDP|14897011760407792071</stp>
        <tr r="G403" s="9"/>
      </tp>
      <tp t="s">
        <v>#N/A Requesting Data...1725695779</v>
        <stp/>
        <stp>BDP|15809416643402107239</stp>
        <tr r="E168" s="5"/>
      </tp>
      <tp t="s">
        <v>#N/A Requesting Data...3676562795</v>
        <stp/>
        <stp>BDP|13583687757603066625</stp>
        <tr r="I131" s="5"/>
        <tr r="I10" s="9"/>
      </tp>
      <tp t="s">
        <v>#N/A Requesting Data...678081783</v>
        <stp/>
        <stp>BDP|17411165876362483686</stp>
        <tr r="G26" s="9"/>
      </tp>
      <tp t="s">
        <v>#N/A Requesting Data...3619066160</v>
        <stp/>
        <stp>BDP|17721420179221014048</stp>
        <tr r="H53" s="9"/>
      </tp>
      <tp t="s">
        <v>#N/A Requesting Data...2615561574</v>
        <stp/>
        <stp>BDP|15558481379800871343</stp>
        <tr r="D227" s="8"/>
      </tp>
      <tp t="s">
        <v>#N/A Requesting Data...1934574696</v>
        <stp/>
        <stp>BDP|15913649075316546757</stp>
        <tr r="H40" s="5"/>
        <tr r="H36" s="9"/>
      </tp>
      <tp t="s">
        <v>#N/A Requesting Data...2030168718</v>
        <stp/>
        <stp>BDP|13427486394673092804</stp>
        <tr r="D553" s="9"/>
      </tp>
      <tp t="s">
        <v>#N/A Requesting Data...3576574763</v>
        <stp/>
        <stp>BDP|15954450657494249518</stp>
        <tr r="D81" s="5"/>
      </tp>
      <tp t="s">
        <v>#N/A Requesting Data...4180279523</v>
        <stp/>
        <stp>BDP|14153987682511751141</stp>
        <tr r="H9" s="8"/>
        <tr r="I9" s="8"/>
        <tr r="H181" s="5"/>
      </tp>
      <tp t="s">
        <v>#N/A Requesting Data...3905180129</v>
        <stp/>
        <stp>BDP|16321459237821856515</stp>
        <tr r="F191" s="8"/>
      </tp>
      <tp t="s">
        <v>#N/A Requesting Data...4010663712</v>
        <stp/>
        <stp>BDP|11348445621083759195</stp>
        <tr r="F74" s="5"/>
      </tp>
      <tp t="s">
        <v>#N/A Requesting Data...4223501600</v>
        <stp/>
        <stp>BDP|12547864558392457871</stp>
        <tr r="H259" s="8"/>
        <tr r="I259" s="8"/>
      </tp>
      <tp t="s">
        <v>#N/A Requesting Data...3467421796</v>
        <stp/>
        <stp>BDP|16859956194812274138</stp>
        <tr r="E107" s="9"/>
      </tp>
      <tp t="s">
        <v>#N/A Requesting Data...2428892487</v>
        <stp/>
        <stp>BDP|15309496945616216655</stp>
        <tr r="I215" s="5"/>
      </tp>
      <tp t="s">
        <v>#N/A Requesting Data...2063658152</v>
        <stp/>
        <stp>BDP|17261993925898671131</stp>
        <tr r="I295" s="5"/>
      </tp>
      <tp t="s">
        <v>#N/A Requesting Data...2802055566</v>
        <stp/>
        <stp>BDP|16700899605352280929</stp>
        <tr r="I479" s="9"/>
      </tp>
      <tp t="s">
        <v>#N/A Requesting Data...979956309</v>
        <stp/>
        <stp>BDP|13029235172644880723</stp>
        <tr r="H559" s="9"/>
      </tp>
      <tp t="s">
        <v>#N/A Requesting Data...1472527734</v>
        <stp/>
        <stp>BDP|12927545120526215649</stp>
        <tr r="I144" s="9"/>
      </tp>
      <tp t="s">
        <v>#N/A Requesting Data...3371018992</v>
        <stp/>
        <stp>BDP|16932416574718316849</stp>
        <tr r="G272" s="8"/>
      </tp>
      <tp t="s">
        <v>#N/A Requesting Data...1745596798</v>
        <stp/>
        <stp>BDP|12892204568094356787</stp>
        <tr r="H11" s="6"/>
      </tp>
      <tp t="s">
        <v>#N/A Requesting Data...3209883539</v>
        <stp/>
        <stp>BDP|13676674006945950553</stp>
        <tr r="H459" s="9"/>
      </tp>
      <tp t="s">
        <v>#N/A Requesting Data...2360156675</v>
        <stp/>
        <stp>BDP|13365372655739394999</stp>
        <tr r="G151" s="5"/>
        <tr r="G286" s="9"/>
      </tp>
      <tp t="s">
        <v>#N/A Requesting Data...2719817456</v>
        <stp/>
        <stp>BDP|15892523667904013765</stp>
        <tr r="H417" s="9"/>
      </tp>
      <tp t="s">
        <v>#N/A Requesting Data...4183574922</v>
        <stp/>
        <stp>BDP|11806856507109604571</stp>
        <tr r="I143" s="9"/>
      </tp>
      <tp t="s">
        <v>#N/A Requesting Data...3096991785</v>
        <stp/>
        <stp>BDP|10457186423367278163</stp>
        <tr r="H260" s="8"/>
        <tr r="I260" s="8"/>
      </tp>
      <tp t="s">
        <v>#N/A Requesting Data...2879151875</v>
        <stp/>
        <stp>BDP|11953006634590557737</stp>
        <tr r="I79" s="5"/>
      </tp>
      <tp t="s">
        <v>#N/A Requesting Data...4007054943</v>
        <stp/>
        <stp>BDP|15477254290889831233</stp>
        <tr r="E322" s="5"/>
      </tp>
      <tp t="s">
        <v>#N/A Requesting Data...3614055393</v>
        <stp/>
        <stp>BDP|13704974650173977939</stp>
        <tr r="C139" s="10"/>
      </tp>
      <tp t="s">
        <v>#N/A Requesting Data...1170474678</v>
        <stp/>
        <stp>BDP|16912952643988456616</stp>
        <tr r="I16" s="7"/>
      </tp>
      <tp t="s">
        <v>#N/A Requesting Data...4175777020</v>
        <stp/>
        <stp>BDP|11027440318677321659</stp>
        <tr r="H217" s="5"/>
      </tp>
      <tp t="s">
        <v>#N/A Requesting Data...1869062222</v>
        <stp/>
        <stp>BDP|12141608315803934379</stp>
        <tr r="D165" s="8"/>
      </tp>
      <tp t="s">
        <v>#N/A Requesting Data...1301879948</v>
        <stp/>
        <stp>BDP|17785141559661014700</stp>
        <tr r="H318" s="5"/>
      </tp>
      <tp t="s">
        <v>#N/A Requesting Data...3007411917</v>
        <stp/>
        <stp>BDP|14649389527065741544</stp>
        <tr r="G54" s="10"/>
      </tp>
      <tp t="s">
        <v>#N/A Requesting Data...1947274121</v>
        <stp/>
        <stp>BDP|13184632374623434482</stp>
        <tr r="F425" s="9"/>
      </tp>
      <tp t="s">
        <v>#N/A Requesting Data...4012709046</v>
        <stp/>
        <stp>BDP|14809411933647008104</stp>
        <tr r="F203" s="8"/>
      </tp>
      <tp t="s">
        <v>#N/A Requesting Data...928545192</v>
        <stp/>
        <stp>BDP|16851537621877517358</stp>
        <tr r="H405" s="9"/>
      </tp>
      <tp t="s">
        <v>#N/A Requesting Data...1006586170</v>
        <stp/>
        <stp>BDP|16508282720207206450</stp>
        <tr r="I2" s="5"/>
        <tr r="I582" s="9"/>
      </tp>
      <tp t="s">
        <v>#N/A Requesting Data...1295652515</v>
        <stp/>
        <stp>BDP|14899870747205796852</stp>
        <tr r="G226" s="8"/>
      </tp>
      <tp t="s">
        <v>#N/A Requesting Data...1639459758</v>
        <stp/>
        <stp>BDP|11556743461445933035</stp>
        <tr r="I251" s="9"/>
      </tp>
      <tp t="s">
        <v>#N/A Requesting Data...2011493071</v>
        <stp/>
        <stp>BDP|15860014754810829582</stp>
        <tr r="H4" s="7"/>
      </tp>
      <tp t="s">
        <v>#N/A Requesting Data...2060386361</v>
        <stp/>
        <stp>BDP|13521638665263806562</stp>
        <tr r="E448" s="9"/>
      </tp>
      <tp t="s">
        <v>#N/A Requesting Data...3566380406</v>
        <stp/>
        <stp>BDP|13974377588925862835</stp>
        <tr r="D239" s="8"/>
        <tr r="D17" s="5"/>
      </tp>
      <tp t="s">
        <v>#N/A Requesting Data...1931685070</v>
        <stp/>
        <stp>BDP|11196711265207927217</stp>
        <tr r="D518" s="9"/>
      </tp>
      <tp t="s">
        <v>#N/A Requesting Data...981057851</v>
        <stp/>
        <stp>BDP|11445570273663575588</stp>
        <tr r="F328" s="8"/>
      </tp>
      <tp t="s">
        <v>#N/A Requesting Data...1573781273</v>
        <stp/>
        <stp>BDP|12473542686869910321</stp>
        <tr r="H192" s="5"/>
        <tr r="H116" s="9"/>
      </tp>
      <tp t="s">
        <v>#N/A Requesting Data...2162621404</v>
        <stp/>
        <stp>BDP|12533148428611762537</stp>
        <tr r="F47" s="8"/>
      </tp>
      <tp t="s">
        <v>#N/A Requesting Data...2917266648</v>
        <stp/>
        <stp>BDP|16601362068604420215</stp>
        <tr r="D2" s="12"/>
      </tp>
      <tp t="s">
        <v>#N/A Requesting Data...4253826236</v>
        <stp/>
        <stp>BDP|16698818778924787851</stp>
        <tr r="E62" s="8"/>
      </tp>
      <tp t="s">
        <v>#N/A Requesting Data...2344970009</v>
        <stp/>
        <stp>BDP|15963136442581536406</stp>
        <tr r="E12" s="7"/>
      </tp>
      <tp t="s">
        <v>#N/A Requesting Data...2765839247</v>
        <stp/>
        <stp>BDP|15062721031584601082</stp>
        <tr r="D197" s="8"/>
      </tp>
      <tp t="s">
        <v>#N/A Requesting Data...1336462200</v>
        <stp/>
        <stp>BDP|17442769830882629497</stp>
        <tr r="G339" s="9"/>
      </tp>
      <tp t="s">
        <v>#N/A Requesting Data...3113735892</v>
        <stp/>
        <stp>BDP|16857780787845250988</stp>
        <tr r="E261" s="9"/>
      </tp>
      <tp t="s">
        <v>#N/A Requesting Data...3989733504</v>
        <stp/>
        <stp>BDP|15023037705704234494</stp>
        <tr r="F17" s="7"/>
      </tp>
      <tp t="s">
        <v>#N/A Requesting Data...1794549476</v>
        <stp/>
        <stp>BDP|11788000449919624957</stp>
        <tr r="E70" s="10"/>
      </tp>
      <tp t="s">
        <v>#N/A Requesting Data...3792610851</v>
        <stp/>
        <stp>BDP|15443001061157949109</stp>
        <tr r="D481" s="8"/>
        <tr r="D97" s="5"/>
      </tp>
      <tp t="s">
        <v>#N/A Requesting Data...3164426740</v>
        <stp/>
        <stp>BDP|17636760834931072783</stp>
        <tr r="H45" s="5"/>
      </tp>
      <tp t="s">
        <v>#N/A Requesting Data...3425198741</v>
        <stp/>
        <stp>BDP|18256994567842754072</stp>
        <tr r="F121" s="9"/>
      </tp>
      <tp t="s">
        <v>#N/A Requesting Data...2809242644</v>
        <stp/>
        <stp>BDP|13406637637323978052</stp>
        <tr r="E268" s="5"/>
      </tp>
      <tp t="s">
        <v>#N/A Requesting Data...1697741064</v>
        <stp/>
        <stp>BDP|12064248611940041492</stp>
        <tr r="F337" s="5"/>
        <tr r="F534" s="9"/>
      </tp>
      <tp t="s">
        <v>#N/A Requesting Data...2644786908</v>
        <stp/>
        <stp>BDP|11058986973049424330</stp>
        <tr r="G509" s="9"/>
      </tp>
      <tp t="s">
        <v>#N/A Requesting Data...1925870573</v>
        <stp/>
        <stp>BDP|10529815319214212834</stp>
        <tr r="D372" s="8"/>
      </tp>
      <tp t="s">
        <v>#N/A Requesting Data...1086770649</v>
        <stp/>
        <stp>BDP|12574463729935089463</stp>
        <tr r="D158" s="8"/>
      </tp>
      <tp t="s">
        <v>#N/A Requesting Data...1754985912</v>
        <stp/>
        <stp>BDP|18237896733921436709</stp>
        <tr r="F104" s="5"/>
        <tr r="F335" s="9"/>
      </tp>
      <tp t="s">
        <v>#N/A Requesting Data...913155437</v>
        <stp/>
        <stp>BDP|11399895757800305920</stp>
        <tr r="G44" s="9"/>
      </tp>
      <tp t="s">
        <v>#N/A Requesting Data...2762076350</v>
        <stp/>
        <stp>BDP|12792594613876802591</stp>
        <tr r="G541" s="9"/>
      </tp>
      <tp t="s">
        <v>#N/A Requesting Data...3928347748</v>
        <stp/>
        <stp>BDP|15249467308901298518</stp>
        <tr r="D57" s="10"/>
      </tp>
      <tp t="s">
        <v>#N/A Requesting Data...878141179</v>
        <stp/>
        <stp>BDP|14012428865595946612</stp>
        <tr r="G154" s="5"/>
      </tp>
      <tp t="s">
        <v>#N/A Requesting Data...4061417262</v>
        <stp/>
        <stp>BDP|14086316665202272691</stp>
        <tr r="E352" s="8"/>
      </tp>
      <tp t="s">
        <v>#N/A Requesting Data...1042207593</v>
        <stp/>
        <stp>BDP|10828706526125945588</stp>
        <tr r="H157" s="10"/>
      </tp>
      <tp t="s">
        <v>#N/A Requesting Data...3235883206</v>
        <stp/>
        <stp>BDP|11090397027584676174</stp>
        <tr r="H212" s="8"/>
        <tr r="I212" s="8"/>
      </tp>
      <tp t="s">
        <v>#N/A Requesting Data...3292795426</v>
        <stp/>
        <stp>BDP|16781043429453607231</stp>
        <tr r="F80" s="10"/>
      </tp>
      <tp t="s">
        <v>#N/A Requesting Data...3336349556</v>
        <stp/>
        <stp>BDP|16452620689814206923</stp>
        <tr r="F2" s="6"/>
      </tp>
      <tp t="s">
        <v>#N/A Requesting Data...4252702247</v>
        <stp/>
        <stp>BDP|16835569344365142743</stp>
        <tr r="F30" s="5"/>
      </tp>
      <tp t="s">
        <v>#N/A Requesting Data...863438964</v>
        <stp/>
        <stp>BDP|15685877439619649210</stp>
        <tr r="G395" s="8"/>
      </tp>
      <tp t="s">
        <v>#N/A Requesting Data...3881308643</v>
        <stp/>
        <stp>BDP|16208159548581933792</stp>
        <tr r="H482" s="9"/>
      </tp>
      <tp t="s">
        <v>#N/A Requesting Data...3154404092</v>
        <stp/>
        <stp>BDP|11631397322910460566</stp>
        <tr r="D108" s="5"/>
      </tp>
      <tp t="s">
        <v>#N/A Requesting Data...2712012647</v>
        <stp/>
        <stp>BDP|16825273511083656378</stp>
        <tr r="E153" s="10"/>
      </tp>
      <tp t="s">
        <v>#N/A Requesting Data...3572918079</v>
        <stp/>
        <stp>BDP|10978574512359330800</stp>
        <tr r="I505" s="9"/>
      </tp>
      <tp t="s">
        <v>#N/A Requesting Data...1227664961</v>
        <stp/>
        <stp>BDP|18338985503214026077</stp>
        <tr r="F43" s="5"/>
        <tr r="F156" s="9"/>
      </tp>
      <tp t="s">
        <v>#N/A Requesting Data...2992367999</v>
        <stp/>
        <stp>BDP|12333222221097886079</stp>
        <tr r="G437" s="8"/>
        <tr r="G315" s="5"/>
      </tp>
      <tp t="s">
        <v>#N/A Requesting Data...1114366060</v>
        <stp/>
        <stp>BDP|16162885987260054314</stp>
        <tr r="E212" s="5"/>
      </tp>
      <tp t="s">
        <v>#N/A Requesting Data...1704066031</v>
        <stp/>
        <stp>BDP|13341257155480824142</stp>
        <tr r="F469" s="9"/>
      </tp>
      <tp t="s">
        <v>#N/A Requesting Data...1472738704</v>
        <stp/>
        <stp>BDP|13200798436485784752</stp>
        <tr r="E76" s="5"/>
        <tr r="E129" s="9"/>
      </tp>
      <tp t="s">
        <v>#N/A Requesting Data...2424624708</v>
        <stp/>
        <stp>BDP|15581385173102324628</stp>
        <tr r="G399" s="9"/>
      </tp>
      <tp t="s">
        <v>#N/A Requesting Data...806015173</v>
        <stp/>
        <stp>BDP|15141664019522763565</stp>
        <tr r="D358" s="9"/>
      </tp>
      <tp t="s">
        <v>#N/A Requesting Data...2769788832</v>
        <stp/>
        <stp>BDP|11886365044915625630</stp>
        <tr r="E380" s="8"/>
      </tp>
      <tp t="s">
        <v>#N/A Requesting Data...2901520983</v>
        <stp/>
        <stp>BDP|12216140264089462992</stp>
        <tr r="G551" s="9"/>
      </tp>
      <tp t="s">
        <v>#N/A Requesting Data...4056402261</v>
        <stp/>
        <stp>BDP|13498176466426276789</stp>
        <tr r="E258" s="8"/>
      </tp>
      <tp t="s">
        <v>#N/A Requesting Data...1770996005</v>
        <stp/>
        <stp>BDP|14426652278647326751</stp>
        <tr r="F541" s="9"/>
      </tp>
      <tp t="s">
        <v>#N/A Requesting Data...2057459014</v>
        <stp/>
        <stp>BDP|18102759780522981021</stp>
        <tr r="I121" s="9"/>
      </tp>
      <tp t="s">
        <v>#N/A Requesting Data...3487710872</v>
        <stp/>
        <stp>BDP|15950858786268683833</stp>
        <tr r="H195" s="8"/>
        <tr r="I195" s="8"/>
      </tp>
      <tp t="s">
        <v>#N/A Requesting Data...1319256860</v>
        <stp/>
        <stp>BDP|12804886203576804958</stp>
        <tr r="F153" s="5"/>
      </tp>
      <tp t="s">
        <v>#N/A Requesting Data...2488535225</v>
        <stp/>
        <stp>BDP|16800700555805661455</stp>
        <tr r="E199" s="5"/>
        <tr r="E8" s="9"/>
      </tp>
      <tp t="s">
        <v>#N/A Requesting Data...3881965366</v>
        <stp/>
        <stp>BDP|13974454735382087372</stp>
        <tr r="C167" s="10"/>
      </tp>
      <tp t="s">
        <v>#N/A Requesting Data...1576198408</v>
        <stp/>
        <stp>BDP|15059384601912124162</stp>
        <tr r="D112" s="9"/>
      </tp>
      <tp t="s">
        <v>#N/A Requesting Data...3509792369</v>
        <stp/>
        <stp>BDP|10662221229590140529</stp>
        <tr r="I212" s="5"/>
      </tp>
      <tp t="s">
        <v>#N/A Requesting Data...1417201709</v>
        <stp/>
        <stp>BDP|10632871818788290453</stp>
        <tr r="H354" s="8"/>
        <tr r="I354" s="8"/>
        <tr r="H51" s="5"/>
      </tp>
      <tp t="s">
        <v>#N/A Requesting Data...1843230575</v>
        <stp/>
        <stp>BDP|14574809618810719849</stp>
        <tr r="G23" s="8"/>
        <tr r="G182" s="5"/>
      </tp>
      <tp t="s">
        <v>#N/A Requesting Data...3312816314</v>
        <stp/>
        <stp>BDP|15635438169050556270</stp>
        <tr r="G525" s="9"/>
      </tp>
      <tp t="s">
        <v>#N/A Requesting Data...2642725889</v>
        <stp/>
        <stp>BDP|13542019371548827936</stp>
        <tr r="H254" s="8"/>
        <tr r="I254" s="8"/>
      </tp>
      <tp t="s">
        <v>#N/A Requesting Data...1437759477</v>
        <stp/>
        <stp>BDP|18038790800609753303</stp>
        <tr r="D353" s="5"/>
      </tp>
      <tp t="s">
        <v>#N/A Requesting Data...3829255077</v>
        <stp/>
        <stp>BDP|15442100716314426486</stp>
        <tr r="F100" s="5"/>
      </tp>
      <tp t="s">
        <v>#N/A Requesting Data...1198186379</v>
        <stp/>
        <stp>BDP|17002701555396901620</stp>
        <tr r="D211" s="9"/>
      </tp>
      <tp t="s">
        <v>#N/A Requesting Data...4156409979</v>
        <stp/>
        <stp>BDP|17252717334130983609</stp>
        <tr r="G382" s="8"/>
      </tp>
      <tp t="s">
        <v>#N/A Requesting Data...1896952684</v>
        <stp/>
        <stp>BDP|14342184317186042722</stp>
        <tr r="E234" s="8"/>
      </tp>
      <tp t="s">
        <v>#N/A Requesting Data...1745577578</v>
        <stp/>
        <stp>BDP|10868629651380082653</stp>
        <tr r="G108" s="9"/>
      </tp>
      <tp t="s">
        <v>#N/A Requesting Data...3868878363</v>
        <stp/>
        <stp>BDP|14290015048890364564</stp>
        <tr r="F167" s="8"/>
      </tp>
      <tp t="s">
        <v>#N/A Requesting Data...3270849750</v>
        <stp/>
        <stp>BDP|14718921435629863266</stp>
        <tr r="E213" s="5"/>
      </tp>
      <tp t="s">
        <v>#N/A Requesting Data...2688623437</v>
        <stp/>
        <stp>BDP|13940364864170747323</stp>
        <tr r="G259" s="5"/>
      </tp>
      <tp t="s">
        <v>#N/A Requesting Data...3848946552</v>
        <stp/>
        <stp>BDP|14660447891615822953</stp>
        <tr r="E164" s="9"/>
      </tp>
      <tp t="s">
        <v>#N/A Requesting Data...4053256012</v>
        <stp/>
        <stp>BDP|17791182607523029068</stp>
        <tr r="F305" s="8"/>
      </tp>
      <tp t="s">
        <v>#N/A Requesting Data...2088283457</v>
        <stp/>
        <stp>BDP|15928446766267478515</stp>
        <tr r="D589" s="9"/>
      </tp>
      <tp t="s">
        <v>#N/A Requesting Data...1346162369</v>
        <stp/>
        <stp>BDP|17243560551626085440</stp>
        <tr r="I28" s="5"/>
      </tp>
      <tp t="s">
        <v>#N/A Requesting Data...3460197672</v>
        <stp/>
        <stp>BDP|10096336833696107303</stp>
        <tr r="F57" s="8"/>
        <tr r="F328" s="5"/>
      </tp>
      <tp t="s">
        <v>#N/A Requesting Data...3469862228</v>
        <stp/>
        <stp>BDP|11379522765354094356</stp>
        <tr r="G504" s="8"/>
      </tp>
      <tp t="s">
        <v>#N/A Requesting Data...2910847077</v>
        <stp/>
        <stp>BDP|18342668370884290862</stp>
        <tr r="D522" s="9"/>
      </tp>
      <tp t="s">
        <v>#N/A Requesting Data...1002373168</v>
        <stp/>
        <stp>BDP|17521321206809336837</stp>
        <tr r="F6" s="8"/>
        <tr r="F295" s="5"/>
      </tp>
      <tp t="s">
        <v>#N/A Requesting Data...1708540278</v>
        <stp/>
        <stp>BDP|14294597229203363504</stp>
        <tr r="E479" s="8"/>
      </tp>
      <tp t="s">
        <v>#N/A Requesting Data...1918454069</v>
        <stp/>
        <stp>BDP|15365709259111875334</stp>
        <tr r="G84" s="9"/>
      </tp>
      <tp t="s">
        <v>#N/A Requesting Data...2672433504</v>
        <stp/>
        <stp>BDP|11016029897558447505</stp>
        <tr r="H158" s="8"/>
        <tr r="I158" s="8"/>
      </tp>
      <tp t="s">
        <v>#N/A Requesting Data...2248037699</v>
        <stp/>
        <stp>BDP|12979292500011204439</stp>
        <tr r="H42" s="10"/>
      </tp>
      <tp t="s">
        <v>#N/A Requesting Data...2876874670</v>
        <stp/>
        <stp>BDP|10026017015754080056</stp>
        <tr r="G28" s="9"/>
      </tp>
      <tp t="s">
        <v>#N/A Requesting Data...3697303466</v>
        <stp/>
        <stp>BDP|16468283192578837071</stp>
        <tr r="D4" s="5"/>
        <tr r="D106" s="9"/>
      </tp>
      <tp t="s">
        <v>#N/A Requesting Data...2984162443</v>
        <stp/>
        <stp>BDP|18151867754025628547</stp>
        <tr r="E246" s="5"/>
      </tp>
      <tp t="s">
        <v>#N/A Requesting Data...1493189361</v>
        <stp/>
        <stp>BDP|18003497786424928577</stp>
        <tr r="H141" s="5"/>
      </tp>
      <tp t="s">
        <v>#N/A Requesting Data...3783959305</v>
        <stp/>
        <stp>BDP|13247911392447365132</stp>
        <tr r="H44" s="9"/>
      </tp>
      <tp t="s">
        <v>#N/A Requesting Data...4149339423</v>
        <stp/>
        <stp>BDP|16186379625513590178</stp>
        <tr r="H104" s="8"/>
        <tr r="I104" s="8"/>
      </tp>
      <tp t="s">
        <v>#N/A Requesting Data...2586443345</v>
        <stp/>
        <stp>BDP|16605444676186633632</stp>
        <tr r="F306" s="5"/>
        <tr r="F483" s="9"/>
      </tp>
      <tp t="s">
        <v>#N/A Requesting Data...4106612251</v>
        <stp/>
        <stp>BDP|13062551468730817545</stp>
        <tr r="I344" s="5"/>
      </tp>
      <tp t="s">
        <v>#N/A Requesting Data...2882217192</v>
        <stp/>
        <stp>BDP|17139387310562091293</stp>
        <tr r="D325" s="9"/>
      </tp>
      <tp t="s">
        <v>#N/A Requesting Data...1423649533</v>
        <stp/>
        <stp>BDP|11465718123737433621</stp>
        <tr r="H373" s="9"/>
      </tp>
      <tp t="s">
        <v>#N/A Requesting Data...1620568275</v>
        <stp/>
        <stp>BDP|18191587385220421085</stp>
        <tr r="D306" s="8"/>
      </tp>
      <tp t="s">
        <v>#N/A Requesting Data...1502634462</v>
        <stp/>
        <stp>BDP|16197091129192573344</stp>
        <tr r="E151" s="5"/>
        <tr r="E286" s="9"/>
      </tp>
      <tp t="s">
        <v>#N/A Requesting Data...3076073019</v>
        <stp/>
        <stp>BDP|13522059445195471717</stp>
        <tr r="G262" s="8"/>
      </tp>
      <tp t="s">
        <v>#N/A Requesting Data...1484482455</v>
        <stp/>
        <stp>BDP|14703056622794137718</stp>
        <tr r="I135" s="5"/>
      </tp>
      <tp t="s">
        <v>#N/A Requesting Data...4263263283</v>
        <stp/>
        <stp>BDP|13812689702520562071</stp>
        <tr r="I173" s="5"/>
      </tp>
      <tp t="s">
        <v>#N/A Requesting Data...990663431</v>
        <stp/>
        <stp>BDP|17083407418251955612</stp>
        <tr r="G254" s="9"/>
      </tp>
      <tp t="s">
        <v>#N/A Requesting Data...2474183673</v>
        <stp/>
        <stp>BDP|15314959496416537655</stp>
        <tr r="G306" s="9"/>
      </tp>
      <tp t="s">
        <v>#N/A Requesting Data...2547497669</v>
        <stp/>
        <stp>BDP|10308408606238378964</stp>
        <tr r="E15" s="9"/>
      </tp>
      <tp t="s">
        <v>#N/A Requesting Data...2318659609</v>
        <stp/>
        <stp>BDP|10218696521600399194</stp>
        <tr r="I201" s="5"/>
      </tp>
      <tp t="s">
        <v>#N/A Requesting Data...2981494494</v>
        <stp/>
        <stp>BDP|13522695289340329865</stp>
        <tr r="G213" s="9"/>
      </tp>
      <tp t="s">
        <v>#N/A Requesting Data...4191032810</v>
        <stp/>
        <stp>BDP|17060073571131471420</stp>
        <tr r="H454" s="9"/>
      </tp>
      <tp t="s">
        <v>#N/A Requesting Data...1229244110</v>
        <stp/>
        <stp>BDP|13075244100077469307</stp>
        <tr r="H459" s="8"/>
        <tr r="I459" s="8"/>
      </tp>
      <tp t="s">
        <v>#N/A Requesting Data...3825277544</v>
        <stp/>
        <stp>BDP|12635079369860104190</stp>
        <tr r="H297" s="8"/>
        <tr r="I297" s="8"/>
      </tp>
      <tp t="s">
        <v>#N/A Requesting Data...4047949173</v>
        <stp/>
        <stp>BDP|12909373398015012863</stp>
        <tr r="H330" s="9"/>
      </tp>
      <tp t="s">
        <v>#N/A Requesting Data...1404067502</v>
        <stp/>
        <stp>BDP|12272737131163821085</stp>
        <tr r="E35" s="5"/>
        <tr r="E580" s="9"/>
      </tp>
      <tp t="s">
        <v>#N/A Requesting Data...2236829697</v>
        <stp/>
        <stp>BDP|10836166928543518537</stp>
        <tr r="E386" s="8"/>
      </tp>
      <tp t="s">
        <v>#N/A Requesting Data...3294925117</v>
        <stp/>
        <stp>BDP|15722526008757557282</stp>
        <tr r="F332" s="9"/>
      </tp>
      <tp t="s">
        <v>#N/A Requesting Data...3751687934</v>
        <stp/>
        <stp>BDP|16762544542660101200</stp>
        <tr r="H282" s="5"/>
        <tr r="H42" s="9"/>
      </tp>
      <tp t="s">
        <v>#N/A Requesting Data...3361715582</v>
        <stp/>
        <stp>BDP|11395223884028512630</stp>
        <tr r="D242" s="9"/>
      </tp>
      <tp t="s">
        <v>#N/A Requesting Data...3375063598</v>
        <stp/>
        <stp>BDP|18015525305259792134</stp>
        <tr r="E196" s="9"/>
      </tp>
      <tp t="s">
        <v>#N/A Requesting Data...2160522743</v>
        <stp/>
        <stp>BDP|11980693291922793951</stp>
        <tr r="E72" s="8"/>
        <tr r="E279" s="5"/>
      </tp>
      <tp t="s">
        <v>#N/A Requesting Data...3691754656</v>
        <stp/>
        <stp>BDP|10452522234243616079</stp>
        <tr r="H323" s="9"/>
      </tp>
      <tp t="s">
        <v>#N/A Requesting Data...3254351723</v>
        <stp/>
        <stp>BDP|15722533882895535806</stp>
        <tr r="G495" s="9"/>
      </tp>
      <tp t="s">
        <v>#N/A Requesting Data...4277836517</v>
        <stp/>
        <stp>BDP|10949371378502205372</stp>
        <tr r="F73" s="5"/>
      </tp>
      <tp t="s">
        <v>#N/A Requesting Data...2452849068</v>
        <stp/>
        <stp>BDP|11284706300772425159</stp>
        <tr r="F170" s="9"/>
      </tp>
      <tp t="s">
        <v>#N/A Requesting Data...3372909163</v>
        <stp/>
        <stp>BDP|17955224116646720797</stp>
        <tr r="G275" s="5"/>
      </tp>
      <tp t="s">
        <v>#N/A Requesting Data...2751389640</v>
        <stp/>
        <stp>BDP|12989020115946400090</stp>
        <tr r="D77" s="10"/>
      </tp>
      <tp t="s">
        <v>#N/A Requesting Data...2691663584</v>
        <stp/>
        <stp>BDP|15056557830321693708</stp>
        <tr r="I128" s="5"/>
      </tp>
      <tp t="s">
        <v>#N/A Requesting Data...3674958586</v>
        <stp/>
        <stp>BDP|18216921029367278183</stp>
        <tr r="H192" s="8"/>
        <tr r="I192" s="8"/>
      </tp>
      <tp t="s">
        <v>#N/A Requesting Data...3038750484</v>
        <stp/>
        <stp>BDP|13574706426022164110</stp>
        <tr r="E338" s="8"/>
      </tp>
      <tp t="s">
        <v>#N/A Requesting Data...3450438567</v>
        <stp/>
        <stp>BDP|10976632464845995043</stp>
        <tr r="D129" s="5"/>
        <tr r="D563" s="9"/>
      </tp>
      <tp t="s">
        <v>#N/A Requesting Data...2749045332</v>
        <stp/>
        <stp>BDP|17762663540709045921</stp>
        <tr r="E48" s="10"/>
      </tp>
      <tp t="s">
        <v>#N/A Requesting Data...906924768</v>
        <stp/>
        <stp>BDP|12380409063811661459</stp>
        <tr r="H5" s="12"/>
      </tp>
      <tp t="s">
        <v>#N/A Requesting Data...2766203771</v>
        <stp/>
        <stp>BDP|10683239826036144310</stp>
        <tr r="G117" s="10"/>
      </tp>
      <tp t="s">
        <v>#N/A Requesting Data...3810948752</v>
        <stp/>
        <stp>BDP|18338063934036458860</stp>
        <tr r="E378" s="9"/>
      </tp>
      <tp t="s">
        <v>#N/A Requesting Data...1887892721</v>
        <stp/>
        <stp>BDP|12785447333950636050</stp>
        <tr r="I121" s="5"/>
      </tp>
      <tp t="s">
        <v>#N/A Requesting Data...2540283443</v>
        <stp/>
        <stp>BDP|15905902085662874376</stp>
        <tr r="F160" s="5"/>
      </tp>
      <tp t="s">
        <v>#N/A Requesting Data...2126147591</v>
        <stp/>
        <stp>BDP|16147151134436676753</stp>
        <tr r="G82" s="10"/>
      </tp>
      <tp t="s">
        <v>#N/A Requesting Data...2165141522</v>
        <stp/>
        <stp>BDP|15503847076898748720</stp>
        <tr r="G446" s="9"/>
      </tp>
      <tp t="s">
        <v>#N/A Requesting Data...836328826</v>
        <stp/>
        <stp>BDP|14308444846216253719</stp>
        <tr r="E63" s="8"/>
      </tp>
      <tp t="s">
        <v>#N/A Requesting Data...1442581868</v>
        <stp/>
        <stp>BDP|13534302205647794257</stp>
        <tr r="H208" s="9"/>
      </tp>
      <tp t="s">
        <v>#N/A Requesting Data...3817570703</v>
        <stp/>
        <stp>BDP|11684044711697747266</stp>
        <tr r="C94" s="10"/>
      </tp>
      <tp t="s">
        <v>#N/A Requesting Data...1993834273</v>
        <stp/>
        <stp>BDP|16159850997402465058</stp>
        <tr r="G484" s="8"/>
      </tp>
      <tp t="s">
        <v>#N/A Requesting Data...2074573933</v>
        <stp/>
        <stp>BDP|11694577180198361104</stp>
        <tr r="G8" s="6"/>
      </tp>
      <tp t="s">
        <v>#N/A Requesting Data...1980161205</v>
        <stp/>
        <stp>BDP|15524680834042276798</stp>
        <tr r="F444" s="8"/>
        <tr r="F228" s="5"/>
      </tp>
      <tp t="s">
        <v>#N/A Requesting Data...2364890393</v>
        <stp/>
        <stp>BDP|10673978387360473406</stp>
        <tr r="H124" s="9"/>
      </tp>
      <tp t="s">
        <v>#N/A Requesting Data...1340117194</v>
        <stp/>
        <stp>BDP|12791384750629566881</stp>
        <tr r="F402" s="8"/>
      </tp>
      <tp t="s">
        <v>#N/A Requesting Data...2675207262</v>
        <stp/>
        <stp>BDP|12971551766760946416</stp>
        <tr r="D86" s="5"/>
        <tr r="D149" s="9"/>
      </tp>
      <tp t="s">
        <v>#N/A Requesting Data...2213533541</v>
        <stp/>
        <stp>BDP|14178460545843696264</stp>
        <tr r="F30" s="9"/>
      </tp>
      <tp t="s">
        <v>#N/A Requesting Data...1978118808</v>
        <stp/>
        <stp>BDP|11863289653697519449</stp>
        <tr r="H76" s="9"/>
      </tp>
      <tp t="s">
        <v>#N/A Requesting Data...3663161034</v>
        <stp/>
        <stp>BDP|18341311073989198024</stp>
        <tr r="G7" s="10"/>
      </tp>
      <tp t="s">
        <v>#N/A Requesting Data...2489187471</v>
        <stp/>
        <stp>BDP|12920894321604318901</stp>
        <tr r="F3" s="7"/>
      </tp>
      <tp t="s">
        <v>#N/A Requesting Data...4248267287</v>
        <stp/>
        <stp>BDP|14600701442576578433</stp>
        <tr r="E257" s="5"/>
        <tr r="E414" s="9"/>
      </tp>
      <tp t="s">
        <v>#N/A Requesting Data...2607548139</v>
        <stp/>
        <stp>BDP|12748469714053288155</stp>
        <tr r="H436" s="8"/>
        <tr r="I436" s="8"/>
      </tp>
      <tp t="s">
        <v>#N/A Requesting Data...2609684618</v>
        <stp/>
        <stp>BDP|10982908478599552267</stp>
        <tr r="E56" s="5"/>
      </tp>
      <tp t="s">
        <v>#N/A Requesting Data...1356067028</v>
        <stp/>
        <stp>BDP|16152196948100273602</stp>
        <tr r="E180" s="10"/>
      </tp>
      <tp t="s">
        <v>#N/A Requesting Data...1241613660</v>
        <stp/>
        <stp>BDP|12615257794089161547</stp>
        <tr r="I281" s="5"/>
      </tp>
      <tp t="s">
        <v>#N/A Requesting Data...1215282050</v>
        <stp/>
        <stp>BDP|11051317847195218664</stp>
        <tr r="E50" s="8"/>
      </tp>
      <tp t="s">
        <v>#N/A Requesting Data...3534962741</v>
        <stp/>
        <stp>BDP|14704468726836365160</stp>
        <tr r="H92" s="8"/>
        <tr r="I92" s="8"/>
      </tp>
      <tp t="s">
        <v>#N/A Requesting Data...1300158480</v>
        <stp/>
        <stp>BDP|10520042343521431043</stp>
        <tr r="G63" s="9"/>
      </tp>
      <tp t="s">
        <v>#N/A Requesting Data...1197533128</v>
        <stp/>
        <stp>BDP|11981388800543381409</stp>
        <tr r="E267" s="9"/>
      </tp>
      <tp t="s">
        <v>#N/A Requesting Data...1065333359</v>
        <stp/>
        <stp>BDP|12500032644523265025</stp>
        <tr r="F58" s="8"/>
      </tp>
      <tp t="s">
        <v>#N/A Requesting Data...2565657570</v>
        <stp/>
        <stp>BDP|12654565467023433769</stp>
        <tr r="G251" s="5"/>
      </tp>
      <tp t="s">
        <v>#N/A Requesting Data...3297852438</v>
        <stp/>
        <stp>BDP|12990996694611168600</stp>
        <tr r="E126" s="9"/>
      </tp>
      <tp t="s">
        <v>#N/A Requesting Data...3187721867</v>
        <stp/>
        <stp>BDP|16448044321590189153</stp>
        <tr r="G64" s="10"/>
      </tp>
      <tp t="s">
        <v>#N/A Requesting Data...2477600760</v>
        <stp/>
        <stp>BDP|17738259286390739864</stp>
        <tr r="F373" s="9"/>
      </tp>
      <tp t="s">
        <v>#N/A Requesting Data...1555167846</v>
        <stp/>
        <stp>BDP|14653138843387256315</stp>
        <tr r="H210" s="8"/>
        <tr r="I210" s="8"/>
      </tp>
      <tp t="s">
        <v>#N/A Requesting Data...946772513</v>
        <stp/>
        <stp>BDP|14436815347305208858</stp>
        <tr r="H425" s="9"/>
      </tp>
      <tp t="s">
        <v>#N/A Requesting Data...3495457394</v>
        <stp/>
        <stp>BDP|13899868529344195837</stp>
        <tr r="E515" s="9"/>
      </tp>
      <tp t="s">
        <v>#N/A Requesting Data...3158147148</v>
        <stp/>
        <stp>BDP|12513883188277969094</stp>
        <tr r="H26" s="8"/>
        <tr r="I26" s="8"/>
      </tp>
      <tp t="s">
        <v>#N/A Requesting Data...2055348617</v>
        <stp/>
        <stp>BDP|14417336253007813094</stp>
        <tr r="D33" s="9"/>
      </tp>
      <tp t="s">
        <v>#N/A Requesting Data...3371136945</v>
        <stp/>
        <stp>BDP|11130772131689238906</stp>
        <tr r="H309" s="5"/>
      </tp>
      <tp t="s">
        <v>#N/A Requesting Data...2089115479</v>
        <stp/>
        <stp>BDP|16947680035460123600</stp>
        <tr r="G104" s="10"/>
      </tp>
      <tp t="s">
        <v>#N/A Requesting Data...2052049765</v>
        <stp/>
        <stp>BDP|18426974944125260500</stp>
        <tr r="G114" s="9"/>
      </tp>
      <tp t="s">
        <v>#N/A Requesting Data...1415683442</v>
        <stp/>
        <stp>BDP|13046567534123528321</stp>
        <tr r="E324" s="9"/>
      </tp>
      <tp t="s">
        <v>#N/A Requesting Data...2572967903</v>
        <stp/>
        <stp>BDP|10193577116808065951</stp>
        <tr r="D202" s="9"/>
      </tp>
      <tp t="s">
        <v>#N/A Requesting Data...1375252333</v>
        <stp/>
        <stp>BDP|16020143013350626340</stp>
        <tr r="D11" s="12"/>
      </tp>
      <tp t="s">
        <v>#N/A Requesting Data...2591865589</v>
        <stp/>
        <stp>BDP|16065957887531341347</stp>
        <tr r="G187" s="8"/>
      </tp>
      <tp t="s">
        <v>#N/A Requesting Data...3327695235</v>
        <stp/>
        <stp>BDP|12069330604566022226</stp>
        <tr r="G586" s="9"/>
      </tp>
      <tp t="s">
        <v>#N/A Requesting Data...2302001850</v>
        <stp/>
        <stp>BDP|14380389473070566581</stp>
        <tr r="F595" s="9"/>
      </tp>
      <tp t="s">
        <v>#N/A Requesting Data...4258033458</v>
        <stp/>
        <stp>BDP|12045371964246543428</stp>
        <tr r="F503" s="8"/>
      </tp>
      <tp t="s">
        <v>#N/A Requesting Data...4161317023</v>
        <stp/>
        <stp>BDP|12695761283188182068</stp>
        <tr r="E149" s="8"/>
      </tp>
      <tp t="s">
        <v>#N/A Requesting Data...1339401928</v>
        <stp/>
        <stp>BDP|13828728640311968476</stp>
        <tr r="E16" s="8"/>
      </tp>
      <tp t="s">
        <v>#N/A Requesting Data...1009816188</v>
        <stp/>
        <stp>BDP|13429005340945467740</stp>
        <tr r="F32" s="5"/>
        <tr r="F88" s="9"/>
      </tp>
      <tp t="s">
        <v>#N/A Requesting Data...1349761062</v>
        <stp/>
        <stp>BDP|17967617169075468719</stp>
        <tr r="C153" s="10"/>
      </tp>
      <tp t="s">
        <v>#N/A Requesting Data...1734781871</v>
        <stp/>
        <stp>BDP|10168906600329186546</stp>
        <tr r="I531" s="9"/>
      </tp>
      <tp t="s">
        <v>#N/A Requesting Data...2276175566</v>
        <stp/>
        <stp>BDP|15268574695865162951</stp>
        <tr r="I445" s="9"/>
      </tp>
      <tp t="s">
        <v>#N/A Requesting Data...1254386723</v>
        <stp/>
        <stp>BDP|14001263585592238959</stp>
        <tr r="G32" s="9"/>
      </tp>
      <tp t="s">
        <v>#N/A Requesting Data...4290621436</v>
        <stp/>
        <stp>BDP|14864120016231929015</stp>
        <tr r="E275" s="9"/>
      </tp>
      <tp t="s">
        <v>#N/A Requesting Data...1956096999</v>
        <stp/>
        <stp>BDP|13308313826524163311</stp>
        <tr r="I314" s="9"/>
      </tp>
      <tp t="s">
        <v>#N/A Requesting Data...3810189150</v>
        <stp/>
        <stp>BDP|14735851609280812976</stp>
        <tr r="F83" s="8"/>
      </tp>
      <tp t="s">
        <v>#N/A Requesting Data...3163737031</v>
        <stp/>
        <stp>BDP|15565139512842281228</stp>
        <tr r="E40" s="8"/>
        <tr r="E135" s="5"/>
      </tp>
      <tp t="s">
        <v>#N/A Requesting Data...3684730257</v>
        <stp/>
        <stp>BDP|10729846214585752943</stp>
        <tr r="F298" s="8"/>
      </tp>
      <tp t="s">
        <v>#N/A Requesting Data...3616638337</v>
        <stp/>
        <stp>BDP|10961358282178394691</stp>
        <tr r="F84" s="10"/>
      </tp>
      <tp t="s">
        <v>#N/A Requesting Data...4135440526</v>
        <stp/>
        <stp>BDP|12330778558136196395</stp>
        <tr r="F122" s="8"/>
        <tr r="F235" s="5"/>
      </tp>
      <tp t="s">
        <v>#N/A Requesting Data...3037906997</v>
        <stp/>
        <stp>BDP|13409413765332156650</stp>
        <tr r="G145" s="9"/>
      </tp>
      <tp t="s">
        <v>#N/A Requesting Data...1053558104</v>
        <stp/>
        <stp>BDP|13915316924202901511</stp>
        <tr r="C4" s="12"/>
      </tp>
      <tp t="s">
        <v>#N/A Requesting Data...1517024294</v>
        <stp/>
        <stp>BDP|13534661576153260431</stp>
        <tr r="E461" s="8"/>
      </tp>
      <tp t="s">
        <v>#N/A Requesting Data...1262279777</v>
        <stp/>
        <stp>BDP|11382685905123017196</stp>
        <tr r="G116" s="10"/>
      </tp>
      <tp t="s">
        <v>#N/A Requesting Data...2426709509</v>
        <stp/>
        <stp>BDP|13255939990323504534</stp>
        <tr r="H151" s="10"/>
      </tp>
      <tp t="s">
        <v>#N/A Requesting Data...1281531631</v>
        <stp/>
        <stp>BDP|17152429052975380656</stp>
        <tr r="I180" s="5"/>
      </tp>
      <tp t="s">
        <v>#N/A Requesting Data...2776167478</v>
        <stp/>
        <stp>BDP|12555182072891139095</stp>
        <tr r="G343" s="5"/>
      </tp>
      <tp t="s">
        <v>#N/A Requesting Data...897488725</v>
        <stp/>
        <stp>BDP|14645305283609470369</stp>
        <tr r="H144" s="10"/>
      </tp>
      <tp t="s">
        <v>#N/A Requesting Data...3437644868</v>
        <stp/>
        <stp>BDP|14690656927440356506</stp>
        <tr r="E141" s="5"/>
      </tp>
      <tp t="s">
        <v>#N/A Requesting Data...2760933636</v>
        <stp/>
        <stp>BDP|13741856663960050866</stp>
        <tr r="C2" s="10"/>
      </tp>
      <tp t="s">
        <v>#N/A Requesting Data...2905818666</v>
        <stp/>
        <stp>BDP|11696331017892341469</stp>
        <tr r="H379" s="9"/>
      </tp>
      <tp t="s">
        <v>#N/A Requesting Data...1218506801</v>
        <stp/>
        <stp>BDP|16311633103087178258</stp>
        <tr r="D462" s="8"/>
      </tp>
      <tp t="s">
        <v>#N/A Requesting Data...1512356428</v>
        <stp/>
        <stp>BDP|11548023115680027550</stp>
        <tr r="F454" s="9"/>
      </tp>
      <tp t="s">
        <v>#N/A Requesting Data...1649405869</v>
        <stp/>
        <stp>BDP|14672567604973732749</stp>
        <tr r="F71" s="10"/>
      </tp>
      <tp t="s">
        <v>#N/A Requesting Data...1993905523</v>
        <stp/>
        <stp>BDP|11212235513343330467</stp>
        <tr r="F425" s="8"/>
        <tr r="F271" s="5"/>
      </tp>
      <tp t="s">
        <v>#N/A Requesting Data...3702356911</v>
        <stp/>
        <stp>BDP|11528072206590185428</stp>
        <tr r="D339" s="5"/>
      </tp>
      <tp t="s">
        <v>#N/A Requesting Data...1382411804</v>
        <stp/>
        <stp>BDP|11306462453230223537</stp>
        <tr r="E494" s="8"/>
      </tp>
      <tp t="s">
        <v>#N/A Requesting Data...3037149393</v>
        <stp/>
        <stp>BDP|12311070953067678562</stp>
        <tr r="E385" s="9"/>
      </tp>
      <tp t="s">
        <v>#N/A Requesting Data...1965114147</v>
        <stp/>
        <stp>BDP|13032475494239214261</stp>
        <tr r="G61" s="10"/>
      </tp>
      <tp t="s">
        <v>#N/A Requesting Data...1604199595</v>
        <stp/>
        <stp>BDP|14962511717456004398</stp>
        <tr r="I267" s="9"/>
      </tp>
      <tp t="s">
        <v>#N/A Requesting Data...1323201856</v>
        <stp/>
        <stp>BDP|11338710613517481534</stp>
        <tr r="D269" s="9"/>
      </tp>
      <tp t="s">
        <v>#N/A Requesting Data...3734066654</v>
        <stp/>
        <stp>BDP|13515354363652715128</stp>
        <tr r="D324" s="8"/>
      </tp>
      <tp t="s">
        <v>#N/A Requesting Data...3636320597</v>
        <stp/>
        <stp>BDP|16874015558487669119</stp>
        <tr r="D172" s="5"/>
        <tr r="D9" s="9"/>
      </tp>
      <tp t="s">
        <v>#N/A Requesting Data...2433456080</v>
        <stp/>
        <stp>BDP|17198147161417313213</stp>
        <tr r="I169" s="9"/>
      </tp>
      <tp t="s">
        <v>#N/A Requesting Data...3718963370</v>
        <stp/>
        <stp>BDP|12147467448404184382</stp>
        <tr r="I282" s="9"/>
      </tp>
      <tp t="s">
        <v>#N/A Requesting Data...1039966950</v>
        <stp/>
        <stp>BDP|14983058525222671199</stp>
        <tr r="E44" s="10"/>
      </tp>
      <tp t="s">
        <v>#N/A Requesting Data...4060160480</v>
        <stp/>
        <stp>BDP|12087260225861430612</stp>
        <tr r="E350" s="5"/>
      </tp>
      <tp t="s">
        <v>#N/A Requesting Data...3226200355</v>
        <stp/>
        <stp>BDP|15160595113767463392</stp>
        <tr r="H197" s="9"/>
      </tp>
      <tp t="s">
        <v>#N/A Requesting Data...2842898838</v>
        <stp/>
        <stp>BDP|14851724972919796896</stp>
        <tr r="H570" s="9"/>
      </tp>
      <tp t="s">
        <v>#N/A Requesting Data...2116510344</v>
        <stp/>
        <stp>BDP|17272848129528987004</stp>
        <tr r="G73" s="10"/>
      </tp>
      <tp t="s">
        <v>#N/A Requesting Data...1784435444</v>
        <stp/>
        <stp>BDP|16288436327430788574</stp>
        <tr r="I318" s="9"/>
      </tp>
      <tp t="s">
        <v>#N/A Requesting Data...1157300681</v>
        <stp/>
        <stp>BDP|12428906674370170975</stp>
        <tr r="F268" s="9"/>
      </tp>
      <tp t="s">
        <v>#N/A Requesting Data...1304110930</v>
        <stp/>
        <stp>BDP|16411352603176755633</stp>
        <tr r="D406" s="9"/>
      </tp>
    </main>
    <main first="bofaddin.rtdserver">
      <tp t="s">
        <v>#N/A Requesting Data...2125164918</v>
        <stp/>
        <stp>BDP|2580499951166587</stp>
        <tr r="F260" s="5"/>
      </tp>
      <tp t="s">
        <v>#N/A Requesting Data...2663577038</v>
        <stp/>
        <stp>BDP|1600586523545502</stp>
        <tr r="E12" s="10"/>
      </tp>
    </main>
    <main first="bofaddin.rtdserver">
      <tp t="s">
        <v>#N/A Requesting Data...2360049902</v>
        <stp/>
        <stp>BDP|2629049470698303</stp>
        <tr r="D238" s="8"/>
        <tr r="D330" s="5"/>
      </tp>
      <tp t="s">
        <v>#N/A Requesting Data...1497381887</v>
        <stp/>
        <stp>BQL.QUERY|5573960841103604903</stp>
        <tr r="E7" s="13"/>
      </tp>
      <tp t="s">
        <v>#N/A Requesting Data...2830487947</v>
        <stp/>
        <stp>BQL.QUERY|8408512463241702143</stp>
        <tr r="E8" s="13"/>
      </tp>
      <tp t="s">
        <v>#N/A Requesting Data...1825431887</v>
        <stp/>
        <stp>BQL.QUERY|5045998678322690622</stp>
        <tr r="E6" s="13"/>
      </tp>
      <tp t="s">
        <v>#N/A Requesting Data...2970245950</v>
        <stp/>
        <stp>BQL|3767381093452452773</stp>
        <tr r="B77" s="10"/>
      </tp>
      <tp t="s">
        <v>#N/A Requesting Data...1517843773</v>
        <stp/>
        <stp>BQL|5347643442343127890</stp>
        <tr r="B60" s="10"/>
      </tp>
      <tp t="s">
        <v>#N/A Requesting Data...1376494838</v>
        <stp/>
        <stp>BQL|8043145916684680099</stp>
        <tr r="C109" s="5"/>
      </tp>
      <tp t="s">
        <v>#N/A Requesting Data...1091357020</v>
        <stp/>
        <stp>BQL|3900945840960795277</stp>
        <tr r="C78" s="5"/>
      </tp>
      <tp t="s">
        <v>#N/A Requesting Data...1445049277</v>
        <stp/>
        <stp>BQL|4118295648149900730</stp>
        <tr r="C178" s="5"/>
      </tp>
      <tp t="s">
        <v>#N/A Requesting Data...3992457501</v>
        <stp/>
        <stp>BQL|7019671687776852327</stp>
        <tr r="B103" s="10"/>
      </tp>
      <tp t="s">
        <v>#N/A Requesting Data...2588141963</v>
        <stp/>
        <stp>BQL|1756493257024013838</stp>
        <tr r="C221" s="5"/>
      </tp>
      <tp t="s">
        <v>#N/A Requesting Data...4171337845</v>
        <stp/>
        <stp>BQL|2959727142928130501</stp>
        <tr r="B16" s="10"/>
      </tp>
      <tp t="s">
        <v>#N/A Requesting Data...1535213206</v>
        <stp/>
        <stp>BQL|4625144878879521781</stp>
        <tr r="C53" s="5"/>
      </tp>
      <tp t="s">
        <v>#N/A Requesting Data...3382803311</v>
        <stp/>
        <stp>BQL|9738206163497679643</stp>
        <tr r="B100" s="10"/>
      </tp>
      <tp t="s">
        <v>#N/A Requesting Data...1988517296</v>
        <stp/>
        <stp>BQL|2405450944689218724</stp>
        <tr r="B99" s="10"/>
      </tp>
      <tp t="s">
        <v>#N/A Requesting Data...2748433525</v>
        <stp/>
        <stp>BQL|4639517333837311922</stp>
        <tr r="B158" s="10"/>
      </tp>
      <tp t="s">
        <v>#N/A Requesting Data...1479809705</v>
        <stp/>
        <stp>BQL|5105632606157929890</stp>
        <tr r="C335" s="5"/>
      </tp>
      <tp t="s">
        <v>#N/A Requesting Data...2154396291</v>
        <stp/>
        <stp>BQL|3757507845159054715</stp>
        <tr r="C207" s="5"/>
      </tp>
      <tp t="s">
        <v>#N/A Requesting Data...3171636002</v>
        <stp/>
        <stp>BQL|9710326336915608075</stp>
        <tr r="C297" s="5"/>
      </tp>
      <tp t="s">
        <v>#N/A Requesting Data...2698815559</v>
        <stp/>
        <stp>BQL|6811281084896408602</stp>
        <tr r="C164" s="5"/>
      </tp>
      <tp t="s">
        <v>#N/A Requesting Data...3192492548</v>
        <stp/>
        <stp>BDP|7500031109733688836</stp>
        <tr r="H284" s="5"/>
      </tp>
      <tp t="s">
        <v>#N/A Requesting Data...3928690964</v>
        <stp/>
        <stp>BDP|6724876031298392983</stp>
        <tr r="E437" s="8"/>
        <tr r="E315" s="5"/>
      </tp>
      <tp t="s">
        <v>#N/A Requesting Data...2222000815</v>
        <stp/>
        <stp>BDP|9482781419395843671</stp>
        <tr r="E432" s="9"/>
      </tp>
      <tp t="s">
        <v>#N/A Requesting Data...3539882738</v>
        <stp/>
        <stp>BDP|9110727773212395793</stp>
        <tr r="D430" s="8"/>
      </tp>
      <tp t="s">
        <v>#N/A Requesting Data...3688545497</v>
        <stp/>
        <stp>BDP|9331625758711607750</stp>
        <tr r="F32" s="8"/>
      </tp>
      <tp t="s">
        <v>#N/A Requesting Data...3795742849</v>
        <stp/>
        <stp>BDP|3815436793563207101</stp>
        <tr r="E413" s="8"/>
      </tp>
      <tp t="s">
        <v>#N/A Requesting Data...1712429930</v>
        <stp/>
        <stp>BDP|8850222821467217331</stp>
        <tr r="F15" s="10"/>
      </tp>
      <tp t="s">
        <v>#N/A Requesting Data...1795030940</v>
        <stp/>
        <stp>BDP|6732310636589918335</stp>
        <tr r="E344" s="5"/>
      </tp>
      <tp t="s">
        <v>#N/A Requesting Data...2569596515</v>
        <stp/>
        <stp>BDP|5135178203731610998</stp>
        <tr r="H24" s="8"/>
        <tr r="I24" s="8"/>
        <tr r="H158" s="5"/>
      </tp>
      <tp t="s">
        <v>#N/A Requesting Data...3145806234</v>
        <stp/>
        <stp>BDP|2337663397250907116</stp>
        <tr r="D334" s="8"/>
        <tr r="D274" s="5"/>
      </tp>
      <tp t="s">
        <v>#N/A Requesting Data...1549686285</v>
        <stp/>
        <stp>BDP|1260852033045835363</stp>
        <tr r="D170" s="5"/>
      </tp>
      <tp t="s">
        <v>#N/A Requesting Data...1286742118</v>
        <stp/>
        <stp>BDP|8823123541552221330</stp>
        <tr r="D600" s="9"/>
      </tp>
      <tp t="s">
        <v>#N/A Requesting Data...2643372068</v>
        <stp/>
        <stp>BDP|2987294373688892315</stp>
        <tr r="G456" s="8"/>
      </tp>
      <tp t="s">
        <v>#N/A Requesting Data...1044799972</v>
        <stp/>
        <stp>BDP|8813027835502632536</stp>
        <tr r="H12" s="9"/>
      </tp>
      <tp t="s">
        <v>#N/A Requesting Data...3029328237</v>
        <stp/>
        <stp>BDP|2559448396072849140</stp>
        <tr r="E71" s="8"/>
      </tp>
      <tp t="s">
        <v>#N/A Requesting Data...2406596055</v>
        <stp/>
        <stp>BDP|2485236599166521304</stp>
        <tr r="I80" s="5"/>
      </tp>
      <tp t="s">
        <v>#N/A Requesting Data...2431985294</v>
        <stp/>
        <stp>BDP|2447838811576956145</stp>
        <tr r="I126" s="9"/>
      </tp>
      <tp t="s">
        <v>#N/A Requesting Data...3465047260</v>
        <stp/>
        <stp>BDP|9515354613173097486</stp>
        <tr r="E128" s="9"/>
      </tp>
      <tp t="s">
        <v>#N/A Requesting Data...3748696843</v>
        <stp/>
        <stp>BDP|2209470801643807978</stp>
        <tr r="H170" s="10"/>
      </tp>
      <tp t="s">
        <v>#N/A Requesting Data...2090561917</v>
        <stp/>
        <stp>BDP|9698385657700526377</stp>
        <tr r="G12" s="12"/>
      </tp>
      <tp t="s">
        <v>#N/A Requesting Data...2061186014</v>
        <stp/>
        <stp>BDP|9224505113782910330</stp>
        <tr r="H63" s="10"/>
      </tp>
      <tp t="s">
        <v>#N/A Requesting Data...3558218260</v>
        <stp/>
        <stp>BDP|8039576304653860200</stp>
        <tr r="E262" s="8"/>
      </tp>
      <tp t="s">
        <v>#N/A Requesting Data...2677122411</v>
        <stp/>
        <stp>BDP|8159443929347169567</stp>
        <tr r="G176" s="9"/>
      </tp>
      <tp t="s">
        <v>#N/A Requesting Data...1246864602</v>
        <stp/>
        <stp>BDP|3601946625597849340</stp>
        <tr r="G518" s="9"/>
      </tp>
      <tp t="s">
        <v>#N/A Requesting Data...2923642569</v>
        <stp/>
        <stp>BDP|3580963976235790497</stp>
        <tr r="D508" s="9"/>
      </tp>
      <tp t="s">
        <v>#N/A Requesting Data...1040988828</v>
        <stp/>
        <stp>BDP|8314147334004287297</stp>
        <tr r="D261" s="5"/>
      </tp>
      <tp t="s">
        <v>#N/A Requesting Data...2871165869</v>
        <stp/>
        <stp>BDP|9452481445577283232</stp>
        <tr r="G404" s="9"/>
      </tp>
      <tp t="s">
        <v>#N/A Requesting Data...3495079957</v>
        <stp/>
        <stp>BDP|5063478378248558222</stp>
        <tr r="G38" s="10"/>
      </tp>
      <tp t="s">
        <v>#N/A Requesting Data...3899175278</v>
        <stp/>
        <stp>BDP|9778680183302689922</stp>
        <tr r="E32" s="10"/>
      </tp>
      <tp t="s">
        <v>#N/A Requesting Data...2712704946</v>
        <stp/>
        <stp>BDP|4103536491180913426</stp>
        <tr r="F274" s="8"/>
      </tp>
      <tp t="s">
        <v>#N/A Requesting Data...3634606321</v>
        <stp/>
        <stp>BDP|5013638988762288515</stp>
        <tr r="H174" s="10"/>
      </tp>
      <tp t="s">
        <v>#N/A Requesting Data...991696068</v>
        <stp/>
        <stp>BDP|1381059168203374856</stp>
        <tr r="D241" s="5"/>
      </tp>
      <tp t="s">
        <v>#N/A Requesting Data...3229331219</v>
        <stp/>
        <stp>BDP|9565680404177016414</stp>
        <tr r="D19" s="9"/>
      </tp>
      <tp t="s">
        <v>#N/A Requesting Data...1065615972</v>
        <stp/>
        <stp>BDP|1093067690633616792</stp>
        <tr r="E45" s="9"/>
      </tp>
      <tp t="s">
        <v>#N/A Requesting Data...2333469156</v>
        <stp/>
        <stp>BDP|9688727131058574993</stp>
        <tr r="G167" s="8"/>
      </tp>
      <tp t="s">
        <v>#N/A Requesting Data...4196275061</v>
        <stp/>
        <stp>BDP|1345665987917831436</stp>
        <tr r="D60" s="5"/>
        <tr r="D436" s="9"/>
      </tp>
      <tp t="s">
        <v>#N/A Requesting Data...4046392250</v>
        <stp/>
        <stp>BDP|1996468231592111868</stp>
        <tr r="C111" s="10"/>
      </tp>
      <tp t="s">
        <v>#N/A Requesting Data...3672227062</v>
        <stp/>
        <stp>BDP|1699710529651720900</stp>
        <tr r="G206" s="9"/>
      </tp>
      <tp t="s">
        <v>#N/A Requesting Data...1445850086</v>
        <stp/>
        <stp>BDP|3984796178596764962</stp>
        <tr r="F359" s="8"/>
        <tr r="F99" s="5"/>
      </tp>
      <tp t="s">
        <v>#N/A Requesting Data...3420432883</v>
        <stp/>
        <stp>BDP|4403190111489295173</stp>
        <tr r="H216" s="8"/>
        <tr r="I216" s="8"/>
      </tp>
      <tp t="s">
        <v>#N/A Requesting Data...1457119002</v>
        <stp/>
        <stp>BDP|4107875198869595025</stp>
        <tr r="F210" s="8"/>
      </tp>
      <tp t="s">
        <v>#N/A Requesting Data...1375289565</v>
        <stp/>
        <stp>BDP|6990058420700313865</stp>
        <tr r="E120" s="8"/>
      </tp>
      <tp t="s">
        <v>#N/A Requesting Data...1226259966</v>
        <stp/>
        <stp>BDP|2844550481634257770</stp>
        <tr r="H215" s="8"/>
        <tr r="I215" s="8"/>
        <tr r="H311" s="5"/>
      </tp>
      <tp t="s">
        <v>#N/A Requesting Data...1601739162</v>
        <stp/>
        <stp>BDP|6143477500779655796</stp>
        <tr r="D187" s="8"/>
      </tp>
      <tp t="s">
        <v>#N/A Requesting Data...2144071705</v>
        <stp/>
        <stp>BDP|4684917358970305451</stp>
        <tr r="H142" s="5"/>
        <tr r="H412" s="9"/>
      </tp>
      <tp t="s">
        <v>#N/A Requesting Data...3694650870</v>
        <stp/>
        <stp>BDP|6556601178642775932</stp>
        <tr r="G248" s="5"/>
      </tp>
      <tp t="s">
        <v>#N/A Requesting Data...1734513907</v>
        <stp/>
        <stp>BDP|9281151228485136379</stp>
        <tr r="F479" s="8"/>
      </tp>
      <tp t="s">
        <v>#N/A Requesting Data...2277711540</v>
        <stp/>
        <stp>BDP|2799869194789888649</stp>
        <tr r="D401" s="8"/>
      </tp>
      <tp t="s">
        <v>#N/A Requesting Data...4172379146</v>
        <stp/>
        <stp>BDP|4528550354671360998</stp>
        <tr r="F348" s="9"/>
      </tp>
      <tp t="s">
        <v>#N/A Requesting Data...2753241061</v>
        <stp/>
        <stp>BDP|8607377262478871959</stp>
        <tr r="E185" s="9"/>
      </tp>
      <tp t="s">
        <v>#N/A Requesting Data...4107301557</v>
        <stp/>
        <stp>BDP|9591718872651023488</stp>
        <tr r="G72" s="5"/>
      </tp>
      <tp t="s">
        <v>#N/A Requesting Data...1514415820</v>
        <stp/>
        <stp>BDP|2853201147351889993</stp>
        <tr r="G166" s="5"/>
      </tp>
      <tp t="s">
        <v>#N/A Requesting Data...1634954387</v>
        <stp/>
        <stp>BDP|5986135492235494425</stp>
        <tr r="G379" s="9"/>
      </tp>
      <tp t="s">
        <v>#N/A Requesting Data...4059204992</v>
        <stp/>
        <stp>BDP|2528657145518208493</stp>
        <tr r="E354" s="8"/>
        <tr r="E51" s="5"/>
      </tp>
      <tp t="s">
        <v>#N/A Requesting Data...1215093418</v>
        <stp/>
        <stp>BDP|2364907129646736330</stp>
        <tr r="H145" s="8"/>
        <tr r="I145" s="8"/>
        <tr r="H41" s="5"/>
      </tp>
      <tp t="s">
        <v>#N/A Requesting Data...2931262602</v>
        <stp/>
        <stp>BDP|2315065719498379713</stp>
        <tr r="D324" s="5"/>
        <tr r="D175" s="9"/>
      </tp>
      <tp t="s">
        <v>#N/A Requesting Data...1349638231</v>
        <stp/>
        <stp>BDP|8029480510618447924</stp>
        <tr r="E267" s="5"/>
      </tp>
      <tp t="s">
        <v>#N/A Requesting Data...3872928527</v>
        <stp/>
        <stp>BDP|2936382378772646815</stp>
        <tr r="H172" s="9"/>
      </tp>
      <tp t="s">
        <v>#N/A Requesting Data...4098442791</v>
        <stp/>
        <stp>BDP|6898260906879770110</stp>
        <tr r="E472" s="8"/>
      </tp>
      <tp t="s">
        <v>#N/A Requesting Data...2402647452</v>
        <stp/>
        <stp>BDP|5600408799801007516</stp>
        <tr r="F323" s="8"/>
      </tp>
      <tp t="s">
        <v>#N/A Requesting Data...1415798146</v>
        <stp/>
        <stp>BDP|9271673709464123734</stp>
        <tr r="I437" s="9"/>
      </tp>
      <tp t="s">
        <v>#N/A Requesting Data...1264529725</v>
        <stp/>
        <stp>BDP|1848673045837284861</stp>
        <tr r="H24" s="5"/>
      </tp>
      <tp t="s">
        <v>#N/A Requesting Data...3927670005</v>
        <stp/>
        <stp>BDP|4418068155325968814</stp>
        <tr r="D277" s="9"/>
      </tp>
      <tp t="s">
        <v>#N/A Requesting Data...3597845324</v>
        <stp/>
        <stp>BDP|7884501274249094032</stp>
        <tr r="D22" s="8"/>
      </tp>
      <tp t="s">
        <v>#N/A Requesting Data...1373494591</v>
        <stp/>
        <stp>BDP|9921264674258556813</stp>
        <tr r="G238" s="5"/>
      </tp>
      <tp t="s">
        <v>#N/A Requesting Data...3287551341</v>
        <stp/>
        <stp>BDP|6132970673473834726</stp>
        <tr r="D231" s="5"/>
      </tp>
      <tp t="s">
        <v>#N/A Requesting Data...3742526373</v>
        <stp/>
        <stp>BDP|3980894944187899431</stp>
        <tr r="E207" s="9"/>
      </tp>
      <tp t="s">
        <v>#N/A Requesting Data...4096963717</v>
        <stp/>
        <stp>BDP|8318336646204045794</stp>
        <tr r="F72" s="10"/>
      </tp>
      <tp t="s">
        <v>#N/A Requesting Data...4284353842</v>
        <stp/>
        <stp>BDP|2987802474939068823</stp>
        <tr r="D254" s="9"/>
      </tp>
      <tp t="s">
        <v>#N/A Requesting Data...3654806969</v>
        <stp/>
        <stp>BDP|1232389829779764581</stp>
        <tr r="G142" s="10"/>
      </tp>
      <tp t="s">
        <v>#N/A Requesting Data...4265634996</v>
        <stp/>
        <stp>BDP|5690026147604712985</stp>
        <tr r="D269" s="8"/>
        <tr r="D225" s="5"/>
      </tp>
      <tp t="s">
        <v>#N/A Requesting Data...1132955899</v>
        <stp/>
        <stp>BDP|1779836507356696397</stp>
        <tr r="H230" s="8"/>
        <tr r="I230" s="8"/>
      </tp>
      <tp t="s">
        <v>#N/A Requesting Data...3379456938</v>
        <stp/>
        <stp>BDP|8909307842427356447</stp>
        <tr r="F165" s="10"/>
      </tp>
      <tp t="s">
        <v>#N/A Requesting Data...4111406439</v>
        <stp/>
        <stp>BDP|3868934769548739895</stp>
        <tr r="C152" s="10"/>
      </tp>
      <tp t="s">
        <v>#N/A Requesting Data...1072252956</v>
        <stp/>
        <stp>BDP|3929856611407674176</stp>
        <tr r="D83" s="9"/>
      </tp>
      <tp t="s">
        <v>#N/A Requesting Data...2554530863</v>
        <stp/>
        <stp>BDP|6292734191096967258</stp>
        <tr r="G39" s="8"/>
      </tp>
      <tp t="s">
        <v>#N/A Requesting Data...3161328408</v>
        <stp/>
        <stp>BDP|5988873224166291547</stp>
        <tr r="G2" s="6"/>
      </tp>
      <tp t="s">
        <v>#N/A Requesting Data...3440530230</v>
        <stp/>
        <stp>BDP|3561981423561545570</stp>
        <tr r="I53" s="9"/>
      </tp>
      <tp t="s">
        <v>#N/A Requesting Data...3468461565</v>
        <stp/>
        <stp>BDP|4321873783129335185</stp>
        <tr r="I135" s="9"/>
      </tp>
      <tp t="s">
        <v>#N/A Requesting Data...1371091063</v>
        <stp/>
        <stp>BDP|4922543193276218204</stp>
        <tr r="F36" s="5"/>
      </tp>
      <tp t="s">
        <v>#N/A Requesting Data...3929718746</v>
        <stp/>
        <stp>BDP|7667176822850962868</stp>
        <tr r="I151" s="5"/>
        <tr r="I286" s="9"/>
      </tp>
      <tp t="s">
        <v>#N/A Requesting Data...4162309266</v>
        <stp/>
        <stp>BDP|2053931368892528337</stp>
        <tr r="C28" s="10"/>
      </tp>
      <tp t="s">
        <v>#N/A Requesting Data...1766822955</v>
        <stp/>
        <stp>BDP|7928369394853226248</stp>
        <tr r="G367" s="8"/>
      </tp>
      <tp t="s">
        <v>#N/A Requesting Data...1587820793</v>
        <stp/>
        <stp>BDP|7425881253885155337</stp>
        <tr r="E405" s="8"/>
      </tp>
      <tp t="s">
        <v>#N/A Requesting Data...3879169837</v>
        <stp/>
        <stp>BDP|9425690129035102488</stp>
        <tr r="G6" s="5"/>
      </tp>
      <tp t="s">
        <v>#N/A Requesting Data...2852564732</v>
        <stp/>
        <stp>BDP|3258065992277395181</stp>
        <tr r="I139" s="9"/>
      </tp>
      <tp t="s">
        <v>#N/A Requesting Data...3187759749</v>
        <stp/>
        <stp>BDP|4939033765169437768</stp>
        <tr r="I555" s="9"/>
      </tp>
      <tp t="s">
        <v>#N/A Requesting Data...4292713606</v>
        <stp/>
        <stp>BDP|3970378856450774926</stp>
        <tr r="E113" s="5"/>
        <tr r="E302" s="9"/>
      </tp>
      <tp t="s">
        <v>#N/A Requesting Data...2412223939</v>
        <stp/>
        <stp>BDP|7833837275925408177</stp>
        <tr r="E105" s="9"/>
      </tp>
      <tp t="s">
        <v>#N/A Requesting Data...2018973113</v>
        <stp/>
        <stp>BDP|7846979724060500030</stp>
        <tr r="G56" s="10"/>
      </tp>
      <tp t="s">
        <v>#N/A Requesting Data...2785623122</v>
        <stp/>
        <stp>BDP|7355896157145460349</stp>
        <tr r="D395" s="8"/>
      </tp>
      <tp t="s">
        <v>#N/A Requesting Data...4069223804</v>
        <stp/>
        <stp>BDP|3329684624883634841</stp>
        <tr r="H122" s="8"/>
        <tr r="I122" s="8"/>
        <tr r="H235" s="5"/>
      </tp>
      <tp t="s">
        <v>#N/A Requesting Data...1606131231</v>
        <stp/>
        <stp>BDP|7174819179393221763</stp>
        <tr r="H307" s="5"/>
      </tp>
      <tp t="s">
        <v>#N/A Requesting Data...1900358578</v>
        <stp/>
        <stp>BDP|4130743828805898881</stp>
        <tr r="H199" s="8"/>
        <tr r="I199" s="8"/>
      </tp>
      <tp t="s">
        <v>#N/A Requesting Data...1209649070</v>
        <stp/>
        <stp>BDP|8266293831741544425</stp>
        <tr r="E471" s="9"/>
      </tp>
      <tp t="s">
        <v>#N/A Requesting Data...2918051769</v>
        <stp/>
        <stp>BDP|6081998723307641615</stp>
        <tr r="G7" s="8"/>
      </tp>
      <tp t="s">
        <v>#N/A Requesting Data...2049914174</v>
        <stp/>
        <stp>BDP|1825673482543107011</stp>
        <tr r="G185" s="10"/>
      </tp>
      <tp t="s">
        <v>#N/A Requesting Data...2399366246</v>
        <stp/>
        <stp>BDP|1162504068146553812</stp>
        <tr r="H142" s="8"/>
        <tr r="I142" s="8"/>
      </tp>
      <tp t="s">
        <v>#N/A Requesting Data...3057150055</v>
        <stp/>
        <stp>BDP|5355415694543367787</stp>
        <tr r="G358" s="8"/>
      </tp>
      <tp t="s">
        <v>#N/A Requesting Data...3132071699</v>
        <stp/>
        <stp>BDP|2916064720195259905</stp>
        <tr r="F306" s="9"/>
      </tp>
      <tp t="s">
        <v>#N/A Requesting Data...1477578001</v>
        <stp/>
        <stp>BDP|2309034994557916007</stp>
        <tr r="E120" s="5"/>
      </tp>
      <tp t="s">
        <v>#N/A Requesting Data...2339255475</v>
        <stp/>
        <stp>BDP|1073293462210746914</stp>
        <tr r="D567" s="9"/>
      </tp>
      <tp t="s">
        <v>#N/A Requesting Data...2435169457</v>
        <stp/>
        <stp>BDP|6184537870151651962</stp>
        <tr r="D370" s="8"/>
      </tp>
      <tp t="s">
        <v>#N/A Requesting Data...3359143104</v>
        <stp/>
        <stp>BDP|4353859925754479654</stp>
        <tr r="G216" s="9"/>
      </tp>
      <tp t="s">
        <v>#N/A Requesting Data...4114731527</v>
        <stp/>
        <stp>BDP|7116345490974705505</stp>
        <tr r="G282" s="9"/>
      </tp>
      <tp t="s">
        <v>#N/A Requesting Data...3818929014</v>
        <stp/>
        <stp>BDP|7937842455447398197</stp>
        <tr r="E594" s="9"/>
      </tp>
      <tp t="s">
        <v>#N/A Requesting Data...3378514345</v>
        <stp/>
        <stp>BDP|3491662262846304919</stp>
        <tr r="I82" s="9"/>
      </tp>
      <tp t="s">
        <v>#N/A Requesting Data...3214377844</v>
        <stp/>
        <stp>BDP|6234478947399027300</stp>
        <tr r="G31" s="9"/>
      </tp>
      <tp t="s">
        <v>#N/A Requesting Data...4201700512</v>
        <stp/>
        <stp>BDP|7673113717023014829</stp>
        <tr r="E526" s="9"/>
      </tp>
      <tp t="s">
        <v>#N/A Requesting Data...3180668623</v>
        <stp/>
        <stp>BDP|5194767254222449954</stp>
        <tr r="F598" s="9"/>
      </tp>
      <tp t="s">
        <v>#N/A Requesting Data...2706082677</v>
        <stp/>
        <stp>BDP|6705055244799158756</stp>
        <tr r="H28" s="5"/>
      </tp>
      <tp t="s">
        <v>#N/A Requesting Data...1886209973</v>
        <stp/>
        <stp>BDP|9948467077372912431</stp>
        <tr r="I57" s="9"/>
      </tp>
      <tp t="s">
        <v>#N/A Requesting Data...2188523004</v>
        <stp/>
        <stp>BDP|9084534156675528028</stp>
        <tr r="E2" s="6"/>
      </tp>
      <tp t="s">
        <v>#N/A Requesting Data...2359004032</v>
        <stp/>
        <stp>BDP|8632201635474225133</stp>
        <tr r="D418" s="9"/>
      </tp>
      <tp t="s">
        <v>#N/A Requesting Data...3465768796</v>
        <stp/>
        <stp>BDP|3143565494640094318</stp>
        <tr r="E346" s="9"/>
      </tp>
      <tp t="s">
        <v>#N/A Requesting Data...1086531786</v>
        <stp/>
        <stp>BDP|9114482387900855949</stp>
        <tr r="G25" s="5"/>
      </tp>
      <tp t="s">
        <v>#N/A Requesting Data...3939953690</v>
        <stp/>
        <stp>BDP|5894796311576204913</stp>
        <tr r="E391" s="8"/>
      </tp>
      <tp t="s">
        <v>#N/A Requesting Data...1253677589</v>
        <stp/>
        <stp>BDP|3390000498022079487</stp>
        <tr r="I109" s="9"/>
      </tp>
      <tp t="s">
        <v>#N/A Requesting Data...2591441385</v>
        <stp/>
        <stp>BDP|8664023823901009744</stp>
        <tr r="G425" s="8"/>
        <tr r="G271" s="5"/>
      </tp>
      <tp t="s">
        <v>#N/A Requesting Data...3544722205</v>
        <stp/>
        <stp>BDP|9351962245698516068</stp>
        <tr r="F166" s="10"/>
      </tp>
      <tp t="s">
        <v>#N/A Requesting Data...4257533108</v>
        <stp/>
        <stp>BDP|9338490441003086681</stp>
        <tr r="C166" s="10"/>
      </tp>
      <tp t="s">
        <v>#N/A Requesting Data...2302415536</v>
        <stp/>
        <stp>BDP|5744493483875878065</stp>
        <tr r="D347" s="5"/>
      </tp>
      <tp t="s">
        <v>#N/A Requesting Data...2001448313</v>
        <stp/>
        <stp>BDP|8906099312843896697</stp>
        <tr r="F374" s="9"/>
      </tp>
      <tp t="s">
        <v>#N/A Requesting Data...2600439299</v>
        <stp/>
        <stp>BDP|9308648780179247262</stp>
        <tr r="F290" s="5"/>
      </tp>
      <tp t="s">
        <v>#N/A Requesting Data...3353095999</v>
        <stp/>
        <stp>BDP|6496278282264797454</stp>
        <tr r="D164" s="8"/>
      </tp>
      <tp t="s">
        <v>#N/A Requesting Data...3658692112</v>
        <stp/>
        <stp>BDP|5861774859788786323</stp>
        <tr r="I133" s="5"/>
        <tr r="I244" s="9"/>
      </tp>
      <tp t="s">
        <v>#N/A Requesting Data...2130670332</v>
        <stp/>
        <stp>BDP|8441138855353376326</stp>
        <tr r="E33" s="5"/>
        <tr r="E74" s="9"/>
      </tp>
      <tp t="s">
        <v>#N/A Requesting Data...3938022797</v>
        <stp/>
        <stp>BDP|1173026095101504501</stp>
        <tr r="C50" s="10"/>
      </tp>
      <tp t="s">
        <v>#N/A Requesting Data...3942786571</v>
        <stp/>
        <stp>BDP|6420430940393073946</stp>
        <tr r="C8" s="10"/>
      </tp>
      <tp t="s">
        <v>#N/A Requesting Data...3221391366</v>
        <stp/>
        <stp>BDP|9337379809841626780</stp>
        <tr r="D342" s="8"/>
        <tr r="D93" s="5"/>
      </tp>
      <tp t="s">
        <v>#N/A Requesting Data...1347753081</v>
        <stp/>
        <stp>BDP|9977794972250324523</stp>
        <tr r="G311" s="9"/>
      </tp>
      <tp t="s">
        <v>#N/A Requesting Data...3827550009</v>
        <stp/>
        <stp>BDP|6116835549113950512</stp>
        <tr r="G354" s="5"/>
      </tp>
      <tp t="s">
        <v>#N/A Requesting Data...3911849527</v>
        <stp/>
        <stp>BDP|5072313184334434621</stp>
        <tr r="E407" s="8"/>
      </tp>
      <tp t="s">
        <v>#N/A Requesting Data...2559599864</v>
        <stp/>
        <stp>BDP|4434097788415068563</stp>
        <tr r="F366" s="8"/>
        <tr r="F191" s="5"/>
      </tp>
      <tp t="s">
        <v>#N/A Requesting Data...3721448840</v>
        <stp/>
        <stp>BDP|7403631592774027060</stp>
        <tr r="F49" s="9"/>
      </tp>
      <tp t="s">
        <v>#N/A Requesting Data...3550996188</v>
        <stp/>
        <stp>BDP|9884551031925648693</stp>
        <tr r="G212" s="8"/>
      </tp>
      <tp t="s">
        <v>#N/A Requesting Data...2452175202</v>
        <stp/>
        <stp>BDP|8696568681179779051</stp>
        <tr r="G88" s="8"/>
      </tp>
      <tp t="s">
        <v>#N/A Requesting Data...2856492890</v>
        <stp/>
        <stp>BDP|2804885029253880716</stp>
        <tr r="F21" s="8"/>
      </tp>
      <tp t="s">
        <v>#N/A Requesting Data...1109341231</v>
        <stp/>
        <stp>BDP|8175375035424368009</stp>
        <tr r="F131" s="9"/>
      </tp>
      <tp t="s">
        <v>#N/A Requesting Data...1668825007</v>
        <stp/>
        <stp>BDP|4678981114369886925</stp>
        <tr r="H120" s="9"/>
      </tp>
      <tp t="s">
        <v>#N/A Requesting Data...3086493676</v>
        <stp/>
        <stp>BDP|4035900221962731163</stp>
        <tr r="D274" s="9"/>
      </tp>
      <tp t="s">
        <v>#N/A Requesting Data...4242370272</v>
        <stp/>
        <stp>BDP|7931991803860381208</stp>
        <tr r="F372" s="9"/>
      </tp>
      <tp t="s">
        <v>#N/A Requesting Data...2766250230</v>
        <stp/>
        <stp>BDP|7453776891200734558</stp>
        <tr r="E217" s="8"/>
      </tp>
      <tp t="s">
        <v>#N/A Requesting Data...3404875567</v>
        <stp/>
        <stp>BDP|1884594886689019976</stp>
        <tr r="F116" s="8"/>
      </tp>
      <tp t="s">
        <v>#N/A Requesting Data...1519496098</v>
        <stp/>
        <stp>BDP|7903923872996953303</stp>
        <tr r="E457" s="9"/>
      </tp>
      <tp t="s">
        <v>#N/A Requesting Data...1783866081</v>
        <stp/>
        <stp>BDP|6368826396392546928</stp>
        <tr r="H134" s="9"/>
      </tp>
      <tp t="s">
        <v>#N/A Requesting Data...3257492505</v>
        <stp/>
        <stp>BDP|5036492582707211298</stp>
        <tr r="G19" s="5"/>
      </tp>
      <tp t="s">
        <v>#N/A Requesting Data...1854323623</v>
        <stp/>
        <stp>BDP|2219866535177788261</stp>
        <tr r="G452" s="9"/>
      </tp>
      <tp t="s">
        <v>#N/A Requesting Data...3171039665</v>
        <stp/>
        <stp>BDP|4395656846453262922</stp>
        <tr r="D31" s="8"/>
        <tr r="D109" s="5"/>
      </tp>
      <tp t="s">
        <v>#N/A Requesting Data...3029351732</v>
        <stp/>
        <stp>BDP|4205855343507552314</stp>
        <tr r="D492" s="8"/>
      </tp>
      <tp t="s">
        <v>#N/A Requesting Data...3856043120</v>
        <stp/>
        <stp>BDP|8114372900536448123</stp>
        <tr r="E478" s="9"/>
      </tp>
      <tp t="s">
        <v>#N/A Requesting Data...1705763752</v>
        <stp/>
        <stp>BDP|3779579227630094870</stp>
        <tr r="H366" s="8"/>
        <tr r="I366" s="8"/>
        <tr r="H191" s="5"/>
      </tp>
      <tp t="s">
        <v>#N/A Requesting Data...1759940971</v>
        <stp/>
        <stp>BDP|4992060648995700903</stp>
        <tr r="F497" s="8"/>
      </tp>
      <tp t="s">
        <v>#N/A Requesting Data...3981061236</v>
        <stp/>
        <stp>BDP|9244614030173146327</stp>
        <tr r="E470" s="9"/>
      </tp>
      <tp t="s">
        <v>#N/A Requesting Data...1943081056</v>
        <stp/>
        <stp>BDP|7169491037385966964</stp>
        <tr r="I217" s="5"/>
      </tp>
      <tp t="s">
        <v>#N/A Requesting Data...3221978370</v>
        <stp/>
        <stp>BDP|1387067880550302573</stp>
        <tr r="D112" s="10"/>
      </tp>
      <tp t="s">
        <v>#N/A Requesting Data...2281554448</v>
        <stp/>
        <stp>BDP|3032710871786195906</stp>
        <tr r="I130" s="5"/>
      </tp>
      <tp t="s">
        <v>#N/A Requesting Data...1587873196</v>
        <stp/>
        <stp>BDP|5801905414875969440</stp>
        <tr r="H231" s="8"/>
        <tr r="I231" s="8"/>
      </tp>
      <tp t="s">
        <v>#N/A Requesting Data...3057877923</v>
        <stp/>
        <stp>BDP|5864508889645417143</stp>
        <tr r="I222" s="5"/>
        <tr r="I360" s="9"/>
      </tp>
      <tp t="s">
        <v>#N/A Requesting Data...3013024837</v>
        <stp/>
        <stp>BDP|2810848668175247571</stp>
        <tr r="I504" s="9"/>
      </tp>
      <tp t="s">
        <v>#N/A Requesting Data...1926144327</v>
        <stp/>
        <stp>BDP|2984686393187661654</stp>
        <tr r="F37" s="8"/>
      </tp>
      <tp t="s">
        <v>#N/A Requesting Data...3587393117</v>
        <stp/>
        <stp>BDP|3564538383167574514</stp>
        <tr r="F225" s="9"/>
      </tp>
      <tp t="s">
        <v>#N/A Requesting Data...2855966629</v>
        <stp/>
        <stp>BDP|7380105194421612209</stp>
        <tr r="D524" s="9"/>
      </tp>
      <tp t="s">
        <v>#N/A Requesting Data...3051474273</v>
        <stp/>
        <stp>BDP|9421143859142919311</stp>
        <tr r="G504" s="9"/>
      </tp>
      <tp t="s">
        <v>#N/A Requesting Data...2049356295</v>
        <stp/>
        <stp>BDP|7556162191141106226</stp>
        <tr r="D97" s="9"/>
      </tp>
      <tp t="s">
        <v>#N/A Requesting Data...3935746258</v>
        <stp/>
        <stp>BDP|8227276736165764053</stp>
        <tr r="G222" s="8"/>
      </tp>
      <tp t="s">
        <v>#N/A Requesting Data...3847990836</v>
        <stp/>
        <stp>BDP|9746827741300611933</stp>
        <tr r="H18" s="8"/>
        <tr r="I18" s="8"/>
      </tp>
      <tp t="s">
        <v>#N/A Requesting Data...2672001425</v>
        <stp/>
        <stp>BDP|1411394851969882256</stp>
        <tr r="E164" s="10"/>
      </tp>
      <tp t="s">
        <v>#N/A Requesting Data...3817961983</v>
        <stp/>
        <stp>BDP|6974169522850457986</stp>
        <tr r="D451" s="9"/>
      </tp>
      <tp t="s">
        <v>#N/A Requesting Data...1414865579</v>
        <stp/>
        <stp>BDP|7571925911277621416</stp>
        <tr r="G546" s="9"/>
      </tp>
      <tp t="s">
        <v>#N/A Requesting Data...2891461784</v>
        <stp/>
        <stp>BDP|1839941611994553198</stp>
        <tr r="E337" s="5"/>
        <tr r="E534" s="9"/>
      </tp>
      <tp t="s">
        <v>#N/A Requesting Data...2637079592</v>
        <stp/>
        <stp>BDP|1456522497689633864</stp>
        <tr r="F233" s="8"/>
      </tp>
      <tp t="s">
        <v>#N/A Requesting Data...4021948432</v>
        <stp/>
        <stp>BDP|8671350149353990055</stp>
        <tr r="I300" s="9"/>
      </tp>
      <tp t="s">
        <v>#N/A Requesting Data...1127446089</v>
        <stp/>
        <stp>BDP|6202835302006092454</stp>
        <tr r="F147" s="8"/>
      </tp>
      <tp t="s">
        <v>#N/A Requesting Data...4205413976</v>
        <stp/>
        <stp>BDP|6583440898007607090</stp>
        <tr r="G174" s="8"/>
        <tr r="G130" s="5"/>
      </tp>
      <tp t="s">
        <v>#N/A Requesting Data...2297336867</v>
        <stp/>
        <stp>BDP|7861951242696012098</stp>
        <tr r="D24" s="9"/>
      </tp>
      <tp t="s">
        <v>#N/A Requesting Data...2036902756</v>
        <stp/>
        <stp>BDP|8458666458140494780</stp>
        <tr r="D36" s="5"/>
      </tp>
      <tp t="s">
        <v>#N/A Requesting Data...2699898659</v>
        <stp/>
        <stp>BDP|7226345197813348240</stp>
        <tr r="H555" s="9"/>
      </tp>
      <tp t="s">
        <v>#N/A Requesting Data...4163093671</v>
        <stp/>
        <stp>BDP|7816946288492417869</stp>
        <tr r="H310" s="5"/>
      </tp>
      <tp t="s">
        <v>#N/A Requesting Data...2740564855</v>
        <stp/>
        <stp>BDP|1187562102158690058</stp>
        <tr r="G14" s="5"/>
      </tp>
      <tp t="s">
        <v>#N/A Requesting Data...2136987055</v>
        <stp/>
        <stp>BDP|3468316906435083951</stp>
        <tr r="I373" s="9"/>
      </tp>
      <tp t="s">
        <v>#N/A Requesting Data...2396814113</v>
        <stp/>
        <stp>BDP|9209659965225401007</stp>
        <tr r="G274" s="9"/>
      </tp>
      <tp t="s">
        <v>#N/A Requesting Data...3170237118</v>
        <stp/>
        <stp>BDP|6062841001213738149</stp>
        <tr r="F137" s="10"/>
      </tp>
      <tp t="s">
        <v>#N/A Requesting Data...1461485836</v>
        <stp/>
        <stp>BDP|4219630739194751994</stp>
        <tr r="G571" s="9"/>
      </tp>
      <tp t="s">
        <v>#N/A Requesting Data...4163763509</v>
        <stp/>
        <stp>BDP|1552706165608111475</stp>
        <tr r="H194" s="8"/>
        <tr r="I194" s="8"/>
      </tp>
      <tp t="s">
        <v>#N/A Requesting Data...2200368073</v>
        <stp/>
        <stp>BDP|4267919205867276623</stp>
        <tr r="G589" s="9"/>
      </tp>
      <tp t="s">
        <v>#N/A Requesting Data...1899496474</v>
        <stp/>
        <stp>BDP|3385812850802408000</stp>
        <tr r="F90" s="10"/>
      </tp>
      <tp t="s">
        <v>#N/A Requesting Data...4195951123</v>
        <stp/>
        <stp>BDP|6398584163838726195</stp>
        <tr r="D208" s="8"/>
      </tp>
      <tp t="s">
        <v>#N/A Requesting Data...2112577601</v>
        <stp/>
        <stp>BDP|1205161575709105263</stp>
        <tr r="I345" s="5"/>
      </tp>
      <tp t="s">
        <v>#N/A Requesting Data...1551385438</v>
        <stp/>
        <stp>BDP|9637640756406466064</stp>
        <tr r="F324" s="5"/>
        <tr r="F175" s="9"/>
      </tp>
      <tp t="s">
        <v>#N/A Requesting Data...3698437337</v>
        <stp/>
        <stp>BDP|2644640994616466741</stp>
        <tr r="E234" s="5"/>
      </tp>
      <tp t="s">
        <v>#N/A Requesting Data...4168809009</v>
        <stp/>
        <stp>BDP|8925349058006170428</stp>
        <tr r="G440" s="8"/>
      </tp>
      <tp t="s">
        <v>#N/A Requesting Data...2011838573</v>
        <stp/>
        <stp>BDP|9831666277481728587</stp>
        <tr r="G147" s="8"/>
      </tp>
      <tp t="s">
        <v>#N/A Requesting Data...3966067246</v>
        <stp/>
        <stp>BDP|2025729577588392600</stp>
        <tr r="G95" s="9"/>
      </tp>
      <tp t="s">
        <v>#N/A Requesting Data...1318488690</v>
        <stp/>
        <stp>BDP|2636897468477002709</stp>
        <tr r="C11" s="6"/>
      </tp>
      <tp t="s">
        <v>#N/A Requesting Data...3111900702</v>
        <stp/>
        <stp>BDP|2682452945617409957</stp>
        <tr r="F161" s="10"/>
      </tp>
      <tp t="s">
        <v>#N/A Requesting Data...2874009693</v>
        <stp/>
        <stp>BDP|6287281630508582388</stp>
        <tr r="G435" s="9"/>
      </tp>
      <tp t="s">
        <v>#N/A Requesting Data...2770728795</v>
        <stp/>
        <stp>BDP|1847874598308647469</stp>
        <tr r="E174" s="8"/>
        <tr r="E130" s="5"/>
      </tp>
      <tp t="s">
        <v>#N/A Requesting Data...4241645337</v>
        <stp/>
        <stp>BDP|9253318830391281468</stp>
        <tr r="G496" s="9"/>
      </tp>
      <tp t="s">
        <v>#N/A Requesting Data...4068900392</v>
        <stp/>
        <stp>BDP|8994123146377381690</stp>
        <tr r="G94" s="8"/>
      </tp>
      <tp t="s">
        <v>#N/A Requesting Data...4096714184</v>
        <stp/>
        <stp>BDP|8081555852890807486</stp>
        <tr r="F6" s="10"/>
      </tp>
      <tp t="s">
        <v>#N/A Requesting Data...2599363504</v>
        <stp/>
        <stp>BDP|1488698149218492779</stp>
        <tr r="D128" s="8"/>
      </tp>
      <tp t="s">
        <v>#N/A Requesting Data...1972857992</v>
        <stp/>
        <stp>BDP|8653464826623289139</stp>
        <tr r="E538" s="9"/>
      </tp>
      <tp t="s">
        <v>#N/A Requesting Data...3771982663</v>
        <stp/>
        <stp>BDP|2970557926451963844</stp>
        <tr r="G15" s="9"/>
      </tp>
      <tp t="s">
        <v>#N/A Requesting Data...4156430183</v>
        <stp/>
        <stp>BDP|8012214258660416398</stp>
        <tr r="E7" s="10"/>
      </tp>
      <tp t="s">
        <v>#N/A Requesting Data...3474410866</v>
        <stp/>
        <stp>BDP|1449346992410387753</stp>
        <tr r="G184" s="5"/>
      </tp>
      <tp t="s">
        <v>#N/A Requesting Data...4031927114</v>
        <stp/>
        <stp>BDP|2260389545790859931</stp>
        <tr r="E115" s="9"/>
      </tp>
      <tp t="s">
        <v>#N/A Requesting Data...3615460532</v>
        <stp/>
        <stp>BDP|7425346946918763457</stp>
        <tr r="D62" s="5"/>
        <tr r="D578" s="9"/>
      </tp>
      <tp t="s">
        <v>#N/A Requesting Data...2652603697</v>
        <stp/>
        <stp>BDP|7863162869345097932</stp>
        <tr r="H207" s="8"/>
        <tr r="I207" s="8"/>
      </tp>
      <tp t="s">
        <v>#N/A Requesting Data...1738528937</v>
        <stp/>
        <stp>BDP|4647641237119695472</stp>
        <tr r="E165" s="10"/>
      </tp>
      <tp t="s">
        <v>#N/A Requesting Data...3251671089</v>
        <stp/>
        <stp>BDP|6958814371817981240</stp>
        <tr r="I128" s="9"/>
      </tp>
      <tp t="s">
        <v>#N/A Requesting Data...3800480630</v>
        <stp/>
        <stp>BDP|3159601497783119332</stp>
        <tr r="G320" s="8"/>
      </tp>
      <tp t="s">
        <v>#N/A Requesting Data...1642771267</v>
        <stp/>
        <stp>BDP|2896259010269061497</stp>
        <tr r="F345" s="8"/>
      </tp>
      <tp t="s">
        <v>#N/A Requesting Data...1845211781</v>
        <stp/>
        <stp>BDP|8857787024007098608</stp>
        <tr r="H168" s="5"/>
      </tp>
      <tp t="s">
        <v>#N/A Requesting Data...2633688452</v>
        <stp/>
        <stp>BDP|1261682419593227950</stp>
        <tr r="G404" s="8"/>
        <tr r="G239" s="5"/>
      </tp>
      <tp t="s">
        <v>#N/A Requesting Data...1613166948</v>
        <stp/>
        <stp>BDP|8230251955825390651</stp>
        <tr r="F365" s="9"/>
      </tp>
      <tp t="s">
        <v>#N/A Requesting Data...3466605808</v>
        <stp/>
        <stp>BDP|4738904654703522724</stp>
        <tr r="D247" s="9"/>
      </tp>
      <tp t="s">
        <v>#N/A Requesting Data...1175864103</v>
        <stp/>
        <stp>BDP|9046197291964941947</stp>
        <tr r="C95" s="10"/>
      </tp>
      <tp t="s">
        <v>#N/A Requesting Data...2166221470</v>
        <stp/>
        <stp>BDP|8571389644763929052</stp>
        <tr r="D72" s="5"/>
      </tp>
      <tp t="s">
        <v>#N/A Requesting Data...3616494735</v>
        <stp/>
        <stp>BDP|8713586369083359409</stp>
        <tr r="E450" s="9"/>
      </tp>
      <tp t="s">
        <v>#N/A Requesting Data...2514132632</v>
        <stp/>
        <stp>BDP|2744758385228239906</stp>
        <tr r="G114" s="8"/>
        <tr r="G190" s="5"/>
      </tp>
      <tp t="s">
        <v>#N/A Requesting Data...1229700297</v>
        <stp/>
        <stp>BDP|8185553720612708160</stp>
        <tr r="G383" s="8"/>
      </tp>
      <tp t="s">
        <v>#N/A Requesting Data...1320162683</v>
        <stp/>
        <stp>BDP|1819235190177610188</stp>
        <tr r="I365" s="9"/>
      </tp>
      <tp t="s">
        <v>#N/A Requesting Data...3806486330</v>
        <stp/>
        <stp>BDP|8508662409460806279</stp>
        <tr r="H55" s="10"/>
      </tp>
      <tp t="s">
        <v>#N/A Requesting Data...3184024611</v>
        <stp/>
        <stp>BDP|5666249970184437833</stp>
        <tr r="D96" s="10"/>
      </tp>
      <tp t="s">
        <v>#N/A Requesting Data...4021656331</v>
        <stp/>
        <stp>BDP|2325713795093569379</stp>
        <tr r="F50" s="10"/>
      </tp>
      <tp t="s">
        <v>#N/A Requesting Data...1880457921</v>
        <stp/>
        <stp>BDP|9121311802532437435</stp>
        <tr r="G427" s="9"/>
      </tp>
      <tp t="s">
        <v>#N/A Requesting Data...3681885969</v>
        <stp/>
        <stp>BDP|3690761993656583736</stp>
        <tr r="E151" s="10"/>
      </tp>
      <tp t="s">
        <v>#N/A Requesting Data...1673891428</v>
        <stp/>
        <stp>BDP|6532019595645295666</stp>
        <tr r="E136" s="10"/>
      </tp>
      <tp t="s">
        <v>#N/A Requesting Data...4150696602</v>
        <stp/>
        <stp>BDP|8886511535663182184</stp>
        <tr r="F350" s="9"/>
      </tp>
      <tp t="s">
        <v>#N/A Requesting Data...3765008900</v>
        <stp/>
        <stp>BDP|8750453031363008066</stp>
        <tr r="F79" s="8"/>
      </tp>
      <tp t="s">
        <v>#N/A Requesting Data...2659973902</v>
        <stp/>
        <stp>BDP|8742706133309429950</stp>
        <tr r="I278" s="5"/>
      </tp>
      <tp t="s">
        <v>#N/A Requesting Data...4264717519</v>
        <stp/>
        <stp>BDP|9354815764633012835</stp>
        <tr r="G128" s="10"/>
      </tp>
      <tp t="s">
        <v>#N/A Requesting Data...4166747643</v>
        <stp/>
        <stp>BDP|1254948725893000567</stp>
        <tr r="G465" s="8"/>
      </tp>
      <tp t="s">
        <v>#N/A Requesting Data...3566157134</v>
        <stp/>
        <stp>BDP|9701030285404287968</stp>
        <tr r="G65" s="9"/>
      </tp>
      <tp t="s">
        <v>#N/A Requesting Data...2537010747</v>
        <stp/>
        <stp>BDP|8473190249010726161</stp>
        <tr r="F499" s="8"/>
      </tp>
      <tp t="s">
        <v>#N/A Requesting Data...3941042916</v>
        <stp/>
        <stp>BDP|8033844940449642173</stp>
        <tr r="E304" s="5"/>
      </tp>
      <tp t="s">
        <v>#N/A Requesting Data...2748491466</v>
        <stp/>
        <stp>BDP|9149809002219022469</stp>
        <tr r="G126" s="5"/>
        <tr r="G566" s="9"/>
      </tp>
      <tp t="s">
        <v>#N/A Requesting Data...1412076445</v>
        <stp/>
        <stp>BDP|7340204459009800577</stp>
        <tr r="I36" s="5"/>
      </tp>
      <tp t="s">
        <v>#N/A Requesting Data...1185721248</v>
        <stp/>
        <stp>BDP|5624842212404045457</stp>
        <tr r="G75" s="9"/>
      </tp>
      <tp t="s">
        <v>#N/A Requesting Data...2663319135</v>
        <stp/>
        <stp>BDP|8085183878850258270</stp>
        <tr r="I104" s="9"/>
      </tp>
      <tp t="s">
        <v>#N/A Requesting Data...2991878591</v>
        <stp/>
        <stp>BQL|52124963814109609</stp>
        <tr r="C197" s="5"/>
      </tp>
      <tp t="s">
        <v>#N/A Requesting Data...2290185272</v>
        <stp/>
        <stp>BQL|6057593653132589922</stp>
        <tr r="C203" s="5"/>
      </tp>
      <tp t="s">
        <v>#N/A Requesting Data...1202893576</v>
        <stp/>
        <stp>BQL|8856702333792794315</stp>
        <tr r="C167" s="5"/>
      </tp>
      <tp t="s">
        <v>#N/A Requesting Data...1666340464</v>
        <stp/>
        <stp>BQL|1340866055900465183</stp>
        <tr r="C244" s="5"/>
      </tp>
      <tp t="s">
        <v>#N/A Requesting Data...2211309023</v>
        <stp/>
        <stp>BQL|1873972388268946544</stp>
        <tr r="B165" s="10"/>
      </tp>
      <tp t="s">
        <v>#N/A Requesting Data...1670313238</v>
        <stp/>
        <stp>BQL|1560130679958138271</stp>
        <tr r="C79" s="5"/>
      </tp>
      <tp t="s">
        <v>#N/A Requesting Data...3348056016</v>
        <stp/>
        <stp>BQL|4554539881482294626</stp>
        <tr r="C243" s="5"/>
      </tp>
      <tp t="s">
        <v>#N/A Requesting Data...2161234508</v>
        <stp/>
        <stp>BQL|9107708156824999296</stp>
        <tr r="C128" s="5"/>
      </tp>
      <tp t="s">
        <v>#N/A Requesting Data...3617540065</v>
        <stp/>
        <stp>BQL|9866566978170876684</stp>
        <tr r="C332" s="5"/>
      </tp>
      <tp t="s">
        <v>#N/A Requesting Data...3627942961</v>
        <stp/>
        <stp>BQL|8100229747770720354</stp>
        <tr r="B91" s="10"/>
      </tp>
      <tp t="s">
        <v>#N/A Requesting Data...4172596946</v>
        <stp/>
        <stp>BQL|8586629305946138567</stp>
        <tr r="C193" s="5"/>
      </tp>
      <tp t="s">
        <v>#N/A Requesting Data...3081892283</v>
        <stp/>
        <stp>BQL|1910605064078793488</stp>
        <tr r="C341" s="5"/>
      </tp>
      <tp t="s">
        <v>#N/A Requesting Data...4190753482</v>
        <stp/>
        <stp>BQL|6931032067314505991</stp>
        <tr r="C296" s="5"/>
      </tp>
      <tp t="s">
        <v>#N/A Requesting Data...1639617995</v>
        <stp/>
        <stp>BQL|4814925966575552396</stp>
        <tr r="C58" s="5"/>
      </tp>
      <tp t="s">
        <v>#N/A Requesting Data...2433505909</v>
        <stp/>
        <stp>BDP|1289484695505104442</stp>
        <tr r="I256" s="9"/>
      </tp>
      <tp t="s">
        <v>#N/A Requesting Data...3119220180</v>
        <stp/>
        <stp>BDP|2608620824379283281</stp>
        <tr r="F187" s="9"/>
      </tp>
      <tp t="s">
        <v>#N/A Requesting Data...2752915432</v>
        <stp/>
        <stp>BDP|7897119672568587447</stp>
        <tr r="D203" s="5"/>
        <tr r="D321" s="9"/>
      </tp>
      <tp t="s">
        <v>#N/A Requesting Data...1909354828</v>
        <stp/>
        <stp>BDP|9280274064674256493</stp>
        <tr r="H179" s="8"/>
        <tr r="I179" s="8"/>
      </tp>
      <tp t="s">
        <v>#N/A Requesting Data...3941359398</v>
        <stp/>
        <stp>BDP|8032039102682305780</stp>
        <tr r="H29" s="9"/>
      </tp>
      <tp t="s">
        <v>#N/A Requesting Data...3412089733</v>
        <stp/>
        <stp>BDP|6611946794373485882</stp>
        <tr r="H250" s="8"/>
        <tr r="I250" s="8"/>
      </tp>
      <tp t="s">
        <v>#N/A Requesting Data...2656400676</v>
        <stp/>
        <stp>BDP|5367521398816088239</stp>
        <tr r="F18" s="7"/>
      </tp>
      <tp t="s">
        <v>#N/A Requesting Data...1270497391</v>
        <stp/>
        <stp>BDP|2097244050000947879</stp>
        <tr r="D179" s="10"/>
      </tp>
      <tp t="s">
        <v>#N/A Requesting Data...3746733605</v>
        <stp/>
        <stp>BDP|1205434128408672254</stp>
        <tr r="E372" s="8"/>
      </tp>
      <tp t="s">
        <v>#N/A Requesting Data...1373796795</v>
        <stp/>
        <stp>BDP|6127078663865812871</stp>
        <tr r="D173" s="10"/>
      </tp>
      <tp t="s">
        <v>#N/A Requesting Data...1352603379</v>
        <stp/>
        <stp>BDP|4815146605750570863</stp>
        <tr r="G498" s="8"/>
      </tp>
      <tp t="s">
        <v>#N/A Requesting Data...3430324380</v>
        <stp/>
        <stp>BDP|3583845438745273019</stp>
        <tr r="D16" s="10"/>
      </tp>
      <tp t="s">
        <v>#N/A Requesting Data...3528544766</v>
        <stp/>
        <stp>BDP|5544942607000400182</stp>
        <tr r="F130" s="10"/>
      </tp>
      <tp t="s">
        <v>#N/A Requesting Data...1734249345</v>
        <stp/>
        <stp>BDP|6904471998024964253</stp>
        <tr r="G58" s="9"/>
      </tp>
      <tp t="s">
        <v>#N/A Requesting Data...1704486515</v>
        <stp/>
        <stp>BDP|4451513781147642385</stp>
        <tr r="G184" s="9"/>
      </tp>
      <tp t="s">
        <v>#N/A Requesting Data...1773127545</v>
        <stp/>
        <stp>BDP|9198383676399216961</stp>
        <tr r="I313" s="5"/>
        <tr r="I442" s="9"/>
      </tp>
      <tp t="s">
        <v>#N/A Requesting Data...1637298300</v>
        <stp/>
        <stp>BDP|9590465125564954645</stp>
        <tr r="F363" s="8"/>
      </tp>
      <tp t="s">
        <v>#N/A Requesting Data...3528091699</v>
        <stp/>
        <stp>BDP|3417749289424129536</stp>
        <tr r="H128" s="9"/>
      </tp>
      <tp t="s">
        <v>#N/A Requesting Data...1358384788</v>
        <stp/>
        <stp>BDP|6756379434189922264</stp>
        <tr r="F90" s="5"/>
        <tr r="F569" s="9"/>
      </tp>
      <tp t="s">
        <v>#N/A Requesting Data...3572453266</v>
        <stp/>
        <stp>BDP|7141662883565876179</stp>
        <tr r="F54" s="5"/>
      </tp>
      <tp t="s">
        <v>#N/A Requesting Data...3276337529</v>
        <stp/>
        <stp>BDP|7473930000613829043</stp>
        <tr r="E303" s="9"/>
      </tp>
      <tp t="s">
        <v>#N/A Requesting Data...3455619441</v>
        <stp/>
        <stp>BDP|7853961224015304427</stp>
        <tr r="E9" s="8"/>
        <tr r="E181" s="5"/>
      </tp>
      <tp t="s">
        <v>#N/A Requesting Data...3053515041</v>
        <stp/>
        <stp>BDP|7479558829618134528</stp>
        <tr r="H78" s="8"/>
        <tr r="I78" s="8"/>
      </tp>
      <tp t="s">
        <v>#N/A Requesting Data...3632603534</v>
        <stp/>
        <stp>BDP|8521557380248806035</stp>
        <tr r="D558" s="9"/>
      </tp>
      <tp t="s">
        <v>#N/A Requesting Data...2004821046</v>
        <stp/>
        <stp>BDP|5650550303085209897</stp>
        <tr r="D249" s="8"/>
      </tp>
      <tp t="s">
        <v>#N/A Requesting Data...3484765758</v>
        <stp/>
        <stp>BDP|2400381283455086148</stp>
        <tr r="E28" s="5"/>
      </tp>
      <tp t="s">
        <v>#N/A Requesting Data...2453654643</v>
        <stp/>
        <stp>BDP|1895320087556596133</stp>
        <tr r="E260" s="9"/>
      </tp>
      <tp t="s">
        <v>#N/A Requesting Data...3256462520</v>
        <stp/>
        <stp>BDP|6617880234815566549</stp>
        <tr r="F285" s="9"/>
      </tp>
      <tp t="s">
        <v>#N/A Requesting Data...1662144164</v>
        <stp/>
        <stp>BDP|9305488641154184038</stp>
        <tr r="F349" s="8"/>
      </tp>
      <tp t="s">
        <v>#N/A Requesting Data...4194657114</v>
        <stp/>
        <stp>BDP|5062474158061693813</stp>
        <tr r="G507" s="9"/>
      </tp>
      <tp t="s">
        <v>#N/A Requesting Data...2127523998</v>
        <stp/>
        <stp>BDP|8671292646491588241</stp>
        <tr r="D346" s="9"/>
      </tp>
      <tp t="s">
        <v>#N/A Requesting Data...1987380926</v>
        <stp/>
        <stp>BDP|6790519788653099565</stp>
        <tr r="G98" s="5"/>
      </tp>
      <tp t="s">
        <v>#N/A Requesting Data...1348349115</v>
        <stp/>
        <stp>BDP|8873538877782702537</stp>
        <tr r="E146" s="8"/>
      </tp>
      <tp t="s">
        <v>#N/A Requesting Data...1286360930</v>
        <stp/>
        <stp>BDP|5536318397002234096</stp>
        <tr r="H220" s="9"/>
      </tp>
      <tp t="s">
        <v>#N/A Requesting Data...4188654303</v>
        <stp/>
        <stp>BDP|4232169983367637794</stp>
        <tr r="H369" s="8"/>
        <tr r="I369" s="8"/>
      </tp>
      <tp t="s">
        <v>#N/A Requesting Data...1631141129</v>
        <stp/>
        <stp>BDP|8303597324411425320</stp>
        <tr r="H360" s="8"/>
        <tr r="I360" s="8"/>
      </tp>
      <tp t="s">
        <v>#N/A Requesting Data...3259132490</v>
        <stp/>
        <stp>BDP|7441183281042356160</stp>
        <tr r="D311" s="8"/>
      </tp>
      <tp t="s">
        <v>#N/A Requesting Data...3692764806</v>
        <stp/>
        <stp>BDP|7596008041588403686</stp>
        <tr r="G140" s="10"/>
      </tp>
      <tp t="s">
        <v>#N/A Requesting Data...1409914543</v>
        <stp/>
        <stp>BDP|4656720482787920172</stp>
        <tr r="H149" s="10"/>
      </tp>
      <tp t="s">
        <v>#N/A Requesting Data...2005009254</v>
        <stp/>
        <stp>BDP|1859128138148208689</stp>
        <tr r="H324" s="5"/>
        <tr r="H175" s="9"/>
      </tp>
      <tp t="s">
        <v>#N/A Requesting Data...2057047643</v>
        <stp/>
        <stp>BDP|3296162467891218897</stp>
        <tr r="I491" s="9"/>
      </tp>
      <tp t="s">
        <v>#N/A Requesting Data...2964759194</v>
        <stp/>
        <stp>BDP|9702598932712009048</stp>
        <tr r="G244" s="8"/>
        <tr r="G326" s="5"/>
      </tp>
      <tp t="s">
        <v>#N/A Requesting Data...2901207740</v>
        <stp/>
        <stp>BDP|5042852967693935535</stp>
        <tr r="E592" s="9"/>
      </tp>
      <tp t="s">
        <v>#N/A Requesting Data...3235192480</v>
        <stp/>
        <stp>BDP|9077353848211313261</stp>
        <tr r="G122" s="5"/>
      </tp>
      <tp t="s">
        <v>#N/A Requesting Data...2242454931</v>
        <stp/>
        <stp>BDP|9603758284308873365</stp>
        <tr r="E39" s="9"/>
      </tp>
      <tp t="s">
        <v>#N/A Requesting Data...2182869055</v>
        <stp/>
        <stp>BDP|1398359105159202688</stp>
        <tr r="D391" s="9"/>
      </tp>
      <tp t="s">
        <v>#N/A Requesting Data...2061279628</v>
        <stp/>
        <stp>BDP|8086896588661856405</stp>
        <tr r="E333" s="5"/>
      </tp>
      <tp t="s">
        <v>#N/A Requesting Data...3493573314</v>
        <stp/>
        <stp>BDP|8352380766822739233</stp>
        <tr r="D144" s="10"/>
      </tp>
      <tp t="s">
        <v>#N/A Requesting Data...2523326591</v>
        <stp/>
        <stp>BDP|3506253661808874200</stp>
        <tr r="F544" s="9"/>
      </tp>
      <tp t="s">
        <v>#N/A Requesting Data...1667891534</v>
        <stp/>
        <stp>BDP|1608631237730934929</stp>
        <tr r="D87" s="8"/>
      </tp>
      <tp t="s">
        <v>#N/A Requesting Data...4000957225</v>
        <stp/>
        <stp>BDP|1299258089035260356</stp>
        <tr r="G36" s="5"/>
      </tp>
      <tp t="s">
        <v>#N/A Requesting Data...3048669342</v>
        <stp/>
        <stp>BDP|7678935941292891559</stp>
        <tr r="G263" s="8"/>
      </tp>
      <tp t="s">
        <v>#N/A Requesting Data...1711265238</v>
        <stp/>
        <stp>BDP|9832286116655625292</stp>
        <tr r="G39" s="10"/>
      </tp>
      <tp t="s">
        <v>#N/A Requesting Data...3503795312</v>
        <stp/>
        <stp>BDP|3004118877781755988</stp>
        <tr r="F123" s="10"/>
      </tp>
      <tp t="s">
        <v>#N/A Requesting Data...2382280515</v>
        <stp/>
        <stp>BDP|4059757543822780880</stp>
        <tr r="H225" s="8"/>
        <tr r="I225" s="8"/>
      </tp>
      <tp t="s">
        <v>#N/A Requesting Data...2221665899</v>
        <stp/>
        <stp>BDP|9858126135296436025</stp>
        <tr r="D54" s="9"/>
      </tp>
      <tp t="s">
        <v>#N/A Requesting Data...1960876192</v>
        <stp/>
        <stp>BDP|6171484517518065677</stp>
        <tr r="G105" s="5"/>
      </tp>
      <tp t="s">
        <v>#N/A Requesting Data...1587297411</v>
        <stp/>
        <stp>BDP|1330798569824258981</stp>
        <tr r="D457" s="8"/>
      </tp>
      <tp t="s">
        <v>#N/A Requesting Data...3425709348</v>
        <stp/>
        <stp>BDP|4500495383907697203</stp>
        <tr r="H552" s="9"/>
      </tp>
      <tp t="s">
        <v>#N/A Requesting Data...1622300037</v>
        <stp/>
        <stp>BDP|2372612983920849170</stp>
        <tr r="E33" s="9"/>
      </tp>
      <tp t="s">
        <v>#N/A Requesting Data...2725773612</v>
        <stp/>
        <stp>BDP|5199890660645310354</stp>
        <tr r="H177" s="5"/>
        <tr r="H564" s="9"/>
      </tp>
      <tp t="s">
        <v>#N/A Requesting Data...1383936850</v>
        <stp/>
        <stp>BDP|9677349673533617395</stp>
        <tr r="F247" s="9"/>
      </tp>
      <tp t="s">
        <v>#N/A Requesting Data...3739213758</v>
        <stp/>
        <stp>BDP|9726503698391215932</stp>
        <tr r="F5" s="7"/>
      </tp>
      <tp t="s">
        <v>#N/A Requesting Data...4130655903</v>
        <stp/>
        <stp>BDP|6446532839099678464</stp>
        <tr r="C97" s="10"/>
      </tp>
      <tp t="s">
        <v>#N/A Requesting Data...3606415239</v>
        <stp/>
        <stp>BDP|6565478824105937819</stp>
        <tr r="C24" s="10"/>
      </tp>
      <tp t="s">
        <v>#N/A Requesting Data...2315661426</v>
        <stp/>
        <stp>BDP|9053019089728363444</stp>
        <tr r="F128" s="8"/>
      </tp>
      <tp t="s">
        <v>#N/A Requesting Data...3432656347</v>
        <stp/>
        <stp>BDP|9149715753980480688</stp>
        <tr r="D527" s="9"/>
      </tp>
      <tp t="s">
        <v>#N/A Requesting Data...2760867359</v>
        <stp/>
        <stp>BDP|9506738575413864740</stp>
        <tr r="F122" s="10"/>
      </tp>
      <tp t="s">
        <v>#N/A Requesting Data...2594780210</v>
        <stp/>
        <stp>BDP|4010220266414282997</stp>
        <tr r="E26" s="8"/>
      </tp>
      <tp t="s">
        <v>#N/A Requesting Data...3482151611</v>
        <stp/>
        <stp>BDP|1780986870026929493</stp>
        <tr r="F341" s="8"/>
      </tp>
      <tp t="s">
        <v>#N/A Requesting Data...3165379199</v>
        <stp/>
        <stp>BDP|8682320674442750387</stp>
        <tr r="E396" s="9"/>
      </tp>
      <tp t="s">
        <v>#N/A Requesting Data...1339968941</v>
        <stp/>
        <stp>BDP|6405269164838143784</stp>
        <tr r="G188" s="5"/>
      </tp>
      <tp t="s">
        <v>#N/A Requesting Data...1701371018</v>
        <stp/>
        <stp>BDP|7243849318974242731</stp>
        <tr r="G44" s="5"/>
      </tp>
      <tp t="s">
        <v>#N/A Requesting Data...2509415168</v>
        <stp/>
        <stp>BDP|8998619169341717492</stp>
        <tr r="H457" s="9"/>
      </tp>
      <tp t="s">
        <v>#N/A Requesting Data...3958059083</v>
        <stp/>
        <stp>BDP|6912966728197030787</stp>
        <tr r="E308" s="5"/>
      </tp>
      <tp t="s">
        <v>#N/A Requesting Data...3556183232</v>
        <stp/>
        <stp>BDP|7113442911648376780</stp>
        <tr r="D167" s="8"/>
      </tp>
      <tp t="s">
        <v>#N/A Requesting Data...2761332973</v>
        <stp/>
        <stp>BDP|5894640820114286815</stp>
        <tr r="F145" s="8"/>
        <tr r="F41" s="5"/>
      </tp>
      <tp t="s">
        <v>#N/A Requesting Data...3892479131</v>
        <stp/>
        <stp>BDP|2431072184994142398</stp>
        <tr r="D8" s="6"/>
      </tp>
      <tp t="s">
        <v>#N/A Requesting Data...1423034904</v>
        <stp/>
        <stp>BDP|1672989710983927782</stp>
        <tr r="D462" s="9"/>
      </tp>
      <tp t="s">
        <v>#N/A Requesting Data...1533794719</v>
        <stp/>
        <stp>BDP|2521417688663258010</stp>
        <tr r="E100" s="10"/>
      </tp>
      <tp t="s">
        <v>#N/A Requesting Data...2348956806</v>
        <stp/>
        <stp>BDP|7205464946958667283</stp>
        <tr r="I37" s="9"/>
      </tp>
      <tp t="s">
        <v>#N/A Requesting Data...1730059753</v>
        <stp/>
        <stp>BDP|8702842559231636908</stp>
        <tr r="E403" s="8"/>
      </tp>
      <tp t="s">
        <v>#N/A Requesting Data...2382888178</v>
        <stp/>
        <stp>BDP|6184904146953286597</stp>
        <tr r="E80" s="5"/>
      </tp>
      <tp t="s">
        <v>#N/A Requesting Data...3743017132</v>
        <stp/>
        <stp>BDP|5843359690754202630</stp>
        <tr r="G155" s="10"/>
      </tp>
      <tp t="s">
        <v>#N/A Requesting Data...1946310825</v>
        <stp/>
        <stp>BDP|1197851658565758472</stp>
        <tr r="I155" s="9"/>
      </tp>
      <tp t="s">
        <v>#N/A Requesting Data...1646836778</v>
        <stp/>
        <stp>BDP|9273517803652931358</stp>
        <tr r="G236" s="8"/>
        <tr r="G272" s="5"/>
      </tp>
      <tp t="s">
        <v>#N/A Requesting Data...2347790981</v>
        <stp/>
        <stp>BDP|3598416486804821664</stp>
        <tr r="D61" s="9"/>
      </tp>
      <tp t="s">
        <v>#N/A Requesting Data...2138570977</v>
        <stp/>
        <stp>BDP|4627619508096698952</stp>
        <tr r="I161" s="5"/>
      </tp>
      <tp t="s">
        <v>#N/A Requesting Data...3880066953</v>
        <stp/>
        <stp>BDP|2464895375065035543</stp>
        <tr r="H115" s="8"/>
        <tr r="I115" s="8"/>
      </tp>
      <tp t="s">
        <v>#N/A Requesting Data...3534040143</v>
        <stp/>
        <stp>BDP|7222177189662510156</stp>
        <tr r="F318" s="9"/>
      </tp>
      <tp t="s">
        <v>#N/A Requesting Data...2443184049</v>
        <stp/>
        <stp>BDP|2336865868881891090</stp>
        <tr r="E175" s="10"/>
      </tp>
      <tp t="s">
        <v>#N/A Requesting Data...2881650540</v>
        <stp/>
        <stp>BDP|8676601669542274713</stp>
        <tr r="C9" s="6"/>
      </tp>
      <tp t="s">
        <v>#N/A Requesting Data...3054345047</v>
        <stp/>
        <stp>BDP|7984825467063872790</stp>
        <tr r="C182" s="10"/>
      </tp>
      <tp t="s">
        <v>#N/A Requesting Data...3134435079</v>
        <stp/>
        <stp>BDP|4849388827299319190</stp>
        <tr r="E232" s="9"/>
      </tp>
      <tp t="s">
        <v>#N/A Requesting Data...3139565273</v>
        <stp/>
        <stp>BDP|1386034398531065451</stp>
        <tr r="H224" s="5"/>
        <tr r="H599" s="9"/>
      </tp>
      <tp t="s">
        <v>#N/A Requesting Data...3292498598</v>
        <stp/>
        <stp>BDP|6992369031253227811</stp>
        <tr r="F126" s="10"/>
      </tp>
      <tp t="s">
        <v>#N/A Requesting Data...3971557881</v>
        <stp/>
        <stp>BDP|2151857418310178607</stp>
        <tr r="I586" s="9"/>
      </tp>
      <tp t="s">
        <v>#N/A Requesting Data...3121658796</v>
        <stp/>
        <stp>BDP|5432496702765684948</stp>
        <tr r="H474" s="9"/>
      </tp>
      <tp t="s">
        <v>#N/A Requesting Data...3305549215</v>
        <stp/>
        <stp>BDP|2552483220251158813</stp>
        <tr r="E96" s="8"/>
      </tp>
      <tp t="s">
        <v>#N/A Requesting Data...1570917278</v>
        <stp/>
        <stp>BDP|4278490609329967466</stp>
        <tr r="E21" s="9"/>
      </tp>
      <tp t="s">
        <v>#N/A Requesting Data...1687145747</v>
        <stp/>
        <stp>BDP|3394632207888860022</stp>
        <tr r="D598" s="9"/>
      </tp>
      <tp t="s">
        <v>#N/A Requesting Data...3289246122</v>
        <stp/>
        <stp>BDP|1386522237888973222</stp>
        <tr r="D74" s="5"/>
      </tp>
      <tp t="s">
        <v>#N/A Requesting Data...3039174972</v>
        <stp/>
        <stp>BDP|3994889412590777769</stp>
        <tr r="H399" s="9"/>
      </tp>
      <tp t="s">
        <v>#N/A Requesting Data...2750015036</v>
        <stp/>
        <stp>BDP|8043065206993333610</stp>
        <tr r="H398" s="8"/>
        <tr r="I398" s="8"/>
      </tp>
      <tp t="s">
        <v>#N/A Requesting Data...3610258653</v>
        <stp/>
        <stp>BDP|9138080101097806329</stp>
        <tr r="F262" s="5"/>
      </tp>
      <tp t="s">
        <v>#N/A Requesting Data...3585234408</v>
        <stp/>
        <stp>BDP|6084831675915266169</stp>
        <tr r="H14" s="8"/>
        <tr r="I14" s="8"/>
      </tp>
      <tp t="s">
        <v>#N/A Requesting Data...3720178920</v>
        <stp/>
        <stp>BDP|8383452962803449429</stp>
        <tr r="D389" s="8"/>
      </tp>
      <tp t="s">
        <v>#N/A Requesting Data...2786289841</v>
        <stp/>
        <stp>BDP|4182769570298252179</stp>
        <tr r="D311" s="9"/>
      </tp>
      <tp t="s">
        <v>#N/A Requesting Data...1895681297</v>
        <stp/>
        <stp>BDP|5836457375993343896</stp>
        <tr r="H185" s="10"/>
      </tp>
      <tp t="s">
        <v>#N/A Requesting Data...1938176825</v>
        <stp/>
        <stp>BDP|5081134380954526549</stp>
        <tr r="F370" s="9"/>
      </tp>
      <tp t="s">
        <v>#N/A Requesting Data...4255048426</v>
        <stp/>
        <stp>BDP|8459541170581437663</stp>
        <tr r="E13" s="7"/>
      </tp>
      <tp t="s">
        <v>#N/A Requesting Data...3332361677</v>
        <stp/>
        <stp>BDP|1027736515053237966</stp>
        <tr r="D155" s="9"/>
      </tp>
      <tp t="s">
        <v>#N/A Requesting Data...1423742933</v>
        <stp/>
        <stp>BDP|1644508976949447760</stp>
        <tr r="I272" s="9"/>
      </tp>
      <tp t="s">
        <v>#N/A Requesting Data...1632741285</v>
        <stp/>
        <stp>BDP|3175710896307622727</stp>
        <tr r="D35" s="9"/>
      </tp>
      <tp t="s">
        <v>#N/A Requesting Data...3200720506</v>
        <stp/>
        <stp>BDP|1063511394575273555</stp>
        <tr r="H65" s="8"/>
        <tr r="I65" s="8"/>
      </tp>
      <tp t="s">
        <v>#N/A Requesting Data...1592727184</v>
        <stp/>
        <stp>BDP|6073239626312140969</stp>
        <tr r="I297" s="9"/>
      </tp>
      <tp t="s">
        <v>#N/A Requesting Data...2664288671</v>
        <stp/>
        <stp>BDP|2372184199581919697</stp>
        <tr r="D150" s="10"/>
      </tp>
      <tp t="s">
        <v>#N/A Requesting Data...2504336451</v>
        <stp/>
        <stp>BDP|2078032792031137726</stp>
        <tr r="F344" s="9"/>
      </tp>
      <tp t="s">
        <v>#N/A Requesting Data...3840520056</v>
        <stp/>
        <stp>BDP|8462126436106512172</stp>
        <tr r="H305" s="5"/>
        <tr r="H426" s="9"/>
      </tp>
      <tp t="s">
        <v>#N/A Requesting Data...1825512374</v>
        <stp/>
        <stp>BDP|4517913571173042472</stp>
        <tr r="H418" s="9"/>
      </tp>
      <tp t="s">
        <v>#N/A Requesting Data...4245432263</v>
        <stp/>
        <stp>BDP|6572782590473854670</stp>
        <tr r="C9" s="7"/>
      </tp>
      <tp t="s">
        <v>#N/A Requesting Data...2392480422</v>
        <stp/>
        <stp>BDP|6982198714589349255</stp>
        <tr r="G131" s="9"/>
      </tp>
      <tp t="s">
        <v>#N/A Requesting Data...2114944924</v>
        <stp/>
        <stp>BDP|2004740064409041724</stp>
        <tr r="G318" s="8"/>
      </tp>
      <tp t="s">
        <v>#N/A Requesting Data...1468531271</v>
        <stp/>
        <stp>BDP|1390239255399739204</stp>
        <tr r="I573" s="9"/>
      </tp>
      <tp t="s">
        <v>#N/A Requesting Data...1401162482</v>
        <stp/>
        <stp>BDP|9547858164463583929</stp>
        <tr r="D310" s="9"/>
      </tp>
      <tp t="s">
        <v>#N/A Requesting Data...2433313888</v>
        <stp/>
        <stp>BDP|2757944829866895219</stp>
        <tr r="E237" s="5"/>
      </tp>
      <tp t="s">
        <v>#N/A Requesting Data...3094874288</v>
        <stp/>
        <stp>BDP|2481155594766012161</stp>
        <tr r="G270" s="8"/>
      </tp>
      <tp t="s">
        <v>#N/A Requesting Data...1429384728</v>
        <stp/>
        <stp>BDP|3640836025593455778</stp>
        <tr r="F287" s="9"/>
      </tp>
      <tp t="s">
        <v>#N/A Requesting Data...3940493112</v>
        <stp/>
        <stp>BDP|5355705356069595334</stp>
        <tr r="G8" s="8"/>
      </tp>
      <tp t="s">
        <v>#N/A Requesting Data...1776924104</v>
        <stp/>
        <stp>BDP|9308274445706296407</stp>
        <tr r="D363" s="8"/>
      </tp>
      <tp t="s">
        <v>#N/A Requesting Data...3920631690</v>
        <stp/>
        <stp>BDP|9716566032880243227</stp>
        <tr r="E76" s="9"/>
      </tp>
      <tp t="s">
        <v>#N/A Requesting Data...2154662547</v>
        <stp/>
        <stp>BDP|3664677273816038915</stp>
        <tr r="D279" s="8"/>
        <tr r="D205" s="5"/>
      </tp>
      <tp t="s">
        <v>#N/A Requesting Data...3644699707</v>
        <stp/>
        <stp>BDP|2870087597682252463</stp>
        <tr r="H289" s="5"/>
      </tp>
      <tp t="s">
        <v>#N/A Requesting Data...3184330113</v>
        <stp/>
        <stp>BDP|7424818125300181022</stp>
        <tr r="D392" s="9"/>
      </tp>
      <tp t="s">
        <v>#N/A Requesting Data...2999658072</v>
        <stp/>
        <stp>BDP|6259913643382522464</stp>
        <tr r="I53" s="5"/>
        <tr r="I535" s="9"/>
      </tp>
      <tp t="s">
        <v>#N/A Requesting Data...2396284341</v>
        <stp/>
        <stp>BDP|2728651123438022327</stp>
        <tr r="D196" s="5"/>
      </tp>
      <tp t="s">
        <v>#N/A Requesting Data...2527079066</v>
        <stp/>
        <stp>BDP|9740570031084101630</stp>
        <tr r="G464" s="9"/>
      </tp>
      <tp t="s">
        <v>#N/A Requesting Data...3836679169</v>
        <stp/>
        <stp>BDP|2722776513779315035</stp>
        <tr r="I24" s="9"/>
      </tp>
      <tp t="s">
        <v>#N/A Requesting Data...2459973739</v>
        <stp/>
        <stp>BDP|3477676567526175864</stp>
        <tr r="I514" s="9"/>
      </tp>
      <tp t="s">
        <v>#N/A Requesting Data...3710202718</v>
        <stp/>
        <stp>BDP|1169371975128193018</stp>
        <tr r="F78" s="9"/>
      </tp>
      <tp t="s">
        <v>#N/A Requesting Data...3808870571</v>
        <stp/>
        <stp>BDP|1919148127256312990</stp>
        <tr r="F550" s="9"/>
      </tp>
      <tp t="s">
        <v>#N/A Requesting Data...3542708424</v>
        <stp/>
        <stp>BDP|3939693446438084463</stp>
        <tr r="E104" s="8"/>
      </tp>
      <tp t="s">
        <v>#N/A Requesting Data...3484712257</v>
        <stp/>
        <stp>BDP|8253674854766169000</stp>
        <tr r="E96" s="10"/>
      </tp>
      <tp t="s">
        <v>#N/A Requesting Data...3118246538</v>
        <stp/>
        <stp>BDP|8269606745074254350</stp>
        <tr r="H30" s="10"/>
      </tp>
      <tp t="s">
        <v>#N/A Requesting Data...3860412004</v>
        <stp/>
        <stp>BDP|9671653192568161300</stp>
        <tr r="H128" s="10"/>
      </tp>
      <tp t="s">
        <v>#N/A Requesting Data...3466653670</v>
        <stp/>
        <stp>BDP|4762739124385283922</stp>
        <tr r="H119" s="10"/>
      </tp>
      <tp t="s">
        <v>#N/A Requesting Data...1378454537</v>
        <stp/>
        <stp>BDP|8762064477253168170</stp>
        <tr r="E314" s="8"/>
      </tp>
      <tp t="s">
        <v>#N/A Requesting Data...4169029358</v>
        <stp/>
        <stp>BDP|3944564979815220952</stp>
        <tr r="I250" s="5"/>
      </tp>
      <tp t="s">
        <v>#N/A Requesting Data...1638020622</v>
        <stp/>
        <stp>BDP|2240743620909366343</stp>
        <tr r="E419" s="8"/>
      </tp>
      <tp t="s">
        <v>#N/A Requesting Data...1755520502</v>
        <stp/>
        <stp>BDP|8717023354780264028</stp>
        <tr r="D396" s="9"/>
      </tp>
      <tp t="s">
        <v>#N/A Requesting Data...3651440426</v>
        <stp/>
        <stp>BDP|5277632964918263060</stp>
        <tr r="I598" s="9"/>
      </tp>
      <tp t="s">
        <v>#N/A Requesting Data...3798652778</v>
        <stp/>
        <stp>BDP|8986980286853538739</stp>
        <tr r="F531" s="9"/>
      </tp>
      <tp t="s">
        <v>#N/A Requesting Data...4139853398</v>
        <stp/>
        <stp>BDP|5425119084574845586</stp>
        <tr r="D159" s="5"/>
        <tr r="D51" s="9"/>
      </tp>
      <tp t="s">
        <v>#N/A Requesting Data...2281633660</v>
        <stp/>
        <stp>BDP|8378093777695591797</stp>
        <tr r="H203" s="5"/>
        <tr r="H321" s="9"/>
      </tp>
      <tp t="s">
        <v>#N/A Requesting Data...2362891448</v>
        <stp/>
        <stp>BDP|5167433175353320858</stp>
        <tr r="F23" s="9"/>
      </tp>
      <tp t="s">
        <v>#N/A Requesting Data...2873457124</v>
        <stp/>
        <stp>BDP|8400515241237783321</stp>
        <tr r="E212" s="9"/>
      </tp>
      <tp t="s">
        <v>#N/A Requesting Data...2914559772</v>
        <stp/>
        <stp>BDP|1101267407138715666</stp>
        <tr r="G415" s="9"/>
      </tp>
      <tp t="s">
        <v>#N/A Requesting Data...1781764358</v>
        <stp/>
        <stp>BDP|3009950076581034126</stp>
        <tr r="E46" s="5"/>
        <tr r="E473" s="9"/>
      </tp>
      <tp t="s">
        <v>#N/A Requesting Data...2283547112</v>
        <stp/>
        <stp>BDP|6488732033576694936</stp>
        <tr r="F93" s="9"/>
      </tp>
      <tp t="s">
        <v>#N/A Requesting Data...2653836411</v>
        <stp/>
        <stp>BDP|8083040155319176918</stp>
        <tr r="H503" s="8"/>
        <tr r="I503" s="8"/>
      </tp>
      <tp t="s">
        <v>#N/A Requesting Data...2335667731</v>
        <stp/>
        <stp>BDP|2158742759665471892</stp>
        <tr r="G157" s="10"/>
      </tp>
      <tp t="s">
        <v>#N/A Requesting Data...2922738192</v>
        <stp/>
        <stp>BDP|5178012297727032666</stp>
        <tr r="D199" s="5"/>
        <tr r="D8" s="9"/>
      </tp>
      <tp t="s">
        <v>#N/A Requesting Data...2619428634</v>
        <stp/>
        <stp>BDP|5488772442609586253</stp>
        <tr r="F156" s="5"/>
      </tp>
      <tp t="s">
        <v>#N/A Requesting Data...3098516571</v>
        <stp/>
        <stp>BDP|1240567538229395390</stp>
        <tr r="E349" s="8"/>
      </tp>
      <tp t="s">
        <v>#N/A Requesting Data...3016584808</v>
        <stp/>
        <stp>BDP|7209670687973452707</stp>
        <tr r="D27" s="10"/>
      </tp>
      <tp t="s">
        <v>#N/A Requesting Data...1896651118</v>
        <stp/>
        <stp>BDP|7523892405251796381</stp>
        <tr r="I15" s="7"/>
      </tp>
      <tp t="s">
        <v>#N/A Requesting Data...2090969116</v>
        <stp/>
        <stp>BDP|8108720063536383257</stp>
        <tr r="G112" s="8"/>
      </tp>
      <tp t="s">
        <v>#N/A Requesting Data...2433390742</v>
        <stp/>
        <stp>BDP|6730400493225289305</stp>
        <tr r="I5" s="5"/>
      </tp>
      <tp t="s">
        <v>#N/A Requesting Data...2941321058</v>
        <stp/>
        <stp>BDP|6529792089735490172</stp>
        <tr r="D88" s="10"/>
      </tp>
      <tp t="s">
        <v>#N/A Requesting Data...3203592983</v>
        <stp/>
        <stp>BDP|9902969249298615164</stp>
        <tr r="F467" s="9"/>
      </tp>
      <tp t="s">
        <v>#N/A Requesting Data...2753460329</v>
        <stp/>
        <stp>BDP|8379350802885574376</stp>
        <tr r="G370" s="8"/>
      </tp>
      <tp t="s">
        <v>#N/A Requesting Data...3741285741</v>
        <stp/>
        <stp>BDP|9271240916503438420</stp>
        <tr r="G143" s="8"/>
      </tp>
      <tp t="s">
        <v>#N/A Requesting Data...3196403146</v>
        <stp/>
        <stp>BDP|2639361141008451036</stp>
        <tr r="I271" s="5"/>
      </tp>
      <tp t="s">
        <v>#N/A Requesting Data...3799100979</v>
        <stp/>
        <stp>BDP|7861580895731070737</stp>
        <tr r="I252" s="5"/>
        <tr r="I250" s="9"/>
      </tp>
      <tp t="s">
        <v>#N/A Requesting Data...1860218339</v>
        <stp/>
        <stp>BDP|6602741296036250304</stp>
        <tr r="H139" s="5"/>
      </tp>
      <tp t="s">
        <v>#N/A Requesting Data...2268800049</v>
        <stp/>
        <stp>BDP|8325560922524372620</stp>
        <tr r="E317" s="9"/>
      </tp>
      <tp t="s">
        <v>#N/A Requesting Data...2914365464</v>
        <stp/>
        <stp>BDP|3652288335178961749</stp>
        <tr r="H140" s="10"/>
      </tp>
      <tp t="s">
        <v>#N/A Requesting Data...3679822289</v>
        <stp/>
        <stp>BDP|3469591910078956221</stp>
        <tr r="G300" s="8"/>
      </tp>
      <tp t="s">
        <v>#N/A Requesting Data...2478331046</v>
        <stp/>
        <stp>BDP|2966433254476004883</stp>
        <tr r="E348" s="8"/>
      </tp>
      <tp t="s">
        <v>#N/A Requesting Data...3408592076</v>
        <stp/>
        <stp>BDP|2834337138009658633</stp>
        <tr r="G469" s="8"/>
        <tr r="G147" s="5"/>
      </tp>
      <tp t="s">
        <v>#N/A Requesting Data...2975396114</v>
        <stp/>
        <stp>BDP|1216373957679407306</stp>
        <tr r="I55" s="9"/>
      </tp>
      <tp t="s">
        <v>#N/A Requesting Data...1544915086</v>
        <stp/>
        <stp>BDP|8063665993299109323</stp>
        <tr r="I362" s="9"/>
      </tp>
      <tp t="s">
        <v>#N/A Requesting Data...2116928121</v>
        <stp/>
        <stp>BDP|2150296075462871837</stp>
        <tr r="G63" s="8"/>
      </tp>
      <tp t="s">
        <v>#N/A Requesting Data...2499646770</v>
        <stp/>
        <stp>BDP|2906854332240077499</stp>
        <tr r="G416" s="9"/>
      </tp>
      <tp t="s">
        <v>#N/A Requesting Data...3187672956</v>
        <stp/>
        <stp>BDP|8689517310322440340</stp>
        <tr r="F491" s="8"/>
      </tp>
      <tp t="s">
        <v>#N/A Requesting Data...1452550119</v>
        <stp/>
        <stp>BDP|7594237304638420011</stp>
        <tr r="D379" s="8"/>
      </tp>
      <tp t="s">
        <v>#N/A Requesting Data...2750908188</v>
        <stp/>
        <stp>BDP|5168359481644123736</stp>
        <tr r="G123" s="9"/>
      </tp>
      <tp t="s">
        <v>#N/A Requesting Data...1644663367</v>
        <stp/>
        <stp>BDP|6094076658909843703</stp>
        <tr r="I293" s="9"/>
      </tp>
      <tp t="s">
        <v>#N/A Requesting Data...2136385493</v>
        <stp/>
        <stp>BDP|4768007513611211917</stp>
        <tr r="D135" s="10"/>
      </tp>
      <tp t="s">
        <v>#N/A Requesting Data...1833537613</v>
        <stp/>
        <stp>BDP|5886983342061726429</stp>
        <tr r="D27" s="9"/>
      </tp>
      <tp t="s">
        <v>#N/A Requesting Data...2263060874</v>
        <stp/>
        <stp>BDP|6806490088752716595</stp>
        <tr r="E78" s="9"/>
      </tp>
      <tp t="s">
        <v>#N/A Requesting Data...2442861504</v>
        <stp/>
        <stp>BDP|4558775715229936694</stp>
        <tr r="I337" s="5"/>
        <tr r="I534" s="9"/>
      </tp>
      <tp t="s">
        <v>#N/A Requesting Data...4025222063</v>
        <stp/>
        <stp>BDP|9049374656724077659</stp>
        <tr r="D186" s="5"/>
      </tp>
      <tp t="s">
        <v>#N/A Requesting Data...2821544940</v>
        <stp/>
        <stp>BDP|4396484945108955131</stp>
        <tr r="D271" s="8"/>
      </tp>
      <tp t="s">
        <v>#N/A Requesting Data...3827013879</v>
        <stp/>
        <stp>BDP|8457529607864199446</stp>
        <tr r="G29" s="9"/>
      </tp>
      <tp t="s">
        <v>#N/A Requesting Data...1594738474</v>
        <stp/>
        <stp>BDP|9293173481059288429</stp>
        <tr r="D345" s="9"/>
      </tp>
      <tp t="s">
        <v>#N/A Requesting Data...1506271756</v>
        <stp/>
        <stp>BDP|1396407728173778982</stp>
        <tr r="I490" s="9"/>
      </tp>
      <tp t="s">
        <v>#N/A Requesting Data...1717766958</v>
        <stp/>
        <stp>BDP|6523267290187387746</stp>
        <tr r="C13" s="7"/>
      </tp>
      <tp t="s">
        <v>#N/A Requesting Data...1458296150</v>
        <stp/>
        <stp>BDP|9057415313967524637</stp>
        <tr r="F388" s="8"/>
      </tp>
      <tp t="s">
        <v>#N/A Requesting Data...2456497663</v>
        <stp/>
        <stp>BDP|5395723093782620401</stp>
        <tr r="E342" s="9"/>
      </tp>
      <tp t="s">
        <v>#N/A Requesting Data...1583405014</v>
        <stp/>
        <stp>BDP|5664005396909258861</stp>
        <tr r="I435" s="9"/>
      </tp>
      <tp t="s">
        <v>#N/A Requesting Data...3897877334</v>
        <stp/>
        <stp>BDP|6637090064148802572</stp>
        <tr r="H186" s="5"/>
      </tp>
      <tp t="s">
        <v>#N/A Requesting Data...3545658203</v>
        <stp/>
        <stp>BDP|6218951311033164036</stp>
        <tr r="E42" s="10"/>
      </tp>
      <tp t="s">
        <v>#N/A Requesting Data...4053017503</v>
        <stp/>
        <stp>BDP|8202251777730629024</stp>
        <tr r="F469" s="8"/>
        <tr r="F147" s="5"/>
      </tp>
      <tp t="s">
        <v>#N/A Requesting Data...1707929838</v>
        <stp/>
        <stp>BDP|6895747607295766989</stp>
        <tr r="D378" s="8"/>
      </tp>
      <tp t="s">
        <v>#N/A Requesting Data...1972741189</v>
        <stp/>
        <stp>BDP|4907123148299621510</stp>
        <tr r="G39" s="5"/>
      </tp>
      <tp t="s">
        <v>#N/A Requesting Data...3955858958</v>
        <stp/>
        <stp>BDP|2341345984732570624</stp>
        <tr r="F210" s="5"/>
        <tr r="F236" s="9"/>
      </tp>
      <tp t="s">
        <v>#N/A Requesting Data...3266863535</v>
        <stp/>
        <stp>BDP|5535189920983032897</stp>
        <tr r="E156" s="10"/>
      </tp>
      <tp t="s">
        <v>#N/A Requesting Data...3990960666</v>
        <stp/>
        <stp>BDP|9314055478550376391</stp>
        <tr r="G296" s="9"/>
      </tp>
      <tp t="s">
        <v>#N/A Requesting Data...1509123470</v>
        <stp/>
        <stp>BDP|1795356637455890994</stp>
        <tr r="I171" s="5"/>
      </tp>
      <tp t="s">
        <v>#N/A Requesting Data...1675767740</v>
        <stp/>
        <stp>BDP|2997584464075102914</stp>
        <tr r="E356" s="9"/>
      </tp>
      <tp t="s">
        <v>#N/A Requesting Data...4049546224</v>
        <stp/>
        <stp>BDP|2459920973508907998</stp>
        <tr r="I150" s="9"/>
      </tp>
      <tp t="s">
        <v>#N/A Requesting Data...2958651206</v>
        <stp/>
        <stp>BDP|5453177482822179356</stp>
        <tr r="D235" s="8"/>
      </tp>
      <tp t="s">
        <v>#N/A Requesting Data...3345247750</v>
        <stp/>
        <stp>BDP|2291952929282277693</stp>
        <tr r="F520" s="9"/>
      </tp>
      <tp t="s">
        <v>#N/A Requesting Data...1443576771</v>
        <stp/>
        <stp>BDP|7330830421920038045</stp>
        <tr r="D52" s="10"/>
      </tp>
      <tp t="s">
        <v>#N/A Requesting Data...4084235195</v>
        <stp/>
        <stp>BDP|6520689156920878869</stp>
        <tr r="H20" s="10"/>
      </tp>
      <tp t="s">
        <v>#N/A Requesting Data...2265961474</v>
        <stp/>
        <stp>BDP|8865126988099181567</stp>
        <tr r="E427" s="8"/>
      </tp>
      <tp t="s">
        <v>#N/A Requesting Data...1915940450</v>
        <stp/>
        <stp>BDP|3632020814356163946</stp>
        <tr r="H154" s="5"/>
      </tp>
      <tp t="s">
        <v>#N/A Requesting Data...3227577005</v>
        <stp/>
        <stp>BDP|6400081989822383131</stp>
        <tr r="E241" s="9"/>
      </tp>
      <tp t="s">
        <v>#N/A Requesting Data...1683005702</v>
        <stp/>
        <stp>BDP|4309529791807225273</stp>
        <tr r="D133" s="5"/>
        <tr r="D244" s="9"/>
      </tp>
      <tp t="s">
        <v>#N/A Requesting Data...1428949535</v>
        <stp/>
        <stp>BDP|8423070647118132903</stp>
        <tr r="F7" s="10"/>
      </tp>
      <tp t="s">
        <v>#N/A Requesting Data...2666494264</v>
        <stp/>
        <stp>BDP|9649778813265625719</stp>
        <tr r="H63" s="5"/>
      </tp>
      <tp t="s">
        <v>#N/A Requesting Data...3615886831</v>
        <stp/>
        <stp>BDP|2567841395379471757</stp>
        <tr r="F209" s="8"/>
      </tp>
      <tp t="s">
        <v>#N/A Requesting Data...3377759129</v>
        <stp/>
        <stp>BDP|4868035928262000966</stp>
        <tr r="G215" s="8"/>
        <tr r="G311" s="5"/>
      </tp>
      <tp t="s">
        <v>#N/A Requesting Data...4055661101</v>
        <stp/>
        <stp>BDP|3356220352638645100</stp>
        <tr r="G420" s="8"/>
        <tr r="G143" s="5"/>
      </tp>
      <tp t="s">
        <v>#N/A Requesting Data...1534137162</v>
        <stp/>
        <stp>BQL|8592701504714974554</stp>
        <tr r="C266" s="5"/>
      </tp>
      <tp t="s">
        <v>#N/A Requesting Data...4269584295</v>
        <stp/>
        <stp>BQL|1830974506725111345</stp>
        <tr r="B116" s="10"/>
      </tp>
      <tp t="s">
        <v>#N/A Requesting Data...2878424773</v>
        <stp/>
        <stp>BQL|4028769986592986720</stp>
        <tr r="C183" s="5"/>
      </tp>
      <tp t="s">
        <v>#N/A Requesting Data...3158981536</v>
        <stp/>
        <stp>BQL|9493635805875118499</stp>
        <tr r="C282" s="5"/>
      </tp>
      <tp t="s">
        <v>#N/A Requesting Data...3473751988</v>
        <stp/>
        <stp>BQL|3194395257022159945</stp>
        <tr r="B61" s="10"/>
      </tp>
      <tp t="s">
        <v>#N/A Requesting Data...4178122377</v>
        <stp/>
        <stp>BQL|9293991695405750212</stp>
        <tr r="C36" s="5"/>
      </tp>
      <tp t="s">
        <v>#N/A Requesting Data...3634024346</v>
        <stp/>
        <stp>BQL|5279922605252562075</stp>
        <tr r="B167" s="10"/>
      </tp>
      <tp t="s">
        <v>#N/A Requesting Data...3759428276</v>
        <stp/>
        <stp>BQL|6147426945591001900</stp>
        <tr r="B2" s="10"/>
      </tp>
      <tp t="s">
        <v>#N/A Requesting Data...3020500420</v>
        <stp/>
        <stp>BQL|5798934900350472265</stp>
        <tr r="C219" s="5"/>
      </tp>
      <tp t="s">
        <v>#N/A Requesting Data...1415250136</v>
        <stp/>
        <stp>BQL|5795780521509916715</stp>
        <tr r="B155" s="10"/>
      </tp>
      <tp t="s">
        <v>#N/A Requesting Data...2508664907</v>
        <stp/>
        <stp>BQL|3150945246051097178</stp>
        <tr r="C143" s="5"/>
      </tp>
      <tp t="s">
        <v>#N/A Requesting Data...3861852903</v>
        <stp/>
        <stp>BQL|3348242672278540043</stp>
        <tr r="C51" s="5"/>
      </tp>
      <tp t="s">
        <v>#N/A Requesting Data...4217207034</v>
        <stp/>
        <stp>BQL|9458175713274279307</stp>
        <tr r="C74" s="5"/>
      </tp>
      <tp t="s">
        <v>#N/A Requesting Data...3648108030</v>
        <stp/>
        <stp>BQL|1321827695406770827</stp>
        <tr r="C142" s="5"/>
      </tp>
      <tp t="s">
        <v>#N/A Requesting Data...2659183976</v>
        <stp/>
        <stp>BQL|8087100042780254318</stp>
        <tr r="C234" s="5"/>
      </tp>
      <tp t="s">
        <v>#N/A Requesting Data...2755378088</v>
        <stp/>
        <stp>BQL|8734033691266313978</stp>
        <tr r="B35" s="10"/>
      </tp>
      <tp t="s">
        <v>#N/A Requesting Data...3391020955</v>
        <stp/>
        <stp>BQL|2464561819591801939</stp>
        <tr r="C116" s="5"/>
      </tp>
      <tp t="s">
        <v>#N/A Requesting Data...3021927137</v>
        <stp/>
        <stp>BDP|3960510493645713468</stp>
        <tr r="I137" s="5"/>
      </tp>
      <tp t="s">
        <v>#N/A Requesting Data...2306670452</v>
        <stp/>
        <stp>BDP|3741678847997882855</stp>
        <tr r="D12" s="10"/>
      </tp>
      <tp t="s">
        <v>#N/A Requesting Data...4166065101</v>
        <stp/>
        <stp>BDP|5569165927881756996</stp>
        <tr r="F358" s="8"/>
      </tp>
      <tp t="s">
        <v>#N/A Requesting Data...3758098242</v>
        <stp/>
        <stp>BDP|9827051956266607479</stp>
        <tr r="E336" s="9"/>
      </tp>
      <tp t="s">
        <v>#N/A Requesting Data...4135339793</v>
        <stp/>
        <stp>BDP|1258360296212882701</stp>
        <tr r="F87" s="8"/>
      </tp>
      <tp t="s">
        <v>#N/A Requesting Data...3594991195</v>
        <stp/>
        <stp>BDP|5985168146317321900</stp>
        <tr r="D317" s="9"/>
      </tp>
      <tp t="s">
        <v>#N/A Requesting Data...2960361980</v>
        <stp/>
        <stp>BDP|9503865417886993874</stp>
        <tr r="F266" s="5"/>
      </tp>
      <tp t="s">
        <v>#N/A Requesting Data...1735027513</v>
        <stp/>
        <stp>BDP|3646092635076261823</stp>
        <tr r="I7" s="9"/>
      </tp>
      <tp t="s">
        <v>#N/A Requesting Data...4264112967</v>
        <stp/>
        <stp>BDP|7273082131499938381</stp>
        <tr r="D547" s="9"/>
      </tp>
      <tp t="s">
        <v>#N/A Requesting Data...1791959375</v>
        <stp/>
        <stp>BDP|1686997567436580671</stp>
        <tr r="D106" s="5"/>
      </tp>
      <tp t="s">
        <v>#N/A Requesting Data...3651904795</v>
        <stp/>
        <stp>BDP|9206586038595941415</stp>
        <tr r="D263" s="9"/>
      </tp>
      <tp t="s">
        <v>#N/A Requesting Data...2524497499</v>
        <stp/>
        <stp>BDP|7148578021008819658</stp>
        <tr r="C113" s="10"/>
      </tp>
      <tp t="s">
        <v>#N/A Requesting Data...1585545434</v>
        <stp/>
        <stp>BDP|6192183262968264730</stp>
        <tr r="H333" s="8"/>
        <tr r="I333" s="8"/>
      </tp>
      <tp t="s">
        <v>#N/A Requesting Data...3672725234</v>
        <stp/>
        <stp>BDP|3213101994303556693</stp>
        <tr r="D201" s="8"/>
      </tp>
      <tp t="s">
        <v>#N/A Requesting Data...1735529980</v>
        <stp/>
        <stp>BDP|1041752269346413820</stp>
        <tr r="F33" s="5"/>
        <tr r="F74" s="9"/>
      </tp>
      <tp t="s">
        <v>#N/A Requesting Data...1573030574</v>
        <stp/>
        <stp>BDP|7551988403400376065</stp>
        <tr r="E126" s="10"/>
      </tp>
      <tp t="s">
        <v>#N/A Requesting Data...4197924292</v>
        <stp/>
        <stp>BDP|8074329558018576844</stp>
        <tr r="G200" s="9"/>
      </tp>
      <tp t="s">
        <v>#N/A Requesting Data...2301395814</v>
        <stp/>
        <stp>BDP|9758539914195339682</stp>
        <tr r="E362" s="8"/>
      </tp>
      <tp t="s">
        <v>#N/A Requesting Data...3947440404</v>
        <stp/>
        <stp>BDP|2382963100627818263</stp>
        <tr r="G223" s="8"/>
      </tp>
      <tp t="s">
        <v>#N/A Requesting Data...1759681914</v>
        <stp/>
        <stp>BDP|9093623760200832715</stp>
        <tr r="D23" s="8"/>
        <tr r="D182" s="5"/>
      </tp>
      <tp t="s">
        <v>#N/A Requesting Data...1832695375</v>
        <stp/>
        <stp>BDP|4829839301665754766</stp>
        <tr r="H139" s="8"/>
        <tr r="I139" s="8"/>
      </tp>
      <tp t="s">
        <v>#N/A Requesting Data...3722992517</v>
        <stp/>
        <stp>BDP|7020480446760024956</stp>
        <tr r="E36" s="10"/>
      </tp>
      <tp t="s">
        <v>#N/A Requesting Data...3275196606</v>
        <stp/>
        <stp>BDP|7001670294250129691</stp>
        <tr r="E162" s="10"/>
      </tp>
      <tp t="s">
        <v>#N/A Requesting Data...1904681152</v>
        <stp/>
        <stp>BDP|3888711002802223826</stp>
        <tr r="H27" s="9"/>
      </tp>
      <tp t="s">
        <v>#N/A Requesting Data...1765071812</v>
        <stp/>
        <stp>BDP|6229480092564734141</stp>
        <tr r="D50" s="8"/>
      </tp>
      <tp t="s">
        <v>#N/A Requesting Data...3487859784</v>
        <stp/>
        <stp>BDP|8625393301436776326</stp>
        <tr r="E112" s="5"/>
      </tp>
      <tp t="s">
        <v>#N/A Requesting Data...2948473327</v>
        <stp/>
        <stp>BDP|2501261218597401840</stp>
        <tr r="I94" s="9"/>
      </tp>
      <tp t="s">
        <v>#N/A Requesting Data...1527990318</v>
        <stp/>
        <stp>BDP|8899946894886419071</stp>
        <tr r="G87" s="9"/>
      </tp>
      <tp t="s">
        <v>#N/A Requesting Data...1665178148</v>
        <stp/>
        <stp>BDP|2589898468457775584</stp>
        <tr r="E98" s="8"/>
      </tp>
      <tp t="s">
        <v>#N/A Requesting Data...2510169557</v>
        <stp/>
        <stp>BDP|9734290930354442213</stp>
        <tr r="H13" s="7"/>
      </tp>
      <tp t="s">
        <v>#N/A Requesting Data...4225573327</v>
        <stp/>
        <stp>BDP|6720017640409543583</stp>
        <tr r="E51" s="8"/>
      </tp>
      <tp t="s">
        <v>#N/A Requesting Data...4259635927</v>
        <stp/>
        <stp>BDP|6433890891979359076</stp>
        <tr r="D53" s="8"/>
      </tp>
      <tp t="s">
        <v>#N/A Requesting Data...2248881893</v>
        <stp/>
        <stp>BDP|3211276775931844903</stp>
        <tr r="I221" s="5"/>
      </tp>
      <tp t="s">
        <v>#N/A Requesting Data...2651798954</v>
        <stp/>
        <stp>BDP|4645142108932305916</stp>
        <tr r="F208" s="5"/>
        <tr r="F353" s="9"/>
      </tp>
      <tp t="s">
        <v>#N/A Requesting Data...3682512817</v>
        <stp/>
        <stp>BDP|6816620404098599631</stp>
        <tr r="F513" s="9"/>
      </tp>
      <tp t="s">
        <v>#N/A Requesting Data...1968102987</v>
        <stp/>
        <stp>BDP|2912939263291831290</stp>
        <tr r="H491" s="8"/>
        <tr r="I491" s="8"/>
      </tp>
      <tp t="s">
        <v>#N/A Requesting Data...3836448876</v>
        <stp/>
        <stp>BDP|4345803283168076289</stp>
        <tr r="E229" s="8"/>
      </tp>
      <tp t="s">
        <v>#N/A Requesting Data...3645995031</v>
        <stp/>
        <stp>BDP|3117182161849448344</stp>
        <tr r="I408" s="9"/>
      </tp>
      <tp t="s">
        <v>#N/A Requesting Data...2199423284</v>
        <stp/>
        <stp>BDP|4093907465992485795</stp>
        <tr r="E62" s="9"/>
      </tp>
      <tp t="s">
        <v>#N/A Requesting Data...3120218546</v>
        <stp/>
        <stp>BDP|4185255188751601126</stp>
        <tr r="D171" s="9"/>
      </tp>
      <tp t="s">
        <v>#N/A Requesting Data...3479638856</v>
        <stp/>
        <stp>BDP|7999831823366832597</stp>
        <tr r="D43" s="8"/>
      </tp>
      <tp t="s">
        <v>#N/A Requesting Data...2518778146</v>
        <stp/>
        <stp>BDP|1091939267243556398</stp>
        <tr r="D277" s="5"/>
      </tp>
      <tp t="s">
        <v>#N/A Requesting Data...4023512341</v>
        <stp/>
        <stp>BDP|2763898633691351662</stp>
        <tr r="F348" s="8"/>
      </tp>
      <tp t="s">
        <v>#N/A Requesting Data...4240491999</v>
        <stp/>
        <stp>BDP|7816059283991694007</stp>
        <tr r="F453" s="9"/>
      </tp>
      <tp t="s">
        <v>#N/A Requesting Data...1555786833</v>
        <stp/>
        <stp>BDP|1970733690845119433</stp>
        <tr r="H153" s="8"/>
        <tr r="I153" s="8"/>
      </tp>
      <tp t="s">
        <v>#N/A Requesting Data...1768341348</v>
        <stp/>
        <stp>BDP|1140879931737684393</stp>
        <tr r="D84" s="9"/>
      </tp>
      <tp t="s">
        <v>#N/A Requesting Data...3941015295</v>
        <stp/>
        <stp>BDP|3643899423541603628</stp>
        <tr r="F296" s="9"/>
      </tp>
      <tp t="s">
        <v>#N/A Requesting Data...3282169274</v>
        <stp/>
        <stp>BDP|4214472840198955247</stp>
        <tr r="F94" s="8"/>
      </tp>
      <tp t="s">
        <v>#N/A Requesting Data...3859507603</v>
        <stp/>
        <stp>BDP|8023162715045960324</stp>
        <tr r="D143" s="8"/>
      </tp>
      <tp t="s">
        <v>#N/A Requesting Data...4007041556</v>
        <stp/>
        <stp>BDP|2249951458371554121</stp>
        <tr r="D109" s="8"/>
      </tp>
      <tp t="s">
        <v>#N/A Requesting Data...3342355522</v>
        <stp/>
        <stp>BDP|8507126860821789083</stp>
        <tr r="G137" s="10"/>
      </tp>
      <tp t="s">
        <v>#N/A Requesting Data...3850559244</v>
        <stp/>
        <stp>BDP|1798052448143586877</stp>
        <tr r="F327" s="8"/>
      </tp>
      <tp t="s">
        <v>#N/A Requesting Data...2532199844</v>
        <stp/>
        <stp>BDP|7564790795795449252</stp>
        <tr r="E59" s="5"/>
      </tp>
      <tp t="s">
        <v>#N/A Requesting Data...3284572399</v>
        <stp/>
        <stp>BDP|3218414289870130126</stp>
        <tr r="D153" s="8"/>
      </tp>
      <tp t="s">
        <v>#N/A Requesting Data...2008655876</v>
        <stp/>
        <stp>BDP|7996302297212350141</stp>
        <tr r="H367" s="8"/>
        <tr r="I367" s="8"/>
      </tp>
      <tp t="s">
        <v>#N/A Requesting Data...3005705669</v>
        <stp/>
        <stp>BDP|5815346785362384231</stp>
        <tr r="G289" s="5"/>
      </tp>
      <tp t="s">
        <v>#N/A Requesting Data...3465381022</v>
        <stp/>
        <stp>BDP|7676499473209363367</stp>
        <tr r="E102" s="8"/>
      </tp>
      <tp t="s">
        <v>#N/A Requesting Data...3991217190</v>
        <stp/>
        <stp>BDP|6811626716957304860</stp>
        <tr r="H332" s="9"/>
      </tp>
      <tp t="s">
        <v>#N/A Requesting Data...3929157631</v>
        <stp/>
        <stp>BDP|2931233497903198451</stp>
        <tr r="I262" s="9"/>
      </tp>
      <tp t="s">
        <v>#N/A Requesting Data...4137362660</v>
        <stp/>
        <stp>BDP|5228492678431304995</stp>
        <tr r="D531" s="9"/>
      </tp>
      <tp t="s">
        <v>#N/A Requesting Data...3415573290</v>
        <stp/>
        <stp>BDP|3557392047533151935</stp>
        <tr r="H193" s="8"/>
        <tr r="I193" s="8"/>
      </tp>
      <tp t="s">
        <v>#N/A Requesting Data...4125093089</v>
        <stp/>
        <stp>BDP|5350128287674999660</stp>
        <tr r="E16" s="10"/>
      </tp>
      <tp t="s">
        <v>#N/A Requesting Data...3289530510</v>
        <stp/>
        <stp>BDP|1961762777159073617</stp>
        <tr r="D168" s="10"/>
      </tp>
      <tp t="s">
        <v>#N/A Requesting Data...1774843988</v>
        <stp/>
        <stp>BDP|7183015989851278026</stp>
        <tr r="G55" s="8"/>
      </tp>
      <tp t="s">
        <v>#N/A Requesting Data...3867847082</v>
        <stp/>
        <stp>BDP|9516000161358841950</stp>
        <tr r="G126" s="8"/>
      </tp>
      <tp t="s">
        <v>#N/A Requesting Data...1574763281</v>
        <stp/>
        <stp>BDP|4920993309603649065</stp>
        <tr r="F148" s="10"/>
      </tp>
      <tp t="s">
        <v>#N/A Requesting Data...2140334473</v>
        <stp/>
        <stp>BDP|9741999912727103833</stp>
        <tr r="I98" s="5"/>
      </tp>
      <tp t="s">
        <v>#N/A Requesting Data...3936438864</v>
        <stp/>
        <stp>BDP|1995959733391880493</stp>
        <tr r="E548" s="9"/>
      </tp>
      <tp t="s">
        <v>#N/A Requesting Data...2034145270</v>
        <stp/>
        <stp>BDP|8254178161327801625</stp>
        <tr r="G76" s="8"/>
      </tp>
      <tp t="s">
        <v>#N/A Requesting Data...1727586150</v>
        <stp/>
        <stp>BDP|2132860722072392480</stp>
        <tr r="I4" s="5"/>
        <tr r="I106" s="9"/>
      </tp>
      <tp t="s">
        <v>#N/A Requesting Data...3386036546</v>
        <stp/>
        <stp>BDP|2046303185162926529</stp>
        <tr r="H114" s="10"/>
      </tp>
      <tp t="s">
        <v>#N/A Requesting Data...3906498512</v>
        <stp/>
        <stp>BDP|2243380631535391965</stp>
        <tr r="G118" s="5"/>
      </tp>
      <tp t="s">
        <v>#N/A Requesting Data...1704277122</v>
        <stp/>
        <stp>BDP|2356115886564980130</stp>
        <tr r="F22" s="5"/>
      </tp>
      <tp t="s">
        <v>#N/A Requesting Data...2620990614</v>
        <stp/>
        <stp>BDP|9506177676267234688</stp>
        <tr r="D338" s="9"/>
      </tp>
      <tp t="s">
        <v>#N/A Requesting Data...4117502622</v>
        <stp/>
        <stp>BDP|7878648076250477804</stp>
        <tr r="D123" s="9"/>
      </tp>
      <tp t="s">
        <v>#N/A Requesting Data...3448435984</v>
        <stp/>
        <stp>BDP|4707287217380573932</stp>
        <tr r="G434" s="9"/>
      </tp>
      <tp t="s">
        <v>#N/A Requesting Data...3597826419</v>
        <stp/>
        <stp>BDP|8966855874749401025</stp>
        <tr r="H337" s="9"/>
      </tp>
      <tp t="s">
        <v>#N/A Requesting Data...3849314072</v>
        <stp/>
        <stp>BDP|2816930235576877080</stp>
        <tr r="G412" s="8"/>
      </tp>
      <tp t="s">
        <v>#N/A Requesting Data...2219673889</v>
        <stp/>
        <stp>BDP|7801497319684159876</stp>
        <tr r="E149" s="10"/>
      </tp>
      <tp t="s">
        <v>#N/A Requesting Data...3112212143</v>
        <stp/>
        <stp>BDP|7482879804096108785</stp>
        <tr r="E300" s="9"/>
      </tp>
      <tp t="s">
        <v>#N/A Requesting Data...2864099754</v>
        <stp/>
        <stp>BDP|4354751858618815084</stp>
        <tr r="F229" s="5"/>
      </tp>
      <tp t="s">
        <v>#N/A Requesting Data...3629437632</v>
        <stp/>
        <stp>BDP|7844319973474373979</stp>
        <tr r="I553" s="9"/>
      </tp>
      <tp t="s">
        <v>#N/A Requesting Data...1981010792</v>
        <stp/>
        <stp>BDP|7303168334179753294</stp>
        <tr r="H150" s="8"/>
        <tr r="I150" s="8"/>
      </tp>
      <tp t="s">
        <v>#N/A Requesting Data...2140304138</v>
        <stp/>
        <stp>BDP|6170817931974635782</stp>
        <tr r="E25" s="8"/>
      </tp>
      <tp t="s">
        <v>#N/A Requesting Data...2504537754</v>
        <stp/>
        <stp>BDP|7795393289783841102</stp>
        <tr r="D485" s="8"/>
      </tp>
      <tp t="s">
        <v>#N/A Requesting Data...1669074516</v>
        <stp/>
        <stp>BDP|1664129079450242905</stp>
        <tr r="F361" s="8"/>
      </tp>
      <tp t="s">
        <v>#N/A Requesting Data...2677429823</v>
        <stp/>
        <stp>BDP|7233209539980391876</stp>
        <tr r="G198" s="9"/>
      </tp>
      <tp t="s">
        <v>#N/A Requesting Data...1668091755</v>
        <stp/>
        <stp>BDP|8332882958273425880</stp>
        <tr r="F470" s="9"/>
      </tp>
      <tp t="s">
        <v>#N/A Requesting Data...2229422713</v>
        <stp/>
        <stp>BDP|9264466052834894211</stp>
        <tr r="D391" s="8"/>
      </tp>
      <tp t="s">
        <v>#N/A Requesting Data...3033929915</v>
        <stp/>
        <stp>BDP|1200971308264628241</stp>
        <tr r="H249" s="5"/>
      </tp>
      <tp t="s">
        <v>#N/A Requesting Data...4266001292</v>
        <stp/>
        <stp>BDP|1427901178019219811</stp>
        <tr r="I160" s="5"/>
      </tp>
      <tp t="s">
        <v>#N/A Requesting Data...4257196869</v>
        <stp/>
        <stp>BDP|8941282438606365154</stp>
        <tr r="E44" s="8"/>
      </tp>
      <tp t="s">
        <v>#N/A Requesting Data...2908631356</v>
        <stp/>
        <stp>BDP|3604972138700799718</stp>
        <tr r="D546" s="9"/>
      </tp>
      <tp t="s">
        <v>#N/A Requesting Data...4123451915</v>
        <stp/>
        <stp>BDP|6318173749875188834</stp>
        <tr r="G382" s="9"/>
      </tp>
      <tp t="s">
        <v>#N/A Requesting Data...3419225182</v>
        <stp/>
        <stp>BDP|4058395572887762906</stp>
        <tr r="D171" s="5"/>
      </tp>
      <tp t="s">
        <v>#N/A Requesting Data...2950758447</v>
        <stp/>
        <stp>BDP|5962624197614381037</stp>
        <tr r="I380" s="9"/>
      </tp>
      <tp t="s">
        <v>#N/A Requesting Data...1719326158</v>
        <stp/>
        <stp>BDP|9700233463141393280</stp>
        <tr r="F405" s="9"/>
      </tp>
      <tp t="s">
        <v>#N/A Requesting Data...3440654594</v>
        <stp/>
        <stp>BDP|7451608832774274881</stp>
        <tr r="H463" s="8"/>
        <tr r="I463" s="8"/>
        <tr r="H161" s="5"/>
      </tp>
      <tp t="s">
        <v>#N/A Requesting Data...3769110510</v>
        <stp/>
        <stp>BDP|8595967528115268858</stp>
        <tr r="D260" s="9"/>
      </tp>
      <tp t="s">
        <v>#N/A Requesting Data...4033975904</v>
        <stp/>
        <stp>BDP|6805338473395299961</stp>
        <tr r="D480" s="9"/>
      </tp>
      <tp t="s">
        <v>#N/A Requesting Data...1761335960</v>
        <stp/>
        <stp>BDP|3182209378429346163</stp>
        <tr r="E3" s="8"/>
        <tr r="E300" s="5"/>
      </tp>
      <tp t="s">
        <v>#N/A Requesting Data...1640433115</v>
        <stp/>
        <stp>BDP|4268951259342027423</stp>
        <tr r="D495" s="8"/>
      </tp>
      <tp t="s">
        <v>#N/A Requesting Data...2192248794</v>
        <stp/>
        <stp>BDP|6044514846080860932</stp>
        <tr r="F169" s="8"/>
      </tp>
      <tp t="s">
        <v>#N/A Requesting Data...2671530692</v>
        <stp/>
        <stp>BDP|9684126062077884722</stp>
        <tr r="E124" s="8"/>
      </tp>
      <tp t="s">
        <v>#N/A Requesting Data...2207253897</v>
        <stp/>
        <stp>BDP|1190458869799128403</stp>
        <tr r="E230" s="8"/>
      </tp>
      <tp t="s">
        <v>#N/A Requesting Data...3514897956</v>
        <stp/>
        <stp>BDP|5792930206066776487</stp>
        <tr r="F238" s="8"/>
        <tr r="F330" s="5"/>
      </tp>
      <tp t="s">
        <v>#N/A Requesting Data...2534221737</v>
        <stp/>
        <stp>BDP|7918980933843983069</stp>
        <tr r="F374" s="8"/>
      </tp>
      <tp t="s">
        <v>#N/A Requesting Data...1963060924</v>
        <stp/>
        <stp>BDP|5556770835847922837</stp>
        <tr r="H46" s="8"/>
        <tr r="I46" s="8"/>
      </tp>
      <tp t="s">
        <v>#N/A Requesting Data...3738196039</v>
        <stp/>
        <stp>BDP|9202639144210184598</stp>
        <tr r="D521" s="9"/>
      </tp>
      <tp t="s">
        <v>#N/A Requesting Data...1859653261</v>
        <stp/>
        <stp>BDP|8962365574057290545</stp>
        <tr r="G35" s="5"/>
        <tr r="G580" s="9"/>
      </tp>
      <tp t="s">
        <v>#N/A Requesting Data...3577904966</v>
        <stp/>
        <stp>BDP|2230936019447674337</stp>
        <tr r="F99" s="10"/>
      </tp>
      <tp t="s">
        <v>#N/A Requesting Data...3929707349</v>
        <stp/>
        <stp>BDP|2723418686888801853</stp>
        <tr r="E354" s="9"/>
      </tp>
      <tp t="s">
        <v>#N/A Requesting Data...3874070020</v>
        <stp/>
        <stp>BDP|2364921467350309380</stp>
        <tr r="G419" s="8"/>
      </tp>
      <tp t="s">
        <v>#N/A Requesting Data...2636627083</v>
        <stp/>
        <stp>BDP|6415613075020865953</stp>
        <tr r="D385" s="8"/>
        <tr r="D128" s="5"/>
      </tp>
      <tp t="s">
        <v>#N/A Requesting Data...3493144502</v>
        <stp/>
        <stp>BDP|9729892592375722367</stp>
        <tr r="C173" s="10"/>
      </tp>
      <tp t="s">
        <v>#N/A Requesting Data...2960137144</v>
        <stp/>
        <stp>BDP|4407717281482156780</stp>
        <tr r="F174" s="10"/>
      </tp>
      <tp t="s">
        <v>#N/A Requesting Data...4245332674</v>
        <stp/>
        <stp>BDP|6396866340435733100</stp>
        <tr r="G220" s="8"/>
        <tr r="G48" s="5"/>
      </tp>
      <tp t="s">
        <v>#N/A Requesting Data...3789090525</v>
        <stp/>
        <stp>BDP|2936221650918077397</stp>
        <tr r="D255" s="8"/>
      </tp>
      <tp t="s">
        <v>#N/A Requesting Data...2886711434</v>
        <stp/>
        <stp>BDP|5035626056230390855</stp>
        <tr r="I567" s="9"/>
      </tp>
      <tp t="s">
        <v>#N/A Requesting Data...3591922619</v>
        <stp/>
        <stp>BDP|3087850934773668554</stp>
        <tr r="D65" s="5"/>
        <tr r="D577" s="9"/>
      </tp>
      <tp t="s">
        <v>#N/A Requesting Data...3542399696</v>
        <stp/>
        <stp>BDP|1184567836140041935</stp>
        <tr r="D554" s="9"/>
      </tp>
      <tp t="s">
        <v>#N/A Requesting Data...4005898458</v>
        <stp/>
        <stp>BDP|8149513722830301131</stp>
        <tr r="D18" s="8"/>
      </tp>
      <tp t="s">
        <v>#N/A Requesting Data...2211141024</v>
        <stp/>
        <stp>BDP|2070817300447258313</stp>
        <tr r="D278" s="9"/>
      </tp>
      <tp t="s">
        <v>#N/A Requesting Data...2445810985</v>
        <stp/>
        <stp>BDP|8249914655658122256</stp>
        <tr r="D168" s="5"/>
      </tp>
      <tp t="s">
        <v>#N/A Requesting Data...2186797234</v>
        <stp/>
        <stp>BDP|8718139030112749618</stp>
        <tr r="E113" s="9"/>
      </tp>
      <tp t="s">
        <v>#N/A Requesting Data...3772608644</v>
        <stp/>
        <stp>BDP|6943309578084185820</stp>
        <tr r="D10" s="6"/>
      </tp>
      <tp t="s">
        <v>#N/A Requesting Data...2766733145</v>
        <stp/>
        <stp>BDP|1725120383145014346</stp>
        <tr r="E32" s="8"/>
      </tp>
      <tp t="s">
        <v>#N/A Requesting Data...2836486835</v>
        <stp/>
        <stp>BDP|9050196731464999139</stp>
        <tr r="F139" s="8"/>
      </tp>
      <tp t="s">
        <v>#N/A Requesting Data...1930658298</v>
        <stp/>
        <stp>BDP|1565004143099671223</stp>
        <tr r="H283" s="5"/>
        <tr r="H43" s="9"/>
      </tp>
      <tp t="s">
        <v>#N/A Requesting Data...2248626434</v>
        <stp/>
        <stp>BDP|4640214767269759751</stp>
        <tr r="H3" s="8"/>
        <tr r="I3" s="8"/>
        <tr r="H300" s="5"/>
      </tp>
      <tp t="s">
        <v>#N/A Requesting Data...3330689181</v>
        <stp/>
        <stp>BDP|2709914133097586135</stp>
        <tr r="D20" s="5"/>
      </tp>
      <tp t="s">
        <v>#N/A Requesting Data...3359331588</v>
        <stp/>
        <stp>BDP|8672784165477878008</stp>
        <tr r="F11" s="12"/>
      </tp>
      <tp t="s">
        <v>#N/A Requesting Data...3653409428</v>
        <stp/>
        <stp>BDP|9479229323552256545</stp>
        <tr r="D405" s="8"/>
      </tp>
      <tp t="s">
        <v>#N/A Requesting Data...2157864753</v>
        <stp/>
        <stp>BDP|5199856684859395204</stp>
        <tr r="H404" s="8"/>
        <tr r="I404" s="8"/>
        <tr r="H239" s="5"/>
      </tp>
      <tp t="s">
        <v>#N/A Requesting Data...4157642386</v>
        <stp/>
        <stp>BDP|1511041421065359808</stp>
        <tr r="I13" s="7"/>
      </tp>
      <tp t="s">
        <v>#N/A Requesting Data...2840784599</v>
        <stp/>
        <stp>BDP|7766149753745436875</stp>
        <tr r="D280" s="8"/>
      </tp>
      <tp t="s">
        <v>#N/A Requesting Data...3441663623</v>
        <stp/>
        <stp>BDP|1669164978159841036</stp>
        <tr r="F219" s="5"/>
      </tp>
      <tp t="s">
        <v>#N/A Requesting Data...4075937078</v>
        <stp/>
        <stp>BDP|3509442328033962835</stp>
        <tr r="D381" s="9"/>
      </tp>
      <tp t="s">
        <v>#N/A Requesting Data...2762872212</v>
        <stp/>
        <stp>BDP|9516576711642043107</stp>
        <tr r="E396" s="8"/>
      </tp>
      <tp t="s">
        <v>#N/A Requesting Data...1978009250</v>
        <stp/>
        <stp>BDP|8104666921073724126</stp>
        <tr r="E203" s="5"/>
        <tr r="E321" s="9"/>
      </tp>
      <tp t="s">
        <v>#N/A Requesting Data...3958891314</v>
        <stp/>
        <stp>BDP|2134106754819609108</stp>
        <tr r="F167" s="10"/>
      </tp>
      <tp t="s">
        <v>#N/A Requesting Data...2005580119</v>
        <stp/>
        <stp>BDP|8058302639734953231</stp>
        <tr r="H216" s="5"/>
        <tr r="H222" s="9"/>
      </tp>
      <tp t="s">
        <v>#N/A Requesting Data...4106955117</v>
        <stp/>
        <stp>BDP|6195050852808580531</stp>
        <tr r="E19" s="9"/>
      </tp>
      <tp t="s">
        <v>#N/A Requesting Data...2969074789</v>
        <stp/>
        <stp>BDP|1008109615329703620</stp>
        <tr r="D443" s="8"/>
      </tp>
      <tp t="s">
        <v>#N/A Requesting Data...2696994689</v>
        <stp/>
        <stp>BDP|1150689462199383688</stp>
        <tr r="G231" s="5"/>
      </tp>
      <tp t="s">
        <v>#N/A Requesting Data...3878963000</v>
        <stp/>
        <stp>BDP|5073826393392578849</stp>
        <tr r="D322" s="9"/>
      </tp>
      <tp t="s">
        <v>#N/A Requesting Data...4146133064</v>
        <stp/>
        <stp>BDP|8491575365310297549</stp>
        <tr r="G105" s="10"/>
      </tp>
      <tp t="s">
        <v>#N/A Requesting Data...2849547974</v>
        <stp/>
        <stp>BDP|2433723016238586255</stp>
        <tr r="H244" s="8"/>
        <tr r="I244" s="8"/>
        <tr r="H326" s="5"/>
      </tp>
      <tp t="s">
        <v>#N/A Requesting Data...1785939665</v>
        <stp/>
        <stp>BDP|3013900494914126955</stp>
        <tr r="H91" s="9"/>
      </tp>
      <tp t="s">
        <v>#N/A Requesting Data...1945182869</v>
        <stp/>
        <stp>BDP|9210508272821958494</stp>
        <tr r="G306" s="5"/>
        <tr r="G483" s="9"/>
      </tp>
      <tp t="s">
        <v>#N/A Requesting Data...1631300555</v>
        <stp/>
        <stp>BDP|4540253167349579720</stp>
        <tr r="G143" s="9"/>
      </tp>
      <tp t="s">
        <v>#N/A Requesting Data...1764903621</v>
        <stp/>
        <stp>BDP|1784348178803986822</stp>
        <tr r="F21" s="10"/>
      </tp>
      <tp t="s">
        <v>#N/A Requesting Data...2980841045</v>
        <stp/>
        <stp>BDP|4721596771308916063</stp>
        <tr r="D57" s="9"/>
      </tp>
      <tp t="s">
        <v>#N/A Requesting Data...2184029703</v>
        <stp/>
        <stp>BDP|8758453325939008978</stp>
        <tr r="F571" s="9"/>
      </tp>
      <tp t="s">
        <v>#N/A Requesting Data...3513273574</v>
        <stp/>
        <stp>BDP|6880304744556988956</stp>
        <tr r="E521" s="9"/>
      </tp>
      <tp t="s">
        <v>#N/A Requesting Data...2357433586</v>
        <stp/>
        <stp>BDP|8321605552293837690</stp>
        <tr r="F207" s="8"/>
      </tp>
      <tp t="s">
        <v>#N/A Requesting Data...2456735593</v>
        <stp/>
        <stp>BDP|8258118259065934727</stp>
        <tr r="F93" s="10"/>
      </tp>
      <tp t="s">
        <v>#N/A Requesting Data...3974311278</v>
        <stp/>
        <stp>BDP|4610120564818723564</stp>
        <tr r="G389" s="9"/>
      </tp>
      <tp t="s">
        <v>#N/A Requesting Data...1692958768</v>
        <stp/>
        <stp>BDP|3763567728058027283</stp>
        <tr r="E10" s="5"/>
      </tp>
      <tp t="s">
        <v>#N/A Requesting Data...2478510718</v>
        <stp/>
        <stp>BDP|2292131594571476509</stp>
        <tr r="I345" s="9"/>
      </tp>
      <tp t="s">
        <v>#N/A Requesting Data...1664070012</v>
        <stp/>
        <stp>BDP|5232594223404070896</stp>
        <tr r="D148" s="10"/>
      </tp>
      <tp t="s">
        <v>#N/A Requesting Data...1683716039</v>
        <stp/>
        <stp>BDP|4526129341708605719</stp>
        <tr r="G261" s="8"/>
      </tp>
      <tp t="s">
        <v>#N/A Requesting Data...3403555535</v>
        <stp/>
        <stp>BDP|7419417414139555556</stp>
        <tr r="H332" s="8"/>
        <tr r="I332" s="8"/>
        <tr r="H193" s="5"/>
      </tp>
      <tp t="s">
        <v>#N/A Requesting Data...2476334978</v>
        <stp/>
        <stp>BDP|1502361041101510966</stp>
        <tr r="E77" s="9"/>
      </tp>
      <tp t="s">
        <v>#N/A Requesting Data...2726748569</v>
        <stp/>
        <stp>BDP|4668919555436646059</stp>
        <tr r="G331" s="9"/>
      </tp>
      <tp t="s">
        <v>#N/A Requesting Data...2952670879</v>
        <stp/>
        <stp>BDP|7724873124987546475</stp>
        <tr r="D305" s="5"/>
        <tr r="D426" s="9"/>
      </tp>
      <tp t="s">
        <v>#N/A Requesting Data...3452791809</v>
        <stp/>
        <stp>BDP|6416201367565293977</stp>
        <tr r="D199" s="9"/>
      </tp>
      <tp t="s">
        <v>#N/A Requesting Data...1676069458</v>
        <stp/>
        <stp>BDP|9206020837966664275</stp>
        <tr r="D78" s="9"/>
      </tp>
      <tp t="s">
        <v>#N/A Requesting Data...2201514834</v>
        <stp/>
        <stp>BDP|3202136416888826596</stp>
        <tr r="H136" s="8"/>
        <tr r="I136" s="8"/>
      </tp>
      <tp t="s">
        <v>#N/A Requesting Data...1981650508</v>
        <stp/>
        <stp>BDP|8691207834131601622</stp>
        <tr r="D409" s="9"/>
      </tp>
      <tp t="s">
        <v>#N/A Requesting Data...3546994488</v>
        <stp/>
        <stp>BDP|3650656395136699467</stp>
        <tr r="H297" s="5"/>
      </tp>
      <tp t="s">
        <v>#N/A Requesting Data...2019723141</v>
        <stp/>
        <stp>BDP|4113489290152964560</stp>
        <tr r="F40" s="9"/>
      </tp>
      <tp t="s">
        <v>#N/A Requesting Data...3376300971</v>
        <stp/>
        <stp>BDP|7081454605055422820</stp>
        <tr r="F268" s="8"/>
      </tp>
      <tp t="s">
        <v>#N/A Requesting Data...2366395071</v>
        <stp/>
        <stp>BDP|8804439378173020654</stp>
        <tr r="E206" s="5"/>
      </tp>
      <tp t="s">
        <v>#N/A Requesting Data...3041033465</v>
        <stp/>
        <stp>BDP|9957849999677593172</stp>
        <tr r="I124" s="9"/>
      </tp>
      <tp t="s">
        <v>#N/A Requesting Data...2047569164</v>
        <stp/>
        <stp>BDP|8446214928901297790</stp>
        <tr r="H62" s="5"/>
        <tr r="H578" s="9"/>
      </tp>
      <tp t="s">
        <v>#N/A Requesting Data...3125420742</v>
        <stp/>
        <stp>BDP|8134673602369326912</stp>
        <tr r="F81" s="9"/>
      </tp>
      <tp t="s">
        <v>#N/A Requesting Data...4061237127</v>
        <stp/>
        <stp>BDP|7741150023028406236</stp>
        <tr r="F277" s="9"/>
      </tp>
      <tp t="s">
        <v>#N/A Requesting Data...4195623292</v>
        <stp/>
        <stp>BDP|5443974880513018956</stp>
        <tr r="I8" s="7"/>
      </tp>
      <tp t="s">
        <v>#N/A Requesting Data...3617842202</v>
        <stp/>
        <stp>BDP|8302252412833683647</stp>
        <tr r="H9" s="5"/>
      </tp>
      <tp t="s">
        <v>#N/A Requesting Data...3352198278</v>
        <stp/>
        <stp>BDP|7158384762698849456</stp>
        <tr r="C34" s="10"/>
      </tp>
      <tp t="s">
        <v>#N/A Requesting Data...4228151694</v>
        <stp/>
        <stp>BDP|8857064773474898539</stp>
        <tr r="G462" s="9"/>
      </tp>
      <tp t="s">
        <v>#N/A Requesting Data...2952162094</v>
        <stp/>
        <stp>BDP|7610332604402231850</stp>
        <tr r="G37" s="8"/>
      </tp>
      <tp t="s">
        <v>#N/A Requesting Data...2664080793</v>
        <stp/>
        <stp>BDP|4407994153896199092</stp>
        <tr r="E422" s="9"/>
      </tp>
      <tp t="s">
        <v>#N/A Requesting Data...3968541691</v>
        <stp/>
        <stp>BDP|5544283843118999519</stp>
        <tr r="G305" s="5"/>
        <tr r="G426" s="9"/>
      </tp>
      <tp t="s">
        <v>#N/A Requesting Data...3527075169</v>
        <stp/>
        <stp>BDP|4385884652754721392</stp>
        <tr r="C84" s="10"/>
      </tp>
      <tp t="s">
        <v>#N/A Requesting Data...4084240680</v>
        <stp/>
        <stp>BDP|6823142099321285101</stp>
        <tr r="G14" s="8"/>
      </tp>
      <tp t="s">
        <v>#N/A Requesting Data...3867655826</v>
        <stp/>
        <stp>BDP|9760472745610100738</stp>
        <tr r="I124" s="5"/>
        <tr r="I466" s="9"/>
      </tp>
      <tp t="s">
        <v>#N/A Requesting Data...3779359505</v>
        <stp/>
        <stp>BDP|1843432974904822807</stp>
        <tr r="E317" s="5"/>
      </tp>
      <tp t="s">
        <v>#N/A Requesting Data...1621603123</v>
        <stp/>
        <stp>BDP|5398663673548443257</stp>
        <tr r="H15" s="8"/>
        <tr r="I15" s="8"/>
      </tp>
      <tp t="s">
        <v>#N/A Requesting Data...1805774072</v>
        <stp/>
        <stp>BDP|3882575593146308780</stp>
        <tr r="H252" s="8"/>
        <tr r="I252" s="8"/>
      </tp>
      <tp t="s">
        <v>#N/A Requesting Data...3186051581</v>
        <stp/>
        <stp>BDP|9405239401642281739</stp>
        <tr r="E92" s="10"/>
      </tp>
      <tp t="s">
        <v>#N/A Requesting Data...2359714050</v>
        <stp/>
        <stp>BDP|8129789729663077074</stp>
        <tr r="G110" s="5"/>
      </tp>
      <tp t="s">
        <v>#N/A Requesting Data...3901993515</v>
        <stp/>
        <stp>BDP|9396620421632329143</stp>
        <tr r="E495" s="8"/>
      </tp>
      <tp t="s">
        <v>#N/A Requesting Data...2721929191</v>
        <stp/>
        <stp>BDP|2463827135500027747</stp>
        <tr r="I164" s="9"/>
      </tp>
      <tp t="s">
        <v>#N/A Requesting Data...1844119381</v>
        <stp/>
        <stp>BDP|8450810571469756045</stp>
        <tr r="I246" s="5"/>
      </tp>
      <tp t="s">
        <v>#N/A Requesting Data...3790512682</v>
        <stp/>
        <stp>BDP|2011111599055983168</stp>
        <tr r="D179" s="9"/>
      </tp>
      <tp t="s">
        <v>#N/A Requesting Data...2642036450</v>
        <stp/>
        <stp>BDP|4486914232392785277</stp>
        <tr r="E296" s="9"/>
      </tp>
      <tp t="s">
        <v>#N/A Requesting Data...2555181357</v>
        <stp/>
        <stp>BDP|4616244755849866488</stp>
        <tr r="D356" s="5"/>
      </tp>
      <tp t="s">
        <v>#N/A Requesting Data...2491357880</v>
        <stp/>
        <stp>BDP|2172275715428045740</stp>
        <tr r="D171" s="8"/>
      </tp>
      <tp t="s">
        <v>#N/A Requesting Data...2689600120</v>
        <stp/>
        <stp>BDP|8199214068796886477</stp>
        <tr r="H164" s="5"/>
      </tp>
      <tp t="s">
        <v>#N/A Requesting Data...3173462709</v>
        <stp/>
        <stp>BDP|9388119927121070522</stp>
        <tr r="E16" s="9"/>
      </tp>
      <tp t="s">
        <v>#N/A Requesting Data...2705334506</v>
        <stp/>
        <stp>BDP|4043757816705038940</stp>
        <tr r="F191" s="9"/>
      </tp>
      <tp t="s">
        <v>#N/A Requesting Data...2209128691</v>
        <stp/>
        <stp>BDP|2167873017817689203</stp>
        <tr r="E54" s="10"/>
      </tp>
      <tp t="s">
        <v>#N/A Requesting Data...3655641779</v>
        <stp/>
        <stp>BDP|2764398937134401896</stp>
        <tr r="E77" s="10"/>
      </tp>
      <tp t="s">
        <v>#N/A Requesting Data...1620060264</v>
        <stp/>
        <stp>BDP|2024050584893255774</stp>
        <tr r="F529" s="9"/>
      </tp>
      <tp t="s">
        <v>#N/A Requesting Data...2018215701</v>
        <stp/>
        <stp>BDP|6308968412641562162</stp>
        <tr r="E446" s="8"/>
      </tp>
      <tp t="s">
        <v>#N/A Requesting Data...3054497082</v>
        <stp/>
        <stp>BDP|8882598118386880457</stp>
        <tr r="H7" s="7"/>
      </tp>
      <tp t="s">
        <v>#N/A Requesting Data...2274837359</v>
        <stp/>
        <stp>BDP|8354018680676720816</stp>
        <tr r="F489" s="9"/>
      </tp>
      <tp t="s">
        <v>#N/A Requesting Data...3765386889</v>
        <stp/>
        <stp>BDP|1920119958792660925</stp>
        <tr r="E180" s="8"/>
      </tp>
      <tp t="s">
        <v>#N/A Requesting Data...1629267922</v>
        <stp/>
        <stp>BDP|2224913504504031139</stp>
        <tr r="F34" s="10"/>
      </tp>
      <tp t="s">
        <v>#N/A Requesting Data...2454588578</v>
        <stp/>
        <stp>BDP|8389774880180012902</stp>
        <tr r="H523" s="9"/>
      </tp>
      <tp t="s">
        <v>#N/A Requesting Data...1723895284</v>
        <stp/>
        <stp>BDP|9438999745262803849</stp>
        <tr r="F279" s="8"/>
        <tr r="F205" s="5"/>
      </tp>
      <tp t="s">
        <v>#N/A Requesting Data...2349701815</v>
        <stp/>
        <stp>BDP|6454924327263427011</stp>
        <tr r="F138" s="10"/>
      </tp>
      <tp t="s">
        <v>#N/A Requesting Data...1695637081</v>
        <stp/>
        <stp>BDP|6616475483456431223</stp>
        <tr r="C66" s="10"/>
      </tp>
      <tp t="s">
        <v>#N/A Requesting Data...2971300469</v>
        <stp/>
        <stp>BDP|3167317637004560967</stp>
        <tr r="H355" s="8"/>
        <tr r="I355" s="8"/>
        <tr r="H5" s="5"/>
      </tp>
      <tp t="s">
        <v>#N/A Requesting Data...2680322628</v>
        <stp/>
        <stp>BDP|4062223987707043713</stp>
        <tr r="F154" s="8"/>
      </tp>
      <tp t="s">
        <v>#N/A Requesting Data...3389558484</v>
        <stp/>
        <stp>BDP|1076849772343712358</stp>
        <tr r="H195" s="9"/>
      </tp>
      <tp t="s">
        <v>#N/A Requesting Data...3914503507</v>
        <stp/>
        <stp>BDP|3907765036250525981</stp>
        <tr r="G369" s="8"/>
      </tp>
      <tp t="s">
        <v>#N/A Requesting Data...3544448134</v>
        <stp/>
        <stp>BDP|9652442435265652554</stp>
        <tr r="F34" s="5"/>
        <tr r="F576" s="9"/>
      </tp>
      <tp t="s">
        <v>#N/A Requesting Data...3023824576</v>
        <stp/>
        <stp>BDP|7732264004198643376</stp>
        <tr r="E271" s="8"/>
      </tp>
      <tp t="s">
        <v>#N/A Requesting Data...3391846671</v>
        <stp/>
        <stp>BDP|9298468811704769664</stp>
        <tr r="G65" s="5"/>
        <tr r="G577" s="9"/>
      </tp>
      <tp t="s">
        <v>#N/A Requesting Data...4260457930</v>
        <stp/>
        <stp>BDP|2524634266464131856</stp>
        <tr r="F67" s="8"/>
      </tp>
      <tp t="s">
        <v>#N/A Requesting Data...4147584703</v>
        <stp/>
        <stp>BDP|8855617218066634737</stp>
        <tr r="E130" s="10"/>
      </tp>
      <tp t="s">
        <v>#N/A Requesting Data...3928145080</v>
        <stp/>
        <stp>BDP|9216815294474279211</stp>
        <tr r="H80" s="5"/>
      </tp>
      <tp t="s">
        <v>#N/A Requesting Data...3664309991</v>
        <stp/>
        <stp>BDP|9190276799249878521</stp>
        <tr r="F206" s="8"/>
      </tp>
      <tp t="s">
        <v>#N/A Requesting Data...2541637863</v>
        <stp/>
        <stp>BDP|2650275795834113304</stp>
        <tr r="G28" s="8"/>
        <tr r="G301" s="5"/>
      </tp>
      <tp t="s">
        <v>#N/A Requesting Data...2658168243</v>
        <stp/>
        <stp>BDP|7188641571631844996</stp>
        <tr r="D73" s="8"/>
        <tr r="D293" s="5"/>
      </tp>
      <tp t="s">
        <v>#N/A Requesting Data...1973160963</v>
        <stp/>
        <stp>BDP|3201346980364398203</stp>
        <tr r="F46" s="5"/>
        <tr r="F473" s="9"/>
      </tp>
      <tp t="s">
        <v>#N/A Requesting Data...2749450913</v>
        <stp/>
        <stp>BDP|5636121084294365669</stp>
        <tr r="I11" s="7"/>
      </tp>
      <tp t="s">
        <v>#N/A Requesting Data...2961468577</v>
        <stp/>
        <stp>BDP|8784808824265644907</stp>
        <tr r="D68" s="10"/>
      </tp>
      <tp t="s">
        <v>#N/A Requesting Data...3752040657</v>
        <stp/>
        <stp>BDP|8396782575471845738</stp>
        <tr r="D246" s="5"/>
      </tp>
      <tp t="s">
        <v>#N/A Requesting Data...2197073857</v>
        <stp/>
        <stp>BDP|8336575627577243645</stp>
        <tr r="F214" s="5"/>
      </tp>
      <tp t="s">
        <v>#N/A Requesting Data...2268186064</v>
        <stp/>
        <stp>BDP|3398610033101493903</stp>
        <tr r="D397" s="9"/>
      </tp>
      <tp t="s">
        <v>#N/A Requesting Data...2204809585</v>
        <stp/>
        <stp>BDP|4594608821407719961</stp>
        <tr r="H211" s="9"/>
      </tp>
      <tp t="s">
        <v>#N/A Requesting Data...1826221738</v>
        <stp/>
        <stp>BDP|4658330705198771126</stp>
        <tr r="F438" s="8"/>
      </tp>
      <tp t="s">
        <v>#N/A Requesting Data...4045388649</v>
        <stp/>
        <stp>BDP|8858292924243834583</stp>
        <tr r="F448" s="8"/>
      </tp>
      <tp t="s">
        <v>#N/A Requesting Data...2996425821</v>
        <stp/>
        <stp>BDP|7346056632383576942</stp>
        <tr r="E170" s="9"/>
      </tp>
      <tp t="s">
        <v>#N/A Requesting Data...3811323665</v>
        <stp/>
        <stp>BDP|2370913727652510554</stp>
        <tr r="I78" s="9"/>
      </tp>
      <tp t="s">
        <v>#N/A Requesting Data...3386994635</v>
        <stp/>
        <stp>BDP|5587150517869726255</stp>
        <tr r="I281" s="9"/>
      </tp>
      <tp t="s">
        <v>#N/A Requesting Data...3610367820</v>
        <stp/>
        <stp>BDP|2931183892240268442</stp>
        <tr r="D100" s="8"/>
      </tp>
      <tp t="s">
        <v>#N/A Requesting Data...2448631859</v>
        <stp/>
        <stp>BDP|2732944526833813488</stp>
        <tr r="D343" s="8"/>
        <tr r="D312" s="5"/>
      </tp>
      <tp t="s">
        <v>#N/A Requesting Data...3407569224</v>
        <stp/>
        <stp>BQL|4647962871235937068</stp>
        <tr r="C97" s="5"/>
      </tp>
      <tp t="s">
        <v>#N/A Requesting Data...2569553331</v>
        <stp/>
        <stp>BQL|1850857870708584946</stp>
        <tr r="C83" s="5"/>
      </tp>
      <tp t="s">
        <v>#N/A Requesting Data...3727346058</v>
        <stp/>
        <stp>BQL|9271086842275330706</stp>
        <tr r="B87" s="10"/>
      </tp>
      <tp t="s">
        <v>#N/A Requesting Data...2832809262</v>
        <stp/>
        <stp>BQL|9169018055320697399</stp>
        <tr r="C18" s="5"/>
      </tp>
      <tp t="s">
        <v>#N/A Requesting Data...2893351206</v>
        <stp/>
        <stp>BQL|5820836603522646077</stp>
        <tr r="C16" s="5"/>
      </tp>
      <tp t="s">
        <v>#N/A Requesting Data...2280800485</v>
        <stp/>
        <stp>BQL|6770354975355680887</stp>
        <tr r="B108" s="10"/>
      </tp>
      <tp t="s">
        <v>#N/A Requesting Data...2271780934</v>
        <stp/>
        <stp>BQL|2178200732819321596</stp>
        <tr r="C45" s="5"/>
      </tp>
      <tp t="s">
        <v>#N/A Requesting Data...3945504205</v>
        <stp/>
        <stp>BQL|7537621684290636623</stp>
        <tr r="C253" s="5"/>
      </tp>
      <tp t="s">
        <v>#N/A Requesting Data...3041179795</v>
        <stp/>
        <stp>BQL|2824957843359920911</stp>
        <tr r="C331" s="5"/>
      </tp>
      <tp t="s">
        <v>#N/A Requesting Data...2662196308</v>
        <stp/>
        <stp>BQL|8014285157087004790</stp>
        <tr r="C61" s="5"/>
      </tp>
      <tp t="s">
        <v>#N/A Requesting Data...2098161626</v>
        <stp/>
        <stp>BQL|4127856029176831705</stp>
        <tr r="B27" s="10"/>
      </tp>
      <tp t="s">
        <v>#N/A Requesting Data...2942722808</v>
        <stp/>
        <stp>BQL|8638494809287214404</stp>
        <tr r="B88" s="10"/>
      </tp>
      <tp t="s">
        <v>#N/A Requesting Data...2329286612</v>
        <stp/>
        <stp>BQL|1372111865541751849</stp>
        <tr r="C72" s="5"/>
      </tp>
      <tp t="s">
        <v>#N/A Requesting Data...2372308142</v>
        <stp/>
        <stp>BQL|8280620869915806223</stp>
        <tr r="C14" s="5"/>
      </tp>
      <tp t="s">
        <v>#N/A Requesting Data...1696375390</v>
        <stp/>
        <stp>BQL|8347056754337238527</stp>
        <tr r="C273" s="5"/>
      </tp>
      <tp t="s">
        <v>#N/A Requesting Data...4007645585</v>
        <stp/>
        <stp>BQL|7603691290154727384</stp>
        <tr r="C209" s="5"/>
      </tp>
      <tp t="s">
        <v>#N/A Requesting Data...3635112180</v>
        <stp/>
        <stp>BDP|2154917957935802452</stp>
        <tr r="E101" s="9"/>
      </tp>
      <tp t="s">
        <v>#N/A Requesting Data...2693653174</v>
        <stp/>
        <stp>BDP|3976895040649989937</stp>
        <tr r="D61" s="10"/>
      </tp>
      <tp t="s">
        <v>#N/A Requesting Data...4275704307</v>
        <stp/>
        <stp>BDP|1844834591556573958</stp>
        <tr r="H321" s="8"/>
        <tr r="I321" s="8"/>
      </tp>
      <tp t="s">
        <v>#N/A Requesting Data...2669044563</v>
        <stp/>
        <stp>BDP|9575269979085135617</stp>
        <tr r="H110" s="8"/>
        <tr r="I110" s="8"/>
      </tp>
      <tp t="s">
        <v>#N/A Requesting Data...2754675422</v>
        <stp/>
        <stp>BDP|4815405796447293166</stp>
        <tr r="F56" s="5"/>
      </tp>
      <tp t="s">
        <v>#N/A Requesting Data...3995454362</v>
        <stp/>
        <stp>BDP|4989536939088861516</stp>
        <tr r="E239" s="9"/>
      </tp>
      <tp t="s">
        <v>#N/A Requesting Data...2929187587</v>
        <stp/>
        <stp>BDP|4580405056948157280</stp>
        <tr r="F54" s="10"/>
      </tp>
      <tp t="s">
        <v>#N/A Requesting Data...2036035931</v>
        <stp/>
        <stp>BDP|3462946134274671285</stp>
        <tr r="F308" s="8"/>
      </tp>
      <tp t="s">
        <v>#N/A Requesting Data...3458492762</v>
        <stp/>
        <stp>BDP|7540194648329929473</stp>
        <tr r="D289" s="8"/>
      </tp>
      <tp t="s">
        <v>#N/A Requesting Data...2951066152</v>
        <stp/>
        <stp>BDP|5724229959278461528</stp>
        <tr r="H94" s="5"/>
      </tp>
      <tp t="s">
        <v>#N/A Requesting Data...1885478325</v>
        <stp/>
        <stp>BDP|3276811369063386127</stp>
        <tr r="H178" s="9"/>
      </tp>
      <tp t="s">
        <v>#N/A Requesting Data...3550160142</v>
        <stp/>
        <stp>BDP|1693501469208052544</stp>
        <tr r="E469" s="9"/>
      </tp>
      <tp t="s">
        <v>#N/A Requesting Data...3142366937</v>
        <stp/>
        <stp>BDP|5822946333595529519</stp>
        <tr r="E21" s="7"/>
      </tp>
      <tp t="s">
        <v>#N/A Requesting Data...3692187448</v>
        <stp/>
        <stp>BDP|1127113186615558288</stp>
        <tr r="I62" s="5"/>
        <tr r="I578" s="9"/>
      </tp>
      <tp t="s">
        <v>#N/A Requesting Data...4257621701</v>
        <stp/>
        <stp>BDP|9248096403761773748</stp>
        <tr r="F180" s="9"/>
      </tp>
      <tp t="s">
        <v>#N/A Requesting Data...2569127438</v>
        <stp/>
        <stp>BDP|2155192391587178238</stp>
        <tr r="D150" s="8"/>
      </tp>
      <tp t="s">
        <v>#N/A Requesting Data...2332410307</v>
        <stp/>
        <stp>BDP|4883875830124539413</stp>
        <tr r="G113" s="5"/>
        <tr r="G302" s="9"/>
      </tp>
      <tp t="s">
        <v>#N/A Requesting Data...2657711420</v>
        <stp/>
        <stp>BDP|5844721595374568011</stp>
        <tr r="F301" s="8"/>
      </tp>
      <tp t="s">
        <v>#N/A Requesting Data...2701599537</v>
        <stp/>
        <stp>BDP|4362876223604417587</stp>
        <tr r="H185" s="9"/>
      </tp>
      <tp t="s">
        <v>#N/A Requesting Data...3954739395</v>
        <stp/>
        <stp>BDP|7596786370840271843</stp>
        <tr r="D101" s="9"/>
      </tp>
      <tp t="s">
        <v>#N/A Requesting Data...3262777542</v>
        <stp/>
        <stp>BDP|8791155334681999440</stp>
        <tr r="D400" s="9"/>
      </tp>
      <tp t="s">
        <v>#N/A Requesting Data...2559318954</v>
        <stp/>
        <stp>BDP|1013875053160671390</stp>
        <tr r="I224" s="5"/>
        <tr r="I599" s="9"/>
      </tp>
      <tp t="s">
        <v>#N/A Requesting Data...2997195901</v>
        <stp/>
        <stp>BDP|1517176880237869011</stp>
        <tr r="D106" s="8"/>
      </tp>
      <tp t="s">
        <v>#N/A Requesting Data...3147270378</v>
        <stp/>
        <stp>BDP|9587137763882721390</stp>
        <tr r="F63" s="8"/>
      </tp>
      <tp t="s">
        <v>#N/A Requesting Data...1743660546</v>
        <stp/>
        <stp>BDP|5722174342779152683</stp>
        <tr r="D55" s="8"/>
      </tp>
      <tp t="s">
        <v>#N/A Requesting Data...1893122164</v>
        <stp/>
        <stp>BDP|7765739399465082364</stp>
        <tr r="H155" s="9"/>
      </tp>
      <tp t="s">
        <v>#N/A Requesting Data...3142981005</v>
        <stp/>
        <stp>BDP|9944356424916651158</stp>
        <tr r="G15" s="7"/>
      </tp>
      <tp t="s">
        <v>#N/A Requesting Data...2114081026</v>
        <stp/>
        <stp>BDP|8424339711924610188</stp>
        <tr r="F13" s="5"/>
        <tr r="F301" s="9"/>
      </tp>
      <tp t="s">
        <v>#N/A Requesting Data...2789574707</v>
        <stp/>
        <stp>BDP|6049876681820612986</stp>
        <tr r="E162" s="9"/>
      </tp>
      <tp t="s">
        <v>#N/A Requesting Data...2728236998</v>
        <stp/>
        <stp>BDP|9610430554425196280</stp>
        <tr r="I420" s="9"/>
      </tp>
      <tp t="s">
        <v>#N/A Requesting Data...3571930523</v>
        <stp/>
        <stp>BDP|8225798273302601566</stp>
        <tr r="D58" s="8"/>
      </tp>
      <tp t="s">
        <v>#N/A Requesting Data...2215918532</v>
        <stp/>
        <stp>BDP|5036580601637226836</stp>
        <tr r="E41" s="8"/>
      </tp>
      <tp t="s">
        <v>#N/A Requesting Data...3950988828</v>
        <stp/>
        <stp>BDP|2521928716575053099</stp>
        <tr r="G324" s="8"/>
      </tp>
      <tp t="s">
        <v>#N/A Requesting Data...2083068557</v>
        <stp/>
        <stp>BDP|5769290983375773520</stp>
        <tr r="F86" s="8"/>
      </tp>
      <tp t="s">
        <v>#N/A Requesting Data...3395703739</v>
        <stp/>
        <stp>BDP|9968556728037558697</stp>
        <tr r="F215" s="9"/>
      </tp>
      <tp t="s">
        <v>#N/A Requesting Data...2965253208</v>
        <stp/>
        <stp>BDP|8761703015554855527</stp>
        <tr r="I341" s="9"/>
      </tp>
      <tp t="s">
        <v>#N/A Requesting Data...2661595117</v>
        <stp/>
        <stp>BDP|3844780608602136914</stp>
        <tr r="E49" s="8"/>
      </tp>
      <tp t="s">
        <v>#N/A Requesting Data...2859679086</v>
        <stp/>
        <stp>BDP|8790184698278737788</stp>
        <tr r="G52" s="10"/>
      </tp>
      <tp t="s">
        <v>#N/A Requesting Data...2812172750</v>
        <stp/>
        <stp>BDP|7931590171273003996</stp>
        <tr r="F498" s="9"/>
      </tp>
      <tp t="s">
        <v>#N/A Requesting Data...2476611977</v>
        <stp/>
        <stp>BDP|9319205475270757394</stp>
        <tr r="G461" s="8"/>
      </tp>
      <tp t="s">
        <v>#N/A Requesting Data...2105161946</v>
        <stp/>
        <stp>BDP|4943333605361396954</stp>
        <tr r="H130" s="8"/>
        <tr r="I130" s="8"/>
      </tp>
      <tp t="s">
        <v>#N/A Requesting Data...2466356101</v>
        <stp/>
        <stp>BDP|4829206642075248819</stp>
        <tr r="I377" s="9"/>
      </tp>
      <tp t="s">
        <v>#N/A Requesting Data...4237981023</v>
        <stp/>
        <stp>BDP|7552795784890828792</stp>
        <tr r="E106" s="5"/>
      </tp>
      <tp t="s">
        <v>#N/A Requesting Data...2135787223</v>
        <stp/>
        <stp>BDP|9178110789968837785</stp>
        <tr r="H4" s="6"/>
      </tp>
      <tp t="s">
        <v>#N/A Requesting Data...2424325687</v>
        <stp/>
        <stp>BDP|4415136669458182466</stp>
        <tr r="G45" s="9"/>
      </tp>
      <tp t="s">
        <v>#N/A Requesting Data...2110166680</v>
        <stp/>
        <stp>BDP|1233841518863567421</stp>
        <tr r="D214" s="9"/>
      </tp>
      <tp t="s">
        <v>#N/A Requesting Data...3415753321</v>
        <stp/>
        <stp>BDP|9719389821835295254</stp>
        <tr r="D393" s="9"/>
      </tp>
      <tp t="s">
        <v>#N/A Requesting Data...2558008273</v>
        <stp/>
        <stp>BDP|8244095161491229019</stp>
        <tr r="H105" s="10"/>
      </tp>
      <tp t="s">
        <v>#N/A Requesting Data...4191684056</v>
        <stp/>
        <stp>BDP|6066163122783943948</stp>
        <tr r="D449" s="8"/>
      </tp>
      <tp t="s">
        <v>#N/A Requesting Data...1927055476</v>
        <stp/>
        <stp>BDP|5247674889287122341</stp>
        <tr r="E595" s="9"/>
      </tp>
      <tp t="s">
        <v>#N/A Requesting Data...2439297326</v>
        <stp/>
        <stp>BDP|8257370545110069093</stp>
        <tr r="H195" s="5"/>
      </tp>
      <tp t="s">
        <v>#N/A Requesting Data...2986463105</v>
        <stp/>
        <stp>BDP|7266342266285978801</stp>
        <tr r="I349" s="5"/>
      </tp>
      <tp t="s">
        <v>#N/A Requesting Data...2038992199</v>
        <stp/>
        <stp>BDP|9833504533537519770</stp>
        <tr r="G80" s="5"/>
      </tp>
      <tp t="s">
        <v>#N/A Requesting Data...1770174245</v>
        <stp/>
        <stp>BDP|2503721811099668294</stp>
        <tr r="I183" s="5"/>
      </tp>
      <tp t="s">
        <v>#N/A Requesting Data...4171580307</v>
        <stp/>
        <stp>BDP|9821193270920022088</stp>
        <tr r="F365" s="8"/>
      </tp>
      <tp t="s">
        <v>#N/A Requesting Data...3123994097</v>
        <stp/>
        <stp>BDP|4175918986963769985</stp>
        <tr r="G160" s="5"/>
      </tp>
      <tp t="s">
        <v>#N/A Requesting Data...2371433570</v>
        <stp/>
        <stp>BDP|2858042788061474495</stp>
        <tr r="H371" s="8"/>
        <tr r="I371" s="8"/>
      </tp>
      <tp t="s">
        <v>#N/A Requesting Data...1966054182</v>
        <stp/>
        <stp>BDP|2118933815571815462</stp>
        <tr r="E20" s="7"/>
      </tp>
      <tp t="s">
        <v>#N/A Requesting Data...2865580423</v>
        <stp/>
        <stp>BDP|5903176925960095922</stp>
        <tr r="I349" s="9"/>
      </tp>
      <tp t="s">
        <v>#N/A Requesting Data...2392203187</v>
        <stp/>
        <stp>BDP|7565794054602341858</stp>
        <tr r="H448" s="9"/>
      </tp>
      <tp t="s">
        <v>#N/A Requesting Data...1844185648</v>
        <stp/>
        <stp>BDP|9889604915439115822</stp>
        <tr r="E395" s="9"/>
      </tp>
      <tp t="s">
        <v>#N/A Requesting Data...1764751523</v>
        <stp/>
        <stp>BDP|7307419084991080583</stp>
        <tr r="D174" s="10"/>
      </tp>
      <tp t="s">
        <v>#N/A Requesting Data...2673990714</v>
        <stp/>
        <stp>BDP|5522814731999807833</stp>
        <tr r="G368" s="9"/>
      </tp>
      <tp t="s">
        <v>#N/A Requesting Data...3492623169</v>
        <stp/>
        <stp>BDP|1615423948077784955</stp>
        <tr r="F342" s="5"/>
      </tp>
      <tp t="s">
        <v>#N/A Requesting Data...1963692592</v>
        <stp/>
        <stp>BDP|1955027513489380651</stp>
        <tr r="D247" s="8"/>
      </tp>
      <tp t="s">
        <v>#N/A Requesting Data...1814170909</v>
        <stp/>
        <stp>BDP|1997040587615668326</stp>
        <tr r="D20" s="8"/>
      </tp>
      <tp t="s">
        <v>#N/A Requesting Data...2943563249</v>
        <stp/>
        <stp>BDP|8397358166820621285</stp>
        <tr r="E251" s="8"/>
      </tp>
      <tp t="s">
        <v>#N/A Requesting Data...3136556562</v>
        <stp/>
        <stp>BDP|9145150161305846432</stp>
        <tr r="D253" s="8"/>
      </tp>
      <tp t="s">
        <v>#N/A Requesting Data...3076907341</v>
        <stp/>
        <stp>BDP|1635313456379939161</stp>
        <tr r="G260" s="8"/>
      </tp>
      <tp t="s">
        <v>#N/A Requesting Data...2466164510</v>
        <stp/>
        <stp>BDP|9362085078210420193</stp>
        <tr r="D195" s="9"/>
      </tp>
      <tp t="s">
        <v>#N/A Requesting Data...3913342476</v>
        <stp/>
        <stp>BDP|2631981779075109681</stp>
        <tr r="E562" s="9"/>
      </tp>
      <tp t="s">
        <v>#N/A Requesting Data...3872430251</v>
        <stp/>
        <stp>BDP|6522432898397256324</stp>
        <tr r="D409" s="8"/>
      </tp>
      <tp t="s">
        <v>#N/A Requesting Data...3218784593</v>
        <stp/>
        <stp>BDP|8854301442789473906</stp>
        <tr r="H333" s="5"/>
      </tp>
      <tp t="s">
        <v>#N/A Requesting Data...3537976887</v>
        <stp/>
        <stp>BDP|3433249665708293091</stp>
        <tr r="I195" s="5"/>
      </tp>
      <tp t="s">
        <v>#N/A Requesting Data...1839716374</v>
        <stp/>
        <stp>BDP|5819121736438257004</stp>
        <tr r="I540" s="9"/>
      </tp>
      <tp t="s">
        <v>#N/A Requesting Data...3743326024</v>
        <stp/>
        <stp>BDP|3017213182293521586</stp>
        <tr r="D233" s="5"/>
      </tp>
      <tp t="s">
        <v>#N/A Requesting Data...4032652102</v>
        <stp/>
        <stp>BDP|8502793147304700027</stp>
        <tr r="G8" s="12"/>
      </tp>
      <tp t="s">
        <v>#N/A Requesting Data...3349308175</v>
        <stp/>
        <stp>BDP|5832859516972238177</stp>
        <tr r="D37" s="8"/>
      </tp>
      <tp t="s">
        <v>#N/A Requesting Data...3912833754</v>
        <stp/>
        <stp>BDP|7835608426918700474</stp>
        <tr r="H162" s="10"/>
      </tp>
      <tp t="s">
        <v>#N/A Requesting Data...3435842062</v>
        <stp/>
        <stp>BDP|7608229417962425994</stp>
        <tr r="E143" s="10"/>
      </tp>
      <tp t="s">
        <v>#N/A Requesting Data...3921903273</v>
        <stp/>
        <stp>BDP|5209860949706248015</stp>
        <tr r="D39" s="5"/>
      </tp>
      <tp t="s">
        <v>#N/A Requesting Data...3940738213</v>
        <stp/>
        <stp>BDP|5137812123540895044</stp>
        <tr r="H90" s="10"/>
      </tp>
      <tp t="s">
        <v>#N/A Requesting Data...3157906485</v>
        <stp/>
        <stp>BDP|6997944976184553312</stp>
        <tr r="G278" s="8"/>
      </tp>
      <tp t="s">
        <v>#N/A Requesting Data...1817573337</v>
        <stp/>
        <stp>BDP|5398842918335470645</stp>
        <tr r="H140" s="5"/>
      </tp>
      <tp t="s">
        <v>#N/A Requesting Data...2486614363</v>
        <stp/>
        <stp>BDP|4961594954652218999</stp>
        <tr r="G313" s="5"/>
        <tr r="G442" s="9"/>
      </tp>
      <tp t="s">
        <v>#N/A Requesting Data...2298037669</v>
        <stp/>
        <stp>BDP|5616144522849805071</stp>
        <tr r="H48" s="8"/>
        <tr r="I48" s="8"/>
      </tp>
      <tp t="s">
        <v>#N/A Requesting Data...4269328069</v>
        <stp/>
        <stp>BDP|9960420657267666052</stp>
        <tr r="F242" s="9"/>
      </tp>
      <tp t="s">
        <v>#N/A Requesting Data...3846743035</v>
        <stp/>
        <stp>BDP|9471876926578963432</stp>
        <tr r="E112" s="10"/>
      </tp>
      <tp t="s">
        <v>#N/A Requesting Data...3398741301</v>
        <stp/>
        <stp>BDP|8439869138449388564</stp>
        <tr r="E306" s="5"/>
        <tr r="E483" s="9"/>
      </tp>
      <tp t="s">
        <v>#N/A Requesting Data...3470865644</v>
        <stp/>
        <stp>BDP|4971777153050173935</stp>
        <tr r="E27" s="8"/>
      </tp>
      <tp t="s">
        <v>#N/A Requesting Data...2445276361</v>
        <stp/>
        <stp>BDP|5381493475960201920</stp>
        <tr r="H365" s="9"/>
      </tp>
      <tp t="s">
        <v>#N/A Requesting Data...3866271823</v>
        <stp/>
        <stp>BDP|6230698105168682775</stp>
        <tr r="G515" s="9"/>
      </tp>
      <tp t="s">
        <v>#N/A Requesting Data...3803027821</v>
        <stp/>
        <stp>BDP|8398642160932988523</stp>
        <tr r="E307" s="5"/>
      </tp>
      <tp t="s">
        <v>#N/A Requesting Data...3944284196</v>
        <stp/>
        <stp>BDP|9297462350700136796</stp>
        <tr r="D146" s="5"/>
      </tp>
      <tp t="s">
        <v>#N/A Requesting Data...3170248230</v>
        <stp/>
        <stp>BDP|8420749498151112853</stp>
        <tr r="F286" s="8"/>
      </tp>
      <tp t="s">
        <v>#N/A Requesting Data...3876922428</v>
        <stp/>
        <stp>BDP|3393988786888729561</stp>
        <tr r="H311" s="9"/>
      </tp>
      <tp t="s">
        <v>#N/A Requesting Data...2437573771</v>
        <stp/>
        <stp>BDP|1472013988921410753</stp>
        <tr r="I179" s="5"/>
      </tp>
      <tp t="s">
        <v>#N/A Requesting Data...3791960223</v>
        <stp/>
        <stp>BDP|4055751037027978872</stp>
        <tr r="F291" s="8"/>
      </tp>
      <tp t="s">
        <v>#N/A Requesting Data...3967733876</v>
        <stp/>
        <stp>BDP|4322820298862583800</stp>
        <tr r="E376" s="9"/>
      </tp>
      <tp t="s">
        <v>#N/A Requesting Data...3235416681</v>
        <stp/>
        <stp>BDP|7391775161960076990</stp>
        <tr r="H13" s="5"/>
        <tr r="H301" s="9"/>
      </tp>
      <tp t="s">
        <v>#N/A Requesting Data...1837457744</v>
        <stp/>
        <stp>BDP|1505613245925587980</stp>
        <tr r="G327" s="9"/>
      </tp>
      <tp t="s">
        <v>#N/A Requesting Data...2000343677</v>
        <stp/>
        <stp>BDP|9001696954295413050</stp>
        <tr r="H601" s="9"/>
      </tp>
      <tp t="s">
        <v>#N/A Requesting Data...2401405382</v>
        <stp/>
        <stp>BDP|4730521016549660695</stp>
        <tr r="E56" s="10"/>
      </tp>
      <tp t="s">
        <v>#N/A Requesting Data...2346946366</v>
        <stp/>
        <stp>BDP|9078164915486706080</stp>
        <tr r="F207" s="9"/>
      </tp>
      <tp t="s">
        <v>#N/A Requesting Data...2607954579</v>
        <stp/>
        <stp>BDP|4532139089617210507</stp>
        <tr r="H168" s="8"/>
        <tr r="I168" s="8"/>
      </tp>
      <tp t="s">
        <v>#N/A Requesting Data...3422713310</v>
        <stp/>
        <stp>BDP|5095730542180828947</stp>
        <tr r="G307" s="5"/>
      </tp>
      <tp t="s">
        <v>#N/A Requesting Data...4203291782</v>
        <stp/>
        <stp>BDP|3116813636916942123</stp>
        <tr r="G435" s="8"/>
      </tp>
      <tp t="s">
        <v>#N/A Requesting Data...3947161195</v>
        <stp/>
        <stp>BDP|6245881701920441127</stp>
        <tr r="I333" s="5"/>
      </tp>
      <tp t="s">
        <v>#N/A Requesting Data...3556737479</v>
        <stp/>
        <stp>BDP|4826329446465376927</stp>
        <tr r="D357" s="9"/>
      </tp>
      <tp t="s">
        <v>#N/A Requesting Data...3010107862</v>
        <stp/>
        <stp>BDP|7999924122524039744</stp>
        <tr r="E100" s="9"/>
      </tp>
      <tp t="s">
        <v>#N/A Requesting Data...3427903446</v>
        <stp/>
        <stp>BDP|1925049191032720567</stp>
        <tr r="F342" s="8"/>
        <tr r="F93" s="5"/>
      </tp>
      <tp t="s">
        <v>#N/A Requesting Data...4002739153</v>
        <stp/>
        <stp>BDP|8443650258150646423</stp>
        <tr r="E256" s="8"/>
      </tp>
      <tp t="s">
        <v>#N/A Requesting Data...2130475852</v>
        <stp/>
        <stp>BDP|9646866889343065542</stp>
        <tr r="D113" s="8"/>
      </tp>
      <tp t="s">
        <v>#N/A Requesting Data...3128444783</v>
        <stp/>
        <stp>BDP|9379476470294065191</stp>
        <tr r="I94" s="5"/>
      </tp>
      <tp t="s">
        <v>#N/A Requesting Data...2857901151</v>
        <stp/>
        <stp>BDP|7044859908360099003</stp>
        <tr r="G173" s="8"/>
        <tr r="G276" s="5"/>
      </tp>
      <tp t="s">
        <v>#N/A Requesting Data...2036070083</v>
        <stp/>
        <stp>BDP|8360361173213362085</stp>
        <tr r="I508" s="9"/>
      </tp>
      <tp t="s">
        <v>#N/A Requesting Data...3694016625</v>
        <stp/>
        <stp>BDP|4559224279398825648</stp>
        <tr r="H297" s="9"/>
      </tp>
      <tp t="s">
        <v>#N/A Requesting Data...3254376666</v>
        <stp/>
        <stp>BDP|6719547801444822888</stp>
        <tr r="E280" s="5"/>
      </tp>
      <tp t="s">
        <v>#N/A Requesting Data...2931500066</v>
        <stp/>
        <stp>BDP|4886834136654738481</stp>
        <tr r="H579" s="9"/>
      </tp>
      <tp t="s">
        <v>#N/A Requesting Data...2335180898</v>
        <stp/>
        <stp>BDP|6977875768092585510</stp>
        <tr r="I225" s="9"/>
      </tp>
      <tp t="s">
        <v>#N/A Requesting Data...3420779479</v>
        <stp/>
        <stp>BDP|9442151160959531862</stp>
        <tr r="F467" s="8"/>
        <tr r="F18" s="5"/>
      </tp>
      <tp t="s">
        <v>#N/A Requesting Data...1923745207</v>
        <stp/>
        <stp>BDP|8219252521461587612</stp>
        <tr r="D270" s="8"/>
      </tp>
      <tp t="s">
        <v>#N/A Requesting Data...2714138743</v>
        <stp/>
        <stp>BDP|5678390218479253179</stp>
        <tr r="H443" s="9"/>
      </tp>
      <tp t="s">
        <v>#N/A Requesting Data...2105792515</v>
        <stp/>
        <stp>BDP|8303583073762937736</stp>
        <tr r="E97" s="8"/>
      </tp>
      <tp t="s">
        <v>#N/A Requesting Data...2583667632</v>
        <stp/>
        <stp>BDP|8760696123621940263</stp>
        <tr r="F125" s="5"/>
        <tr r="F472" s="9"/>
      </tp>
      <tp t="s">
        <v>#N/A Requesting Data...2289903382</v>
        <stp/>
        <stp>BDP|2454983468562532030</stp>
        <tr r="D131" s="9"/>
      </tp>
      <tp t="s">
        <v>#N/A Requesting Data...3451978495</v>
        <stp/>
        <stp>BDP|1016270831206189958</stp>
        <tr r="F305" s="9"/>
      </tp>
      <tp t="s">
        <v>#N/A Requesting Data...2225860501</v>
        <stp/>
        <stp>BDP|4055155881493230145</stp>
        <tr r="I232" s="9"/>
      </tp>
      <tp t="s">
        <v>#N/A Requesting Data...3457160131</v>
        <stp/>
        <stp>BDP|2596919228544843263</stp>
        <tr r="E415" s="8"/>
      </tp>
      <tp t="s">
        <v>#N/A Requesting Data...3788307948</v>
        <stp/>
        <stp>BDP|5453447540193293908</stp>
        <tr r="E380" s="9"/>
      </tp>
      <tp t="s">
        <v>#N/A Requesting Data...1962229134</v>
        <stp/>
        <stp>BDP|4329483117638970677</stp>
        <tr r="I81" s="9"/>
      </tp>
      <tp t="s">
        <v>#N/A Requesting Data...2228772445</v>
        <stp/>
        <stp>BDP|9481951115147583929</stp>
        <tr r="E90" s="10"/>
      </tp>
      <tp t="s">
        <v>#N/A Requesting Data...3645757569</v>
        <stp/>
        <stp>BDP|4519382599872719302</stp>
        <tr r="E138" s="8"/>
      </tp>
      <tp t="s">
        <v>#N/A Requesting Data...2503536394</v>
        <stp/>
        <stp>BDP|9049481518520582363</stp>
        <tr r="H116" s="8"/>
        <tr r="I116" s="8"/>
      </tp>
      <tp t="s">
        <v>#N/A Requesting Data...2250903952</v>
        <stp/>
        <stp>BDP|7345429013024146903</stp>
        <tr r="D98" s="9"/>
      </tp>
      <tp t="s">
        <v>#N/A Requesting Data...3619296395</v>
        <stp/>
        <stp>BDP|3607173743720461958</stp>
        <tr r="I424" s="9"/>
      </tp>
      <tp t="s">
        <v>#N/A Requesting Data...2084940975</v>
        <stp/>
        <stp>BDP|1018879015185909283</stp>
        <tr r="D224" s="5"/>
        <tr r="D599" s="9"/>
      </tp>
      <tp t="s">
        <v>#N/A Requesting Data...3697448448</v>
        <stp/>
        <stp>BDP|3957855159862222346</stp>
        <tr r="G150" s="10"/>
      </tp>
      <tp t="s">
        <v>#N/A Requesting Data...2420815882</v>
        <stp/>
        <stp>BDP|9393398522812939526</stp>
        <tr r="I177" s="5"/>
        <tr r="I564" s="9"/>
      </tp>
      <tp t="s">
        <v>#N/A Requesting Data...3474429082</v>
        <stp/>
        <stp>BDP|6863748228765434935</stp>
        <tr r="G422" s="8"/>
      </tp>
      <tp t="s">
        <v>#N/A Requesting Data...1963625205</v>
        <stp/>
        <stp>BDP|3619287692687812070</stp>
        <tr r="E480" s="9"/>
      </tp>
      <tp t="s">
        <v>#N/A Requesting Data...4066431459</v>
        <stp/>
        <stp>BDP|9126808653718146308</stp>
        <tr r="E337" s="8"/>
      </tp>
      <tp t="s">
        <v>#N/A Requesting Data...3311716026</v>
        <stp/>
        <stp>BDP|4297152106989386319</stp>
        <tr r="G164" s="9"/>
      </tp>
      <tp t="s">
        <v>#N/A Requesting Data...3813925993</v>
        <stp/>
        <stp>BDP|2225696858246262823</stp>
        <tr r="G281" s="9"/>
      </tp>
      <tp t="s">
        <v>#N/A Requesting Data...4014210001</v>
        <stp/>
        <stp>BDP|9273031532611505454</stp>
        <tr r="I305" s="9"/>
      </tp>
      <tp t="s">
        <v>#N/A Requesting Data...3161878657</v>
        <stp/>
        <stp>BDP|4034031283731423270</stp>
        <tr r="F95" s="5"/>
        <tr r="F289" s="9"/>
      </tp>
      <tp t="s">
        <v>#N/A Requesting Data...3229687655</v>
        <stp/>
        <stp>BDP|2590715384531889388</stp>
        <tr r="I279" s="9"/>
      </tp>
      <tp t="s">
        <v>#N/A Requesting Data...2219384346</v>
        <stp/>
        <stp>BDP|2479838594534449875</stp>
        <tr r="I288" s="9"/>
      </tp>
      <tp t="s">
        <v>#N/A Requesting Data...4127877204</v>
        <stp/>
        <stp>BDP|1707609056254113901</stp>
        <tr r="F518" s="9"/>
      </tp>
      <tp t="s">
        <v>#N/A Requesting Data...3105803741</v>
        <stp/>
        <stp>BDP|9388150401510241752</stp>
        <tr r="H160" s="10"/>
      </tp>
      <tp t="s">
        <v>#N/A Requesting Data...3063136925</v>
        <stp/>
        <stp>BDP|2656754480836375404</stp>
        <tr r="F57" s="9"/>
      </tp>
      <tp t="s">
        <v>#N/A Requesting Data...2337949817</v>
        <stp/>
        <stp>BDP|9366668425483498149</stp>
        <tr r="C175" s="10"/>
      </tp>
      <tp t="s">
        <v>#N/A Requesting Data...2266132943</v>
        <stp/>
        <stp>BDP|6130905402570777048</stp>
        <tr r="E124" s="9"/>
      </tp>
      <tp t="s">
        <v>#N/A Requesting Data...3205049924</v>
        <stp/>
        <stp>BDP|7282512116869072559</stp>
        <tr r="G135" s="8"/>
      </tp>
      <tp t="s">
        <v>#N/A Requesting Data...2586136707</v>
        <stp/>
        <stp>BDP|8720642423615700679</stp>
        <tr r="D176" s="10"/>
      </tp>
      <tp t="s">
        <v>#N/A Requesting Data...3593941904</v>
        <stp/>
        <stp>BDP|5427951524618332969</stp>
        <tr r="D491" s="9"/>
      </tp>
      <tp t="s">
        <v>#N/A Requesting Data...3119544489</v>
        <stp/>
        <stp>BDP|8965055123035648098</stp>
        <tr r="H98" s="10"/>
      </tp>
      <tp t="s">
        <v>#N/A Requesting Data...1899021792</v>
        <stp/>
        <stp>BDP|1531462584170568229</stp>
        <tr r="H90" s="5"/>
        <tr r="H569" s="9"/>
      </tp>
      <tp t="s">
        <v>#N/A Requesting Data...2982560420</v>
        <stp/>
        <stp>BDP|1691137699986894040</stp>
        <tr r="D68" s="8"/>
      </tp>
      <tp t="s">
        <v>#N/A Requesting Data...2828984514</v>
        <stp/>
        <stp>BDP|6096853259230521499</stp>
        <tr r="G171" s="8"/>
      </tp>
      <tp t="s">
        <v>#N/A Requesting Data...3774371919</v>
        <stp/>
        <stp>BDP|3028435396689552807</stp>
        <tr r="D72" s="10"/>
      </tp>
      <tp t="s">
        <v>#N/A Requesting Data...2887579135</v>
        <stp/>
        <stp>BDP|4799047403382389936</stp>
        <tr r="H466" s="8"/>
        <tr r="I466" s="8"/>
        <tr r="H103" s="5"/>
      </tp>
      <tp t="s">
        <v>#N/A Requesting Data...2537148426</v>
        <stp/>
        <stp>BDP|1598971984209108679</stp>
        <tr r="D79" s="5"/>
      </tp>
      <tp t="s">
        <v>#N/A Requesting Data...3782886159</v>
        <stp/>
        <stp>BDP|5627605856439370036</stp>
        <tr r="G107" s="9"/>
      </tp>
      <tp t="s">
        <v>#N/A Requesting Data...2001110214</v>
        <stp/>
        <stp>BDP|8098729228357810520</stp>
        <tr r="F124" s="9"/>
      </tp>
      <tp t="s">
        <v>#N/A Requesting Data...3196128123</v>
        <stp/>
        <stp>BDP|5953150807338859336</stp>
        <tr r="E158" s="8"/>
      </tp>
      <tp t="s">
        <v>#N/A Requesting Data...3675671115</v>
        <stp/>
        <stp>BDP|2509957175007568405</stp>
        <tr r="I175" s="5"/>
      </tp>
      <tp t="s">
        <v>#N/A Requesting Data...2826006479</v>
        <stp/>
        <stp>BDP|8366362315433710677</stp>
        <tr r="F447" s="8"/>
        <tr r="F264" s="5"/>
      </tp>
      <tp t="s">
        <v>#N/A Requesting Data...2412446022</v>
        <stp/>
        <stp>BDP|8130836994392440424</stp>
        <tr r="D276" s="8"/>
      </tp>
      <tp t="s">
        <v>#N/A Requesting Data...2680730897</v>
        <stp/>
        <stp>BDP|4862885011151375323</stp>
        <tr r="D394" s="9"/>
      </tp>
      <tp t="s">
        <v>#N/A Requesting Data...3969637042</v>
        <stp/>
        <stp>BDP|8091605145066470302</stp>
        <tr r="E345" s="5"/>
      </tp>
      <tp t="s">
        <v>#N/A Requesting Data...1940694795</v>
        <stp/>
        <stp>BDP|4807365137952852901</stp>
        <tr r="D178" s="8"/>
      </tp>
      <tp t="s">
        <v>#N/A Requesting Data...1879073566</v>
        <stp/>
        <stp>BDP|9331316768963964021</stp>
        <tr r="D45" s="8"/>
      </tp>
      <tp t="s">
        <v>#N/A Requesting Data...4262666085</v>
        <stp/>
        <stp>BDP|2640962710556602379</stp>
        <tr r="H307" s="8"/>
        <tr r="I307" s="8"/>
        <tr r="H201" s="5"/>
      </tp>
      <tp t="s">
        <v>#N/A Requesting Data...3561395358</v>
        <stp/>
        <stp>BDP|3313171474153057915</stp>
        <tr r="E91" s="9"/>
      </tp>
      <tp t="s">
        <v>#N/A Requesting Data...3748058723</v>
        <stp/>
        <stp>BDP|8704446156433715533</stp>
        <tr r="I327" s="5"/>
        <tr r="I249" s="9"/>
      </tp>
      <tp t="s">
        <v>#N/A Requesting Data...3284903349</v>
        <stp/>
        <stp>BDP|9848687566554710207</stp>
        <tr r="D257" s="5"/>
        <tr r="D414" s="9"/>
      </tp>
      <tp t="s">
        <v>#N/A Requesting Data...3709119385</v>
        <stp/>
        <stp>BDP|8932541742212862465</stp>
        <tr r="F4" s="8"/>
      </tp>
      <tp t="s">
        <v>#N/A Requesting Data...2755870966</v>
        <stp/>
        <stp>BDP|7712670963059305112</stp>
        <tr r="G162" s="5"/>
        <tr r="G560" s="9"/>
      </tp>
      <tp t="s">
        <v>#N/A Requesting Data...2804128987</v>
        <stp/>
        <stp>BDP|1758968620545522058</stp>
        <tr r="D15" s="8"/>
      </tp>
      <tp t="s">
        <v>#N/A Requesting Data...4203532911</v>
        <stp/>
        <stp>BDP|5052809060203988784</stp>
        <tr r="I332" s="5"/>
      </tp>
      <tp t="s">
        <v>#N/A Requesting Data...4136017757</v>
        <stp/>
        <stp>BDP|2353891561593839027</stp>
        <tr r="C105" s="10"/>
      </tp>
      <tp t="s">
        <v>#N/A Requesting Data...3261072121</v>
        <stp/>
        <stp>BDP|2348528980398480842</stp>
        <tr r="H77" s="9"/>
      </tp>
      <tp t="s">
        <v>#N/A Requesting Data...4090572616</v>
        <stp/>
        <stp>BDP|5682932531248499869</stp>
        <tr r="G410" s="9"/>
      </tp>
      <tp t="s">
        <v>#N/A Requesting Data...3621494879</v>
        <stp/>
        <stp>BDP|8031098313611953753</stp>
        <tr r="F271" s="8"/>
      </tp>
      <tp t="s">
        <v>#N/A Requesting Data...4228873125</v>
        <stp/>
        <stp>BDP|2692348971278380160</stp>
        <tr r="H529" s="9"/>
      </tp>
      <tp t="s">
        <v>#N/A Requesting Data...2073439120</v>
        <stp/>
        <stp>BDP|4575899459995539369</stp>
        <tr r="F275" s="5"/>
      </tp>
      <tp t="s">
        <v>#N/A Requesting Data...3376559951</v>
        <stp/>
        <stp>BDP|9202397108821638431</stp>
        <tr r="D519" s="9"/>
      </tp>
      <tp t="s">
        <v>#N/A Requesting Data...2544265413</v>
        <stp/>
        <stp>BDP|4380082244518002793</stp>
        <tr r="I105" s="9"/>
      </tp>
      <tp t="s">
        <v>#N/A Requesting Data...2286138882</v>
        <stp/>
        <stp>BDP|6126871413621798143</stp>
        <tr r="E167" s="5"/>
      </tp>
      <tp t="s">
        <v>#N/A Requesting Data...3129713137</v>
        <stp/>
        <stp>BDP|5580817472603312636</stp>
        <tr r="G146" s="9"/>
      </tp>
      <tp t="s">
        <v>#N/A Requesting Data...3544437114</v>
        <stp/>
        <stp>BDP|5031710565882351910</stp>
        <tr r="G107" s="10"/>
      </tp>
      <tp t="s">
        <v>#N/A Requesting Data...2220129310</v>
        <stp/>
        <stp>BDP|4200655956209357143</stp>
        <tr r="H2" s="6"/>
      </tp>
      <tp t="s">
        <v>#N/A Requesting Data...2245797771</v>
        <stp/>
        <stp>BDP|3114802143598275860</stp>
        <tr r="D182" s="10"/>
      </tp>
      <tp t="s">
        <v>#N/A Requesting Data...3665140878</v>
        <stp/>
        <stp>BDP|9565754155286409272</stp>
        <tr r="F108" s="5"/>
      </tp>
      <tp t="s">
        <v>#N/A Requesting Data...4253205477</v>
        <stp/>
        <stp>BDP|8120570467522740601</stp>
        <tr r="D408" s="9"/>
      </tp>
      <tp t="s">
        <v>#N/A Requesting Data...3032983277</v>
        <stp/>
        <stp>BDP|1159930560343061242</stp>
        <tr r="H103" s="9"/>
      </tp>
      <tp t="s">
        <v>#N/A Requesting Data...4156393597</v>
        <stp/>
        <stp>BDP|6366745150442119904</stp>
        <tr r="H239" s="8"/>
        <tr r="I239" s="8"/>
        <tr r="H17" s="5"/>
      </tp>
      <tp t="s">
        <v>#N/A Requesting Data...3023815086</v>
        <stp/>
        <stp>BDP|8149412636031906194</stp>
        <tr r="D13" s="5"/>
        <tr r="D301" s="9"/>
      </tp>
      <tp t="s">
        <v>#N/A Requesting Data...2216730920</v>
        <stp/>
        <stp>BDP|4512803082359323226</stp>
        <tr r="H89" s="9"/>
      </tp>
      <tp t="s">
        <v>#N/A Requesting Data...2848081815</v>
        <stp/>
        <stp>BDP|6223812014866990684</stp>
        <tr r="H319" s="9"/>
      </tp>
      <tp t="s">
        <v>#N/A Requesting Data...2616422263</v>
        <stp/>
        <stp>BDP|7632006399148183989</stp>
        <tr r="E34" s="8"/>
        <tr r="E88" s="5"/>
      </tp>
      <tp t="s">
        <v>#N/A Requesting Data...2297267965</v>
        <stp/>
        <stp>BDP|3992284241298737219</stp>
        <tr r="E92" s="5"/>
        <tr r="E475" s="9"/>
      </tp>
      <tp t="s">
        <v>#N/A Requesting Data...2718032031</v>
        <stp/>
        <stp>BDP|6901834704162884309</stp>
        <tr r="D115" s="9"/>
      </tp>
      <tp t="s">
        <v>#N/A Requesting Data...2423231840</v>
        <stp/>
        <stp>BDP|9380253978667928406</stp>
        <tr r="H89" s="8"/>
        <tr r="I89" s="8"/>
      </tp>
      <tp t="s">
        <v>#N/A Requesting Data...3523256964</v>
        <stp/>
        <stp>BDP|8045672800061969099</stp>
        <tr r="G119" s="5"/>
      </tp>
      <tp t="s">
        <v>#N/A Requesting Data...4285670005</v>
        <stp/>
        <stp>BDP|7393879351096011328</stp>
        <tr r="D47" s="8"/>
      </tp>
      <tp t="s">
        <v>#N/A Requesting Data...4262040252</v>
        <stp/>
        <stp>BDP|3134115230517029979</stp>
        <tr r="E68" s="8"/>
      </tp>
      <tp t="s">
        <v>#N/A Requesting Data...3350400526</v>
        <stp/>
        <stp>BDP|5749126601919441274</stp>
        <tr r="I181" s="9"/>
      </tp>
      <tp t="s">
        <v>#N/A Requesting Data...3259440385</v>
        <stp/>
        <stp>BDP|8470446495462566879</stp>
        <tr r="E300" s="8"/>
      </tp>
      <tp t="s">
        <v>#N/A Requesting Data...2599568126</v>
        <stp/>
        <stp>BDP|6258427950188303049</stp>
        <tr r="D343" s="5"/>
      </tp>
      <tp t="s">
        <v>#N/A Requesting Data...1933140061</v>
        <stp/>
        <stp>BDP|9591643182960592815</stp>
        <tr r="F343" s="9"/>
      </tp>
      <tp t="s">
        <v>#N/A Requesting Data...4266177007</v>
        <stp/>
        <stp>BDP|6446580306525568989</stp>
        <tr r="D120" s="10"/>
      </tp>
      <tp t="s">
        <v>#N/A Requesting Data...3488316655</v>
        <stp/>
        <stp>BDP|4162586798113251444</stp>
        <tr r="I371" s="9"/>
      </tp>
      <tp t="s">
        <v>#N/A Requesting Data...2143066430</v>
        <stp/>
        <stp>BDP|1563003511439135621</stp>
        <tr r="C117" s="10"/>
      </tp>
      <tp t="s">
        <v>#N/A Requesting Data...3068012108</v>
        <stp/>
        <stp>BDP|7312638754892355907</stp>
        <tr r="D93" s="10"/>
      </tp>
      <tp t="s">
        <v>#N/A Requesting Data...2776542308</v>
        <stp/>
        <stp>BDP|3643912613463264716</stp>
        <tr r="G40" s="8"/>
        <tr r="G135" s="5"/>
      </tp>
      <tp t="s">
        <v>#N/A Requesting Data...3209623867</v>
        <stp/>
        <stp>BDP|6201532074699293208</stp>
        <tr r="D449" s="9"/>
      </tp>
      <tp t="s">
        <v>#N/A Requesting Data...2908677967</v>
        <stp/>
        <stp>BDP|3754920370452564073</stp>
        <tr r="G228" s="9"/>
      </tp>
      <tp t="s">
        <v>#N/A Requesting Data...3832214377</v>
        <stp/>
        <stp>BDP|6153101415340099939</stp>
        <tr r="I239" s="5"/>
      </tp>
      <tp t="s">
        <v>#N/A Requesting Data...3515776335</v>
        <stp/>
        <stp>BDP|3890554773748803621</stp>
        <tr r="H462" s="9"/>
      </tp>
      <tp t="s">
        <v>#N/A Requesting Data...3153918028</v>
        <stp/>
        <stp>BDP|2013727586590986290</stp>
        <tr r="F252" s="5"/>
        <tr r="F250" s="9"/>
      </tp>
      <tp t="s">
        <v>#N/A Requesting Data...4007352651</v>
        <stp/>
        <stp>BDP|9696021797096032970</stp>
        <tr r="F245" s="9"/>
      </tp>
      <tp t="s">
        <v>#N/A Requesting Data...2212495820</v>
        <stp/>
        <stp>BDP|1737941111802619404</stp>
        <tr r="F5" s="8"/>
        <tr r="F302" s="5"/>
      </tp>
      <tp t="s">
        <v>#N/A Requesting Data...2428045789</v>
        <stp/>
        <stp>BDP|7280911470685333343</stp>
        <tr r="G108" s="5"/>
      </tp>
      <tp t="s">
        <v>#N/A Requesting Data...3409444532</v>
        <stp/>
        <stp>BDP|6670063992077297742</stp>
        <tr r="F38" s="5"/>
      </tp>
      <tp t="s">
        <v>#N/A Requesting Data...2955764632</v>
        <stp/>
        <stp>BDP|5332170796760473222</stp>
        <tr r="D210" s="8"/>
      </tp>
      <tp t="s">
        <v>#N/A Requesting Data...3502284534</v>
        <stp/>
        <stp>BDP|9474142414612939491</stp>
        <tr r="D108" s="8"/>
      </tp>
      <tp t="s">
        <v>#N/A Requesting Data...2401799047</v>
        <stp/>
        <stp>BDP|1737960061551129054</stp>
        <tr r="G391" s="8"/>
      </tp>
      <tp t="s">
        <v>#N/A Requesting Data...3134490106</v>
        <stp/>
        <stp>BDP|3132667226620432812</stp>
        <tr r="I245" s="5"/>
        <tr r="I50" s="9"/>
      </tp>
      <tp t="s">
        <v>#N/A Requesting Data...2844920793</v>
        <stp/>
        <stp>BDP|4570211642439018420</stp>
        <tr r="H539" s="9"/>
      </tp>
      <tp t="s">
        <v>#N/A Requesting Data...2653876740</v>
        <stp/>
        <stp>BDP|9377403329564839460</stp>
        <tr r="D505" s="9"/>
      </tp>
      <tp t="s">
        <v>#N/A Requesting Data...2204672882</v>
        <stp/>
        <stp>BDP|2700980922683844515</stp>
        <tr r="G341" s="8"/>
      </tp>
      <tp t="s">
        <v>#N/A Requesting Data...4036670102</v>
        <stp/>
        <stp>BDP|8570781418592979382</stp>
        <tr r="E188" s="8"/>
      </tp>
      <tp t="s">
        <v>#N/A Requesting Data...4152853550</v>
        <stp/>
        <stp>BDP|7512931978446874025</stp>
        <tr r="H161" s="9"/>
      </tp>
      <tp t="s">
        <v>#N/A Requesting Data...2079820708</v>
        <stp/>
        <stp>BDP|9398573369141864404</stp>
        <tr r="I544" s="9"/>
      </tp>
      <tp t="s">
        <v>#N/A Requesting Data...4027697880</v>
        <stp/>
        <stp>BDP|8447048568751545087</stp>
        <tr r="D320" s="5"/>
      </tp>
      <tp t="s">
        <v>#N/A Requesting Data...3888090243</v>
        <stp/>
        <stp>BDP|3392731924850195901</stp>
        <tr r="I200" s="5"/>
      </tp>
      <tp t="s">
        <v>#N/A Requesting Data...2377665854</v>
        <stp/>
        <stp>BDP|3656398635558776482</stp>
        <tr r="I143" s="5"/>
      </tp>
      <tp t="s">
        <v>#N/A Requesting Data...3945182370</v>
        <stp/>
        <stp>BDP|9390467251563028414</stp>
        <tr r="G127" s="8"/>
      </tp>
      <tp t="s">
        <v>#N/A Requesting Data...3047330256</v>
        <stp/>
        <stp>BDP|1682993364179706896</stp>
        <tr r="F221" s="8"/>
      </tp>
      <tp t="s">
        <v>#N/A Requesting Data...2379608762</v>
        <stp/>
        <stp>BDP|2177982358885544415</stp>
        <tr r="F117" s="10"/>
      </tp>
      <tp t="s">
        <v>#N/A Requesting Data...3982142815</v>
        <stp/>
        <stp>BDP|9348254462627918588</stp>
        <tr r="E93" s="8"/>
      </tp>
      <tp t="s">
        <v>#N/A Requesting Data...2441594356</v>
        <stp/>
        <stp>BDP|9620831396114193374</stp>
        <tr r="H234" s="9"/>
      </tp>
      <tp t="s">
        <v>#N/A Requesting Data...2634473933</v>
        <stp/>
        <stp>BDP|3398366295641416717</stp>
        <tr r="D427" s="9"/>
      </tp>
      <tp t="s">
        <v>#N/A Requesting Data...4097979264</v>
        <stp/>
        <stp>BDP|9851085807907120134</stp>
        <tr r="G25" s="9"/>
      </tp>
      <tp t="s">
        <v>#N/A Requesting Data...3459817426</v>
        <stp/>
        <stp>BDP|9678062505097702175</stp>
        <tr r="D234" s="8"/>
      </tp>
      <tp t="s">
        <v>#N/A Requesting Data...2477044369</v>
        <stp/>
        <stp>BDP|3346815600112407633</stp>
        <tr r="E15" s="7"/>
      </tp>
      <tp t="s">
        <v>#N/A Requesting Data...3931235651</v>
        <stp/>
        <stp>BDP|3258915066643761073</stp>
        <tr r="G240" s="8"/>
      </tp>
      <tp t="s">
        <v>#N/A Requesting Data...2235468886</v>
        <stp/>
        <stp>BDP|1055882138222647733</stp>
        <tr r="H67" s="5"/>
      </tp>
      <tp t="s">
        <v>#N/A Requesting Data...2007597689</v>
        <stp/>
        <stp>BDP|8560716668447967107</stp>
        <tr r="E93" s="10"/>
      </tp>
      <tp t="s">
        <v>#N/A Requesting Data...3301382841</v>
        <stp/>
        <stp>BDP|2481887331273189590</stp>
        <tr r="G251" s="9"/>
      </tp>
      <tp t="s">
        <v>#N/A Requesting Data...3497017238</v>
        <stp/>
        <stp>BDP|3429493783320864031</stp>
        <tr r="C63" s="10"/>
      </tp>
      <tp t="s">
        <v>#N/A Requesting Data...2646169797</v>
        <stp/>
        <stp>BDP|3667036254448753135</stp>
        <tr r="H156" s="8"/>
        <tr r="I156" s="8"/>
      </tp>
      <tp t="s">
        <v>#N/A Requesting Data...2320782267</v>
        <stp/>
        <stp>BDP|6421024833643827985</stp>
        <tr r="F346" s="9"/>
      </tp>
      <tp t="s">
        <v>#N/A Requesting Data...3507373767</v>
        <stp/>
        <stp>BDP|1855153510317074984</stp>
        <tr r="H35" s="5"/>
        <tr r="H580" s="9"/>
      </tp>
      <tp t="s">
        <v>#N/A Requesting Data...3339684091</v>
        <stp/>
        <stp>BQL|4060096916549854486</stp>
        <tr r="C252" s="5"/>
      </tp>
      <tp t="s">
        <v>#N/A Requesting Data...2770578831</v>
        <stp/>
        <stp>BQL|1467019684062877362</stp>
        <tr r="C248" s="5"/>
      </tp>
      <tp t="s">
        <v>#N/A Requesting Data...3079210057</v>
        <stp/>
        <stp>BQL|9448527946409967946</stp>
        <tr r="C352" s="5"/>
      </tp>
      <tp t="s">
        <v>#N/A Requesting Data...2037056176</v>
        <stp/>
        <stp>BQL|5429915849952080215</stp>
        <tr r="C99" s="5"/>
      </tp>
      <tp t="s">
        <v>#N/A Requesting Data...4139257853</v>
        <stp/>
        <stp>BQL|5925944533491330618</stp>
        <tr r="C205" s="5"/>
      </tp>
      <tp t="s">
        <v>#N/A Requesting Data...4045265305</v>
        <stp/>
        <stp>BQL|1695150828232050813</stp>
        <tr r="C354" s="5"/>
      </tp>
      <tp t="s">
        <v>#N/A Requesting Data...2990171884</v>
        <stp/>
        <stp>BQL|4882982539802694454</stp>
        <tr r="C123" s="5"/>
      </tp>
      <tp t="s">
        <v>#N/A Requesting Data...3395431378</v>
        <stp/>
        <stp>BQL|8854065401188098866</stp>
        <tr r="B151" s="10"/>
      </tp>
      <tp t="s">
        <v>#N/A Requesting Data...3727154970</v>
        <stp/>
        <stp>BQL|4724410788683413326</stp>
        <tr r="C323" s="5"/>
      </tp>
      <tp t="s">
        <v>#N/A Requesting Data...2389617329</v>
        <stp/>
        <stp>BQL|5317372360129533176</stp>
        <tr r="B44" s="10"/>
      </tp>
      <tp t="s">
        <v>#N/A Requesting Data...2143957803</v>
        <stp/>
        <stp>BQL|3706899461151974408</stp>
        <tr r="C254" s="5"/>
      </tp>
      <tp t="s">
        <v>#N/A Requesting Data...3492803662</v>
        <stp/>
        <stp>BQL|1404733815026199959</stp>
        <tr r="C114" s="5"/>
      </tp>
      <tp t="s">
        <v>#N/A Requesting Data...3485014036</v>
        <stp/>
        <stp>BQL|5783745494344604770</stp>
        <tr r="B135" s="10"/>
      </tp>
      <tp t="s">
        <v>#N/A Requesting Data...3440456111</v>
        <stp/>
        <stp>BQL|9949817614479697195</stp>
        <tr r="B13" s="10"/>
      </tp>
      <tp t="s">
        <v>#N/A Requesting Data...2287293184</v>
        <stp/>
        <stp>BQL|1783263250406573868</stp>
        <tr r="B170" s="10"/>
      </tp>
      <tp t="s">
        <v>#N/A Requesting Data...2009759695</v>
        <stp/>
        <stp>BQL|7266478331079635104</stp>
        <tr r="C300" s="5"/>
      </tp>
      <tp t="s">
        <v>#N/A Requesting Data...3271600071</v>
        <stp/>
        <stp>BQL|2126033131069584071</stp>
        <tr r="C237" s="5"/>
      </tp>
      <tp t="s">
        <v>#N/A Requesting Data...3962282333</v>
        <stp/>
        <stp>BQL|5999374518459510637</stp>
        <tr r="C299" s="5"/>
      </tp>
      <tp t="s">
        <v>#N/A Requesting Data...3954692708</v>
        <stp/>
        <stp>BDP|1184891128427377493</stp>
        <tr r="E15" s="10"/>
      </tp>
      <tp t="s">
        <v>#N/A Requesting Data...2757360258</v>
        <stp/>
        <stp>BDP|4064299167081362970</stp>
        <tr r="H110" s="10"/>
      </tp>
      <tp t="s">
        <v>#N/A Requesting Data...3423645368</v>
        <stp/>
        <stp>BDP|6837010453508984396</stp>
        <tr r="F401" s="8"/>
      </tp>
      <tp t="s">
        <v>#N/A Requesting Data...2348283724</v>
        <stp/>
        <stp>BDP|3410088457077631971</stp>
        <tr r="F401" s="9"/>
      </tp>
      <tp t="s">
        <v>#N/A Requesting Data...2528573627</v>
        <stp/>
        <stp>BDP|3952406746879011251</stp>
        <tr r="I20" s="9"/>
      </tp>
      <tp t="s">
        <v>#N/A Requesting Data...3561348359</v>
        <stp/>
        <stp>BDP|8524314523515504489</stp>
        <tr r="F539" s="9"/>
      </tp>
      <tp t="s">
        <v>#N/A Requesting Data...2887911146</v>
        <stp/>
        <stp>BDP|5934426824232403919</stp>
        <tr r="E107" s="5"/>
      </tp>
      <tp t="s">
        <v>#N/A Requesting Data...3431042962</v>
        <stp/>
        <stp>BDP|9511936086929939933</stp>
        <tr r="I162" s="9"/>
      </tp>
      <tp t="s">
        <v>#N/A Requesting Data...2037300265</v>
        <stp/>
        <stp>BDP|3636262551825956929</stp>
        <tr r="F71" s="5"/>
      </tp>
      <tp t="s">
        <v>#N/A Requesting Data...3961468891</v>
        <stp/>
        <stp>BDP|7052486675068373440</stp>
        <tr r="E126" s="5"/>
        <tr r="E566" s="9"/>
      </tp>
      <tp t="s">
        <v>#N/A Requesting Data...2662297482</v>
        <stp/>
        <stp>BDP|8029076400124514480</stp>
        <tr r="D366" s="8"/>
        <tr r="D191" s="5"/>
      </tp>
      <tp t="s">
        <v>#N/A Requesting Data...3447917777</v>
        <stp/>
        <stp>BDP|4168619484785923763</stp>
        <tr r="E355" s="8"/>
        <tr r="E5" s="5"/>
      </tp>
      <tp t="s">
        <v>#N/A Requesting Data...3411118759</v>
        <stp/>
        <stp>BDP|6003455980810745290</stp>
        <tr r="G298" s="5"/>
        <tr r="G329" s="9"/>
      </tp>
      <tp t="s">
        <v>#N/A Requesting Data...2730910341</v>
        <stp/>
        <stp>BDP|2082376598427033743</stp>
        <tr r="E106" s="8"/>
      </tp>
      <tp t="s">
        <v>#N/A Requesting Data...2195932232</v>
        <stp/>
        <stp>BDP|6651163680633285492</stp>
        <tr r="F302" s="8"/>
      </tp>
      <tp t="s">
        <v>#N/A Requesting Data...3018564372</v>
        <stp/>
        <stp>BDP|8191183882410330931</stp>
        <tr r="G572" s="9"/>
      </tp>
      <tp t="s">
        <v>#N/A Requesting Data...3568549524</v>
        <stp/>
        <stp>BDP|8016069273655902271</stp>
        <tr r="E438" s="8"/>
      </tp>
      <tp t="s">
        <v>#N/A Requesting Data...4029511616</v>
        <stp/>
        <stp>BDP|7824976212165051261</stp>
        <tr r="D339" s="8"/>
      </tp>
      <tp t="s">
        <v>#N/A Requesting Data...2292150661</v>
        <stp/>
        <stp>BDP|1677681917927784956</stp>
        <tr r="I452" s="9"/>
      </tp>
      <tp t="s">
        <v>#N/A Requesting Data...4219439094</v>
        <stp/>
        <stp>BDP|6830924268325173483</stp>
        <tr r="F555" s="9"/>
      </tp>
      <tp t="s">
        <v>#N/A Requesting Data...2583070705</v>
        <stp/>
        <stp>BDP|9841734424555347174</stp>
        <tr r="F459" s="9"/>
      </tp>
      <tp t="s">
        <v>#N/A Requesting Data...3443023997</v>
        <stp/>
        <stp>BDP|4237261199901494626</stp>
        <tr r="H179" s="9"/>
      </tp>
      <tp t="s">
        <v>#N/A Requesting Data...4281058244</v>
        <stp/>
        <stp>BDP|8580981967998245733</stp>
        <tr r="E79" s="10"/>
      </tp>
      <tp t="s">
        <v>#N/A Requesting Data...2870047683</v>
        <stp/>
        <stp>BDP|5633907054069824811</stp>
        <tr r="E97" s="9"/>
      </tp>
      <tp t="s">
        <v>#N/A Requesting Data...4199363340</v>
        <stp/>
        <stp>BDP|1653563172483909805</stp>
        <tr r="G297" s="5"/>
      </tp>
      <tp t="s">
        <v>#N/A Requesting Data...3962523830</v>
        <stp/>
        <stp>BDP|1472046389835279409</stp>
        <tr r="I600" s="9"/>
      </tp>
      <tp t="s">
        <v>#N/A Requesting Data...2546755876</v>
        <stp/>
        <stp>BDP|5881849378285750780</stp>
        <tr r="D79" s="8"/>
      </tp>
      <tp t="s">
        <v>#N/A Requesting Data...4010953962</v>
        <stp/>
        <stp>BDP|4583878165967810573</stp>
        <tr r="F324" s="9"/>
      </tp>
      <tp t="s">
        <v>#N/A Requesting Data...4264976415</v>
        <stp/>
        <stp>BDP|9593013129514313765</stp>
        <tr r="I61" s="5"/>
        <tr r="I160" s="9"/>
      </tp>
      <tp t="s">
        <v>#N/A Requesting Data...2233183539</v>
        <stp/>
        <stp>BDP|1890713112678165727</stp>
        <tr r="D475" s="8"/>
      </tp>
      <tp t="s">
        <v>#N/A Requesting Data...2828163809</v>
        <stp/>
        <stp>BDP|4456003120799495785</stp>
        <tr r="E254" s="8"/>
      </tp>
      <tp t="s">
        <v>#N/A Requesting Data...3840299662</v>
        <stp/>
        <stp>BDP|7439764994413758298</stp>
        <tr r="D233" s="8"/>
      </tp>
      <tp t="s">
        <v>#N/A Requesting Data...2849271880</v>
        <stp/>
        <stp>BDP|2853603683747406371</stp>
        <tr r="D385" s="9"/>
      </tp>
      <tp t="s">
        <v>#N/A Requesting Data...4043740427</v>
        <stp/>
        <stp>BDP|2359926178706547240</stp>
        <tr r="G373" s="8"/>
        <tr r="G150" s="5"/>
      </tp>
      <tp t="s">
        <v>#N/A Requesting Data...3578039809</v>
        <stp/>
        <stp>BDP|9027486549034904506</stp>
        <tr r="H233" s="9"/>
      </tp>
      <tp t="s">
        <v>#N/A Requesting Data...2720950146</v>
        <stp/>
        <stp>BDP|2320877001021521385</stp>
        <tr r="E222" s="5"/>
        <tr r="E360" s="9"/>
      </tp>
      <tp t="s">
        <v>#N/A Requesting Data...3435736484</v>
        <stp/>
        <stp>BDP|5254785583746473457</stp>
        <tr r="D2" s="5"/>
        <tr r="D582" s="9"/>
      </tp>
      <tp t="s">
        <v>#N/A Requesting Data...2658092160</v>
        <stp/>
        <stp>BDP|1875752145352221823</stp>
        <tr r="F377" s="9"/>
      </tp>
      <tp t="s">
        <v>#N/A Requesting Data...3629071699</v>
        <stp/>
        <stp>BDP|8395464941567806751</stp>
        <tr r="H57" s="9"/>
      </tp>
      <tp t="s">
        <v>#N/A Requesting Data...3599778064</v>
        <stp/>
        <stp>BDP|3122136531638390191</stp>
        <tr r="F456" s="9"/>
      </tp>
      <tp t="s">
        <v>#N/A Requesting Data...4052869004</v>
        <stp/>
        <stp>BDP|6861153890690182657</stp>
        <tr r="H400" s="8"/>
        <tr r="I400" s="8"/>
      </tp>
      <tp t="s">
        <v>#N/A Requesting Data...3390120942</v>
        <stp/>
        <stp>BDP|1463360812988131383</stp>
        <tr r="H83" s="10"/>
      </tp>
      <tp t="s">
        <v>#N/A Requesting Data...4142445409</v>
        <stp/>
        <stp>BDP|5583070339046255803</stp>
        <tr r="F188" s="9"/>
      </tp>
      <tp t="s">
        <v>#N/A Requesting Data...2136186744</v>
        <stp/>
        <stp>BDP|8642487172585762621</stp>
        <tr r="G364" s="8"/>
        <tr r="G123" s="5"/>
      </tp>
      <tp t="s">
        <v>#N/A Requesting Data...3594937402</v>
        <stp/>
        <stp>BDP|3881418210948292620</stp>
        <tr r="H279" s="9"/>
      </tp>
      <tp t="s">
        <v>#N/A Requesting Data...2663100092</v>
        <stp/>
        <stp>BDP|4915740389217442497</stp>
        <tr r="H536" s="9"/>
      </tp>
      <tp t="s">
        <v>#N/A Requesting Data...2524184717</v>
        <stp/>
        <stp>BDP|5842320283313661562</stp>
        <tr r="F13" s="12"/>
      </tp>
      <tp t="s">
        <v>#N/A Requesting Data...2164323629</v>
        <stp/>
        <stp>BDP|2229917625506923767</stp>
        <tr r="F330" s="9"/>
      </tp>
      <tp t="s">
        <v>#N/A Requesting Data...3391863365</v>
        <stp/>
        <stp>BDP|3923877740342364547</stp>
        <tr r="H113" s="8"/>
        <tr r="I113" s="8"/>
      </tp>
      <tp t="s">
        <v>#N/A Requesting Data...3538653641</v>
        <stp/>
        <stp>BDP|9454033266610821705</stp>
        <tr r="C91" s="10"/>
      </tp>
      <tp t="s">
        <v>#N/A Requesting Data...2323085807</v>
        <stp/>
        <stp>BDP|2421893106065373710</stp>
        <tr r="H310" s="9"/>
      </tp>
      <tp t="s">
        <v>#N/A Requesting Data...3554873498</v>
        <stp/>
        <stp>BDP|3793854825165929406</stp>
        <tr r="E262" s="9"/>
      </tp>
      <tp t="s">
        <v>#N/A Requesting Data...4074041820</v>
        <stp/>
        <stp>BDP|8694794016215368342</stp>
        <tr r="G149" s="8"/>
      </tp>
      <tp t="s">
        <v>#N/A Requesting Data...4129193523</v>
        <stp/>
        <stp>BDP|6279494963389482522</stp>
        <tr r="F86" s="5"/>
        <tr r="F149" s="9"/>
      </tp>
      <tp t="s">
        <v>#N/A Requesting Data...2786926365</v>
        <stp/>
        <stp>BDP|9308497351734341469</stp>
        <tr r="G413" s="8"/>
      </tp>
      <tp t="s">
        <v>#N/A Requesting Data...2555005173</v>
        <stp/>
        <stp>BDP|7695357937508201784</stp>
        <tr r="H477" s="9"/>
      </tp>
      <tp t="s">
        <v>#N/A Requesting Data...2856282667</v>
        <stp/>
        <stp>BDP|7434096920358516566</stp>
        <tr r="F312" s="8"/>
      </tp>
      <tp t="s">
        <v>#N/A Requesting Data...4046734412</v>
        <stp/>
        <stp>BDP|8026311552304872257</stp>
        <tr r="D315" s="8"/>
      </tp>
      <tp t="s">
        <v>#N/A Requesting Data...2926090430</v>
        <stp/>
        <stp>BDP|7361956078398216922</stp>
        <tr r="G295" s="8"/>
      </tp>
      <tp t="s">
        <v>#N/A Requesting Data...2349153049</v>
        <stp/>
        <stp>BDP|8188090767800030616</stp>
        <tr r="F346" s="8"/>
      </tp>
      <tp t="s">
        <v>#N/A Requesting Data...4080944587</v>
        <stp/>
        <stp>BDP|7264284649751943845</stp>
        <tr r="F180" s="5"/>
      </tp>
      <tp t="s">
        <v>#N/A Requesting Data...2443629966</v>
        <stp/>
        <stp>BDP|9669349670106591391</stp>
        <tr r="E499" s="8"/>
      </tp>
      <tp t="s">
        <v>#N/A Requesting Data...4090805286</v>
        <stp/>
        <stp>BDP|5610920949303046330</stp>
        <tr r="G97" s="10"/>
      </tp>
      <tp t="s">
        <v>#N/A Requesting Data...2804813623</v>
        <stp/>
        <stp>BDP|9565286270502268615</stp>
        <tr r="C30" s="10"/>
      </tp>
      <tp t="s">
        <v>#N/A Requesting Data...3357800600</v>
        <stp/>
        <stp>BDP|5854904873141049249</stp>
        <tr r="G287" s="9"/>
      </tp>
      <tp t="s">
        <v>#N/A Requesting Data...2741080343</v>
        <stp/>
        <stp>BDP|6884568002889362202</stp>
        <tr r="E13" s="5"/>
        <tr r="E301" s="9"/>
      </tp>
      <tp t="s">
        <v>#N/A Requesting Data...4251564472</v>
        <stp/>
        <stp>BDP|2847168944487591800</stp>
        <tr r="H235" s="8"/>
        <tr r="I235" s="8"/>
      </tp>
      <tp t="s">
        <v>#N/A Requesting Data...2244107213</v>
        <stp/>
        <stp>BDP|7555411683156175592</stp>
        <tr r="E273" s="8"/>
      </tp>
      <tp t="s">
        <v>#N/A Requesting Data...3401175470</v>
        <stp/>
        <stp>BDP|6412683869568862621</stp>
        <tr r="D210" s="5"/>
        <tr r="D236" s="9"/>
      </tp>
      <tp t="s">
        <v>#N/A Requesting Data...2038359466</v>
        <stp/>
        <stp>BDP|8576548872245954758</stp>
        <tr r="H356" s="5"/>
      </tp>
      <tp t="s">
        <v>#N/A Requesting Data...2187488385</v>
        <stp/>
        <stp>BDP|2627989523857712657</stp>
        <tr r="E533" s="9"/>
      </tp>
      <tp t="s">
        <v>#N/A Requesting Data...2604426658</v>
        <stp/>
        <stp>BDP|8544696418205819234</stp>
        <tr r="D200" s="8"/>
      </tp>
      <tp t="s">
        <v>#N/A Requesting Data...3561801039</v>
        <stp/>
        <stp>BDP|2851559462968959195</stp>
        <tr r="G22" s="5"/>
      </tp>
      <tp t="s">
        <v>#N/A Requesting Data...3542367417</v>
        <stp/>
        <stp>BDP|5497496881342503368</stp>
        <tr r="C126" s="10"/>
      </tp>
      <tp t="s">
        <v>#N/A Requesting Data...2043428000</v>
        <stp/>
        <stp>BDP|9724877249064739911</stp>
        <tr r="H79" s="8"/>
        <tr r="I79" s="8"/>
      </tp>
      <tp t="s">
        <v>#N/A Requesting Data...2149403874</v>
        <stp/>
        <stp>BDP|3856131952318175777</stp>
        <tr r="F587" s="9"/>
      </tp>
      <tp t="s">
        <v>#N/A Requesting Data...3061731884</v>
        <stp/>
        <stp>BDP|9443391035074667515</stp>
        <tr r="D102" s="10"/>
      </tp>
      <tp t="s">
        <v>#N/A Requesting Data...3164700266</v>
        <stp/>
        <stp>BDP|4506439232973017888</stp>
        <tr r="G458" s="9"/>
      </tp>
      <tp t="s">
        <v>#N/A Requesting Data...3893552858</v>
        <stp/>
        <stp>BDP|1399908529992295048</stp>
        <tr r="H393" s="8"/>
        <tr r="I393" s="8"/>
      </tp>
      <tp t="s">
        <v>#N/A Requesting Data...2594235071</v>
        <stp/>
        <stp>BDP|5191585590211550003</stp>
        <tr r="G409" s="8"/>
      </tp>
      <tp t="s">
        <v>#N/A Requesting Data...2510609610</v>
        <stp/>
        <stp>BDP|6007138540908710388</stp>
        <tr r="E500" s="9"/>
      </tp>
      <tp t="s">
        <v>#N/A Requesting Data...3426162704</v>
        <stp/>
        <stp>BDP|4094390291222707430</stp>
        <tr r="H339" s="5"/>
      </tp>
      <tp t="s">
        <v>#N/A Requesting Data...4074878266</v>
        <stp/>
        <stp>BDP|2565432781585889333</stp>
        <tr r="H204" s="9"/>
      </tp>
      <tp t="s">
        <v>#N/A Requesting Data...3184755523</v>
        <stp/>
        <stp>BDP|9525178218491655006</stp>
        <tr r="G6" s="7"/>
      </tp>
      <tp t="s">
        <v>#N/A Requesting Data...3394690706</v>
        <stp/>
        <stp>BDP|6629661593832609397</stp>
        <tr r="D136" s="5"/>
      </tp>
      <tp t="s">
        <v>#N/A Requesting Data...3032413944</v>
        <stp/>
        <stp>BDP|8399554900042846725</stp>
        <tr r="F29" s="8"/>
      </tp>
      <tp t="s">
        <v>#N/A Requesting Data...3170559768</v>
        <stp/>
        <stp>BDP|9895527617542314726</stp>
        <tr r="D127" s="9"/>
      </tp>
      <tp t="s">
        <v>#N/A Requesting Data...4133730709</v>
        <stp/>
        <stp>BDP|9185528819133690604</stp>
        <tr r="G497" s="9"/>
      </tp>
      <tp t="s">
        <v>#N/A Requesting Data...3031334921</v>
        <stp/>
        <stp>BDP|9292294767014831181</stp>
        <tr r="D470" s="8"/>
      </tp>
      <tp t="s">
        <v>#N/A Requesting Data...2901728895</v>
        <stp/>
        <stp>BDP|8095439618445021079</stp>
        <tr r="E252" s="5"/>
        <tr r="E250" s="9"/>
      </tp>
      <tp t="s">
        <v>#N/A Requesting Data...4294438790</v>
        <stp/>
        <stp>BDP|2202431471358584195</stp>
        <tr r="G371" s="8"/>
      </tp>
      <tp t="s">
        <v>#N/A Requesting Data...4173572095</v>
        <stp/>
        <stp>BDP|8636753797769004787</stp>
        <tr r="G378" s="9"/>
      </tp>
      <tp t="s">
        <v>#N/A Requesting Data...3034469568</v>
        <stp/>
        <stp>BDP|5467671139021346950</stp>
        <tr r="D137" s="9"/>
      </tp>
      <tp t="s">
        <v>#N/A Requesting Data...2098803107</v>
        <stp/>
        <stp>BDP|4719649518742295953</stp>
        <tr r="H2" s="9"/>
      </tp>
      <tp t="s">
        <v>#N/A Requesting Data...2964195844</v>
        <stp/>
        <stp>BDP|1866226156286638865</stp>
        <tr r="E152" s="5"/>
        <tr r="E255" s="9"/>
      </tp>
      <tp t="s">
        <v>#N/A Requesting Data...3290875537</v>
        <stp/>
        <stp>BDP|8148197162533360454</stp>
        <tr r="H354" s="9"/>
      </tp>
      <tp t="s">
        <v>#N/A Requesting Data...3828266482</v>
        <stp/>
        <stp>BDP|2402380635403238970</stp>
        <tr r="H25" s="10"/>
      </tp>
      <tp t="s">
        <v>#N/A Requesting Data...2387173453</v>
        <stp/>
        <stp>BDP|6853947123047424269</stp>
        <tr r="G32" s="8"/>
      </tp>
      <tp t="s">
        <v>#N/A Requesting Data...3881249340</v>
        <stp/>
        <stp>BDP|6555184986977234042</stp>
        <tr r="E86" s="9"/>
      </tp>
      <tp t="s">
        <v>#N/A Requesting Data...3028902765</v>
        <stp/>
        <stp>BDP|5721544892021898044</stp>
        <tr r="E404" s="9"/>
      </tp>
      <tp t="s">
        <v>#N/A Requesting Data...2658577713</v>
        <stp/>
        <stp>BDP|6929821214937242003</stp>
        <tr r="D516" s="9"/>
      </tp>
      <tp t="s">
        <v>#N/A Requesting Data...2552737029</v>
        <stp/>
        <stp>BDP|3015119855438817711</stp>
        <tr r="H471" s="9"/>
      </tp>
      <tp t="s">
        <v>#N/A Requesting Data...2575158371</v>
        <stp/>
        <stp>BDP|5051422456714070898</stp>
        <tr r="H73" s="10"/>
      </tp>
      <tp t="s">
        <v>#N/A Requesting Data...4128751083</v>
        <stp/>
        <stp>BDP|9338415631616893067</stp>
        <tr r="D38" s="8"/>
        <tr r="D198" s="5"/>
      </tp>
      <tp t="s">
        <v>#N/A Requesting Data...3888033946</v>
        <stp/>
        <stp>BDP|1356664932764379890</stp>
        <tr r="D480" s="8"/>
      </tp>
      <tp t="s">
        <v>#N/A Requesting Data...3857489452</v>
        <stp/>
        <stp>BDP|2018932158041632701</stp>
        <tr r="G492" s="8"/>
      </tp>
      <tp t="s">
        <v>#N/A Requesting Data...2518405499</v>
        <stp/>
        <stp>BDP|8695108205587630686</stp>
        <tr r="G529" s="9"/>
      </tp>
      <tp t="s">
        <v>#N/A Requesting Data...2580401056</v>
        <stp/>
        <stp>BDP|9057145807203759397</stp>
        <tr r="G132" s="5"/>
      </tp>
      <tp t="s">
        <v>#N/A Requesting Data...2261523099</v>
        <stp/>
        <stp>BDP|9306180045286089239</stp>
        <tr r="G173" s="10"/>
      </tp>
      <tp t="s">
        <v>#N/A Requesting Data...2382354813</v>
        <stp/>
        <stp>BDP|1385816325515213688</stp>
        <tr r="E169" s="9"/>
      </tp>
      <tp t="s">
        <v>#N/A Requesting Data...2120185342</v>
        <stp/>
        <stp>BDP|2319454766470408893</stp>
        <tr r="H16" s="5"/>
      </tp>
      <tp t="s">
        <v>#N/A Requesting Data...3878370067</v>
        <stp/>
        <stp>BDP|6730597235590526836</stp>
        <tr r="F428" s="8"/>
        <tr r="F221" s="5"/>
      </tp>
      <tp t="s">
        <v>#N/A Requesting Data...3320206531</v>
        <stp/>
        <stp>BDP|8941026240132229645</stp>
        <tr r="G98" s="9"/>
      </tp>
      <tp t="s">
        <v>#N/A Requesting Data...2752629586</v>
        <stp/>
        <stp>BDP|7600902136475540085</stp>
        <tr r="D218" s="9"/>
      </tp>
      <tp t="s">
        <v>#N/A Requesting Data...2399589850</v>
        <stp/>
        <stp>BDP|7994098864969079098</stp>
        <tr r="D447" s="8"/>
        <tr r="D264" s="5"/>
      </tp>
      <tp t="s">
        <v>#N/A Requesting Data...3547789668</v>
        <stp/>
        <stp>BDP|8528136712980820019</stp>
        <tr r="I416" s="9"/>
      </tp>
      <tp t="s">
        <v>#N/A Requesting Data...3894975978</v>
        <stp/>
        <stp>BDP|1410025763156812902</stp>
        <tr r="H131" s="5"/>
        <tr r="H10" s="9"/>
      </tp>
      <tp t="s">
        <v>#N/A Requesting Data...3792668228</v>
        <stp/>
        <stp>BDP|4937985168230257367</stp>
        <tr r="H592" s="9"/>
      </tp>
      <tp t="s">
        <v>#N/A Requesting Data...3115236005</v>
        <stp/>
        <stp>BDP|4378291046992753893</stp>
        <tr r="D486" s="9"/>
      </tp>
      <tp t="s">
        <v>#N/A Requesting Data...4227274683</v>
        <stp/>
        <stp>BDP|1542209115392115836</stp>
        <tr r="G196" s="5"/>
      </tp>
      <tp t="s">
        <v>#N/A Requesting Data...3301628912</v>
        <stp/>
        <stp>BDP|8982751050040766294</stp>
        <tr r="E212" s="8"/>
      </tp>
      <tp t="s">
        <v>#N/A Requesting Data...3948274945</v>
        <stp/>
        <stp>BDP|7635977785236551839</stp>
        <tr r="D167" s="5"/>
      </tp>
      <tp t="s">
        <v>#N/A Requesting Data...3211331632</v>
        <stp/>
        <stp>BDP|2429117607943919892</stp>
        <tr r="F158" s="9"/>
      </tp>
      <tp t="s">
        <v>#N/A Requesting Data...3435224548</v>
        <stp/>
        <stp>BDP|8623462271811067230</stp>
        <tr r="F254" s="9"/>
      </tp>
      <tp t="s">
        <v>#N/A Requesting Data...2613922884</v>
        <stp/>
        <stp>BDP|9328340375483808687</stp>
        <tr r="H77" s="5"/>
        <tr r="H238" s="9"/>
      </tp>
      <tp t="s">
        <v>#N/A Requesting Data...2331502694</v>
        <stp/>
        <stp>BDP|4593950720866275106</stp>
        <tr r="G380" s="8"/>
      </tp>
      <tp t="s">
        <v>#N/A Requesting Data...3750497045</v>
        <stp/>
        <stp>BDP|1099609050312524871</stp>
        <tr r="D422" s="8"/>
      </tp>
      <tp t="s">
        <v>#N/A Requesting Data...3927106537</v>
        <stp/>
        <stp>BDP|5966628292904356681</stp>
        <tr r="D256" s="9"/>
      </tp>
      <tp t="s">
        <v>#N/A Requesting Data...2116288117</v>
        <stp/>
        <stp>BDP|6008751085774318515</stp>
        <tr r="G348" s="8"/>
      </tp>
      <tp t="s">
        <v>#N/A Requesting Data...4024405429</v>
        <stp/>
        <stp>BDP|2049901043930597747</stp>
        <tr r="D542" s="9"/>
      </tp>
      <tp t="s">
        <v>#N/A Requesting Data...4156952966</v>
        <stp/>
        <stp>BDP|7267513641957387930</stp>
        <tr r="D559" s="9"/>
      </tp>
      <tp t="s">
        <v>#N/A Requesting Data...2873285275</v>
        <stp/>
        <stp>BDP|2127841973666506311</stp>
        <tr r="F126" s="8"/>
      </tp>
      <tp t="s">
        <v>#N/A Requesting Data...4158598741</v>
        <stp/>
        <stp>BDP|5761973408283888728</stp>
        <tr r="G266" s="9"/>
      </tp>
      <tp t="s">
        <v>#N/A Requesting Data...2475802685</v>
        <stp/>
        <stp>BDP|4051840231244427332</stp>
        <tr r="C36" s="10"/>
      </tp>
      <tp t="s">
        <v>#N/A Requesting Data...3711977839</v>
        <stp/>
        <stp>BDP|5227729980383299107</stp>
        <tr r="G285" s="8"/>
      </tp>
      <tp t="s">
        <v>#N/A Requesting Data...4260688298</v>
        <stp/>
        <stp>BDP|1049805581450684945</stp>
        <tr r="E53" s="10"/>
      </tp>
      <tp t="s">
        <v>#N/A Requesting Data...4069117346</v>
        <stp/>
        <stp>BDP|1949429141581812812</stp>
        <tr r="G157" s="5"/>
      </tp>
      <tp t="s">
        <v>#N/A Requesting Data...2533896213</v>
        <stp/>
        <stp>BDP|2262558502949491622</stp>
        <tr r="E170" s="5"/>
      </tp>
      <tp t="s">
        <v>#N/A Requesting Data...4098015116</v>
        <stp/>
        <stp>BDP|3652169170678611558</stp>
        <tr r="G7" s="12"/>
        <tr r="G13" s="6"/>
      </tp>
      <tp t="s">
        <v>#N/A Requesting Data...2628785309</v>
        <stp/>
        <stp>BDP|1686888348902782723</stp>
        <tr r="D75" s="9"/>
      </tp>
      <tp t="s">
        <v>#N/A Requesting Data...3342340695</v>
        <stp/>
        <stp>BDP|1105020410608413042</stp>
        <tr r="C4" s="6"/>
      </tp>
      <tp t="s">
        <v>#N/A Requesting Data...3802912057</v>
        <stp/>
        <stp>BDP|9836655182566566991</stp>
        <tr r="D224" s="8"/>
      </tp>
      <tp t="s">
        <v>#N/A Requesting Data...2355818530</v>
        <stp/>
        <stp>BDP|9412977623739715347</stp>
        <tr r="G170" s="10"/>
      </tp>
      <tp t="s">
        <v>#N/A Requesting Data...3336471249</v>
        <stp/>
        <stp>BDP|3619529999907909048</stp>
        <tr r="D11" s="8"/>
        <tr r="D173" s="5"/>
      </tp>
      <tp t="s">
        <v>#N/A Requesting Data...3777209341</v>
        <stp/>
        <stp>BDP|2467196494974966607</stp>
        <tr r="D69" s="10"/>
      </tp>
      <tp t="s">
        <v>#N/A Requesting Data...2244517424</v>
        <stp/>
        <stp>BDP|9387633673112363204</stp>
        <tr r="I210" s="5"/>
        <tr r="I236" s="9"/>
      </tp>
      <tp t="s">
        <v>#N/A Requesting Data...2251652521</v>
        <stp/>
        <stp>BDP|5414574197234641528</stp>
        <tr r="I187" s="5"/>
      </tp>
      <tp t="s">
        <v>#N/A Requesting Data...3157321400</v>
        <stp/>
        <stp>BDP|8186034565100427633</stp>
        <tr r="G69" s="9"/>
      </tp>
      <tp t="s">
        <v>#N/A Requesting Data...2590843360</v>
        <stp/>
        <stp>BDP|2652148761339177426</stp>
        <tr r="F44" s="8"/>
      </tp>
      <tp t="s">
        <v>#N/A Requesting Data...3630586811</v>
        <stp/>
        <stp>BDP|5099744294103502052</stp>
        <tr r="H72" s="10"/>
      </tp>
      <tp t="s">
        <v>#N/A Requesting Data...2128602905</v>
        <stp/>
        <stp>BDP|5299131170388298331</stp>
        <tr r="F478" s="9"/>
      </tp>
      <tp t="s">
        <v>#N/A Requesting Data...3932556607</v>
        <stp/>
        <stp>BDP|9654852952185313922</stp>
        <tr r="D416" s="8"/>
      </tp>
      <tp t="s">
        <v>#N/A Requesting Data...2334591469</v>
        <stp/>
        <stp>BDP|8548078927977364566</stp>
        <tr r="E220" s="5"/>
      </tp>
      <tp t="s">
        <v>#N/A Requesting Data...3470272131</v>
        <stp/>
        <stp>BDP|5070311784230551607</stp>
        <tr r="H10" s="7"/>
      </tp>
      <tp t="s">
        <v>#N/A Requesting Data...2486519354</v>
        <stp/>
        <stp>BDP|1270875270267775121</stp>
        <tr r="D96" s="9"/>
      </tp>
      <tp t="s">
        <v>#N/A Requesting Data...4117504688</v>
        <stp/>
        <stp>BDP|3635373593083377211</stp>
        <tr r="E14" s="10"/>
      </tp>
      <tp t="s">
        <v>#N/A Requesting Data...4199076296</v>
        <stp/>
        <stp>BDP|4770694866884805812</stp>
        <tr r="H309" s="8"/>
        <tr r="I309" s="8"/>
      </tp>
      <tp t="s">
        <v>#N/A Requesting Data...2904920430</v>
        <stp/>
        <stp>BDP|2295362516781560961</stp>
        <tr r="F151" s="8"/>
      </tp>
      <tp t="s">
        <v>#N/A Requesting Data...4000381735</v>
        <stp/>
        <stp>BDP|8057730526923219666</stp>
        <tr r="F165" s="8"/>
      </tp>
      <tp t="s">
        <v>#N/A Requesting Data...3928364963</v>
        <stp/>
        <stp>BDP|9483509661457494501</stp>
        <tr r="C55" s="10"/>
      </tp>
      <tp t="s">
        <v>#N/A Requesting Data...3716613854</v>
        <stp/>
        <stp>BDP|4873794480616210529</stp>
        <tr r="D64" s="10"/>
      </tp>
      <tp t="s">
        <v>#N/A Requesting Data...2657038929</v>
        <stp/>
        <stp>BDP|9408618545006692570</stp>
        <tr r="G120" s="10"/>
      </tp>
      <tp t="s">
        <v>#N/A Requesting Data...4123633724</v>
        <stp/>
        <stp>BDP|8492858990004783578</stp>
        <tr r="H488" s="8"/>
        <tr r="I488" s="8"/>
      </tp>
      <tp t="s">
        <v>#N/A Requesting Data...2323879331</v>
        <stp/>
        <stp>BDP|6364057553652468902</stp>
        <tr r="E297" s="9"/>
      </tp>
      <tp t="s">
        <v>#N/A Requesting Data...3491616334</v>
        <stp/>
        <stp>BDP|8792479950116333721</stp>
        <tr r="H9" s="6"/>
      </tp>
      <tp t="s">
        <v>#N/A Requesting Data...3650981666</v>
        <stp/>
        <stp>BDP|4385089239289793648</stp>
        <tr r="F519" s="9"/>
      </tp>
      <tp t="s">
        <v>#N/A Requesting Data...2800477859</v>
        <stp/>
        <stp>BDP|9222414775014279654</stp>
        <tr r="E211" s="5"/>
      </tp>
      <tp t="s">
        <v>#N/A Requesting Data...3690957828</v>
        <stp/>
        <stp>BDP|5356552091519147872</stp>
        <tr r="D422" s="9"/>
      </tp>
      <tp t="s">
        <v>#N/A Requesting Data...3760671185</v>
        <stp/>
        <stp>BDP|5612021096163545761</stp>
        <tr r="E53" s="8"/>
      </tp>
      <tp t="s">
        <v>#N/A Requesting Data...3149644750</v>
        <stp/>
        <stp>BDP|3295138520489142115</stp>
        <tr r="G441" s="9"/>
      </tp>
      <tp t="s">
        <v>#N/A Requesting Data...3032961484</v>
        <stp/>
        <stp>BDP|5006158521058085657</stp>
        <tr r="D115" s="5"/>
      </tp>
      <tp t="s">
        <v>#N/A Requesting Data...2544977950</v>
        <stp/>
        <stp>BDP|4858655197596276594</stp>
        <tr r="E487" s="9"/>
      </tp>
      <tp t="s">
        <v>#N/A Requesting Data...3653366420</v>
        <stp/>
        <stp>BDP|6996826222850036482</stp>
        <tr r="H125" s="9"/>
      </tp>
      <tp t="s">
        <v>#N/A Requesting Data...4082147139</v>
        <stp/>
        <stp>BDP|8290464706573417700</stp>
        <tr r="I29" s="5"/>
      </tp>
      <tp t="s">
        <v>#N/A Requesting Data...4255477215</v>
        <stp/>
        <stp>BDP|5793549297897428662</stp>
        <tr r="E252" s="9"/>
      </tp>
      <tp t="s">
        <v>#N/A Requesting Data...3015357378</v>
        <stp/>
        <stp>BDP|9674177727422265028</stp>
        <tr r="H205" s="9"/>
      </tp>
      <tp t="s">
        <v>#N/A Requesting Data...2584740400</v>
        <stp/>
        <stp>BDP|2212649098234857105</stp>
        <tr r="G148" s="5"/>
      </tp>
      <tp t="s">
        <v>#N/A Requesting Data...3065623183</v>
        <stp/>
        <stp>BDP|7336663185795744419</stp>
        <tr r="C10" s="10"/>
      </tp>
      <tp t="s">
        <v>#N/A Requesting Data...3035489004</v>
        <stp/>
        <stp>BDP|5113440672369886797</stp>
        <tr r="F66" s="8"/>
      </tp>
      <tp t="s">
        <v>#N/A Requesting Data...3305151121</v>
        <stp/>
        <stp>BDP|3109034984595245628</stp>
        <tr r="H211" s="8"/>
        <tr r="I211" s="8"/>
      </tp>
      <tp t="s">
        <v>#N/A Requesting Data...3045502716</v>
        <stp/>
        <stp>BDP|7941630059008499410</stp>
        <tr r="H24" s="9"/>
      </tp>
      <tp t="s">
        <v>#N/A Requesting Data...3902532050</v>
        <stp/>
        <stp>BDP|5689380988954142219</stp>
        <tr r="D343" s="9"/>
      </tp>
      <tp t="s">
        <v>#N/A Requesting Data...3105955096</v>
        <stp/>
        <stp>BDP|1567905072213269438</stp>
        <tr r="G151" s="9"/>
      </tp>
      <tp t="s">
        <v>#N/A Requesting Data...3795157822</v>
        <stp/>
        <stp>BDP|2833254499377004625</stp>
        <tr r="G466" s="8"/>
        <tr r="G103" s="5"/>
      </tp>
      <tp t="s">
        <v>#N/A Requesting Data...3788233211</v>
        <stp/>
        <stp>BDP|8752624195938513739</stp>
        <tr r="E199" s="8"/>
      </tp>
      <tp t="s">
        <v>#N/A Requesting Data...3309914158</v>
        <stp/>
        <stp>BDP|8935232911960584380</stp>
        <tr r="F5" s="10"/>
      </tp>
      <tp t="s">
        <v>#N/A Requesting Data...3719112550</v>
        <stp/>
        <stp>BDP|9130032157245341103</stp>
        <tr r="H558" s="9"/>
      </tp>
      <tp t="s">
        <v>#N/A Requesting Data...4152284464</v>
        <stp/>
        <stp>BDP|5368428596188660861</stp>
        <tr r="F314" s="8"/>
      </tp>
      <tp t="s">
        <v>#N/A Requesting Data...3771941153</v>
        <stp/>
        <stp>BDP|2251974663991769465</stp>
        <tr r="D23" s="9"/>
      </tp>
      <tp t="s">
        <v>#N/A Requesting Data...3076283461</v>
        <stp/>
        <stp>BDP|3284001993705224747</stp>
        <tr r="E189" s="8"/>
      </tp>
      <tp t="s">
        <v>#N/A Requesting Data...4196397647</v>
        <stp/>
        <stp>BDP|4108851325924329257</stp>
        <tr r="D117" s="9"/>
      </tp>
      <tp t="s">
        <v>#N/A Requesting Data...3843025284</v>
        <stp/>
        <stp>BDP|2122620686021485567</stp>
        <tr r="I304" s="5"/>
      </tp>
      <tp t="s">
        <v>#N/A Requesting Data...4231457966</v>
        <stp/>
        <stp>BDP|6586993976540871054</stp>
        <tr r="F240" s="5"/>
        <tr r="F71" s="9"/>
      </tp>
      <tp t="s">
        <v>#N/A Requesting Data...4279142174</v>
        <stp/>
        <stp>BDP|2169437695176560157</stp>
        <tr r="E107" s="8"/>
      </tp>
      <tp t="s">
        <v>#N/A Requesting Data...2362193211</v>
        <stp/>
        <stp>BDP|8695629267239249966</stp>
        <tr r="D184" s="8"/>
      </tp>
      <tp t="s">
        <v>#N/A Requesting Data...3785934975</v>
        <stp/>
        <stp>BDP|9045244210563556162</stp>
        <tr r="D292" s="9"/>
      </tp>
      <tp t="s">
        <v>#N/A Requesting Data...2530857878</v>
        <stp/>
        <stp>BDP|8559356370755570121</stp>
        <tr r="E547" s="9"/>
      </tp>
      <tp t="s">
        <v>#N/A Requesting Data...4234594018</v>
        <stp/>
        <stp>BDP|8413366480902795922</stp>
        <tr r="G156" s="5"/>
      </tp>
      <tp t="s">
        <v>#N/A Requesting Data...3271878581</v>
        <stp/>
        <stp>BDP|9789215044627090057</stp>
        <tr r="D129" s="10"/>
      </tp>
      <tp t="s">
        <v>#N/A Requesting Data...2637071102</v>
        <stp/>
        <stp>BDP|8867642658382238110</stp>
        <tr r="G215" s="5"/>
      </tp>
      <tp t="s">
        <v>#N/A Requesting Data...3079372780</v>
        <stp/>
        <stp>BDP|3128813391053228944</stp>
        <tr r="D76" s="10"/>
      </tp>
      <tp t="s">
        <v>#N/A Requesting Data...2988729708</v>
        <stp/>
        <stp>BDP|2808455888667151131</stp>
        <tr r="E357" s="5"/>
        <tr r="E358" s="5"/>
      </tp>
      <tp t="s">
        <v>#N/A Requesting Data...2222130961</v>
        <stp/>
        <stp>BDP|9023800087649608863</stp>
        <tr r="H397" s="8"/>
        <tr r="I397" s="8"/>
      </tp>
      <tp t="s">
        <v>#N/A Requesting Data...4115733941</v>
        <stp/>
        <stp>BDP|3077913472503350672</stp>
        <tr r="I284" s="9"/>
      </tp>
      <tp t="s">
        <v>#N/A Requesting Data...4195814830</v>
        <stp/>
        <stp>BDP|7800298356851628964</stp>
        <tr r="E166" s="10"/>
      </tp>
      <tp t="s">
        <v>#N/A Requesting Data...3866544052</v>
        <stp/>
        <stp>BDP|8068115122205660621</stp>
        <tr r="G31" s="10"/>
      </tp>
      <tp t="s">
        <v>#N/A Requesting Data...3108205260</v>
        <stp/>
        <stp>BDP|8409401000594452048</stp>
        <tr r="D204" s="5"/>
        <tr r="D258" s="9"/>
      </tp>
      <tp t="s">
        <v>#N/A Requesting Data...2499308574</v>
        <stp/>
        <stp>BDP|9209908113741266870</stp>
        <tr r="H89" s="10"/>
      </tp>
      <tp t="s">
        <v>#N/A Requesting Data...3496615593</v>
        <stp/>
        <stp>BDP|2052670448101346988</stp>
        <tr r="H314" s="9"/>
      </tp>
      <tp t="s">
        <v>#N/A Requesting Data...3724825636</v>
        <stp/>
        <stp>BDP|5982220848988011378</stp>
        <tr r="H187" s="9"/>
      </tp>
      <tp t="s">
        <v>#N/A Requesting Data...3652788502</v>
        <stp/>
        <stp>BDP|1512101869019038788</stp>
        <tr r="G116" s="8"/>
      </tp>
      <tp t="s">
        <v>#N/A Requesting Data...2500477879</v>
        <stp/>
        <stp>BDP|2125147576024276858</stp>
        <tr r="E442" s="8"/>
      </tp>
      <tp t="s">
        <v>#N/A Requesting Data...3943583856</v>
        <stp/>
        <stp>BDP|9762214073920360427</stp>
        <tr r="I394" s="9"/>
      </tp>
      <tp t="s">
        <v>#N/A Requesting Data...3174851111</v>
        <stp/>
        <stp>BDP|1315735915088206739</stp>
        <tr r="H454" s="8"/>
        <tr r="I454" s="8"/>
      </tp>
      <tp t="s">
        <v>#N/A Requesting Data...2550533071</v>
        <stp/>
        <stp>BDP|7197331589532893679</stp>
        <tr r="G78" s="5"/>
        <tr r="G68" s="9"/>
      </tp>
      <tp t="s">
        <v>#N/A Requesting Data...4072415586</v>
        <stp/>
        <stp>BDP|3647256591462187272</stp>
        <tr r="D75" s="10"/>
      </tp>
      <tp t="s">
        <v>#N/A Requesting Data...2587563374</v>
        <stp/>
        <stp>BDP|5683264995882036418</stp>
        <tr r="E227" s="8"/>
      </tp>
      <tp t="s">
        <v>#N/A Requesting Data...2831509837</v>
        <stp/>
        <stp>BDP|1294627036325675944</stp>
        <tr r="F176" s="8"/>
      </tp>
      <tp t="s">
        <v>#N/A Requesting Data...4063218913</v>
        <stp/>
        <stp>BDP|7353367080676716264</stp>
        <tr r="I298" s="9"/>
      </tp>
      <tp t="s">
        <v>#N/A Requesting Data...2558662338</v>
        <stp/>
        <stp>BDP|6623350448381607891</stp>
        <tr r="D354" s="5"/>
      </tp>
      <tp t="s">
        <v>#N/A Requesting Data...2884132039</v>
        <stp/>
        <stp>BDP|4144504992472467231</stp>
        <tr r="I587" s="9"/>
      </tp>
      <tp t="s">
        <v>#N/A Requesting Data...2863387474</v>
        <stp/>
        <stp>BDP|8352637811384661335</stp>
        <tr r="G93" s="10"/>
      </tp>
      <tp t="s">
        <v>#N/A Requesting Data...2253452771</v>
        <stp/>
        <stp>BDP|9386715977857349624</stp>
        <tr r="I238" s="5"/>
      </tp>
      <tp t="s">
        <v>#N/A Requesting Data...2624654161</v>
        <stp/>
        <stp>BDP|5402931538581996628</stp>
        <tr r="G468" s="9"/>
      </tp>
      <tp t="s">
        <v>#N/A Requesting Data...4137886717</v>
        <stp/>
        <stp>BDP|8444141002029453827</stp>
        <tr r="G508" s="9"/>
      </tp>
      <tp t="s">
        <v>#N/A Requesting Data...2365464968</v>
        <stp/>
        <stp>BDP|2114762742511565846</stp>
        <tr r="G255" s="5"/>
      </tp>
      <tp t="s">
        <v>#N/A Requesting Data...3134117530</v>
        <stp/>
        <stp>BDP|8757318437560292068</stp>
        <tr r="E18" s="9"/>
      </tp>
      <tp t="s">
        <v>#N/A Requesting Data...3996499085</v>
        <stp/>
        <stp>BDP|6585911105013465406</stp>
        <tr r="H54" s="9"/>
      </tp>
      <tp t="s">
        <v>#N/A Requesting Data...3810500840</v>
        <stp/>
        <stp>BDP|8550295409742670069</stp>
        <tr r="D464" s="8"/>
      </tp>
      <tp t="s">
        <v>#N/A Requesting Data...2649502821</v>
        <stp/>
        <stp>BDP|2076117103848452335</stp>
        <tr r="E35" s="8"/>
        <tr r="E329" s="5"/>
      </tp>
      <tp t="s">
        <v>#N/A Requesting Data...3468396997</v>
        <stp/>
        <stp>BDP|8178325835619083934</stp>
        <tr r="E351" s="8"/>
      </tp>
      <tp t="s">
        <v>#N/A Requesting Data...3431883736</v>
        <stp/>
        <stp>BDP|9099030663540655731</stp>
        <tr r="G181" s="9"/>
      </tp>
      <tp t="s">
        <v>#N/A Requesting Data...3215892040</v>
        <stp/>
        <stp>BDP|7684615605489076074</stp>
        <tr r="G337" s="5"/>
        <tr r="G534" s="9"/>
      </tp>
      <tp t="s">
        <v>#N/A Requesting Data...3071147222</v>
        <stp/>
        <stp>BDP|6060111131545260979</stp>
        <tr r="D431" s="8"/>
      </tp>
      <tp t="s">
        <v>#N/A Requesting Data...4254557321</v>
        <stp/>
        <stp>BDP|3032369978199912627</stp>
        <tr r="E403" s="9"/>
      </tp>
      <tp t="s">
        <v>#N/A Requesting Data...3952330794</v>
        <stp/>
        <stp>BDP|2797430482514788248</stp>
        <tr r="G287" s="5"/>
      </tp>
      <tp t="s">
        <v>#N/A Requesting Data...3113460609</v>
        <stp/>
        <stp>BDP|9582452336355510367</stp>
        <tr r="H532" s="9"/>
      </tp>
      <tp t="s">
        <v>#N/A Requesting Data...3351516163</v>
        <stp/>
        <stp>BDP|3103659480360016514</stp>
        <tr r="E244" s="5"/>
        <tr r="E152" s="9"/>
      </tp>
      <tp t="s">
        <v>#N/A Requesting Data...2605889328</v>
        <stp/>
        <stp>BDP|7657915573987377620</stp>
        <tr r="H413" s="8"/>
        <tr r="I413" s="8"/>
      </tp>
      <tp t="s">
        <v>#N/A Requesting Data...2271148099</v>
        <stp/>
        <stp>BDP|3855191925500294836</stp>
        <tr r="G81" s="5"/>
      </tp>
      <tp t="s">
        <v>#N/A Requesting Data...2948677871</v>
        <stp/>
        <stp>BDP|3700741847991308926</stp>
        <tr r="F114" s="10"/>
      </tp>
      <tp t="s">
        <v>#N/A Requesting Data...3730636787</v>
        <stp/>
        <stp>BDP|7728240509129718482</stp>
        <tr r="H336" s="8"/>
        <tr r="I336" s="8"/>
      </tp>
      <tp t="s">
        <v>#N/A Requesting Data...4040728032</v>
        <stp/>
        <stp>BDP|4442668676914752963</stp>
        <tr r="F248" s="8"/>
        <tr r="F174" s="5"/>
      </tp>
      <tp t="s">
        <v>#N/A Requesting Data...3583762887</v>
        <stp/>
        <stp>BDP|7027263066052005953</stp>
        <tr r="G558" s="9"/>
      </tp>
      <tp t="s">
        <v>#N/A Requesting Data...2337642435</v>
        <stp/>
        <stp>BDP|9421912687618076874</stp>
        <tr r="F200" s="8"/>
      </tp>
      <tp t="s">
        <v>#N/A Requesting Data...3152219800</v>
        <stp/>
        <stp>BDP|5208922755814792576</stp>
        <tr r="D319" s="9"/>
      </tp>
      <tp t="s">
        <v>#N/A Requesting Data...3612756926</v>
        <stp/>
        <stp>BDP|5848118199181184441</stp>
        <tr r="D295" s="8"/>
      </tp>
      <tp t="s">
        <v>#N/A Requesting Data...3208736350</v>
        <stp/>
        <stp>BDP|9888348078566470356</stp>
        <tr r="F39" s="9"/>
      </tp>
      <tp t="s">
        <v>#N/A Requesting Data...3769706834</v>
        <stp/>
        <stp>BDP|2546154321490278965</stp>
        <tr r="G100" s="9"/>
      </tp>
      <tp t="s">
        <v>#N/A Requesting Data...3610536250</v>
        <stp/>
        <stp>BQL|2783811600041851218</stp>
        <tr r="C120" s="5"/>
      </tp>
      <tp t="s">
        <v>#N/A Requesting Data...3725560023</v>
        <stp/>
        <stp>BQL|2216286278629840741</stp>
        <tr r="C7" s="5"/>
      </tp>
      <tp t="s">
        <v>#N/A Requesting Data...2235056747</v>
        <stp/>
        <stp>BQL|9787393871614725058</stp>
        <tr r="B45" s="10"/>
      </tp>
      <tp t="s">
        <v>#N/A Requesting Data...3912195092</v>
        <stp/>
        <stp>BQL|4324199003955071952</stp>
        <tr r="B14" s="10"/>
      </tp>
      <tp t="s">
        <v>#N/A Requesting Data...2709186453</v>
        <stp/>
        <stp>BQL|2258398482054566403</stp>
        <tr r="C213" s="5"/>
      </tp>
      <tp t="s">
        <v>#N/A Requesting Data...2624745860</v>
        <stp/>
        <stp>BQL|9954526367787303443</stp>
        <tr r="C68" s="5"/>
      </tp>
      <tp t="s">
        <v>#N/A Requesting Data...2281776132</v>
        <stp/>
        <stp>BQL|8825429304547463208</stp>
        <tr r="B101" s="10"/>
      </tp>
      <tp t="s">
        <v>#N/A Requesting Data...4124547041</v>
        <stp/>
        <stp>BQL|9121961508129094069</stp>
        <tr r="C136" s="5"/>
      </tp>
      <tp t="s">
        <v>#N/A Requesting Data...2954476814</v>
        <stp/>
        <stp>BQL|8987141978720204700</stp>
        <tr r="C182" s="5"/>
      </tp>
      <tp t="s">
        <v>#N/A Requesting Data...4121428689</v>
        <stp/>
        <stp>BQL|5714684625701659997</stp>
        <tr r="C100" s="5"/>
      </tp>
      <tp t="s">
        <v>#N/A Requesting Data...4059427158</v>
        <stp/>
        <stp>BQL|7654870091669095653</stp>
        <tr r="C49" s="5"/>
      </tp>
      <tp t="s">
        <v>#N/A Requesting Data...4166614641</v>
        <stp/>
        <stp>BQL|1048971381271764837</stp>
        <tr r="B22" s="10"/>
      </tp>
      <tp t="s">
        <v>#N/A Requesting Data...2261677601</v>
        <stp/>
        <stp>BDP|5186717097854999647</stp>
        <tr r="F292" s="8"/>
      </tp>
      <tp t="s">
        <v>#N/A Requesting Data...2809785492</v>
        <stp/>
        <stp>BDP|8698191633495114675</stp>
        <tr r="G347" s="8"/>
      </tp>
      <tp t="s">
        <v>#N/A Requesting Data...3731466695</v>
        <stp/>
        <stp>BDP|9148395524608764919</stp>
        <tr r="E172" s="9"/>
      </tp>
      <tp t="s">
        <v>#N/A Requesting Data...2528837991</v>
        <stp/>
        <stp>BDP|2642134684363887130</stp>
        <tr r="G33" s="10"/>
      </tp>
      <tp t="s">
        <v>#N/A Requesting Data...2776287045</v>
        <stp/>
        <stp>BDP|9178905085215732498</stp>
        <tr r="D375" s="8"/>
        <tr r="D288" s="5"/>
      </tp>
      <tp t="s">
        <v>#N/A Requesting Data...2748504223</v>
        <stp/>
        <stp>BDP|2714882434953612371</stp>
        <tr r="G165" s="9"/>
      </tp>
      <tp t="s">
        <v>#N/A Requesting Data...2293425309</v>
        <stp/>
        <stp>BDP|4001850143004581592</stp>
        <tr r="F264" s="9"/>
      </tp>
      <tp t="s">
        <v>#N/A Requesting Data...3753780840</v>
        <stp/>
        <stp>BDP|7562272662752283886</stp>
        <tr r="D118" s="5"/>
      </tp>
      <tp t="s">
        <v>#N/A Requesting Data...2322298669</v>
        <stp/>
        <stp>BDP|4009958768472783009</stp>
        <tr r="E497" s="9"/>
      </tp>
      <tp t="s">
        <v>#N/A Requesting Data...2673364778</v>
        <stp/>
        <stp>BDP|9494802246368075480</stp>
        <tr r="E73" s="8"/>
        <tr r="E293" s="5"/>
      </tp>
      <tp t="s">
        <v>#N/A Requesting Data...2262817310</v>
        <stp/>
        <stp>BDP|2702868053514910212</stp>
        <tr r="H84" s="10"/>
      </tp>
      <tp t="s">
        <v>#N/A Requesting Data...3602530248</v>
        <stp/>
        <stp>BDP|6054880432692530650</stp>
        <tr r="H508" s="9"/>
      </tp>
      <tp t="s">
        <v>#N/A Requesting Data...3477258384</v>
        <stp/>
        <stp>BDP|7767689783249036969</stp>
        <tr r="I501" s="9"/>
      </tp>
      <tp t="s">
        <v>#N/A Requesting Data...3697609064</v>
        <stp/>
        <stp>BDP|1458092983237131751</stp>
        <tr r="D18" s="7"/>
      </tp>
      <tp t="s">
        <v>#N/A Requesting Data...4150067380</v>
        <stp/>
        <stp>BDP|8876695689526115930</stp>
        <tr r="E313" s="5"/>
        <tr r="E442" s="9"/>
      </tp>
      <tp t="s">
        <v>#N/A Requesting Data...2507229938</v>
        <stp/>
        <stp>BDP|9661776404354715398</stp>
        <tr r="G280" s="9"/>
      </tp>
      <tp t="s">
        <v>#N/A Requesting Data...2533674644</v>
        <stp/>
        <stp>BDP|4197504685044795489</stp>
        <tr r="F40" s="8"/>
        <tr r="F135" s="5"/>
      </tp>
      <tp t="s">
        <v>#N/A Requesting Data...4266332926</v>
        <stp/>
        <stp>BDP|8497649045861840260</stp>
        <tr r="E382" s="9"/>
      </tp>
      <tp t="s">
        <v>#N/A Requesting Data...2625551829</v>
        <stp/>
        <stp>BDP|7825891406386889047</stp>
        <tr r="G44" s="8"/>
      </tp>
      <tp t="s">
        <v>#N/A Requesting Data...4248744321</v>
        <stp/>
        <stp>BDP|6641521191007601484</stp>
        <tr r="H113" s="5"/>
        <tr r="H302" s="9"/>
      </tp>
      <tp t="s">
        <v>#N/A Requesting Data...2616806672</v>
        <stp/>
        <stp>BDP|8431494821342401535</stp>
        <tr r="I35" s="5"/>
        <tr r="I580" s="9"/>
      </tp>
      <tp t="s">
        <v>#N/A Requesting Data...3692760405</v>
        <stp/>
        <stp>BDP|4196041647789878018</stp>
        <tr r="G356" s="8"/>
      </tp>
      <tp t="s">
        <v>#N/A Requesting Data...2390561821</v>
        <stp/>
        <stp>BDP|8714074237322865040</stp>
        <tr r="I269" s="5"/>
      </tp>
      <tp t="s">
        <v>#N/A Requesting Data...4097980793</v>
        <stp/>
        <stp>BDP|6320345680225408185</stp>
        <tr r="C2" s="6"/>
      </tp>
      <tp t="s">
        <v>#N/A Requesting Data...2312731301</v>
        <stp/>
        <stp>BDP|5441941460912388187</stp>
        <tr r="D109" s="9"/>
      </tp>
      <tp t="s">
        <v>#N/A Requesting Data...2552101142</v>
        <stp/>
        <stp>BDP|2576923159551514602</stp>
        <tr r="E447" s="9"/>
      </tp>
      <tp t="s">
        <v>#N/A Requesting Data...3690957583</v>
        <stp/>
        <stp>BDP|5879724936909365149</stp>
        <tr r="D142" s="9"/>
      </tp>
      <tp t="s">
        <v>#N/A Requesting Data...2914673710</v>
        <stp/>
        <stp>BDP|4053891359504904425</stp>
        <tr r="E177" s="8"/>
      </tp>
      <tp t="s">
        <v>#N/A Requesting Data...3274246257</v>
        <stp/>
        <stp>BDP|8590529113214821174</stp>
        <tr r="E37" s="8"/>
      </tp>
      <tp t="s">
        <v>#N/A Requesting Data...3618549898</v>
        <stp/>
        <stp>BDP|7965041148659952370</stp>
        <tr r="F397" s="9"/>
      </tp>
      <tp t="s">
        <v>#N/A Requesting Data...3846912763</v>
        <stp/>
        <stp>BDP|5556295889115622385</stp>
        <tr r="D384" s="9"/>
      </tp>
      <tp t="s">
        <v>#N/A Requesting Data...3851496035</v>
        <stp/>
        <stp>BDP|9596423745723324396</stp>
        <tr r="D90" s="10"/>
      </tp>
      <tp t="s">
        <v>#N/A Requesting Data...2402277294</v>
        <stp/>
        <stp>BDP|8801109616208344956</stp>
        <tr r="I446" s="9"/>
      </tp>
      <tp t="s">
        <v>#N/A Requesting Data...3644346818</v>
        <stp/>
        <stp>BDP|4390916978164746753</stp>
        <tr r="I182" s="9"/>
      </tp>
      <tp t="s">
        <v>#N/A Requesting Data...3623364706</v>
        <stp/>
        <stp>BDP|6592688527648141338</stp>
        <tr r="G488" s="8"/>
      </tp>
      <tp t="s">
        <v>#N/A Requesting Data...3614205959</v>
        <stp/>
        <stp>BDP|9220548611265716183</stp>
        <tr r="D55" s="10"/>
      </tp>
      <tp t="s">
        <v>#N/A Requesting Data...3234303709</v>
        <stp/>
        <stp>BDP|8805319520902353228</stp>
        <tr r="E451" s="9"/>
      </tp>
      <tp t="s">
        <v>#N/A Requesting Data...2335566289</v>
        <stp/>
        <stp>BDP|7853733799340819029</stp>
        <tr r="D18" s="9"/>
      </tp>
      <tp t="s">
        <v>#N/A Requesting Data...3844766468</v>
        <stp/>
        <stp>BDP|9638231439884354573</stp>
        <tr r="H167" s="10"/>
      </tp>
      <tp t="s">
        <v>#N/A Requesting Data...4209661883</v>
        <stp/>
        <stp>BDP|3182813578656243325</stp>
        <tr r="G5" s="7"/>
      </tp>
      <tp t="s">
        <v>#N/A Requesting Data...3636618097</v>
        <stp/>
        <stp>BDP|3166575295454241292</stp>
        <tr r="D334" s="5"/>
      </tp>
      <tp t="s">
        <v>#N/A Requesting Data...3507587918</v>
        <stp/>
        <stp>BDP|5601214621824959878</stp>
        <tr r="I595" s="9"/>
      </tp>
      <tp t="s">
        <v>#N/A Requesting Data...2901753892</v>
        <stp/>
        <stp>BDP|4176362580324919263</stp>
        <tr r="G232" s="9"/>
      </tp>
      <tp t="s">
        <v>#N/A Requesting Data...3785652264</v>
        <stp/>
        <stp>BDP|7165748746915903820</stp>
        <tr r="D537" s="9"/>
      </tp>
      <tp t="s">
        <v>#N/A Requesting Data...3888774683</v>
        <stp/>
        <stp>BDP|9731484629772972471</stp>
        <tr r="D147" s="9"/>
      </tp>
      <tp t="s">
        <v>#N/A Requesting Data...2447295382</v>
        <stp/>
        <stp>BDP|2698642095371781586</stp>
        <tr r="I169" s="5"/>
      </tp>
      <tp t="s">
        <v>#N/A Requesting Data...2855946505</v>
        <stp/>
        <stp>BDP|8514589922514008265</stp>
        <tr r="F80" s="8"/>
      </tp>
      <tp t="s">
        <v>#N/A Requesting Data...3490043153</v>
        <stp/>
        <stp>BDP|4319752407229988311</stp>
        <tr r="G587" s="9"/>
      </tp>
      <tp t="s">
        <v>#N/A Requesting Data...3544279702</v>
        <stp/>
        <stp>BDP|4339515103721122999</stp>
        <tr r="I20" s="5"/>
      </tp>
      <tp t="s">
        <v>#N/A Requesting Data...2339148769</v>
        <stp/>
        <stp>BDP|8413290016454021629</stp>
        <tr r="F205" s="8"/>
      </tp>
      <tp t="s">
        <v>#N/A Requesting Data...3219570239</v>
        <stp/>
        <stp>BDP|5928660256628135719</stp>
        <tr r="D234" s="5"/>
      </tp>
      <tp t="s">
        <v>#N/A Requesting Data...3438874091</v>
        <stp/>
        <stp>BDP|1328147369628756708</stp>
        <tr r="E482" s="9"/>
      </tp>
      <tp t="s">
        <v>#N/A Requesting Data...3203135965</v>
        <stp/>
        <stp>BDP|1047428485336628283</stp>
        <tr r="D9" s="6"/>
      </tp>
      <tp t="s">
        <v>#N/A Requesting Data...2973544950</v>
        <stp/>
        <stp>BDP|8251571146496925633</stp>
        <tr r="F480" s="8"/>
      </tp>
      <tp t="s">
        <v>#N/A Requesting Data...4075768752</v>
        <stp/>
        <stp>BDP|3983133047068381771</stp>
        <tr r="E11" s="5"/>
      </tp>
      <tp t="s">
        <v>#N/A Requesting Data...3155132538</v>
        <stp/>
        <stp>BDP|9200495880559031521</stp>
        <tr r="E391" s="9"/>
      </tp>
      <tp t="s">
        <v>#N/A Requesting Data...3807694886</v>
        <stp/>
        <stp>BDP|4204459515950364883</stp>
        <tr r="D9" s="8"/>
        <tr r="D181" s="5"/>
      </tp>
      <tp t="s">
        <v>#N/A Requesting Data...2922000612</v>
        <stp/>
        <stp>BDP|1417983270215675332</stp>
        <tr r="I65" s="9"/>
      </tp>
      <tp t="s">
        <v>#N/A Requesting Data...3338337648</v>
        <stp/>
        <stp>BDP|8118340320647920750</stp>
        <tr r="F379" s="9"/>
      </tp>
      <tp t="s">
        <v>#N/A Requesting Data...3729849282</v>
        <stp/>
        <stp>BDP|2747803616046948414</stp>
        <tr r="E67" s="5"/>
      </tp>
      <tp t="s">
        <v>#N/A Requesting Data...3210817824</v>
        <stp/>
        <stp>BDP|2198816399169383330</stp>
        <tr r="G290" s="8"/>
        <tr r="G12" s="5"/>
      </tp>
      <tp t="s">
        <v>#N/A Requesting Data...2555599390</v>
        <stp/>
        <stp>BDP|2736444182690141793</stp>
        <tr r="D336" s="9"/>
      </tp>
      <tp t="s">
        <v>#N/A Requesting Data...2770778050</v>
        <stp/>
        <stp>BDP|4571169588003767723</stp>
        <tr r="C47" s="10"/>
      </tp>
      <tp t="s">
        <v>#N/A Requesting Data...3713551688</v>
        <stp/>
        <stp>BDP|2716248498799132946</stp>
        <tr r="G130" s="10"/>
      </tp>
      <tp t="s">
        <v>#N/A Requesting Data...2932760522</v>
        <stp/>
        <stp>BDP|7913776521508814399</stp>
        <tr r="F489" s="8"/>
      </tp>
      <tp t="s">
        <v>#N/A Requesting Data...4050813654</v>
        <stp/>
        <stp>BDP|2430010412518193283</stp>
        <tr r="D468" s="9"/>
      </tp>
      <tp t="s">
        <v>#N/A Requesting Data...4128164499</v>
        <stp/>
        <stp>BDP|4329520799961774010</stp>
        <tr r="G431" s="8"/>
      </tp>
      <tp t="s">
        <v>#N/A Requesting Data...3553602411</v>
        <stp/>
        <stp>BDP|1568739697413957560</stp>
        <tr r="D92" s="5"/>
        <tr r="D475" s="9"/>
      </tp>
      <tp t="s">
        <v>#N/A Requesting Data...3603196283</v>
        <stp/>
        <stp>BDP|9912266811360852380</stp>
        <tr r="G13" s="5"/>
        <tr r="G301" s="9"/>
      </tp>
      <tp t="s">
        <v>#N/A Requesting Data...4247864843</v>
        <stp/>
        <stp>BDP|1765054836829327299</stp>
        <tr r="H317" s="5"/>
      </tp>
      <tp t="s">
        <v>#N/A Requesting Data...2486871852</v>
        <stp/>
        <stp>BDP|8485428859929584941</stp>
        <tr r="G575" s="9"/>
      </tp>
      <tp t="s">
        <v>#N/A Requesting Data...2877269391</v>
        <stp/>
        <stp>BDP|9848402701542020671</stp>
        <tr r="D360" s="8"/>
      </tp>
      <tp t="s">
        <v>#N/A Requesting Data...4034008814</v>
        <stp/>
        <stp>BDP|2863374097685528435</stp>
        <tr r="E29" s="9"/>
      </tp>
      <tp t="s">
        <v>#N/A Requesting Data...3881905117</v>
        <stp/>
        <stp>BDP|6161212436739944711</stp>
        <tr r="G221" s="8"/>
      </tp>
      <tp t="s">
        <v>#N/A Requesting Data...2568410447</v>
        <stp/>
        <stp>BDP|6801999734634826124</stp>
        <tr r="D255" s="5"/>
      </tp>
      <tp t="s">
        <v>#N/A Requesting Data...2670996767</v>
        <stp/>
        <stp>BDP|9287324369192473723</stp>
        <tr r="G152" s="5"/>
        <tr r="G255" s="9"/>
      </tp>
      <tp t="s">
        <v>#N/A Requesting Data...3657982704</v>
        <stp/>
        <stp>BDP|9250621998846577922</stp>
        <tr r="D383" s="8"/>
      </tp>
      <tp t="s">
        <v>#N/A Requesting Data...2339072654</v>
        <stp/>
        <stp>BDP|3992803215427427471</stp>
        <tr r="G510" s="9"/>
      </tp>
      <tp t="s">
        <v>#N/A Requesting Data...2846681004</v>
        <stp/>
        <stp>BDP|1794471558798556127</stp>
        <tr r="E340" s="8"/>
      </tp>
      <tp t="s">
        <v>#N/A Requesting Data...3876502548</v>
        <stp/>
        <stp>BDP|8668145847404225089</stp>
        <tr r="F410" s="9"/>
      </tp>
      <tp t="s">
        <v>#N/A Requesting Data...4083474705</v>
        <stp/>
        <stp>BDP|7693881317552486529</stp>
        <tr r="G344" s="9"/>
      </tp>
      <tp t="s">
        <v>#N/A Requesting Data...4039337511</v>
        <stp/>
        <stp>BDP|8759592497824370957</stp>
        <tr r="F318" s="8"/>
      </tp>
      <tp t="s">
        <v>#N/A Requesting Data...3416229716</v>
        <stp/>
        <stp>BDP|8292247256315757386</stp>
        <tr r="I141" s="5"/>
      </tp>
      <tp t="s">
        <v>#N/A Requesting Data...2704088529</v>
        <stp/>
        <stp>BDP|3665921307836589596</stp>
        <tr r="D202" s="8"/>
      </tp>
      <tp t="s">
        <v>#N/A Requesting Data...4044102370</v>
        <stp/>
        <stp>BDP|2939387787474984409</stp>
        <tr r="D157" s="5"/>
      </tp>
      <tp t="s">
        <v>#N/A Requesting Data...3475654962</v>
        <stp/>
        <stp>BDP|4883084384551314488</stp>
        <tr r="F47" s="5"/>
      </tp>
      <tp t="s">
        <v>#N/A Requesting Data...3593710046</v>
        <stp/>
        <stp>BDP|9805139776033131539</stp>
        <tr r="H381" s="9"/>
      </tp>
      <tp t="s">
        <v>#N/A Requesting Data...3930114161</v>
        <stp/>
        <stp>BDP|9961122841502172744</stp>
        <tr r="G313" s="8"/>
      </tp>
      <tp t="s">
        <v>#N/A Requesting Data...2751904637</v>
        <stp/>
        <stp>BDP|3514779087611380491</stp>
        <tr r="C89" s="10"/>
      </tp>
      <tp t="s">
        <v>#N/A Requesting Data...3793118307</v>
        <stp/>
        <stp>BDP|8053539426844319292</stp>
        <tr r="D296" s="9"/>
      </tp>
      <tp t="s">
        <v>#N/A Requesting Data...3918082115</v>
        <stp/>
        <stp>BDP|8815871743245399832</stp>
        <tr r="G179" s="8"/>
      </tp>
      <tp t="s">
        <v>#N/A Requesting Data...3366774296</v>
        <stp/>
        <stp>BDP|9217395331297782716</stp>
        <tr r="H144" s="8"/>
        <tr r="I144" s="8"/>
      </tp>
      <tp t="s">
        <v>#N/A Requesting Data...3670304485</v>
        <stp/>
        <stp>BDP|3001383399613592380</stp>
        <tr r="G61" s="8"/>
      </tp>
      <tp t="s">
        <v>#N/A Requesting Data...3130614397</v>
        <stp/>
        <stp>BDP|1892215657367236803</stp>
        <tr r="H274" s="9"/>
      </tp>
      <tp t="s">
        <v>#N/A Requesting Data...3547977102</v>
        <stp/>
        <stp>BDP|4773683893161021309</stp>
        <tr r="F296" s="8"/>
      </tp>
      <tp t="s">
        <v>#N/A Requesting Data...3672888138</v>
        <stp/>
        <stp>BDP|1512888281001317939</stp>
        <tr r="H105" s="5"/>
      </tp>
      <tp t="s">
        <v>#N/A Requesting Data...2930422612</v>
        <stp/>
        <stp>BDP|2640400760459860027</stp>
        <tr r="E117" s="9"/>
      </tp>
      <tp t="s">
        <v>#N/A Requesting Data...2611869485</v>
        <stp/>
        <stp>BDP|2983375895367348649</stp>
        <tr r="C136" s="10"/>
      </tp>
      <tp t="s">
        <v>#N/A Requesting Data...3649820785</v>
        <stp/>
        <stp>BDP|5986868168487916527</stp>
        <tr r="E186" s="9"/>
      </tp>
      <tp t="s">
        <v>#N/A Requesting Data...2937963703</v>
        <stp/>
        <stp>BDP|2804935500611074370</stp>
        <tr r="G279" s="8"/>
        <tr r="G205" s="5"/>
      </tp>
      <tp t="s">
        <v>#N/A Requesting Data...3022917115</v>
        <stp/>
        <stp>BDP|9049008472674649397</stp>
        <tr r="H442" s="8"/>
        <tr r="I442" s="8"/>
      </tp>
      <tp t="s">
        <v>#N/A Requesting Data...3572271680</v>
        <stp/>
        <stp>BDP|5131059210325875811</stp>
        <tr r="D124" s="9"/>
      </tp>
      <tp t="s">
        <v>#N/A Requesting Data...3835578386</v>
        <stp/>
        <stp>BDP|7958735285538035929</stp>
        <tr r="D9" s="10"/>
      </tp>
      <tp t="s">
        <v>#N/A Requesting Data...3617356765</v>
        <stp/>
        <stp>BDP|7703407733549042098</stp>
        <tr r="I132" s="9"/>
      </tp>
      <tp t="s">
        <v>#N/A Requesting Data...3418677871</v>
        <stp/>
        <stp>BDP|4354715382472472092</stp>
        <tr r="G181" s="8"/>
      </tp>
      <tp t="s">
        <v>#N/A Requesting Data...3356293937</v>
        <stp/>
        <stp>BDP|3217811523222801252</stp>
        <tr r="H409" s="9"/>
      </tp>
      <tp t="s">
        <v>#N/A Requesting Data...2805628255</v>
        <stp/>
        <stp>BDP|3053304148739639435</stp>
        <tr r="F47" s="9"/>
      </tp>
      <tp t="s">
        <v>#N/A Requesting Data...3604455114</v>
        <stp/>
        <stp>BDP|6519141275681948802</stp>
        <tr r="F3" s="9"/>
      </tp>
      <tp t="s">
        <v>#N/A Requesting Data...3907379086</v>
        <stp/>
        <stp>BDP|2662560791327463081</stp>
        <tr r="H183" s="9"/>
      </tp>
      <tp t="s">
        <v>#N/A Requesting Data...3979942485</v>
        <stp/>
        <stp>BDP|2620238298998925893</stp>
        <tr r="E284" s="5"/>
      </tp>
      <tp t="s">
        <v>#N/A Requesting Data...4226357511</v>
        <stp/>
        <stp>BDP|4247933245446039695</stp>
        <tr r="H489" s="8"/>
        <tr r="I489" s="8"/>
      </tp>
      <tp t="s">
        <v>#N/A Requesting Data...3503162336</v>
        <stp/>
        <stp>BDP|6776259684232996722</stp>
        <tr r="D350" s="9"/>
      </tp>
      <tp t="s">
        <v>#N/A Requesting Data...3134417420</v>
        <stp/>
        <stp>BDP|9648396354065348351</stp>
        <tr r="I213" s="5"/>
      </tp>
      <tp t="s">
        <v>#N/A Requesting Data...3403360300</v>
        <stp/>
        <stp>BDP|1132454091367960214</stp>
        <tr r="I495" s="9"/>
      </tp>
      <tp t="s">
        <v>#N/A Requesting Data...2426812475</v>
        <stp/>
        <stp>BDP|8274387710984668719</stp>
        <tr r="C6" s="12"/>
      </tp>
      <tp t="s">
        <v>#N/A Requesting Data...3886903088</v>
        <stp/>
        <stp>BDP|6592889886567226841</stp>
        <tr r="E146" s="5"/>
      </tp>
      <tp t="s">
        <v>#N/A Requesting Data...2632516685</v>
        <stp/>
        <stp>BDP|9438301764725793055</stp>
        <tr r="I572" s="9"/>
      </tp>
      <tp t="s">
        <v>#N/A Requesting Data...2771085749</v>
        <stp/>
        <stp>BDP|8529517578340881365</stp>
        <tr r="E123" s="10"/>
      </tp>
      <tp t="s">
        <v>#N/A Requesting Data...3307109955</v>
        <stp/>
        <stp>BDP|5543219586023106517</stp>
        <tr r="F326" s="8"/>
      </tp>
      <tp t="s">
        <v>#N/A Requesting Data...4240422481</v>
        <stp/>
        <stp>BDP|9703529510747076374</stp>
        <tr r="H218" s="8"/>
        <tr r="I218" s="8"/>
      </tp>
      <tp t="s">
        <v>#N/A Requesting Data...3545349319</v>
        <stp/>
        <stp>BDP|7489586648026751916</stp>
        <tr r="D457" s="9"/>
      </tp>
      <tp t="s">
        <v>#N/A Requesting Data...4079778927</v>
        <stp/>
        <stp>BDP|7705858241696549446</stp>
        <tr r="H345" s="5"/>
      </tp>
      <tp t="s">
        <v>#N/A Requesting Data...3171573371</v>
        <stp/>
        <stp>BDP|2230461300036285945</stp>
        <tr r="D90" s="8"/>
      </tp>
      <tp t="s">
        <v>#N/A Requesting Data...3768630001</v>
        <stp/>
        <stp>BDP|6989625538249179306</stp>
        <tr r="F248" s="9"/>
      </tp>
      <tp t="s">
        <v>#N/A Requesting Data...2454681750</v>
        <stp/>
        <stp>BDP|9320227093339303236</stp>
        <tr r="D257" s="9"/>
      </tp>
      <tp t="s">
        <v>#N/A Requesting Data...3245865183</v>
        <stp/>
        <stp>BDP|7110270675748808396</stp>
        <tr r="H112" s="10"/>
      </tp>
      <tp t="s">
        <v>#N/A Requesting Data...4156595308</v>
        <stp/>
        <stp>BDP|7543241489684219081</stp>
        <tr r="H161" s="10"/>
      </tp>
      <tp t="s">
        <v>#N/A Requesting Data...3430636321</v>
        <stp/>
        <stp>BDP|8223882594005934550</stp>
        <tr r="G69" s="10"/>
      </tp>
      <tp t="s">
        <v>#N/A Requesting Data...3558692391</v>
        <stp/>
        <stp>BDP|7373245684595132107</stp>
        <tr r="H54" s="10"/>
      </tp>
      <tp t="s">
        <v>#N/A Requesting Data...2686127249</v>
        <stp/>
        <stp>BDP|5602274884300030671</stp>
        <tr r="I26" s="5"/>
        <tr r="I219" s="9"/>
      </tp>
      <tp t="s">
        <v>#N/A Requesting Data...3729034006</v>
        <stp/>
        <stp>BDP|5282639490543284018</stp>
        <tr r="F22" s="8"/>
      </tp>
      <tp t="s">
        <v>#N/A Requesting Data...4012879575</v>
        <stp/>
        <stp>BDP|6594529756428630753</stp>
        <tr r="G369" s="9"/>
      </tp>
      <tp t="s">
        <v>#N/A Requesting Data...3682514658</v>
        <stp/>
        <stp>BDP|3823956629182486329</stp>
        <tr r="F63" s="10"/>
      </tp>
      <tp t="s">
        <v>#N/A Requesting Data...2680350213</v>
        <stp/>
        <stp>BDP|3180434685842503402</stp>
        <tr r="G141" s="8"/>
        <tr r="G209" s="5"/>
      </tp>
      <tp t="s">
        <v>#N/A Requesting Data...3218547405</v>
        <stp/>
        <stp>BDP|5374630447566214875</stp>
        <tr r="F450" s="8"/>
      </tp>
      <tp t="s">
        <v>#N/A Requesting Data...4201209357</v>
        <stp/>
        <stp>BDP|1037941227332218136</stp>
        <tr r="F4" s="10"/>
      </tp>
      <tp t="s">
        <v>#N/A Requesting Data...3350652560</v>
        <stp/>
        <stp>BDP|1342641952063243857</stp>
        <tr r="H48" s="10"/>
      </tp>
      <tp t="s">
        <v>#N/A Requesting Data...3800072205</v>
        <stp/>
        <stp>BDP|5846938518423360737</stp>
        <tr r="C110" s="10"/>
      </tp>
      <tp t="s">
        <v>#N/A Requesting Data...2672359294</v>
        <stp/>
        <stp>BDP|6680875034116653200</stp>
        <tr r="G87" s="5"/>
        <tr r="G271" s="9"/>
      </tp>
      <tp t="s">
        <v>#N/A Requesting Data...2838386555</v>
        <stp/>
        <stp>BDP|5256911734293086547</stp>
        <tr r="H121" s="10"/>
      </tp>
      <tp t="s">
        <v>#N/A Requesting Data...3406536888</v>
        <stp/>
        <stp>BDP|9450040990408011139</stp>
        <tr r="D3" s="6"/>
      </tp>
      <tp t="s">
        <v>#N/A Requesting Data...4094281008</v>
        <stp/>
        <stp>BDP|8701835182861663033</stp>
        <tr r="E32" s="9"/>
      </tp>
      <tp t="s">
        <v>#N/A Requesting Data...3556781785</v>
        <stp/>
        <stp>BDP|6732770698891206093</stp>
        <tr r="E272" s="9"/>
      </tp>
      <tp t="s">
        <v>#N/A Requesting Data...2707046601</v>
        <stp/>
        <stp>BDP|5379241924875359937</stp>
        <tr r="D89" s="10"/>
      </tp>
      <tp t="s">
        <v>#N/A Requesting Data...3735980107</v>
        <stp/>
        <stp>BDP|4558855696335342968</stp>
        <tr r="C11" s="12"/>
      </tp>
      <tp t="s">
        <v>#N/A Requesting Data...2758537785</v>
        <stp/>
        <stp>BDP|5038336593284357203</stp>
        <tr r="D222" s="8"/>
      </tp>
      <tp t="s">
        <v>#N/A Requesting Data...3782372362</v>
        <stp/>
        <stp>BDP|2983656127898035786</stp>
        <tr r="D402" s="9"/>
      </tp>
      <tp t="s">
        <v>#N/A Requesting Data...4278603277</v>
        <stp/>
        <stp>BDP|8451082813863845348</stp>
        <tr r="G237" s="9"/>
      </tp>
      <tp t="s">
        <v>#N/A Requesting Data...2602699116</v>
        <stp/>
        <stp>BDP|9650767083647834885</stp>
        <tr r="H62" s="9"/>
      </tp>
      <tp t="s">
        <v>#N/A Requesting Data...4203549108</v>
        <stp/>
        <stp>BDP|3157222047414630815</stp>
        <tr r="F155" s="10"/>
      </tp>
      <tp t="s">
        <v>#N/A Requesting Data...4081941138</v>
        <stp/>
        <stp>BDP|5354490188976909689</stp>
        <tr r="D48" s="10"/>
      </tp>
      <tp t="s">
        <v>#N/A Requesting Data...2857525491</v>
        <stp/>
        <stp>BDP|1124904845964184163</stp>
        <tr r="D501" s="8"/>
        <tr r="D242" s="5"/>
      </tp>
      <tp t="s">
        <v>#N/A Requesting Data...3814383870</v>
        <stp/>
        <stp>BDP|1208063332282508907</stp>
        <tr r="E205" s="9"/>
      </tp>
      <tp t="s">
        <v>#N/A Requesting Data...3498898525</v>
        <stp/>
        <stp>BDP|8297418862221246201</stp>
        <tr r="D506" s="9"/>
      </tp>
      <tp t="s">
        <v>#N/A Requesting Data...3644055183</v>
        <stp/>
        <stp>BDP|7787027730948161549</stp>
        <tr r="I170" s="9"/>
      </tp>
      <tp t="s">
        <v>#N/A Requesting Data...3123435475</v>
        <stp/>
        <stp>BDP|8353222988143047899</stp>
        <tr r="D270" s="5"/>
      </tp>
      <tp t="s">
        <v>#N/A Requesting Data...2655492970</v>
        <stp/>
        <stp>BDP|3210209699451930025</stp>
        <tr r="H392" s="8"/>
        <tr r="I392" s="8"/>
      </tp>
      <tp t="s">
        <v>#N/A Requesting Data...2499952935</v>
        <stp/>
        <stp>BDP|9185022051873184636</stp>
        <tr r="F93" s="8"/>
      </tp>
      <tp t="s">
        <v>#N/A Requesting Data...3388135526</v>
        <stp/>
        <stp>BDP|6416101993382421530</stp>
        <tr r="H70" s="9"/>
      </tp>
      <tp t="s">
        <v>#N/A Requesting Data...3717225685</v>
        <stp/>
        <stp>BDP|1581643785334038248</stp>
        <tr r="D95" s="5"/>
        <tr r="D289" s="9"/>
      </tp>
      <tp t="s">
        <v>#N/A Requesting Data...2942218098</v>
        <stp/>
        <stp>BDP|8965180515219468800</stp>
        <tr r="H127" s="9"/>
      </tp>
      <tp t="s">
        <v>#N/A Requesting Data...3887372067</v>
        <stp/>
        <stp>BDP|4474650464599108446</stp>
        <tr r="H19" s="5"/>
      </tp>
      <tp t="s">
        <v>#N/A Requesting Data...4009101358</v>
        <stp/>
        <stp>BDP|6464952442652436076</stp>
        <tr r="H130" s="10"/>
      </tp>
      <tp t="s">
        <v>#N/A Requesting Data...2701810409</v>
        <stp/>
        <stp>BDP|2045352782949102974</stp>
        <tr r="F149" s="8"/>
      </tp>
      <tp t="s">
        <v>#N/A Requesting Data...3627582275</v>
        <stp/>
        <stp>BDP|3205434736924179971</stp>
        <tr r="H42" s="8"/>
        <tr r="I42" s="8"/>
      </tp>
      <tp t="s">
        <v>#N/A Requesting Data...2719832274</v>
        <stp/>
        <stp>BDP|4051899279721053314</stp>
        <tr r="F229" s="8"/>
      </tp>
      <tp t="s">
        <v>#N/A Requesting Data...4156617819</v>
        <stp/>
        <stp>BDP|4159590559929675461</stp>
        <tr r="I80" s="9"/>
      </tp>
      <tp t="s">
        <v>#N/A Requesting Data...4280586749</v>
        <stp/>
        <stp>BDP|2228766163822709810</stp>
        <tr r="I24" s="5"/>
      </tp>
      <tp t="s">
        <v>#N/A Requesting Data...3842046210</v>
        <stp/>
        <stp>BDP|7086858110575726236</stp>
        <tr r="I559" s="9"/>
      </tp>
      <tp t="s">
        <v>#N/A Requesting Data...3671705101</v>
        <stp/>
        <stp>BDP|7245695268427612945</stp>
        <tr r="I443" s="9"/>
      </tp>
      <tp t="s">
        <v>#N/A Requesting Data...2674316115</v>
        <stp/>
        <stp>BDP|7385813066835278575</stp>
        <tr r="F477" s="9"/>
      </tp>
      <tp t="s">
        <v>#N/A Requesting Data...2650226461</v>
        <stp/>
        <stp>BDP|6319565986683055124</stp>
        <tr r="F423" s="9"/>
      </tp>
      <tp t="s">
        <v>#N/A Requesting Data...3096419285</v>
        <stp/>
        <stp>BDP|2489319295457477656</stp>
        <tr r="G16" s="10"/>
      </tp>
      <tp t="s">
        <v>#N/A Requesting Data...3696612176</v>
        <stp/>
        <stp>BDP|8633542953237644661</stp>
        <tr r="G31" s="8"/>
        <tr r="G109" s="5"/>
      </tp>
      <tp t="s">
        <v>#N/A Requesting Data...4137385673</v>
        <stp/>
        <stp>BDP|6512038300709849682</stp>
        <tr r="I57" s="5"/>
      </tp>
      <tp t="s">
        <v>#N/A Requesting Data...2499800587</v>
        <stp/>
        <stp>BDP|8025606916954967290</stp>
        <tr r="G329" s="8"/>
      </tp>
      <tp t="s">
        <v>#N/A Requesting Data...3704028149</v>
        <stp/>
        <stp>BDP|3135821453674782311</stp>
        <tr r="C4" s="10"/>
      </tp>
      <tp t="s">
        <v>#N/A Requesting Data...3869788919</v>
        <stp/>
        <stp>BDP|5023599137469949316</stp>
        <tr r="F66" s="9"/>
      </tp>
      <tp t="s">
        <v>#N/A Requesting Data...4271037174</v>
        <stp/>
        <stp>BDP|5842461688501799175</stp>
        <tr r="E122" s="9"/>
      </tp>
      <tp t="s">
        <v>#N/A Requesting Data...3061481650</v>
        <stp/>
        <stp>BDP|4671508852048593578</stp>
        <tr r="H189" s="8"/>
        <tr r="I189" s="8"/>
      </tp>
      <tp t="s">
        <v>#N/A Requesting Data...3471861862</v>
        <stp/>
        <stp>BDP|2407323484457242762</stp>
        <tr r="G46" s="8"/>
      </tp>
      <tp t="s">
        <v>#N/A Requesting Data...3790449133</v>
        <stp/>
        <stp>BDP|7601974274287738744</stp>
        <tr r="H103" s="10"/>
      </tp>
      <tp t="s">
        <v>#N/A Requesting Data...2939521101</v>
        <stp/>
        <stp>BDP|9577310792438410241</stp>
        <tr r="E282" s="5"/>
        <tr r="E42" s="9"/>
      </tp>
      <tp t="s">
        <v>#N/A Requesting Data...3331452250</v>
        <stp/>
        <stp>BDP|5216042378129172292</stp>
        <tr r="F328" s="9"/>
      </tp>
      <tp t="s">
        <v>#N/A Requesting Data...3375783031</v>
        <stp/>
        <stp>BDP|3155603011284057966</stp>
        <tr r="I252" s="9"/>
      </tp>
      <tp t="s">
        <v>#N/A Requesting Data...4152570635</v>
        <stp/>
        <stp>BDP|1574270988565960753</stp>
        <tr r="D194" s="9"/>
      </tp>
      <tp t="s">
        <v>#N/A Requesting Data...2917367722</v>
        <stp/>
        <stp>BDP|3576631393751120425</stp>
        <tr r="I102" s="5"/>
        <tr r="I440" s="9"/>
      </tp>
      <tp t="s">
        <v>#N/A Requesting Data...2973923832</v>
        <stp/>
        <stp>BDP|7295206630218230768</stp>
        <tr r="F13" s="10"/>
      </tp>
      <tp t="s">
        <v>#N/A Requesting Data...3881119829</v>
        <stp/>
        <stp>BDP|9710242410374183751</stp>
        <tr r="D162" s="10"/>
      </tp>
      <tp t="s">
        <v>#N/A Requesting Data...2458248033</v>
        <stp/>
        <stp>BDP|4483354016058851781</stp>
        <tr r="H72" s="5"/>
      </tp>
      <tp t="s">
        <v>#N/A Requesting Data...3332737075</v>
        <stp/>
        <stp>BDP|8133418714866385203</stp>
        <tr r="H92" s="9"/>
      </tp>
      <tp t="s">
        <v>#N/A Requesting Data...2803071668</v>
        <stp/>
        <stp>BDP|7456933273569600958</stp>
        <tr r="D377" s="8"/>
      </tp>
      <tp t="s">
        <v>#N/A Requesting Data...4116872905</v>
        <stp/>
        <stp>BDP|4553838703655171032</stp>
        <tr r="F172" s="5"/>
        <tr r="F9" s="9"/>
      </tp>
      <tp t="s">
        <v>#N/A Requesting Data...3831503610</v>
        <stp/>
        <stp>BDP|3493557191484042270</stp>
        <tr r="G317" s="9"/>
      </tp>
      <tp t="s">
        <v>#N/A Requesting Data...4261933349</v>
        <stp/>
        <stp>BDP|6568615581366448765</stp>
        <tr r="H266" s="8"/>
        <tr r="I266" s="8"/>
      </tp>
      <tp t="s">
        <v>#N/A Requesting Data...3655852425</v>
        <stp/>
        <stp>BDP|8781787690758818708</stp>
        <tr r="G13" s="12"/>
      </tp>
      <tp t="s">
        <v>#N/A Requesting Data...4024011158</v>
        <stp/>
        <stp>BDP|2018666196421459536</stp>
        <tr r="H310" s="8"/>
        <tr r="I310" s="8"/>
      </tp>
      <tp t="s">
        <v>#N/A Requesting Data...3716655831</v>
        <stp/>
        <stp>BDP|8158510195538468565</stp>
        <tr r="D429" s="9"/>
      </tp>
      <tp t="s">
        <v>#N/A Requesting Data...3906626907</v>
        <stp/>
        <stp>BDP|3202287139769029241</stp>
        <tr r="E31" s="9"/>
      </tp>
      <tp t="s">
        <v>#N/A Requesting Data...3783626997</v>
        <stp/>
        <stp>BDP|4282301622149484532</stp>
        <tr r="H472" s="8"/>
        <tr r="I472" s="8"/>
      </tp>
      <tp t="s">
        <v>#N/A Requesting Data...2468954580</v>
        <stp/>
        <stp>BDP|7242252909844196885</stp>
        <tr r="H77" s="8"/>
        <tr r="I77" s="8"/>
      </tp>
      <tp t="s">
        <v>#N/A Requesting Data...2679369976</v>
        <stp/>
        <stp>BDP|6102039042242260958</stp>
        <tr r="E137" s="10"/>
      </tp>
      <tp t="s">
        <v>#N/A Requesting Data...2714343072</v>
        <stp/>
        <stp>BDP|3947530354723171981</stp>
        <tr r="H202" s="9"/>
      </tp>
      <tp t="s">
        <v>#N/A Requesting Data...4094794716</v>
        <stp/>
        <stp>BDP|7108509371799539528</stp>
        <tr r="G8" s="7"/>
      </tp>
      <tp t="s">
        <v>#N/A Requesting Data...2769675433</v>
        <stp/>
        <stp>BDP|2923754085090918473</stp>
        <tr r="E183" s="8"/>
      </tp>
      <tp t="s">
        <v>#N/A Requesting Data...3878609645</v>
        <stp/>
        <stp>BDP|5235723422049002056</stp>
        <tr r="D62" s="9"/>
      </tp>
      <tp t="s">
        <v>#N/A Requesting Data...4159856123</v>
        <stp/>
        <stp>BDP|9116374028326269789</stp>
        <tr r="G286" s="8"/>
      </tp>
      <tp t="s">
        <v>#N/A Requesting Data...2767282049</v>
        <stp/>
        <stp>BDP|7224767097582388243</stp>
        <tr r="E7" s="6"/>
      </tp>
      <tp t="s">
        <v>#N/A Requesting Data...3488676821</v>
        <stp/>
        <stp>BDP|8936760143072885001</stp>
        <tr r="G156" s="10"/>
      </tp>
      <tp t="s">
        <v>#N/A Requesting Data...3080451151</v>
        <stp/>
        <stp>BDP|2281975557280407720</stp>
        <tr r="F450" s="9"/>
      </tp>
      <tp t="s">
        <v>#N/A Requesting Data...3853235023</v>
        <stp/>
        <stp>BDP|8057962697500680134</stp>
        <tr r="G355" s="9"/>
      </tp>
      <tp t="s">
        <v>#N/A Requesting Data...4186923615</v>
        <stp/>
        <stp>BDP|2897926362582810645</stp>
        <tr r="D482" s="8"/>
        <tr r="D42" s="5"/>
      </tp>
      <tp t="s">
        <v>#N/A Requesting Data...2830150316</v>
        <stp/>
        <stp>BDP|9112597290054942853</stp>
        <tr r="G201" s="8"/>
      </tp>
      <tp t="s">
        <v>#N/A Requesting Data...2762535715</v>
        <stp/>
        <stp>BDP|1692484114268980577</stp>
        <tr r="H517" s="9"/>
      </tp>
      <tp t="s">
        <v>#N/A Requesting Data...3300556901</v>
        <stp/>
        <stp>BDP|2910904168044469016</stp>
        <tr r="I381" s="9"/>
      </tp>
      <tp t="s">
        <v>#N/A Requesting Data...4233801441</v>
        <stp/>
        <stp>BDP|4396029521939448608</stp>
        <tr r="D249" s="5"/>
      </tp>
      <tp t="s">
        <v>#N/A Requesting Data...2744583228</v>
        <stp/>
        <stp>BDP|7826638681489986972</stp>
        <tr r="I520" s="9"/>
      </tp>
      <tp t="s">
        <v>#N/A Requesting Data...2540598666</v>
        <stp/>
        <stp>BDP|7316342702708418551</stp>
        <tr r="E182" s="9"/>
      </tp>
      <tp t="s">
        <v>#N/A Requesting Data...2677630791</v>
        <stp/>
        <stp>BDP|5750476989583532382</stp>
        <tr r="D174" s="8"/>
        <tr r="D130" s="5"/>
      </tp>
      <tp t="s">
        <v>#N/A Requesting Data...2873133902</v>
        <stp/>
        <stp>BDP|7350342100745066830</stp>
        <tr r="I78" s="5"/>
        <tr r="I68" s="9"/>
      </tp>
      <tp t="s">
        <v>#N/A Requesting Data...2779669676</v>
        <stp/>
        <stp>BDP|3636314756589025556</stp>
        <tr r="I275" s="5"/>
      </tp>
      <tp t="s">
        <v>#N/A Requesting Data...2849963049</v>
        <stp/>
        <stp>BDP|7786809800156116027</stp>
        <tr r="D5" s="6"/>
      </tp>
      <tp t="s">
        <v>#N/A Requesting Data...3797056929</v>
        <stp/>
        <stp>BDP|3755621483635227119</stp>
        <tr r="D371" s="8"/>
      </tp>
      <tp t="s">
        <v>#N/A Requesting Data...3801156229</v>
        <stp/>
        <stp>BDP|2811496524958827587</stp>
        <tr r="E204" s="5"/>
        <tr r="E258" s="9"/>
      </tp>
      <tp t="s">
        <v>#N/A Requesting Data...4107364224</v>
        <stp/>
        <stp>BDP|7664544091265285742</stp>
        <tr r="F393" s="8"/>
      </tp>
      <tp t="s">
        <v>#N/A Requesting Data...3256389438</v>
        <stp/>
        <stp>BDP|2274489138178038476</stp>
        <tr r="D49" s="8"/>
      </tp>
      <tp t="s">
        <v>#N/A Requesting Data...4046843572</v>
        <stp/>
        <stp>BDP|8282067360461972681</stp>
        <tr r="E75" s="5"/>
        <tr r="E530" s="9"/>
      </tp>
      <tp t="s">
        <v>#N/A Requesting Data...3219173240</v>
        <stp/>
        <stp>BDP|3594023691834167728</stp>
        <tr r="D179" s="5"/>
      </tp>
      <tp t="s">
        <v>#N/A Requesting Data...2607300007</v>
        <stp/>
        <stp>BDP|3252453119817851834</stp>
        <tr r="H223" s="9"/>
      </tp>
      <tp t="s">
        <v>#N/A Requesting Data...3533810253</v>
        <stp/>
        <stp>BDP|1443048345519052502</stp>
        <tr r="E498" s="9"/>
      </tp>
      <tp t="s">
        <v>#N/A Requesting Data...3577053410</v>
        <stp/>
        <stp>BDP|6773121031394948980</stp>
        <tr r="E514" s="9"/>
      </tp>
      <tp t="s">
        <v>#N/A Requesting Data...3009388233</v>
        <stp/>
        <stp>BDP|8968539565016366498</stp>
        <tr r="G481" s="8"/>
        <tr r="G97" s="5"/>
      </tp>
      <tp t="s">
        <v>#N/A Requesting Data...2580534532</v>
        <stp/>
        <stp>BDP|8439410913217754347</stp>
        <tr r="D430" s="9"/>
      </tp>
      <tp t="s">
        <v>#N/A Requesting Data...3392561226</v>
        <stp/>
        <stp>BDP|6615113235068357544</stp>
        <tr r="E33" s="8"/>
      </tp>
      <tp t="s">
        <v>#N/A Requesting Data...3054339431</v>
        <stp/>
        <stp>BDP|4162639294516206419</stp>
        <tr r="E167" s="8"/>
      </tp>
      <tp t="s">
        <v>#N/A Requesting Data...3866000490</v>
        <stp/>
        <stp>BDP|3564193890777026592</stp>
        <tr r="E579" s="9"/>
      </tp>
      <tp t="s">
        <v>#N/A Requesting Data...3864017595</v>
        <stp/>
        <stp>BDP|7052311340039019047</stp>
        <tr r="E164" s="5"/>
      </tp>
      <tp t="s">
        <v>#N/A Requesting Data...2493540124</v>
        <stp/>
        <stp>BDP|6282449265575329852</stp>
        <tr r="H134" s="10"/>
      </tp>
      <tp t="s">
        <v>#N/A Requesting Data...3715897541</v>
        <stp/>
        <stp>BDP|2029701094745425052</stp>
        <tr r="E23" s="5"/>
      </tp>
      <tp t="s">
        <v>#N/A Requesting Data...3828317711</v>
        <stp/>
        <stp>BDP|8656623310265316322</stp>
        <tr r="F476" s="9"/>
      </tp>
      <tp t="s">
        <v>#N/A Requesting Data...3239559290</v>
        <stp/>
        <stp>BDP|5235506694858633858</stp>
        <tr r="H40" s="8"/>
        <tr r="I40" s="8"/>
        <tr r="H135" s="5"/>
      </tp>
      <tp t="s">
        <v>#N/A Requesting Data...3843022016</v>
        <stp/>
        <stp>BQL|6876169624889482619</stp>
        <tr r="C127" s="5"/>
      </tp>
      <tp t="s">
        <v>#N/A Requesting Data...3778158157</v>
        <stp/>
        <stp>BQL|7656845539550529619</stp>
        <tr r="B68" s="10"/>
      </tp>
      <tp t="s">
        <v>#N/A Requesting Data...3390341603</v>
        <stp/>
        <stp>BQL|5792687390438132809</stp>
        <tr r="C41" s="5"/>
      </tp>
      <tp t="s">
        <v>#N/A Requesting Data...3405803679</v>
        <stp/>
        <stp>BQL|5648736849405966985</stp>
        <tr r="B143" s="10"/>
      </tp>
      <tp t="s">
        <v>#N/A Requesting Data...4140548502</v>
        <stp/>
        <stp>BQL|5584213349709111011</stp>
        <tr r="B5" s="10"/>
      </tp>
      <tp t="s">
        <v>#N/A Requesting Data...4106354684</v>
        <stp/>
        <stp>BQL|3356982944142007649</stp>
        <tr r="B154" s="10"/>
      </tp>
      <tp t="s">
        <v>#N/A Requesting Data...2729889864</v>
        <stp/>
        <stp>BQL|5590666625058459390</stp>
        <tr r="C179" s="5"/>
      </tp>
      <tp t="s">
        <v>#N/A Requesting Data...4287793279</v>
        <stp/>
        <stp>BQL|9816032049473031481</stp>
        <tr r="B121" s="10"/>
      </tp>
      <tp t="s">
        <v>#N/A Requesting Data...3528657036</v>
        <stp/>
        <stp>BQL|6694521882899580893</stp>
        <tr r="B50" s="10"/>
      </tp>
      <tp t="s">
        <v>#N/A Requesting Data...4125736935</v>
        <stp/>
        <stp>BQL|5719690626263505847</stp>
        <tr r="C22" s="5"/>
      </tp>
      <tp t="s">
        <v>#N/A Requesting Data...3959735818</v>
        <stp/>
        <stp>BQL|5477715083422792285</stp>
        <tr r="B105" s="10"/>
      </tp>
      <tp t="s">
        <v>#N/A Requesting Data...2705833499</v>
        <stp/>
        <stp>BQL|9986534751162059139</stp>
        <tr r="C91" s="5"/>
      </tp>
      <tp t="s">
        <v>#N/A Requesting Data...4171515238</v>
        <stp/>
        <stp>BQL|6938507483663360215</stp>
        <tr r="C130" s="5"/>
      </tp>
      <tp t="s">
        <v>#N/A Requesting Data...3519172705</v>
        <stp/>
        <stp>BQL|8163505173501274175</stp>
        <tr r="C232" s="5"/>
      </tp>
      <tp t="s">
        <v>#N/A Requesting Data...2976199416</v>
        <stp/>
        <stp>BQL|7408004377812344871</stp>
        <tr r="C132" s="5"/>
      </tp>
      <tp t="s">
        <v>#N/A Requesting Data...2869954958</v>
        <stp/>
        <stp>BQL|4513046235178816583</stp>
        <tr r="C208" s="5"/>
      </tp>
      <tp t="s">
        <v>#N/A Requesting Data...2909306015</v>
        <stp/>
        <stp>BQL|1676660836236216806</stp>
        <tr r="C171" s="5"/>
      </tp>
      <tp t="s">
        <v>#N/A Requesting Data...4006066331</v>
        <stp/>
        <stp>BQL|3480860086181128868</stp>
        <tr r="B145" s="10"/>
      </tp>
      <tp t="s">
        <v>#N/A Requesting Data...3952582018</v>
        <stp/>
        <stp>BQL|1368049850879401709</stp>
        <tr r="B131" s="10"/>
      </tp>
      <tp t="s">
        <v>#N/A Requesting Data...3440181605</v>
        <stp/>
        <stp>BQL|7641087780855953047</stp>
        <tr r="C112" s="5"/>
      </tp>
      <tp t="s">
        <v>#N/A Requesting Data...3230751363</v>
        <stp/>
        <stp>BQL|8775543814697456111</stp>
        <tr r="B12" s="10"/>
      </tp>
      <tp t="s">
        <v>#N/A Requesting Data...4099783529</v>
        <stp/>
        <stp>BQL|3154526193096517374</stp>
        <tr r="C147" s="5"/>
      </tp>
      <tp t="s">
        <v>#N/A Requesting Data...3723550049</v>
        <stp/>
        <stp>BQL|9724521005336354018</stp>
        <tr r="C145" s="5"/>
      </tp>
      <tp t="s">
        <v>#N/A Requesting Data...3031031147</v>
        <stp/>
        <stp>BQL|7994431662999915614</stp>
        <tr r="C76" s="5"/>
      </tp>
      <tp t="s">
        <v>#N/A Requesting Data...3262733837</v>
        <stp/>
        <stp>BDP|8747134622159489880</stp>
        <tr r="G4" s="7"/>
      </tp>
      <tp t="s">
        <v>#N/A Requesting Data...3367331345</v>
        <stp/>
        <stp>BDP|8408756800782894732</stp>
        <tr r="D73" s="10"/>
      </tp>
      <tp t="s">
        <v>#N/A Requesting Data...3038948451</v>
        <stp/>
        <stp>BDP|8365265857583833608</stp>
        <tr r="F133" s="5"/>
        <tr r="F244" s="9"/>
      </tp>
      <tp t="s">
        <v>#N/A Requesting Data...3502095927</v>
        <stp/>
        <stp>BDP|2391580353570089829</stp>
        <tr r="I140" s="5"/>
      </tp>
      <tp t="s">
        <v>#N/A Requesting Data...3431725126</v>
        <stp/>
        <stp>BDP|1058610987801908450</stp>
        <tr r="I216" s="9"/>
      </tp>
      <tp t="s">
        <v>#N/A Requesting Data...2599765941</v>
        <stp/>
        <stp>BDP|3995356832721207864</stp>
        <tr r="G18" s="10"/>
      </tp>
      <tp t="s">
        <v>#N/A Requesting Data...4115497229</v>
        <stp/>
        <stp>BDP|1928172880837469501</stp>
        <tr r="I521" s="9"/>
      </tp>
      <tp t="s">
        <v>#N/A Requesting Data...3362973900</v>
        <stp/>
        <stp>BDP|1818202711889218114</stp>
        <tr r="D307" s="8"/>
        <tr r="D201" s="5"/>
      </tp>
      <tp t="s">
        <v>#N/A Requesting Data...3110921619</v>
        <stp/>
        <stp>BDP|3201008557939658597</stp>
        <tr r="D401" s="9"/>
      </tp>
      <tp t="s">
        <v>#N/A Requesting Data...2721291129</v>
        <stp/>
        <stp>BDP|7506671098274788678</stp>
        <tr r="D231" s="8"/>
      </tp>
      <tp t="s">
        <v>#N/A Requesting Data...3940769120</v>
        <stp/>
        <stp>BDP|5959926042592368002</stp>
        <tr r="F17" s="8"/>
      </tp>
      <tp t="s">
        <v>#N/A Requesting Data...3635675963</v>
        <stp/>
        <stp>BDP|3248038175498787695</stp>
        <tr r="D206" s="8"/>
      </tp>
      <tp t="s">
        <v>#N/A Requesting Data...2906094606</v>
        <stp/>
        <stp>BDP|5180998872671828081</stp>
        <tr r="D361" s="8"/>
      </tp>
      <tp t="s">
        <v>#N/A Requesting Data...3933456487</v>
        <stp/>
        <stp>BDP|9590677848783099207</stp>
        <tr r="F386" s="8"/>
      </tp>
      <tp t="s">
        <v>#N/A Requesting Data...2548835274</v>
        <stp/>
        <stp>BDP|6249392654838476201</stp>
        <tr r="I190" s="5"/>
      </tp>
      <tp t="s">
        <v>#N/A Requesting Data...3003452549</v>
        <stp/>
        <stp>BDP|6374862151946777780</stp>
        <tr r="H470" s="8"/>
        <tr r="I470" s="8"/>
      </tp>
      <tp t="s">
        <v>#N/A Requesting Data...4199842760</v>
        <stp/>
        <stp>BDP|6620472699425574468</stp>
        <tr r="D309" s="9"/>
      </tp>
      <tp t="s">
        <v>#N/A Requesting Data...4065467820</v>
        <stp/>
        <stp>BDP|6059375038828455407</stp>
        <tr r="D377" s="9"/>
      </tp>
      <tp t="s">
        <v>#N/A Requesting Data...3841808804</v>
        <stp/>
        <stp>BDP|4778842007294889275</stp>
        <tr r="G411" s="9"/>
      </tp>
      <tp t="s">
        <v>#N/A Requesting Data...3302907995</v>
        <stp/>
        <stp>BDP|4250652082566772698</stp>
        <tr r="F51" s="8"/>
      </tp>
      <tp t="s">
        <v>#N/A Requesting Data...3566913963</v>
        <stp/>
        <stp>BDP|3534328228400653827</stp>
        <tr r="E5" s="10"/>
      </tp>
      <tp t="s">
        <v>#N/A Requesting Data...4278635981</v>
        <stp/>
        <stp>BDP|1275231483445898414</stp>
        <tr r="D121" s="10"/>
      </tp>
      <tp t="s">
        <v>#N/A Requesting Data...4074562963</v>
        <stp/>
        <stp>BDP|9466630711974834052</stp>
        <tr r="D208" s="9"/>
      </tp>
      <tp t="s">
        <v>#N/A Requesting Data...4136155408</v>
        <stp/>
        <stp>BDP|8301804799183690072</stp>
        <tr r="F281" s="9"/>
      </tp>
      <tp t="s">
        <v>#N/A Requesting Data...3935436372</v>
        <stp/>
        <stp>BDP|7951530806478492039</stp>
        <tr r="D76" s="5"/>
        <tr r="D129" s="9"/>
      </tp>
      <tp t="s">
        <v>#N/A Requesting Data...3471374548</v>
        <stp/>
        <stp>BDP|2926306895930486235</stp>
        <tr r="G336" s="8"/>
      </tp>
      <tp t="s">
        <v>#N/A Requesting Data...3629465817</v>
        <stp/>
        <stp>BDP|7028354192540810741</stp>
        <tr r="G84" s="5"/>
      </tp>
      <tp t="s">
        <v>#N/A Requesting Data...3390089717</v>
        <stp/>
        <stp>BDP|6986944895275259920</stp>
        <tr r="E251" s="9"/>
      </tp>
      <tp t="s">
        <v>#N/A Requesting Data...3349882923</v>
        <stp/>
        <stp>BDP|5357806319705698347</stp>
        <tr r="E40" s="5"/>
        <tr r="E36" s="9"/>
      </tp>
      <tp t="s">
        <v>#N/A Requesting Data...3311895724</v>
        <stp/>
        <stp>BDP|5453885319583487597</stp>
        <tr r="I8" s="5"/>
      </tp>
      <tp t="s">
        <v>#N/A Requesting Data...3427974234</v>
        <stp/>
        <stp>BDP|1478803349417540009</stp>
        <tr r="H299" s="8"/>
        <tr r="I299" s="8"/>
      </tp>
      <tp t="s">
        <v>#N/A Requesting Data...3576231755</v>
        <stp/>
        <stp>BDP|2420706802666885967</stp>
        <tr r="E244" s="8"/>
        <tr r="E326" s="5"/>
      </tp>
      <tp t="s">
        <v>#N/A Requesting Data...4042971388</v>
        <stp/>
        <stp>BDP|4827641922833348951</stp>
        <tr r="F594" s="9"/>
      </tp>
      <tp t="s">
        <v>#N/A Requesting Data...2595976955</v>
        <stp/>
        <stp>BDP|5414419288477131441</stp>
        <tr r="H581" s="9"/>
      </tp>
      <tp t="s">
        <v>#N/A Requesting Data...3109936189</v>
        <stp/>
        <stp>BDP|5739244953688871008</stp>
        <tr r="E37" s="9"/>
      </tp>
      <tp t="s">
        <v>#N/A Requesting Data...3208960742</v>
        <stp/>
        <stp>BDP|4543730809298670110</stp>
        <tr r="D237" s="9"/>
      </tp>
      <tp t="s">
        <v>#N/A Requesting Data...3010265343</v>
        <stp/>
        <stp>BDP|2248182811111317906</stp>
        <tr r="C116" s="10"/>
      </tp>
      <tp t="s">
        <v>#N/A Requesting Data...2711561880</v>
        <stp/>
        <stp>BDP|9098558137697271283</stp>
        <tr r="I38" s="5"/>
      </tp>
      <tp t="s">
        <v>#N/A Requesting Data...3628390239</v>
        <stp/>
        <stp>BDP|3355005096475414597</stp>
        <tr r="E287" s="9"/>
      </tp>
      <tp t="s">
        <v>#N/A Requesting Data...3919527671</v>
        <stp/>
        <stp>BDP|5776196926339439544</stp>
        <tr r="G394" s="9"/>
      </tp>
      <tp t="s">
        <v>#N/A Requesting Data...3379539359</v>
        <stp/>
        <stp>BDP|5827945056496465560</stp>
        <tr r="H450" s="8"/>
        <tr r="I450" s="8"/>
      </tp>
      <tp t="s">
        <v>#N/A Requesting Data...3896087059</v>
        <stp/>
        <stp>BDP|8852455547271160330</stp>
        <tr r="E367" s="8"/>
      </tp>
      <tp t="s">
        <v>#N/A Requesting Data...2887747245</v>
        <stp/>
        <stp>BDP|9632975379779478442</stp>
        <tr r="D485" s="9"/>
      </tp>
      <tp t="s">
        <v>#N/A Requesting Data...2809896319</v>
        <stp/>
        <stp>BDP|1110887812180678254</stp>
        <tr r="F244" s="8"/>
        <tr r="F326" s="5"/>
      </tp>
      <tp t="s">
        <v>#N/A Requesting Data...3734587093</v>
        <stp/>
        <stp>BDP|2781953565503996461</stp>
        <tr r="G82" s="8"/>
      </tp>
      <tp t="s">
        <v>#N/A Requesting Data...4047970436</v>
        <stp/>
        <stp>BDP|4305634669768385633</stp>
        <tr r="E101" s="8"/>
      </tp>
      <tp t="s">
        <v>#N/A Requesting Data...3279217590</v>
        <stp/>
        <stp>BDP|8435709642201970067</stp>
        <tr r="I179" s="9"/>
      </tp>
      <tp t="s">
        <v>#N/A Requesting Data...3325872601</v>
        <stp/>
        <stp>BDP|9466283871943336574</stp>
        <tr r="G68" s="10"/>
      </tp>
      <tp t="s">
        <v>#N/A Requesting Data...3633788008</v>
        <stp/>
        <stp>BDP|6645864343096291684</stp>
        <tr r="G176" s="8"/>
      </tp>
      <tp t="s">
        <v>#N/A Requesting Data...3466810461</v>
        <stp/>
        <stp>BDP|6109495198859109883</stp>
        <tr r="H281" s="5"/>
      </tp>
      <tp t="s">
        <v>#N/A Requesting Data...3211325204</v>
        <stp/>
        <stp>BDP|9292795444977586733</stp>
        <tr r="F262" s="8"/>
      </tp>
      <tp t="s">
        <v>#N/A Requesting Data...3712580789</v>
        <stp/>
        <stp>BDP|2069134647774541980</stp>
        <tr r="H321" s="5"/>
      </tp>
      <tp t="s">
        <v>#N/A Requesting Data...3071660073</v>
        <stp/>
        <stp>BDP|7757616102079818253</stp>
        <tr r="E54" s="9"/>
      </tp>
      <tp t="s">
        <v>#N/A Requesting Data...2753786443</v>
        <stp/>
        <stp>BDP|2310936169842966599</stp>
        <tr r="I60" s="5"/>
        <tr r="I436" s="9"/>
      </tp>
      <tp t="s">
        <v>#N/A Requesting Data...4126855704</v>
        <stp/>
        <stp>BDP|1718952853193866406</stp>
        <tr r="G19" s="10"/>
      </tp>
      <tp t="s">
        <v>#N/A Requesting Data...3058366002</v>
        <stp/>
        <stp>BDP|6455493936329224203</stp>
        <tr r="G225" s="8"/>
      </tp>
      <tp t="s">
        <v>#N/A Requesting Data...3307909076</v>
        <stp/>
        <stp>BDP|2494791976200752859</stp>
        <tr r="I292" s="9"/>
      </tp>
      <tp t="s">
        <v>#N/A Requesting Data...2837613082</v>
        <stp/>
        <stp>BDP|6704278866691141993</stp>
        <tr r="H268" s="8"/>
        <tr r="I268" s="8"/>
      </tp>
      <tp t="s">
        <v>#N/A Requesting Data...3953944345</v>
        <stp/>
        <stp>BDP|9291285074656410040</stp>
        <tr r="D83" s="8"/>
      </tp>
      <tp t="s">
        <v>#N/A Requesting Data...4085025963</v>
        <stp/>
        <stp>BDP|8350661499914513970</stp>
        <tr r="G40" s="5"/>
        <tr r="G36" s="9"/>
      </tp>
      <tp t="s">
        <v>#N/A Requesting Data...3507886008</v>
        <stp/>
        <stp>BDP|8908464270882535340</stp>
        <tr r="D140" s="9"/>
      </tp>
      <tp t="s">
        <v>#N/A Requesting Data...4118853104</v>
        <stp/>
        <stp>BDP|9991046023655627464</stp>
        <tr r="F307" s="5"/>
      </tp>
      <tp t="s">
        <v>#N/A Requesting Data...3627704324</v>
        <stp/>
        <stp>BDP|2943472084520689425</stp>
        <tr r="E420" s="9"/>
      </tp>
      <tp t="s">
        <v>#N/A Requesting Data...3445480700</v>
        <stp/>
        <stp>BDP|5058293181494352157</stp>
        <tr r="G200" s="8"/>
      </tp>
      <tp t="s">
        <v>#N/A Requesting Data...3185810573</v>
        <stp/>
        <stp>BDP|7853977150195013412</stp>
        <tr r="C78" s="10"/>
      </tp>
      <tp t="s">
        <v>#N/A Requesting Data...3774242802</v>
        <stp/>
        <stp>BDP|1362262627162529997</stp>
        <tr r="H183" s="10"/>
      </tp>
      <tp t="s">
        <v>#N/A Requesting Data...2740119568</v>
        <stp/>
        <stp>BDP|2937874376472772516</stp>
        <tr r="E306" s="8"/>
      </tp>
      <tp t="s">
        <v>#N/A Requesting Data...3617739006</v>
        <stp/>
        <stp>BDP|9708007301836039589</stp>
        <tr r="G203" s="8"/>
      </tp>
      <tp t="s">
        <v>#N/A Requesting Data...3125186674</v>
        <stp/>
        <stp>BDP|4662293185826598212</stp>
        <tr r="F479" s="9"/>
      </tp>
      <tp t="s">
        <v>#N/A Requesting Data...3689508112</v>
        <stp/>
        <stp>BDP|8953771946518104969</stp>
        <tr r="G210" s="9"/>
      </tp>
      <tp t="s">
        <v>#N/A Requesting Data...3064055771</v>
        <stp/>
        <stp>BDP|5649201312439967529</stp>
        <tr r="G84" s="10"/>
      </tp>
      <tp t="s">
        <v>#N/A Requesting Data...4103915826</v>
        <stp/>
        <stp>BDP|9949324860492412405</stp>
        <tr r="F170" s="8"/>
      </tp>
      <tp t="s">
        <v>#N/A Requesting Data...3788785308</v>
        <stp/>
        <stp>BDP|5946007006966807988</stp>
        <tr r="H256" s="8"/>
        <tr r="I256" s="8"/>
      </tp>
      <tp t="s">
        <v>#N/A Requesting Data...3913833087</v>
        <stp/>
        <stp>BDP|6986640950206113939</stp>
        <tr r="F43" s="8"/>
      </tp>
      <tp t="s">
        <v>#N/A Requesting Data...3544236718</v>
        <stp/>
        <stp>BDP|5859466302319704244</stp>
        <tr r="H275" s="8"/>
        <tr r="I275" s="8"/>
      </tp>
      <tp t="s">
        <v>#N/A Requesting Data...3455462699</v>
        <stp/>
        <stp>BDP|9039131097162955922</stp>
        <tr r="G583" s="9"/>
      </tp>
      <tp t="s">
        <v>#N/A Requesting Data...4223754188</v>
        <stp/>
        <stp>BDP|8620345538306020451</stp>
        <tr r="G218" s="8"/>
      </tp>
      <tp t="s">
        <v>#N/A Requesting Data...4132005495</v>
        <stp/>
        <stp>BDP|4834873049344031697</stp>
        <tr r="E462" s="8"/>
      </tp>
      <tp t="s">
        <v>#N/A Requesting Data...3933737440</v>
        <stp/>
        <stp>BDP|5770814339256419246</stp>
        <tr r="F294" s="8"/>
      </tp>
      <tp t="s">
        <v>#N/A Requesting Data...4087890924</v>
        <stp/>
        <stp>BDP|4960921277373091304</stp>
        <tr r="I372" s="9"/>
      </tp>
      <tp t="s">
        <v>#N/A Requesting Data...2725348804</v>
        <stp/>
        <stp>BDP|9266381688878822065</stp>
        <tr r="E186" s="5"/>
      </tp>
      <tp t="s">
        <v>#N/A Requesting Data...3816751521</v>
        <stp/>
        <stp>BDP|8831067933817054611</stp>
        <tr r="E487" s="8"/>
      </tp>
      <tp t="s">
        <v>#N/A Requesting Data...3920576192</v>
        <stp/>
        <stp>BDP|8051691704666605279</stp>
        <tr r="H145" s="5"/>
      </tp>
      <tp t="s">
        <v>#N/A Requesting Data...3610321348</v>
        <stp/>
        <stp>BDP|5183862059371561372</stp>
        <tr r="E161" s="8"/>
      </tp>
      <tp t="s">
        <v>#N/A Requesting Data...3435080278</v>
        <stp/>
        <stp>BDP|7768973618276094343</stp>
        <tr r="G234" s="8"/>
      </tp>
      <tp t="s">
        <v>#N/A Requesting Data...2915151518</v>
        <stp/>
        <stp>BDP|1865512492302013578</stp>
        <tr r="F310" s="8"/>
      </tp>
      <tp t="s">
        <v>#N/A Requesting Data...2631635735</v>
        <stp/>
        <stp>BDP|9965543279153906215</stp>
        <tr r="G201" s="9"/>
      </tp>
      <tp t="s">
        <v>#N/A Requesting Data...3707659530</v>
        <stp/>
        <stp>BDP|7738196654180376952</stp>
        <tr r="F35" s="9"/>
      </tp>
      <tp t="s">
        <v>#N/A Requesting Data...3033916416</v>
        <stp/>
        <stp>BDP|1245540711759804632</stp>
        <tr r="F73" s="9"/>
      </tp>
      <tp t="s">
        <v>#N/A Requesting Data...3459282405</v>
        <stp/>
        <stp>BDP|4612393225476130976</stp>
        <tr r="E58" s="9"/>
      </tp>
      <tp t="s">
        <v>#N/A Requesting Data...3716328003</v>
        <stp/>
        <stp>BDP|9523489248977076496</stp>
        <tr r="D248" s="9"/>
      </tp>
      <tp t="s">
        <v>#N/A Requesting Data...3297119569</v>
        <stp/>
        <stp>BDP|1560482820468220531</stp>
        <tr r="G27" s="10"/>
      </tp>
      <tp t="s">
        <v>#N/A Requesting Data...3897044908</v>
        <stp/>
        <stp>BDP|1999527655419315218</stp>
        <tr r="D141" s="9"/>
      </tp>
      <tp t="s">
        <v>#N/A Requesting Data...3683389825</v>
        <stp/>
        <stp>BDP|4630813435574951172</stp>
        <tr r="G90" s="8"/>
      </tp>
      <tp t="s">
        <v>#N/A Requesting Data...3442836170</v>
        <stp/>
        <stp>BDP|8298364414836823642</stp>
        <tr r="I18" s="5"/>
      </tp>
      <tp t="s">
        <v>#N/A Requesting Data...2886874915</v>
        <stp/>
        <stp>BDP|7789937978937434442</stp>
        <tr r="I527" s="9"/>
      </tp>
      <tp t="s">
        <v>#N/A Requesting Data...2620648514</v>
        <stp/>
        <stp>BDP|2065960537260863249</stp>
        <tr r="E155" s="10"/>
      </tp>
      <tp t="s">
        <v>#N/A Requesting Data...3812329601</v>
        <stp/>
        <stp>BDP|5697170271091809852</stp>
        <tr r="G553" s="9"/>
      </tp>
      <tp t="s">
        <v>#N/A Requesting Data...3000907828</v>
        <stp/>
        <stp>BDP|1467087565695447808</stp>
        <tr r="H478" s="8"/>
        <tr r="I478" s="8"/>
      </tp>
      <tp t="s">
        <v>#N/A Requesting Data...4250056454</v>
        <stp/>
        <stp>BDP|6182281955229927283</stp>
        <tr r="H371" s="9"/>
      </tp>
      <tp t="s">
        <v>#N/A Requesting Data...4001997635</v>
        <stp/>
        <stp>BDP|8304309969060245750</stp>
        <tr r="G249" s="8"/>
      </tp>
      <tp t="s">
        <v>#N/A Requesting Data...3435810947</v>
        <stp/>
        <stp>BDP|2788234451999191690</stp>
        <tr r="H108" s="9"/>
      </tp>
      <tp t="s">
        <v>#N/A Requesting Data...3054645370</v>
        <stp/>
        <stp>BDP|7135089256128014026</stp>
        <tr r="D322" s="8"/>
      </tp>
      <tp t="s">
        <v>#N/A Requesting Data...4145339929</v>
        <stp/>
        <stp>BDP|9803237926984422743</stp>
        <tr r="G196" s="9"/>
      </tp>
      <tp t="s">
        <v>#N/A Requesting Data...2853801987</v>
        <stp/>
        <stp>BDP|7688938407337941366</stp>
        <tr r="F119" s="10"/>
      </tp>
      <tp t="s">
        <v>#N/A Requesting Data...2960470840</v>
        <stp/>
        <stp>BDP|5633996270247005627</stp>
        <tr r="I176" s="9"/>
      </tp>
      <tp t="s">
        <v>#N/A Requesting Data...3277713341</v>
        <stp/>
        <stp>BDP|4652908362324991507</stp>
        <tr r="I39" s="9"/>
      </tp>
      <tp t="s">
        <v>#N/A Requesting Data...3523122146</v>
        <stp/>
        <stp>BDP|4215679149539654578</stp>
        <tr r="I477" s="9"/>
      </tp>
      <tp t="s">
        <v>#N/A Requesting Data...4018028237</v>
        <stp/>
        <stp>BDP|4580928127610407595</stp>
        <tr r="H390" s="8"/>
        <tr r="I390" s="8"/>
      </tp>
      <tp t="s">
        <v>#N/A Requesting Data...4280947389</v>
        <stp/>
        <stp>BDP|1373067925521552882</stp>
        <tr r="G112" s="9"/>
      </tp>
      <tp t="s">
        <v>#N/A Requesting Data...3638964089</v>
        <stp/>
        <stp>BDP|2521176932562859853</stp>
        <tr r="C170" s="10"/>
      </tp>
      <tp t="s">
        <v>#N/A Requesting Data...3143714749</v>
        <stp/>
        <stp>BDP|4904490031550581964</stp>
        <tr r="D110" s="9"/>
      </tp>
      <tp t="s">
        <v>#N/A Requesting Data...3391559772</v>
        <stp/>
        <stp>BDP|5215230840701385807</stp>
        <tr r="H18" s="9"/>
      </tp>
      <tp t="s">
        <v>#N/A Requesting Data...2647694533</v>
        <stp/>
        <stp>BDP|7524511386175926598</stp>
        <tr r="F224" s="9"/>
      </tp>
      <tp t="s">
        <v>#N/A Requesting Data...3703403494</v>
        <stp/>
        <stp>BDP|2556239214203924894</stp>
        <tr r="D420" s="9"/>
      </tp>
      <tp t="s">
        <v>#N/A Requesting Data...3247253173</v>
        <stp/>
        <stp>BDP|9850492079562896226</stp>
        <tr r="H41" s="10"/>
      </tp>
      <tp t="s">
        <v>#N/A Requesting Data...4278872000</v>
        <stp/>
        <stp>BDP|2239715030639195506</stp>
        <tr r="H474" s="8"/>
        <tr r="I474" s="8"/>
      </tp>
      <tp t="s">
        <v>#N/A Requesting Data...4201765960</v>
        <stp/>
        <stp>BDP|9642840594780789235</stp>
        <tr r="G383" s="9"/>
      </tp>
      <tp t="s">
        <v>#N/A Requesting Data...3888242281</v>
        <stp/>
        <stp>BDP|8072705894498164471</stp>
        <tr r="D568" s="9"/>
      </tp>
      <tp t="s">
        <v>#N/A Requesting Data...3591301250</v>
        <stp/>
        <stp>BDP|7956141098743349647</stp>
        <tr r="H273" s="5"/>
      </tp>
      <tp t="s">
        <v>#N/A Requesting Data...3483321352</v>
        <stp/>
        <stp>BDP|8648947766989589431</stp>
        <tr r="D321" s="8"/>
      </tp>
      <tp t="s">
        <v>#N/A Requesting Data...2872717118</v>
        <stp/>
        <stp>BDP|6545800015294458161</stp>
        <tr r="H292" s="8"/>
        <tr r="I292" s="8"/>
      </tp>
      <tp t="s">
        <v>#N/A Requesting Data...2988535018</v>
        <stp/>
        <stp>BDP|2693667233909646471</stp>
        <tr r="G391" s="9"/>
      </tp>
      <tp t="s">
        <v>#N/A Requesting Data...3522395873</v>
        <stp/>
        <stp>BDP|7553081389494407125</stp>
        <tr r="F265" s="9"/>
      </tp>
      <tp t="s">
        <v>#N/A Requesting Data...4174995565</v>
        <stp/>
        <stp>BDP|8633616328077849154</stp>
        <tr r="E250" s="8"/>
      </tp>
      <tp t="s">
        <v>#N/A Requesting Data...3301620633</v>
        <stp/>
        <stp>BDP|4772906904627127002</stp>
        <tr r="E109" s="8"/>
      </tp>
      <tp t="s">
        <v>#N/A Requesting Data...4239487161</v>
        <stp/>
        <stp>BDP|8622367137502479010</stp>
        <tr r="G138" s="10"/>
      </tp>
      <tp t="s">
        <v>#N/A Requesting Data...4073922728</v>
        <stp/>
        <stp>BDP|4722721691402698208</stp>
        <tr r="D414" s="8"/>
      </tp>
      <tp t="s">
        <v>#N/A Requesting Data...3858771094</v>
        <stp/>
        <stp>BDP|3306998761400867603</stp>
        <tr r="D490" s="9"/>
      </tp>
      <tp t="s">
        <v>#N/A Requesting Data...3693100772</v>
        <stp/>
        <stp>BDP|3068039340399712475</stp>
        <tr r="G343" s="8"/>
        <tr r="G312" s="5"/>
      </tp>
      <tp t="s">
        <v>#N/A Requesting Data...3149996208</v>
        <stp/>
        <stp>BDP|7980797163984297825</stp>
        <tr r="G523" s="9"/>
      </tp>
      <tp t="s">
        <v>#N/A Requesting Data...3417293389</v>
        <stp/>
        <stp>BDP|9283531779522366387</stp>
        <tr r="H230" s="9"/>
      </tp>
      <tp t="s">
        <v>#N/A Requesting Data...3579363715</v>
        <stp/>
        <stp>BDP|8921748905073945623</stp>
        <tr r="D351" s="5"/>
      </tp>
      <tp t="s">
        <v>#N/A Requesting Data...3002032057</v>
        <stp/>
        <stp>BDP|4065967794378063618</stp>
        <tr r="F409" s="9"/>
      </tp>
      <tp t="s">
        <v>#N/A Requesting Data...3528259369</v>
        <stp/>
        <stp>BDP|6386717871275306932</stp>
        <tr r="G478" s="9"/>
      </tp>
      <tp t="s">
        <v>#N/A Requesting Data...4223657049</v>
        <stp/>
        <stp>BDP|3331655621284087942</stp>
        <tr r="I187" s="9"/>
      </tp>
      <tp t="s">
        <v>#N/A Requesting Data...4121868156</v>
        <stp/>
        <stp>BDP|4567814001026047066</stp>
        <tr r="F114" s="9"/>
      </tp>
      <tp t="s">
        <v>#N/A Requesting Data...3428485864</v>
        <stp/>
        <stp>BDP|4129913203070107711</stp>
        <tr r="E590" s="9"/>
      </tp>
      <tp t="s">
        <v>#N/A Requesting Data...2711411795</v>
        <stp/>
        <stp>BDP|8682227767866168011</stp>
        <tr r="D515" s="9"/>
      </tp>
      <tp t="s">
        <v>#N/A Requesting Data...3843116637</v>
        <stp/>
        <stp>BDP|7919548789973469331</stp>
        <tr r="D478" s="8"/>
      </tp>
      <tp t="s">
        <v>#N/A Requesting Data...3694131005</v>
        <stp/>
        <stp>BDP|8858141751923631589</stp>
        <tr r="D172" s="10"/>
      </tp>
      <tp t="s">
        <v>#N/A Requesting Data...3938162467</v>
        <stp/>
        <stp>BDP|5119757498704402588</stp>
        <tr r="D472" s="8"/>
      </tp>
      <tp t="s">
        <v>#N/A Requesting Data...2909756697</v>
        <stp/>
        <stp>BDP|4267459518113751883</stp>
        <tr r="E30" s="9"/>
      </tp>
      <tp t="s">
        <v>#N/A Requesting Data...4187203083</v>
        <stp/>
        <stp>BDP|5262430507618555338</stp>
        <tr r="G4" s="5"/>
        <tr r="G106" s="9"/>
      </tp>
      <tp t="s">
        <v>#N/A Requesting Data...3421028369</v>
        <stp/>
        <stp>BDP|8406234915944084529</stp>
        <tr r="H46" s="9"/>
      </tp>
      <tp t="s">
        <v>#N/A Requesting Data...4047012609</v>
        <stp/>
        <stp>BDP|8153012673711296416</stp>
        <tr r="I265" s="9"/>
      </tp>
      <tp t="s">
        <v>#N/A Requesting Data...3888170190</v>
        <stp/>
        <stp>BDP|5913029404087974860</stp>
        <tr r="F349" s="9"/>
      </tp>
      <tp t="s">
        <v>#N/A Requesting Data...4166635634</v>
        <stp/>
        <stp>BDP|5557396018148093545</stp>
        <tr r="D467" s="9"/>
      </tp>
      <tp t="s">
        <v>#N/A Requesting Data...3489275826</v>
        <stp/>
        <stp>BDP|5361405910812461873</stp>
        <tr r="D180" s="8"/>
      </tp>
      <tp t="s">
        <v>#N/A Requesting Data...3689776811</v>
        <stp/>
        <stp>BDP|5817077946618074399</stp>
        <tr r="G303" s="9"/>
      </tp>
      <tp t="s">
        <v>#N/A Requesting Data...4193948914</v>
        <stp/>
        <stp>BDP|8431010615233766077</stp>
        <tr r="F251" s="8"/>
      </tp>
      <tp t="s">
        <v>#N/A Requesting Data...3747171418</v>
        <stp/>
        <stp>BDP|9321626221743855481</stp>
        <tr r="G34" s="8"/>
        <tr r="G88" s="5"/>
      </tp>
      <tp t="s">
        <v>#N/A Requesting Data...3920802950</v>
        <stp/>
        <stp>BDP|1103242770217279971</stp>
        <tr r="F188" s="5"/>
      </tp>
      <tp t="s">
        <v>#N/A Requesting Data...4216059608</v>
        <stp/>
        <stp>BDP|9013972492164639728</stp>
        <tr r="D278" s="8"/>
      </tp>
      <tp t="s">
        <v>#N/A Requesting Data...3031865670</v>
        <stp/>
        <stp>BDP|2085163923553612827</stp>
        <tr r="G125" s="8"/>
      </tp>
      <tp t="s">
        <v>#N/A Requesting Data...3190790712</v>
        <stp/>
        <stp>BDP|2150346893307129569</stp>
        <tr r="D248" s="5"/>
      </tp>
      <tp t="s">
        <v>#N/A Requesting Data...3549581819</v>
        <stp/>
        <stp>BDP|2840202169008243429</stp>
        <tr r="D76" s="9"/>
      </tp>
      <tp t="s">
        <v>#N/A Requesting Data...3287025347</v>
        <stp/>
        <stp>BDP|3325714848752883833</stp>
        <tr r="C18" s="10"/>
      </tp>
      <tp t="s">
        <v>#N/A Requesting Data...3032516912</v>
        <stp/>
        <stp>BDP|5858794941829875590</stp>
        <tr r="E369" s="8"/>
      </tp>
      <tp t="s">
        <v>#N/A Requesting Data...3486325981</v>
        <stp/>
        <stp>BDP|8081652807322138624</stp>
        <tr r="F589" s="9"/>
      </tp>
      <tp t="s">
        <v>#N/A Requesting Data...3126957304</v>
        <stp/>
        <stp>BDP|7178006752250416863</stp>
        <tr r="E470" s="8"/>
      </tp>
      <tp t="s">
        <v>#N/A Requesting Data...3526954216</v>
        <stp/>
        <stp>BDP|6294548362799264670</stp>
        <tr r="G4" s="12"/>
      </tp>
      <tp t="s">
        <v>#N/A Requesting Data...2665879021</v>
        <stp/>
        <stp>BDP|7498840347587176679</stp>
        <tr r="I457" s="9"/>
      </tp>
      <tp t="s">
        <v>#N/A Requesting Data...4162497370</v>
        <stp/>
        <stp>BDP|9101376387128147016</stp>
        <tr r="G384" s="8"/>
      </tp>
      <tp t="s">
        <v>#N/A Requesting Data...3405296568</v>
        <stp/>
        <stp>BDP|8113514243846494561</stp>
        <tr r="G310" s="8"/>
      </tp>
      <tp t="s">
        <v>#N/A Requesting Data...3033956771</v>
        <stp/>
        <stp>BDP|5144824743316278530</stp>
        <tr r="H33" s="8"/>
        <tr r="I33" s="8"/>
      </tp>
      <tp t="s">
        <v>#N/A Requesting Data...4224666545</v>
        <stp/>
        <stp>BDP|1360899943496961164</stp>
        <tr r="I220" s="9"/>
      </tp>
      <tp t="s">
        <v>#N/A Requesting Data...3303260336</v>
        <stp/>
        <stp>BDP|7420953146994621472</stp>
        <tr r="G467" s="8"/>
        <tr r="G18" s="5"/>
      </tp>
      <tp t="s">
        <v>#N/A Requesting Data...3485588008</v>
        <stp/>
        <stp>BDP|1839510604519994727</stp>
        <tr r="F33" s="9"/>
      </tp>
      <tp t="s">
        <v>#N/A Requesting Data...2783603096</v>
        <stp/>
        <stp>BDP|1473938226545637512</stp>
        <tr r="F53" s="10"/>
      </tp>
      <tp t="s">
        <v>#N/A Requesting Data...3444140242</v>
        <stp/>
        <stp>BDP|4035185391921931761</stp>
        <tr r="E38" s="5"/>
      </tp>
      <tp t="s">
        <v>#N/A Requesting Data...3901856418</v>
        <stp/>
        <stp>BDP|1701494589795189207</stp>
        <tr r="E139" s="10"/>
      </tp>
      <tp t="s">
        <v>#N/A Requesting Data...3663009311</v>
        <stp/>
        <stp>BDP|2166302513142220869</stp>
        <tr r="F252" s="9"/>
      </tp>
      <tp t="s">
        <v>#N/A Requesting Data...3191393433</v>
        <stp/>
        <stp>BDP|8514966747208365712</stp>
        <tr r="D114" s="10"/>
      </tp>
      <tp t="s">
        <v>#N/A Requesting Data...3326107821</v>
        <stp/>
        <stp>BDP|9684699527540765793</stp>
        <tr r="D43" s="5"/>
        <tr r="D156" s="9"/>
      </tp>
      <tp t="s">
        <v>#N/A Requesting Data...3329104735</v>
        <stp/>
        <stp>BDP|2883848170272342596</stp>
        <tr r="I29" s="9"/>
      </tp>
      <tp t="s">
        <v>#N/A Requesting Data...3780770046</v>
        <stp/>
        <stp>BDP|9269856870014797869</stp>
        <tr r="H385" s="9"/>
      </tp>
      <tp t="s">
        <v>#N/A Requesting Data...3043195836</v>
        <stp/>
        <stp>BDP|7932833835642014497</stp>
        <tr r="H169" s="8"/>
        <tr r="I169" s="8"/>
      </tp>
      <tp t="s">
        <v>#N/A Requesting Data...3410518263</v>
        <stp/>
        <stp>BDP|1910799350979505032</stp>
        <tr r="E66" s="10"/>
      </tp>
      <tp t="s">
        <v>#N/A Requesting Data...3525093968</v>
        <stp/>
        <stp>BDP|7504934751571075015</stp>
        <tr r="H217" s="8"/>
        <tr r="I217" s="8"/>
      </tp>
      <tp t="s">
        <v>#N/A Requesting Data...3760229188</v>
        <stp/>
        <stp>BDP|6362807262247747504</stp>
        <tr r="H171" s="8"/>
        <tr r="I171" s="8"/>
      </tp>
      <tp t="s">
        <v>#N/A Requesting Data...2852285985</v>
        <stp/>
        <stp>BDP|9350032375547782348</stp>
        <tr r="E362" s="9"/>
      </tp>
      <tp t="s">
        <v>#N/A Requesting Data...4202159751</v>
        <stp/>
        <stp>BDP|2380365974964545826</stp>
        <tr r="H287" s="8"/>
        <tr r="I287" s="8"/>
      </tp>
      <tp t="s">
        <v>#N/A Requesting Data...3425642652</v>
        <stp/>
        <stp>BDP|6594002368108368294</stp>
        <tr r="I503" s="9"/>
      </tp>
      <tp t="s">
        <v>#N/A Requesting Data...3191578204</v>
        <stp/>
        <stp>BDP|6327002489520975449</stp>
        <tr r="H432" s="9"/>
      </tp>
      <tp t="s">
        <v>#N/A Requesting Data...4034864466</v>
        <stp/>
        <stp>BDP|7685324532618783569</stp>
        <tr r="E218" s="5"/>
        <tr r="E398" s="9"/>
      </tp>
      <tp t="s">
        <v>#N/A Requesting Data...3805018449</v>
        <stp/>
        <stp>BDP|5645907037977283248</stp>
        <tr r="D334" s="9"/>
      </tp>
      <tp t="s">
        <v>#N/A Requesting Data...3012643024</v>
        <stp/>
        <stp>BDP|8949730212333854778</stp>
        <tr r="H117" s="10"/>
      </tp>
      <tp t="s">
        <v>#N/A Requesting Data...3294784199</v>
        <stp/>
        <stp>BDP|2271945058392040699</stp>
        <tr r="E125" s="5"/>
        <tr r="E472" s="9"/>
      </tp>
      <tp t="s">
        <v>#N/A Requesting Data...4002636785</v>
        <stp/>
        <stp>BDP|6126218637009724476</stp>
        <tr r="F179" s="10"/>
      </tp>
      <tp t="s">
        <v>#N/A Requesting Data...3619551226</v>
        <stp/>
        <stp>BDP|8988083693183184843</stp>
        <tr r="G55" s="9"/>
      </tp>
      <tp t="s">
        <v>#N/A Requesting Data...4265148343</v>
        <stp/>
        <stp>BDP|6072774404469408206</stp>
        <tr r="H471" s="8"/>
        <tr r="I471" s="8"/>
      </tp>
      <tp t="s">
        <v>#N/A Requesting Data...2940392819</v>
        <stp/>
        <stp>BDP|5493744271957205844</stp>
        <tr r="H298" s="5"/>
        <tr r="H329" s="9"/>
      </tp>
      <tp t="s">
        <v>#N/A Requesting Data...3492083219</v>
        <stp/>
        <stp>BDP|8439464224070877493</stp>
        <tr r="D132" s="8"/>
      </tp>
      <tp t="s">
        <v>#N/A Requesting Data...3172293809</v>
        <stp/>
        <stp>BDP|9178841613709825390</stp>
        <tr r="E204" s="9"/>
      </tp>
      <tp t="s">
        <v>#N/A Requesting Data...4254704219</v>
        <stp/>
        <stp>BDP|7485972155990769167</stp>
        <tr r="E284" s="9"/>
      </tp>
      <tp t="s">
        <v>#N/A Requesting Data...4089084610</v>
        <stp/>
        <stp>BDP|6736535891294471461</stp>
        <tr r="H316" s="9"/>
      </tp>
      <tp t="s">
        <v>#N/A Requesting Data...2991214813</v>
        <stp/>
        <stp>BDP|5713810871487933794</stp>
        <tr r="G494" s="8"/>
      </tp>
      <tp t="s">
        <v>#N/A Requesting Data...2698172045</v>
        <stp/>
        <stp>BDP|3665137510109471065</stp>
        <tr r="I584" s="9"/>
      </tp>
      <tp t="s">
        <v>#N/A Requesting Data...4207298333</v>
        <stp/>
        <stp>BDP|8028073893529240212</stp>
        <tr r="H106" s="5"/>
      </tp>
      <tp t="s">
        <v>#N/A Requesting Data...3132686986</v>
        <stp/>
        <stp>BDP|5018215656139932194</stp>
        <tr r="H158" s="9"/>
      </tp>
      <tp t="s">
        <v>#N/A Requesting Data...3668549288</v>
        <stp/>
        <stp>BDP|6736858216886235316</stp>
        <tr r="G265" s="9"/>
      </tp>
      <tp t="s">
        <v>#N/A Requesting Data...4270264943</v>
        <stp/>
        <stp>BDP|8116561107855206261</stp>
        <tr r="H440" s="8"/>
        <tr r="I440" s="8"/>
      </tp>
      <tp t="s">
        <v>#N/A Requesting Data...3228889062</v>
        <stp/>
        <stp>BDP|5755115711539312608</stp>
        <tr r="E446" s="9"/>
      </tp>
      <tp t="s">
        <v>#N/A Requesting Data...3511452538</v>
        <stp/>
        <stp>BDP|2817193140974123946</stp>
        <tr r="G121" s="10"/>
      </tp>
      <tp t="s">
        <v>#N/A Requesting Data...4117147352</v>
        <stp/>
        <stp>BDP|7771879851964281470</stp>
        <tr r="H32" s="10"/>
      </tp>
      <tp t="s">
        <v>#N/A Requesting Data...3284104893</v>
        <stp/>
        <stp>BDP|6029970383895654861</stp>
        <tr r="H312" s="8"/>
        <tr r="I312" s="8"/>
      </tp>
      <tp t="s">
        <v>#N/A Requesting Data...3017535049</v>
        <stp/>
        <stp>BDP|2101082772909985660</stp>
        <tr r="E386" s="9"/>
      </tp>
      <tp t="s">
        <v>#N/A Requesting Data...2880510041</v>
        <stp/>
        <stp>BDP|6069206309717409992</stp>
        <tr r="H524" s="9"/>
      </tp>
      <tp t="s">
        <v>#N/A Requesting Data...3603860946</v>
        <stp/>
        <stp>BDP|7188061171048056229</stp>
        <tr r="H316" s="8"/>
        <tr r="I316" s="8"/>
      </tp>
      <tp t="s">
        <v>#N/A Requesting Data...3248252928</v>
        <stp/>
        <stp>BDP|7450142589426922245</stp>
        <tr r="C62" s="10"/>
      </tp>
      <tp t="s">
        <v>#N/A Requesting Data...3540197660</v>
        <stp/>
        <stp>BDP|8984700798115690937</stp>
        <tr r="G377" s="8"/>
      </tp>
      <tp t="s">
        <v>#N/A Requesting Data...4008690596</v>
        <stp/>
        <stp>BDP|2925807268116202072</stp>
        <tr r="E489" s="8"/>
      </tp>
      <tp t="s">
        <v>#N/A Requesting Data...3230385720</v>
        <stp/>
        <stp>BDP|9621506351667206414</stp>
        <tr r="C37" s="10"/>
      </tp>
      <tp t="s">
        <v>#N/A Requesting Data...3936796658</v>
        <stp/>
        <stp>BDP|3113869920155736653</stp>
        <tr r="D87" s="5"/>
        <tr r="D271" s="9"/>
      </tp>
      <tp t="s">
        <v>#N/A Requesting Data...3358911828</v>
        <stp/>
        <stp>BDP|1781076772005000976</stp>
        <tr r="E213" s="9"/>
      </tp>
      <tp t="s">
        <v>#N/A Requesting Data...3977458600</v>
        <stp/>
        <stp>BDP|2934796811288286667</stp>
        <tr r="G502" s="9"/>
      </tp>
      <tp t="s">
        <v>#N/A Requesting Data...3135960675</v>
        <stp/>
        <stp>BDP|3370396389631155379</stp>
        <tr r="G373" s="9"/>
      </tp>
      <tp t="s">
        <v>#N/A Requesting Data...2875071430</v>
        <stp/>
        <stp>BDP|3750968326685093729</stp>
        <tr r="I253" s="5"/>
      </tp>
      <tp t="s">
        <v>#N/A Requesting Data...4249689599</v>
        <stp/>
        <stp>BDP|1101999828662231276</stp>
        <tr r="D154" s="8"/>
      </tp>
      <tp t="s">
        <v>#N/A Requesting Data...3420501384</v>
        <stp/>
        <stp>BDP|4653588547187476886</stp>
        <tr r="H147" s="9"/>
      </tp>
      <tp t="s">
        <v>#N/A Requesting Data...4090116110</v>
        <stp/>
        <stp>BDP|3114802502800637106</stp>
        <tr r="E164" s="8"/>
      </tp>
      <tp t="s">
        <v>#N/A Requesting Data...2808685595</v>
        <stp/>
        <stp>BDP|4563707087499528826</stp>
        <tr r="F64" s="8"/>
      </tp>
      <tp t="s">
        <v>#N/A Requesting Data...2939175383</v>
        <stp/>
        <stp>BDP|1812834607431910200</stp>
        <tr r="F280" s="8"/>
      </tp>
      <tp t="s">
        <v>#N/A Requesting Data...2790844283</v>
        <stp/>
        <stp>BDP|7072662663318566553</stp>
        <tr r="H285" s="8"/>
        <tr r="I285" s="8"/>
      </tp>
      <tp t="s">
        <v>#N/A Requesting Data...3255337587</v>
        <stp/>
        <stp>BDP|5931180738729515490</stp>
        <tr r="G258" s="5"/>
        <tr r="G259" s="9"/>
      </tp>
      <tp t="s">
        <v>#N/A Requesting Data...3193933407</v>
        <stp/>
        <stp>BDP|8223006792589024257</stp>
        <tr r="G227" s="9"/>
      </tp>
      <tp t="s">
        <v>#N/A Requesting Data...3372291246</v>
        <stp/>
        <stp>BDP|3785233490863404155</stp>
        <tr r="G265" s="5"/>
        <tr r="G41" s="9"/>
      </tp>
      <tp t="s">
        <v>#N/A Requesting Data...3799628509</v>
        <stp/>
        <stp>BDP|9993485867314287511</stp>
        <tr r="F40" s="5"/>
        <tr r="F36" s="9"/>
      </tp>
      <tp t="s">
        <v>#N/A Requesting Data...2755427480</v>
        <stp/>
        <stp>BQL|21510443805351796</stp>
        <tr r="B23" s="10"/>
      </tp>
      <tp t="s">
        <v>#N/A Requesting Data...2953473817</v>
        <stp/>
        <stp>BQL|8001014112064439688</stp>
        <tr r="B181" s="10"/>
      </tp>
      <tp t="s">
        <v>#N/A Requesting Data...3820651988</v>
        <stp/>
        <stp>BQL|2118535304234869800</stp>
        <tr r="B133" s="10"/>
      </tp>
      <tp t="s">
        <v>#N/A Requesting Data...3993000401</v>
        <stp/>
        <stp>BQL|7150535268396436900</stp>
        <tr r="B37" s="10"/>
      </tp>
      <tp t="s">
        <v>#N/A Requesting Data...3682706184</v>
        <stp/>
        <stp>BQL|8747588785048532628</stp>
        <tr r="B177" s="10"/>
      </tp>
      <tp t="s">
        <v>#N/A Requesting Data...2921435507</v>
        <stp/>
        <stp>BQL|8783131719294406748</stp>
        <tr r="C126" s="5"/>
      </tp>
      <tp t="s">
        <v>#N/A Requesting Data...4154981829</v>
        <stp/>
        <stp>BQL|2503979718773369241</stp>
        <tr r="C23" s="5"/>
      </tp>
      <tp t="s">
        <v>#N/A Requesting Data...3255768966</v>
        <stp/>
        <stp>BQL|5375886719490941770</stp>
        <tr r="C291" s="5"/>
      </tp>
      <tp t="s">
        <v>#N/A Requesting Data...4021872160</v>
        <stp/>
        <stp>BQL|9948310114209523959</stp>
        <tr r="C276" s="5"/>
      </tp>
      <tp t="s">
        <v>#N/A Requesting Data...2908752956</v>
        <stp/>
        <stp>BQL|6195778393444819779</stp>
        <tr r="B168" s="10"/>
      </tp>
      <tp t="s">
        <v>#N/A Requesting Data...4105409140</v>
        <stp/>
        <stp>BQL|6349589695490130164</stp>
        <tr r="C160" s="5"/>
      </tp>
      <tp t="s">
        <v>#N/A Requesting Data...3737239433</v>
        <stp/>
        <stp>BQL|3327963947750832526</stp>
        <tr r="C339" s="5"/>
      </tp>
      <tp t="s">
        <v>#N/A Requesting Data...3806638021</v>
        <stp/>
        <stp>BQL|1990454430905113857</stp>
        <tr r="C12" s="5"/>
      </tp>
      <tp t="s">
        <v>#N/A Requesting Data...3280265168</v>
        <stp/>
        <stp>BQL|6267127368659828364</stp>
        <tr r="B39" s="10"/>
      </tp>
      <tp t="s">
        <v>#N/A Requesting Data...3012228510</v>
        <stp/>
        <stp>BQL|2451589454599496080</stp>
        <tr r="B160" s="10"/>
      </tp>
      <tp t="s">
        <v>#N/A Requesting Data...2936222940</v>
        <stp/>
        <stp>BQL|5029617784664191473</stp>
        <tr r="B10" s="10"/>
      </tp>
      <tp t="s">
        <v>#N/A Requesting Data...3261412901</v>
        <stp/>
        <stp>BQL|9289761247487945687</stp>
        <tr r="C277" s="5"/>
      </tp>
      <tp t="s">
        <v>#N/A Requesting Data...3875647838</v>
        <stp/>
        <stp>BQL|2142934662416388012</stp>
        <tr r="C6" s="5"/>
      </tp>
      <tp t="s">
        <v>#N/A Requesting Data...3869880057</v>
        <stp/>
        <stp>BQL|9417446124584548014</stp>
        <tr r="C170" s="5"/>
      </tp>
      <tp t="s">
        <v>#N/A Requesting Data...3581316334</v>
        <stp/>
        <stp>BDP|7406961051809136980</stp>
        <tr r="G2" s="5"/>
        <tr r="G582" s="9"/>
      </tp>
      <tp t="s">
        <v>#N/A Requesting Data...2753878930</v>
        <stp/>
        <stp>BDP|5427495830110680914</stp>
        <tr r="D100" s="5"/>
      </tp>
      <tp t="s">
        <v>#N/A Requesting Data...3537132473</v>
        <stp/>
        <stp>BDP|2914738799960853718</stp>
        <tr r="D110" s="5"/>
      </tp>
      <tp t="s">
        <v>#N/A Requesting Data...3226911260</v>
        <stp/>
        <stp>BDP|8895020764204761133</stp>
        <tr r="G221" s="9"/>
      </tp>
      <tp t="s">
        <v>#N/A Requesting Data...3047117721</v>
        <stp/>
        <stp>BDP|7301154787660249598</stp>
        <tr r="H28" s="10"/>
      </tp>
      <tp t="s">
        <v>#N/A Requesting Data...3871872041</v>
        <stp/>
        <stp>BDP|1041334686294633591</stp>
        <tr r="G215" s="9"/>
      </tp>
      <tp t="s">
        <v>#N/A Requesting Data...2940321674</v>
        <stp/>
        <stp>BDP|4794891237806169223</stp>
        <tr r="F102" s="8"/>
      </tp>
      <tp t="s">
        <v>#N/A Requesting Data...3894220287</v>
        <stp/>
        <stp>BDP|1122805648193023533</stp>
        <tr r="E152" s="8"/>
      </tp>
      <tp t="s">
        <v>#N/A Requesting Data...3502598328</v>
        <stp/>
        <stp>BDP|4885348011039282441</stp>
        <tr r="I542" s="9"/>
      </tp>
      <tp t="s">
        <v>#N/A Requesting Data...3097217438</v>
        <stp/>
        <stp>BDP|6832500091774690544</stp>
        <tr r="H49" s="8"/>
        <tr r="I49" s="8"/>
      </tp>
      <tp t="s">
        <v>#N/A Requesting Data...3721578681</v>
        <stp/>
        <stp>BDP|4728763764076898860</stp>
        <tr r="G270" s="5"/>
      </tp>
      <tp t="s">
        <v>#N/A Requesting Data...4007153231</v>
        <stp/>
        <stp>BDP|2881999448751162538</stp>
        <tr r="D407" s="9"/>
      </tp>
      <tp t="s">
        <v>#N/A Requesting Data...3837089796</v>
        <stp/>
        <stp>BDP|1975363026613300819</stp>
        <tr r="G117" s="8"/>
      </tp>
      <tp t="s">
        <v>#N/A Requesting Data...2832941642</v>
        <stp/>
        <stp>BDP|4580116722288475490</stp>
        <tr r="G342" s="8"/>
        <tr r="G93" s="5"/>
      </tp>
      <tp t="s">
        <v>#N/A Requesting Data...3086496575</v>
        <stp/>
        <stp>BDP|4187228756878970072</stp>
        <tr r="E145" s="5"/>
      </tp>
      <tp t="s">
        <v>#N/A Requesting Data...3472852522</v>
        <stp/>
        <stp>BDP|8870940512343286872</stp>
        <tr r="E101" s="10"/>
      </tp>
      <tp t="s">
        <v>#N/A Requesting Data...4257322746</v>
        <stp/>
        <stp>BDP|6905905941497208711</stp>
        <tr r="G213" s="5"/>
      </tp>
      <tp t="s">
        <v>#N/A Requesting Data...3371156074</v>
        <stp/>
        <stp>BDP|5881481971468976539</stp>
        <tr r="E166" s="9"/>
      </tp>
      <tp t="s">
        <v>#N/A Requesting Data...3449995447</v>
        <stp/>
        <stp>BDP|8438738348846298668</stp>
        <tr r="F223" s="8"/>
      </tp>
      <tp t="s">
        <v>#N/A Requesting Data...2975783890</v>
        <stp/>
        <stp>BDP|7484348409139312612</stp>
        <tr r="F23" s="10"/>
      </tp>
      <tp t="s">
        <v>#N/A Requesting Data...4227002167</v>
        <stp/>
        <stp>BDP|7399514208210459958</stp>
        <tr r="D111" s="10"/>
      </tp>
      <tp t="s">
        <v>#N/A Requesting Data...3169623714</v>
        <stp/>
        <stp>BDP|7515396087031865683</stp>
        <tr r="E152" s="10"/>
      </tp>
      <tp t="s">
        <v>#N/A Requesting Data...3087679262</v>
        <stp/>
        <stp>BDP|5866623476207239853</stp>
        <tr r="E195" s="5"/>
      </tp>
      <tp t="s">
        <v>#N/A Requesting Data...4192625081</v>
        <stp/>
        <stp>BDP|6780295726694248919</stp>
        <tr r="E598" s="9"/>
      </tp>
      <tp t="s">
        <v>#N/A Requesting Data...3921548114</v>
        <stp/>
        <stp>BDP|9964043751013105463</stp>
        <tr r="E99" s="9"/>
      </tp>
      <tp t="s">
        <v>#N/A Requesting Data...3626348241</v>
        <stp/>
        <stp>BDP|7927139087151712422</stp>
        <tr r="D164" s="9"/>
      </tp>
      <tp t="s">
        <v>#N/A Requesting Data...2782481315</v>
        <stp/>
        <stp>BDP|2345967789640623829</stp>
        <tr r="F136" s="5"/>
      </tp>
      <tp t="s">
        <v>#N/A Requesting Data...2992634098</v>
        <stp/>
        <stp>BDP|5505964528765611053</stp>
        <tr r="G345" s="5"/>
      </tp>
      <tp t="s">
        <v>#N/A Requesting Data...4260334430</v>
        <stp/>
        <stp>BDP|9107226409711218100</stp>
        <tr r="F319" s="8"/>
      </tp>
      <tp t="s">
        <v>#N/A Requesting Data...4230615811</v>
        <stp/>
        <stp>BDP|8008970597716158590</stp>
        <tr r="G218" s="5"/>
        <tr r="G398" s="9"/>
      </tp>
      <tp t="s">
        <v>#N/A Requesting Data...3570051842</v>
        <stp/>
        <stp>BDP|2802434497462251667</stp>
        <tr r="H241" s="5"/>
      </tp>
      <tp t="s">
        <v>#N/A Requesting Data...3747683972</v>
        <stp/>
        <stp>BDP|3160286067675131970</stp>
        <tr r="I152" s="5"/>
        <tr r="I255" s="9"/>
      </tp>
      <tp t="s">
        <v>#N/A Requesting Data...3945502332</v>
        <stp/>
        <stp>BDP|1441695996932646759</stp>
        <tr r="D40" s="9"/>
      </tp>
      <tp t="s">
        <v>#N/A Requesting Data...3677459560</v>
        <stp/>
        <stp>BDP|7730255458362327913</stp>
        <tr r="H36" s="8"/>
        <tr r="I36" s="8"/>
      </tp>
      <tp t="s">
        <v>#N/A Requesting Data...3378663193</v>
        <stp/>
        <stp>BDP|9517180331502020240</stp>
        <tr r="C44" s="10"/>
      </tp>
      <tp t="s">
        <v>#N/A Requesting Data...3765094971</v>
        <stp/>
        <stp>BDP|1812081278525833880</stp>
        <tr r="G128" s="8"/>
      </tp>
      <tp t="s">
        <v>#N/A Requesting Data...3526147568</v>
        <stp/>
        <stp>BDP|7754541426243516881</stp>
        <tr r="F102" s="5"/>
        <tr r="F440" s="9"/>
      </tp>
      <tp t="s">
        <v>#N/A Requesting Data...2876682939</v>
        <stp/>
        <stp>BDP|7248721908523968890</stp>
        <tr r="G159" s="9"/>
      </tp>
      <tp t="s">
        <v>#N/A Requesting Data...2880133197</v>
        <stp/>
        <stp>BDP|9585061909096137421</stp>
        <tr r="D102" s="5"/>
        <tr r="D440" s="9"/>
      </tp>
      <tp t="s">
        <v>#N/A Requesting Data...3487364447</v>
        <stp/>
        <stp>BDP|7923121993202530649</stp>
        <tr r="F340" s="9"/>
      </tp>
      <tp t="s">
        <v>#N/A Requesting Data...3153585870</v>
        <stp/>
        <stp>BDP|8415470148754224709</stp>
        <tr r="G130" s="9"/>
      </tp>
      <tp t="s">
        <v>#N/A Requesting Data...3533360272</v>
        <stp/>
        <stp>BDP|5693654958239479465</stp>
        <tr r="E176" s="5"/>
        <tr r="E290" s="9"/>
      </tp>
      <tp t="s">
        <v>#N/A Requesting Data...2873134734</v>
        <stp/>
        <stp>BDP|3575328067588801517</stp>
        <tr r="H340" s="5"/>
      </tp>
      <tp t="s">
        <v>#N/A Requesting Data...3737205178</v>
        <stp/>
        <stp>BDP|9885359944305982097</stp>
        <tr r="E87" s="8"/>
      </tp>
      <tp t="s">
        <v>#N/A Requesting Data...3587712520</v>
        <stp/>
        <stp>BDP|2568359513249964237</stp>
        <tr r="C96" s="10"/>
      </tp>
      <tp t="s">
        <v>#N/A Requesting Data...3892577959</v>
        <stp/>
        <stp>BDP|4484503909749706333</stp>
        <tr r="E368" s="8"/>
        <tr r="E89" s="5"/>
      </tp>
      <tp t="s">
        <v>#N/A Requesting Data...3129730734</v>
        <stp/>
        <stp>BDP|8738828596554873626</stp>
        <tr r="I500" s="9"/>
      </tp>
      <tp t="s">
        <v>#N/A Requesting Data...3149905500</v>
        <stp/>
        <stp>BDP|3555431956469164087</stp>
        <tr r="G70" s="8"/>
      </tp>
      <tp t="s">
        <v>#N/A Requesting Data...3332273624</v>
        <stp/>
        <stp>BDP|5962349760899459202</stp>
        <tr r="E218" s="9"/>
      </tp>
      <tp t="s">
        <v>#N/A Requesting Data...4281278924</v>
        <stp/>
        <stp>BDP|8095233408104437568</stp>
        <tr r="F84" s="8"/>
        <tr r="F111" s="5"/>
      </tp>
      <tp t="s">
        <v>#N/A Requesting Data...4110055984</v>
        <stp/>
        <stp>BDP|6903757565214148811</stp>
        <tr r="D320" s="9"/>
      </tp>
      <tp t="s">
        <v>#N/A Requesting Data...3016717616</v>
        <stp/>
        <stp>BDP|9567141828388016907</stp>
        <tr r="I316" s="5"/>
      </tp>
      <tp t="s">
        <v>#N/A Requesting Data...4077094244</v>
        <stp/>
        <stp>BDP|9990055764014296030</stp>
        <tr r="G123" s="8"/>
      </tp>
      <tp t="s">
        <v>#N/A Requesting Data...3241760952</v>
        <stp/>
        <stp>BDP|1821044826638316004</stp>
        <tr r="D3" s="8"/>
        <tr r="D300" s="5"/>
      </tp>
      <tp t="s">
        <v>#N/A Requesting Data...3789353845</v>
        <stp/>
        <stp>BDP|3064720697472968451</stp>
        <tr r="F19" s="5"/>
      </tp>
      <tp t="s">
        <v>#N/A Requesting Data...3927600858</v>
        <stp/>
        <stp>BDP|3969530034348187669</stp>
        <tr r="F230" s="5"/>
      </tp>
      <tp t="s">
        <v>#N/A Requesting Data...3195959591</v>
        <stp/>
        <stp>BDP|6672805339581412722</stp>
        <tr r="F371" s="8"/>
      </tp>
      <tp t="s">
        <v>#N/A Requesting Data...2864832616</v>
        <stp/>
        <stp>BDP|6981697115869947354</stp>
        <tr r="F149" s="5"/>
      </tp>
      <tp t="s">
        <v>#N/A Requesting Data...3709923168</v>
        <stp/>
        <stp>BDP|1974504924674268964</stp>
        <tr r="E490" s="9"/>
      </tp>
      <tp t="s">
        <v>#N/A Requesting Data...4197219347</v>
        <stp/>
        <stp>BDP|1718636749251726930</stp>
        <tr r="I136" s="5"/>
      </tp>
      <tp t="s">
        <v>#N/A Requesting Data...4066581935</v>
        <stp/>
        <stp>BDP|3956843763694397233</stp>
        <tr r="F140" s="9"/>
      </tp>
      <tp t="s">
        <v>#N/A Requesting Data...3723341711</v>
        <stp/>
        <stp>BDP|7783484130213626870</stp>
        <tr r="D358" s="8"/>
      </tp>
      <tp t="s">
        <v>#N/A Requesting Data...4177128765</v>
        <stp/>
        <stp>BDP|4618599539139179092</stp>
        <tr r="E263" s="9"/>
      </tp>
      <tp t="s">
        <v>#N/A Requesting Data...3690622362</v>
        <stp/>
        <stp>BDP|9518384057455289166</stp>
        <tr r="D362" s="9"/>
      </tp>
      <tp t="s">
        <v>#N/A Requesting Data...3130775025</v>
        <stp/>
        <stp>BDP|8176203446770849514</stp>
        <tr r="D434" s="8"/>
        <tr r="D7" s="5"/>
      </tp>
      <tp t="s">
        <v>#N/A Requesting Data...2957097970</v>
        <stp/>
        <stp>BDP|4981469237330016866</stp>
        <tr r="E224" s="8"/>
      </tp>
      <tp t="s">
        <v>#N/A Requesting Data...3018225431</v>
        <stp/>
        <stp>BDP|3414973731547938553</stp>
        <tr r="I451" s="9"/>
      </tp>
      <tp t="s">
        <v>#N/A Requesting Data...3294918206</v>
        <stp/>
        <stp>BDP|2094850621982360191</stp>
        <tr r="F325" s="5"/>
      </tp>
      <tp t="s">
        <v>#N/A Requesting Data...3939277629</v>
        <stp/>
        <stp>BDP|4647163298743497430</stp>
        <tr r="E400" s="9"/>
      </tp>
      <tp t="s">
        <v>#N/A Requesting Data...4259908488</v>
        <stp/>
        <stp>BDP|7831080089504580036</stp>
        <tr r="I318" s="5"/>
      </tp>
      <tp t="s">
        <v>#N/A Requesting Data...3632151304</v>
        <stp/>
        <stp>BDP|2301250808782991984</stp>
        <tr r="H169" s="9"/>
      </tp>
      <tp t="s">
        <v>#N/A Requesting Data...3731197398</v>
        <stp/>
        <stp>BDP|9442793183108562540</stp>
        <tr r="D11" s="6"/>
      </tp>
      <tp t="s">
        <v>#N/A Requesting Data...4183719678</v>
        <stp/>
        <stp>BDP|5155388795552633658</stp>
        <tr r="E557" s="9"/>
      </tp>
      <tp t="s">
        <v>#N/A Requesting Data...3181920009</v>
        <stp/>
        <stp>BDP|9015503001073740495</stp>
        <tr r="F155" s="9"/>
      </tp>
      <tp t="s">
        <v>#N/A Requesting Data...4189093629</v>
        <stp/>
        <stp>BDP|7390892957793499266</stp>
        <tr r="D10" s="5"/>
      </tp>
      <tp t="s">
        <v>#N/A Requesting Data...2999090727</v>
        <stp/>
        <stp>BDP|9506490037275514011</stp>
        <tr r="C129" s="10"/>
      </tp>
      <tp t="s">
        <v>#N/A Requesting Data...3412890904</v>
        <stp/>
        <stp>BDP|8071221242404860171</stp>
        <tr r="E433" s="9"/>
      </tp>
      <tp t="s">
        <v>#N/A Requesting Data...2978875570</v>
        <stp/>
        <stp>BDP|4909153586410037651</stp>
        <tr r="E255" s="8"/>
      </tp>
      <tp t="s">
        <v>#N/A Requesting Data...3812965505</v>
        <stp/>
        <stp>BDP|9164599753902515013</stp>
        <tr r="C171" s="10"/>
      </tp>
      <tp t="s">
        <v>#N/A Requesting Data...3815042422</v>
        <stp/>
        <stp>BDP|7366880527465706345</stp>
        <tr r="I117" s="5"/>
        <tr r="I413" s="9"/>
      </tp>
      <tp t="s">
        <v>#N/A Requesting Data...3575679354</v>
        <stp/>
        <stp>BDP|4576245965719272295</stp>
        <tr r="F372" s="8"/>
      </tp>
      <tp t="s">
        <v>#N/A Requesting Data...3851295738</v>
        <stp/>
        <stp>BDP|1176692155429307017</stp>
        <tr r="F200" s="5"/>
      </tp>
      <tp t="s">
        <v>#N/A Requesting Data...3244705380</v>
        <stp/>
        <stp>BDP|6916670129720364989</stp>
        <tr r="G379" s="8"/>
      </tp>
      <tp t="s">
        <v>#N/A Requesting Data...2966046543</v>
        <stp/>
        <stp>BDP|5376879297008960764</stp>
        <tr r="I561" s="9"/>
      </tp>
      <tp t="s">
        <v>#N/A Requesting Data...3925937988</v>
        <stp/>
        <stp>BDP|4499793339638039383</stp>
        <tr r="G153" s="5"/>
      </tp>
      <tp t="s">
        <v>#N/A Requesting Data...3645440434</v>
        <stp/>
        <stp>BDP|5445858426376225291</stp>
        <tr r="H500" s="8"/>
        <tr r="I500" s="8"/>
      </tp>
      <tp t="s">
        <v>#N/A Requesting Data...3591684712</v>
        <stp/>
        <stp>BDP|8234627438117399170</stp>
        <tr r="C8" s="6"/>
      </tp>
      <tp t="s">
        <v>#N/A Requesting Data...3095862938</v>
        <stp/>
        <stp>BDP|1703889223609465947</stp>
        <tr r="G74" s="8"/>
        <tr r="G278" s="5"/>
      </tp>
      <tp t="s">
        <v>#N/A Requesting Data...3975117450</v>
        <stp/>
        <stp>BDP|1919385698573798326</stp>
        <tr r="D55" s="5"/>
      </tp>
      <tp t="s">
        <v>#N/A Requesting Data...3997270097</v>
        <stp/>
        <stp>BDP|6949479387413609238</stp>
        <tr r="D3" s="10"/>
      </tp>
      <tp t="s">
        <v>#N/A Requesting Data...3957919566</v>
        <stp/>
        <stp>BDP|6320446195068853862</stp>
        <tr r="F68" s="10"/>
      </tp>
      <tp t="s">
        <v>#N/A Requesting Data...3660983055</v>
        <stp/>
        <stp>BDP|5846460181121350303</stp>
        <tr r="E570" s="9"/>
      </tp>
      <tp t="s">
        <v>#N/A Requesting Data...4080374942</v>
        <stp/>
        <stp>BDP|4108956168256506657</stp>
        <tr r="E29" s="8"/>
      </tp>
      <tp t="s">
        <v>#N/A Requesting Data...4113659417</v>
        <stp/>
        <stp>BDP|4388199941448752205</stp>
        <tr r="H395" s="8"/>
        <tr r="I395" s="8"/>
      </tp>
      <tp t="s">
        <v>#N/A Requesting Data...3069630227</v>
        <stp/>
        <stp>BDP|9863630272770547300</stp>
        <tr r="H213" s="5"/>
      </tp>
      <tp t="s">
        <v>#N/A Requesting Data...3900466239</v>
        <stp/>
        <stp>BDP|5014916128072346764</stp>
        <tr r="I17" s="9"/>
      </tp>
      <tp t="s">
        <v>#N/A Requesting Data...3371116749</v>
        <stp/>
        <stp>BDP|7121490194494969596</stp>
        <tr r="F112" s="10"/>
      </tp>
      <tp t="s">
        <v>#N/A Requesting Data...2967217757</v>
        <stp/>
        <stp>BDP|1710120358377290922</stp>
        <tr r="D229" s="8"/>
      </tp>
      <tp t="s">
        <v>#N/A Requesting Data...3871511833</v>
        <stp/>
        <stp>BDP|1966743595647683333</stp>
        <tr r="I268" s="9"/>
      </tp>
      <tp t="s">
        <v>#N/A Requesting Data...3974293456</v>
        <stp/>
        <stp>BDP|9580645018431715433</stp>
        <tr r="E85" s="8"/>
      </tp>
      <tp t="s">
        <v>#N/A Requesting Data...3093843435</v>
        <stp/>
        <stp>BDP|6135506785995966506</stp>
        <tr r="I86" s="5"/>
        <tr r="I149" s="9"/>
      </tp>
      <tp t="s">
        <v>#N/A Requesting Data...2964428030</v>
        <stp/>
        <stp>BDP|3886649512707300808</stp>
        <tr r="F543" s="9"/>
      </tp>
      <tp t="s">
        <v>#N/A Requesting Data...3465938514</v>
        <stp/>
        <stp>BDP|8749037168616403355</stp>
        <tr r="H47" s="8"/>
        <tr r="I47" s="8"/>
      </tp>
      <tp t="s">
        <v>#N/A Requesting Data...3349212190</v>
        <stp/>
        <stp>BDP|8834047482678245315</stp>
        <tr r="F2" s="10"/>
      </tp>
      <tp t="s">
        <v>#N/A Requesting Data...3383012973</v>
        <stp/>
        <stp>BDP|6702558045354812828</stp>
        <tr r="E565" s="9"/>
      </tp>
      <tp t="s">
        <v>#N/A Requesting Data...4036251008</v>
        <stp/>
        <stp>BDP|1216725495034176091</stp>
        <tr r="E298" s="8"/>
      </tp>
      <tp t="s">
        <v>#N/A Requesting Data...3859384064</v>
        <stp/>
        <stp>BDP|1123740335086873851</stp>
        <tr r="E103" s="9"/>
      </tp>
      <tp t="s">
        <v>#N/A Requesting Data...3288120889</v>
        <stp/>
        <stp>BDP|6194308758723641825</stp>
        <tr r="D40" s="5"/>
        <tr r="D36" s="9"/>
      </tp>
      <tp t="s">
        <v>#N/A Requesting Data...3595756317</v>
        <stp/>
        <stp>BDP|9130120986329044283</stp>
        <tr r="D268" s="9"/>
      </tp>
      <tp t="s">
        <v>#N/A Requesting Data...3884389444</v>
        <stp/>
        <stp>BDP|2657386323708225020</stp>
        <tr r="F245" s="5"/>
        <tr r="F50" s="9"/>
      </tp>
      <tp t="s">
        <v>#N/A Requesting Data...2984361176</v>
        <stp/>
        <stp>BDP|4714303685481875577</stp>
        <tr r="H469" s="8"/>
        <tr r="I469" s="8"/>
        <tr r="H147" s="5"/>
      </tp>
      <tp t="s">
        <v>#N/A Requesting Data...2988044546</v>
        <stp/>
        <stp>BDP|3362074342864101853</stp>
        <tr r="E159" s="9"/>
      </tp>
      <tp t="s">
        <v>#N/A Requesting Data...4165009507</v>
        <stp/>
        <stp>BDP|5737498005588818216</stp>
        <tr r="H114" s="5"/>
      </tp>
      <tp t="s">
        <v>#N/A Requesting Data...3549759854</v>
        <stp/>
        <stp>BDP|3737084701731834948</stp>
        <tr r="F502" s="9"/>
      </tp>
      <tp t="s">
        <v>#N/A Requesting Data...3815577466</v>
        <stp/>
        <stp>BDP|4291185408116416847</stp>
        <tr r="G91" s="9"/>
      </tp>
      <tp t="s">
        <v>#N/A Requesting Data...2928878070</v>
        <stp/>
        <stp>BDP|5167602169337957938</stp>
        <tr r="D218" s="8"/>
      </tp>
      <tp t="s">
        <v>#N/A Requesting Data...2927741692</v>
        <stp/>
        <stp>BDP|5224251465008060208</stp>
        <tr r="H233" s="8"/>
        <tr r="I233" s="8"/>
      </tp>
      <tp t="s">
        <v>#N/A Requesting Data...2963213756</v>
        <stp/>
        <stp>BDP|8287447959577522584</stp>
        <tr r="F314" s="9"/>
      </tp>
      <tp t="s">
        <v>#N/A Requesting Data...4287510830</v>
        <stp/>
        <stp>BDP|9950621810363889610</stp>
        <tr r="F6" s="5"/>
      </tp>
      <tp t="s">
        <v>#N/A Requesting Data...3293975485</v>
        <stp/>
        <stp>BDP|7344464223693687921</stp>
        <tr r="D550" s="9"/>
      </tp>
      <tp t="s">
        <v>#N/A Requesting Data...3931475583</v>
        <stp/>
        <stp>BDP|1760529634788528464</stp>
        <tr r="D217" s="9"/>
      </tp>
      <tp t="s">
        <v>#N/A Requesting Data...3011670453</v>
        <stp/>
        <stp>BDP|4131800687207391879</stp>
        <tr r="F327" s="5"/>
        <tr r="F249" s="9"/>
      </tp>
      <tp t="s">
        <v>#N/A Requesting Data...3418991951</v>
        <stp/>
        <stp>BDP|1795327364918739745</stp>
        <tr r="F148" s="8"/>
      </tp>
      <tp t="s">
        <v>#N/A Requesting Data...3875859443</v>
        <stp/>
        <stp>BDP|5532918156631989395</stp>
        <tr r="H370" s="9"/>
      </tp>
      <tp t="s">
        <v>#N/A Requesting Data...3704564974</v>
        <stp/>
        <stp>BDP|8020503716800483702</stp>
        <tr r="H173" s="9"/>
      </tp>
      <tp t="s">
        <v>#N/A Requesting Data...3444373054</v>
        <stp/>
        <stp>BDP|8034035685469493208</stp>
        <tr r="G99" s="10"/>
      </tp>
      <tp t="s">
        <v>#N/A Requesting Data...3980748091</v>
        <stp/>
        <stp>BDP|6885168481883588783</stp>
        <tr r="G136" s="5"/>
      </tp>
      <tp t="s">
        <v>#N/A Requesting Data...3721830330</v>
        <stp/>
        <stp>BDP|9728500415561836780</stp>
        <tr r="F7" s="8"/>
      </tp>
      <tp t="s">
        <v>#N/A Requesting Data...4214648620</v>
        <stp/>
        <stp>BDP|5239912625303766630</stp>
        <tr r="D504" s="9"/>
      </tp>
      <tp t="s">
        <v>#N/A Requesting Data...3954315442</v>
        <stp/>
        <stp>BDP|9903043793952547999</stp>
        <tr r="D3" s="12"/>
      </tp>
      <tp t="s">
        <v>#N/A Requesting Data...4080500910</v>
        <stp/>
        <stp>BDP|6645871301047023220</stp>
        <tr r="E74" s="8"/>
        <tr r="E278" s="5"/>
      </tp>
      <tp t="s">
        <v>#N/A Requesting Data...3493911779</v>
        <stp/>
        <stp>BDP|7140117698156262283</stp>
        <tr r="D232" s="5"/>
      </tp>
      <tp t="s">
        <v>#N/A Requesting Data...3328398499</v>
        <stp/>
        <stp>BDP|1830124360818084581</stp>
        <tr r="E482" s="8"/>
        <tr r="E42" s="5"/>
      </tp>
      <tp t="s">
        <v>#N/A Requesting Data...3272649401</v>
        <stp/>
        <stp>BDP|6350766250377687801</stp>
        <tr r="H141" s="8"/>
        <tr r="I141" s="8"/>
        <tr r="H209" s="5"/>
      </tp>
      <tp t="s">
        <v>#N/A Requesting Data...4107575733</v>
        <stp/>
        <stp>BDP|2880074800221448882</stp>
        <tr r="I92" s="9"/>
      </tp>
      <tp t="s">
        <v>#N/A Requesting Data...3182607523</v>
        <stp/>
        <stp>BDP|5520268791464440151</stp>
        <tr r="F37" s="9"/>
      </tp>
      <tp t="s">
        <v>#N/A Requesting Data...3631951189</v>
        <stp/>
        <stp>BDP|3288717889436926104</stp>
        <tr r="D280" s="5"/>
      </tp>
      <tp t="s">
        <v>#N/A Requesting Data...4000512940</v>
        <stp/>
        <stp>BDP|7419340130755290912</stp>
        <tr r="G424" s="9"/>
      </tp>
      <tp t="s">
        <v>#N/A Requesting Data...3402081483</v>
        <stp/>
        <stp>BDP|7242820952822082319</stp>
        <tr r="C169" s="10"/>
      </tp>
      <tp t="s">
        <v>#N/A Requesting Data...3160152232</v>
        <stp/>
        <stp>BDP|8872703975436963579</stp>
        <tr r="I46" s="5"/>
        <tr r="I473" s="9"/>
      </tp>
      <tp t="s">
        <v>#N/A Requesting Data...4090780197</v>
        <stp/>
        <stp>BDP|4346656168367894856</stp>
        <tr r="I269" s="9"/>
      </tp>
      <tp t="s">
        <v>#N/A Requesting Data...3026869943</v>
        <stp/>
        <stp>BDP|4066673067558154725</stp>
        <tr r="H263" s="9"/>
      </tp>
      <tp t="s">
        <v>#N/A Requesting Data...4257335677</v>
        <stp/>
        <stp>BDP|9459518623803706625</stp>
        <tr r="G117" s="5"/>
        <tr r="G413" s="9"/>
      </tp>
      <tp t="s">
        <v>#N/A Requesting Data...3929474625</v>
        <stp/>
        <stp>BDP|4028141530288229550</stp>
        <tr r="D396" s="8"/>
      </tp>
      <tp t="s">
        <v>#N/A Requesting Data...3454721395</v>
        <stp/>
        <stp>BDP|7359668203273655939</stp>
        <tr r="F150" s="9"/>
      </tp>
      <tp t="s">
        <v>#N/A Requesting Data...3646618703</v>
        <stp/>
        <stp>BDP|8948443067214821515</stp>
        <tr r="G70" s="9"/>
      </tp>
      <tp t="s">
        <v>#N/A Requesting Data...3878452408</v>
        <stp/>
        <stp>BDP|2891600174068948069</stp>
        <tr r="D116" s="5"/>
      </tp>
      <tp t="s">
        <v>#N/A Requesting Data...3254232392</v>
        <stp/>
        <stp>BDP|9474176327709601811</stp>
        <tr r="F135" s="9"/>
      </tp>
      <tp t="s">
        <v>#N/A Requesting Data...3901951392</v>
        <stp/>
        <stp>BDP|7003821934647004050</stp>
        <tr r="E3" s="10"/>
      </tp>
      <tp t="s">
        <v>#N/A Requesting Data...3484448838</v>
        <stp/>
        <stp>BDP|1558814179594825160</stp>
        <tr r="G323" s="9"/>
      </tp>
      <tp t="s">
        <v>#N/A Requesting Data...3219864884</v>
        <stp/>
        <stp>BDP|8436987118472038975</stp>
        <tr r="C145" s="10"/>
      </tp>
      <tp t="s">
        <v>#N/A Requesting Data...3639868471</v>
        <stp/>
        <stp>BDP|4507100283902705410</stp>
        <tr r="F487" s="8"/>
      </tp>
      <tp t="s">
        <v>#N/A Requesting Data...3234055344</v>
        <stp/>
        <stp>BDP|5620849907051504703</stp>
        <tr r="D221" s="9"/>
      </tp>
      <tp t="s">
        <v>#N/A Requesting Data...3220149413</v>
        <stp/>
        <stp>BDP|1394903180488753340</stp>
        <tr r="G325" s="8"/>
      </tp>
      <tp t="s">
        <v>#N/A Requesting Data...3724905838</v>
        <stp/>
        <stp>BDP|1091673381264446026</stp>
        <tr r="G467" s="9"/>
      </tp>
      <tp t="s">
        <v>#N/A Requesting Data...2941454707</v>
        <stp/>
        <stp>BDP|6231381705039869779</stp>
        <tr r="D310" s="8"/>
      </tp>
      <tp t="s">
        <v>#N/A Requesting Data...3916742201</v>
        <stp/>
        <stp>BDP|3373936776710230649</stp>
        <tr r="G95" s="5"/>
        <tr r="G289" s="9"/>
      </tp>
      <tp t="s">
        <v>#N/A Requesting Data...3484438065</v>
        <stp/>
        <stp>BDP|2398167352089055477</stp>
        <tr r="F490" s="9"/>
      </tp>
      <tp t="s">
        <v>#N/A Requesting Data...3023576179</v>
        <stp/>
        <stp>BDP|7056818461552821086</stp>
        <tr r="H2" s="12"/>
      </tp>
      <tp t="s">
        <v>#N/A Requesting Data...3662501752</v>
        <stp/>
        <stp>BDP|6623946633717840096</stp>
        <tr r="H427" s="8"/>
        <tr r="I427" s="8"/>
      </tp>
      <tp t="s">
        <v>#N/A Requesting Data...4122002919</v>
        <stp/>
        <stp>BDP|6404412886526772741</stp>
        <tr r="I100" s="5"/>
      </tp>
      <tp t="s">
        <v>#N/A Requesting Data...3168992721</v>
        <stp/>
        <stp>BDP|8073726636395160255</stp>
        <tr r="D107" s="9"/>
      </tp>
      <tp t="s">
        <v>#N/A Requesting Data...3499219438</v>
        <stp/>
        <stp>BDP|5657351417368264461</stp>
        <tr r="F20" s="7"/>
      </tp>
      <tp t="s">
        <v>#N/A Requesting Data...3663188073</v>
        <stp/>
        <stp>BDP|8890230334807980569</stp>
        <tr r="D454" s="8"/>
      </tp>
      <tp t="s">
        <v>#N/A Requesting Data...3609371906</v>
        <stp/>
        <stp>BDP|9770865660795827997</stp>
        <tr r="I285" s="9"/>
      </tp>
      <tp t="s">
        <v>#N/A Requesting Data...3577958227</v>
        <stp/>
        <stp>BDP|4793111324208695441</stp>
        <tr r="F349" s="5"/>
      </tp>
      <tp t="s">
        <v>#N/A Requesting Data...4151703953</v>
        <stp/>
        <stp>BDP|7311919974204385655</stp>
        <tr r="G407" s="9"/>
      </tp>
      <tp t="s">
        <v>#N/A Requesting Data...4277880099</v>
        <stp/>
        <stp>BDP|6539422492765543505</stp>
        <tr r="D124" s="5"/>
        <tr r="D466" s="9"/>
      </tp>
      <tp t="s">
        <v>#N/A Requesting Data...3775931474</v>
        <stp/>
        <stp>BDP|5680256711875586878</stp>
        <tr r="F249" s="5"/>
      </tp>
      <tp t="s">
        <v>#N/A Requesting Data...4083672056</v>
        <stp/>
        <stp>BDP|3851087685674786435</stp>
        <tr r="F121" s="10"/>
      </tp>
      <tp t="s">
        <v>#N/A Requesting Data...4187450381</v>
        <stp/>
        <stp>BDP|6481360672371330823</stp>
        <tr r="I225" s="5"/>
      </tp>
      <tp t="s">
        <v>#N/A Requesting Data...4000895844</v>
        <stp/>
        <stp>BDP|7510619237441746857</stp>
        <tr r="G66" s="8"/>
      </tp>
      <tp t="s">
        <v>#N/A Requesting Data...4163297962</v>
        <stp/>
        <stp>BDP|8982684110151649567</stp>
        <tr r="G460" s="8"/>
      </tp>
      <tp t="s">
        <v>#N/A Requesting Data...3464331452</v>
        <stp/>
        <stp>BDP|4347611359119204585</stp>
        <tr r="H21" s="7"/>
      </tp>
      <tp t="s">
        <v>#N/A Requesting Data...3363164533</v>
        <stp/>
        <stp>BDP|4924981200164626260</stp>
        <tr r="E47" s="10"/>
      </tp>
      <tp t="s">
        <v>#N/A Requesting Data...3526337513</v>
        <stp/>
        <stp>BDP|4046221070222504867</stp>
        <tr r="D355" s="5"/>
      </tp>
      <tp t="s">
        <v>#N/A Requesting Data...3298876981</v>
        <stp/>
        <stp>BDP|7672347820025793849</stp>
        <tr r="D179" s="8"/>
      </tp>
      <tp t="s">
        <v>#N/A Requesting Data...3370040793</v>
        <stp/>
        <stp>BDP|1540907719385522781</stp>
        <tr r="H388" s="9"/>
      </tp>
      <tp t="s">
        <v>#N/A Requesting Data...4261591915</v>
        <stp/>
        <stp>BDP|7511676197611069244</stp>
        <tr r="D350" s="5"/>
      </tp>
      <tp t="s">
        <v>#N/A Requesting Data...3334163390</v>
        <stp/>
        <stp>BDP|5779431517588099328</stp>
        <tr r="D75" s="8"/>
        <tr r="D285" s="5"/>
      </tp>
      <tp t="s">
        <v>#N/A Requesting Data...3309199761</v>
        <stp/>
        <stp>BDP|1588118359328900651</stp>
        <tr r="G260" s="5"/>
      </tp>
      <tp t="s">
        <v>#N/A Requesting Data...3668420891</v>
        <stp/>
        <stp>BDP|1737031874174552943</stp>
        <tr r="E184" s="9"/>
      </tp>
      <tp t="s">
        <v>#N/A Requesting Data...2951251832</v>
        <stp/>
        <stp>BDP|9115379023895208664</stp>
        <tr r="I492" s="9"/>
      </tp>
      <tp t="s">
        <v>#N/A Requesting Data...4175880400</v>
        <stp/>
        <stp>BDP|5776836875878675969</stp>
        <tr r="E584" s="9"/>
      </tp>
      <tp t="s">
        <v>#N/A Requesting Data...4048242895</v>
        <stp/>
        <stp>BDP|7540030111134147977</stp>
        <tr r="H67" s="10"/>
      </tp>
      <tp t="s">
        <v>#N/A Requesting Data...3274367196</v>
        <stp/>
        <stp>BDP|8292556577199292831</stp>
        <tr r="I89" s="5"/>
      </tp>
      <tp t="s">
        <v>#N/A Requesting Data...3590164932</v>
        <stp/>
        <stp>BDP|5693316327768736712</stp>
        <tr r="H484" s="8"/>
        <tr r="I484" s="8"/>
      </tp>
      <tp t="s">
        <v>#N/A Requesting Data...3641851991</v>
        <stp/>
        <stp>BDP|9933602456397122689</stp>
        <tr r="D586" s="9"/>
      </tp>
      <tp t="s">
        <v>#N/A Requesting Data...3568430783</v>
        <stp/>
        <stp>BDP|9251868190795403661</stp>
        <tr r="G183" s="8"/>
      </tp>
      <tp t="s">
        <v>#N/A Requesting Data...3235481110</v>
        <stp/>
        <stp>BDP|1749195378995012905</stp>
        <tr r="F20" s="8"/>
      </tp>
      <tp t="s">
        <v>#N/A Requesting Data...3444510412</v>
        <stp/>
        <stp>BDP|6291695683793743093</stp>
        <tr r="H141" s="9"/>
      </tp>
      <tp t="s">
        <v>#N/A Requesting Data...4187940656</v>
        <stp/>
        <stp>BDP|6217711203579028368</stp>
        <tr r="I290" s="5"/>
      </tp>
      <tp t="s">
        <v>#N/A Requesting Data...3261068587</v>
        <stp/>
        <stp>BDP|9462333711806935690</stp>
        <tr r="F127" s="10"/>
      </tp>
      <tp t="s">
        <v>#N/A Requesting Data...3920186181</v>
        <stp/>
        <stp>BDP|9177306869665988271</stp>
        <tr r="F64" s="9"/>
      </tp>
      <tp t="s">
        <v>#N/A Requesting Data...3103233286</v>
        <stp/>
        <stp>BDP|1674932970233507769</stp>
        <tr r="C183" s="10"/>
      </tp>
      <tp t="s">
        <v>#N/A Requesting Data...3403405342</v>
        <stp/>
        <stp>BDP|1165704771333487928</stp>
        <tr r="H11" s="7"/>
      </tp>
      <tp t="s">
        <v>#N/A Requesting Data...3789569420</v>
        <stp/>
        <stp>BDP|6803003458420735814</stp>
        <tr r="F421" s="8"/>
      </tp>
      <tp t="s">
        <v>#N/A Requesting Data...3032016250</v>
        <stp/>
        <stp>BDP|1669279484447281713</stp>
        <tr r="D58" s="5"/>
        <tr r="D465" s="9"/>
      </tp>
      <tp t="s">
        <v>#N/A Requesting Data...3256894504</v>
        <stp/>
        <stp>BDP|4315544155509350676</stp>
        <tr r="E140" s="10"/>
      </tp>
      <tp t="s">
        <v>#N/A Requesting Data...3887488102</v>
        <stp/>
        <stp>BDP|7603747703609304243</stp>
        <tr r="F84" s="9"/>
      </tp>
      <tp t="s">
        <v>#N/A Requesting Data...3388654114</v>
        <stp/>
        <stp>BDP|8404337743887688345</stp>
        <tr r="E184" s="8"/>
      </tp>
      <tp t="s">
        <v>#N/A Requesting Data...3345988310</v>
        <stp/>
        <stp>BDP|8490799657461523094</stp>
        <tr r="F495" s="8"/>
      </tp>
      <tp t="s">
        <v>#N/A Requesting Data...2995086379</v>
        <stp/>
        <stp>BDP|9916128027494902539</stp>
        <tr r="G59" s="10"/>
      </tp>
      <tp t="s">
        <v>#N/A Requesting Data...3003071395</v>
        <stp/>
        <stp>BDP|1759315585674512501</stp>
        <tr r="F347" s="9"/>
      </tp>
      <tp t="s">
        <v>#N/A Requesting Data...3731955515</v>
        <stp/>
        <stp>BDP|7863894360123208155</stp>
        <tr r="I355" s="5"/>
      </tp>
      <tp t="s">
        <v>#N/A Requesting Data...3115531645</v>
        <stp/>
        <stp>BDP|5107949081767350803</stp>
        <tr r="D16" s="5"/>
      </tp>
      <tp t="s">
        <v>#N/A Requesting Data...2993717288</v>
        <stp/>
        <stp>BDP|7189388796350192691</stp>
        <tr r="D85" s="10"/>
      </tp>
      <tp t="s">
        <v>#N/A Requesting Data...3741968404</v>
        <stp/>
        <stp>BDP|9312777115945003165</stp>
        <tr r="E38" s="10"/>
      </tp>
      <tp t="s">
        <v>#N/A Requesting Data...3462844302</v>
        <stp/>
        <stp>BDP|1712027079619998423</stp>
        <tr r="H133" s="9"/>
      </tp>
      <tp t="s">
        <v>#N/A Requesting Data...3121181933</v>
        <stp/>
        <stp>BDP|8767045414706599451</stp>
        <tr r="C149" s="10"/>
      </tp>
      <tp t="s">
        <v>#N/A Requesting Data...3143470718</v>
        <stp/>
        <stp>BDP|8041400404756164125</stp>
        <tr r="E117" s="10"/>
      </tp>
      <tp t="s">
        <v>#N/A Requesting Data...3375565854</v>
        <stp/>
        <stp>BDP|4667944328435915144</stp>
        <tr r="F422" s="8"/>
      </tp>
      <tp t="s">
        <v>#N/A Requesting Data...4085226305</v>
        <stp/>
        <stp>BDP|4073950912684830380</stp>
        <tr r="H35" s="9"/>
      </tp>
      <tp t="s">
        <v>#N/A Requesting Data...3711985403</v>
        <stp/>
        <stp>BDP|5144958684568388744</stp>
        <tr r="F141" s="8"/>
        <tr r="F209" s="5"/>
      </tp>
      <tp t="s">
        <v>#N/A Requesting Data...3573410701</v>
        <stp/>
        <stp>BDP|4066855941482318103</stp>
        <tr r="H501" s="9"/>
      </tp>
      <tp t="s">
        <v>#N/A Requesting Data...4146018352</v>
        <stp/>
        <stp>BDP|1305568533814169802</stp>
        <tr r="I303" s="5"/>
      </tp>
      <tp t="s">
        <v>#N/A Requesting Data...3089276010</v>
        <stp/>
        <stp>BDP|9015211247996286235</stp>
        <tr r="D517" s="9"/>
      </tp>
      <tp t="s">
        <v>#N/A Requesting Data...3027518022</v>
        <stp/>
        <stp>BDP|8033664778554921606</stp>
        <tr r="E274" s="9"/>
      </tp>
      <tp t="s">
        <v>#N/A Requesting Data...4256439542</v>
        <stp/>
        <stp>BDP|4788190731909880432</stp>
        <tr r="H10" s="5"/>
      </tp>
      <tp t="s">
        <v>#N/A Requesting Data...4235172081</v>
        <stp/>
        <stp>BDP|3665816711211498061</stp>
        <tr r="G487" s="8"/>
      </tp>
      <tp t="s">
        <v>#N/A Requesting Data...4122000538</v>
        <stp/>
        <stp>BDP|9458576400232457539</stp>
        <tr r="E109" s="10"/>
      </tp>
      <tp t="s">
        <v>#N/A Requesting Data...4160251724</v>
        <stp/>
        <stp>BDP|7053846842945034526</stp>
        <tr r="F55" s="5"/>
      </tp>
      <tp t="s">
        <v>#N/A Requesting Data...3597192320</v>
        <stp/>
        <stp>BDP|2423313482522754040</stp>
        <tr r="D459" s="9"/>
      </tp>
      <tp t="s">
        <v>#N/A Requesting Data...3866397792</v>
        <stp/>
        <stp>BDP|2454176395548170931</stp>
        <tr r="H73" s="9"/>
      </tp>
      <tp t="s">
        <v>#N/A Requesting Data...3022346169</v>
        <stp/>
        <stp>BDP|3726827684989566109</stp>
        <tr r="I67" s="9"/>
      </tp>
      <tp t="s">
        <v>#N/A Requesting Data...3318584316</v>
        <stp/>
        <stp>BDP|2272583423426574885</stp>
        <tr r="F12" s="9"/>
      </tp>
      <tp t="s">
        <v>#N/A Requesting Data...3203879966</v>
        <stp/>
        <stp>BDP|3349300581053609006</stp>
        <tr r="H171" s="5"/>
      </tp>
      <tp t="s">
        <v>#N/A Requesting Data...3628984353</v>
        <stp/>
        <stp>BDP|9720521011364746276</stp>
        <tr r="G76" s="10"/>
      </tp>
      <tp t="s">
        <v>#N/A Requesting Data...3869816107</v>
        <stp/>
        <stp>BDP|4370129116936271912</stp>
        <tr r="F51" s="10"/>
      </tp>
      <tp t="s">
        <v>#N/A Requesting Data...4172845583</v>
        <stp/>
        <stp>BDP|5781128115236733834</stp>
        <tr r="H263" s="8"/>
        <tr r="I263" s="8"/>
      </tp>
      <tp t="s">
        <v>#N/A Requesting Data...3482733939</v>
        <stp/>
        <stp>BDP|4479564097612308121</stp>
        <tr r="H256" s="9"/>
      </tp>
      <tp t="s">
        <v>#N/A Requesting Data...3611114164</v>
        <stp/>
        <stp>BDP|4590837071291591161</stp>
        <tr r="I237" s="5"/>
      </tp>
      <tp t="s">
        <v>#N/A Requesting Data...3335814293</v>
        <stp/>
        <stp>BDP|7086207210949269664</stp>
        <tr r="G288" s="9"/>
      </tp>
      <tp t="s">
        <v>#N/A Requesting Data...3942127284</v>
        <stp/>
        <stp>BDP|4519974402942685439</stp>
        <tr r="F12" s="6"/>
      </tp>
      <tp t="s">
        <v>#N/A Requesting Data...3687015285</v>
        <stp/>
        <stp>BDP|1928952550054999205</stp>
        <tr r="D495" s="9"/>
      </tp>
      <tp t="s">
        <v>#N/A Requesting Data...3855521430</v>
        <stp/>
        <stp>BDP|8233738424047075103</stp>
        <tr r="D376" s="9"/>
      </tp>
      <tp t="s">
        <v>#N/A Requesting Data...3794702317</v>
        <stp/>
        <stp>BDP|7356400149528894478</stp>
        <tr r="H122" s="10"/>
      </tp>
      <tp t="s">
        <v>#N/A Requesting Data...3260845869</v>
        <stp/>
        <stp>BDP|1530163443127094858</stp>
        <tr r="H114" s="8"/>
        <tr r="I114" s="8"/>
        <tr r="H190" s="5"/>
      </tp>
      <tp t="s">
        <v>#N/A Requesting Data...3991115342</v>
        <stp/>
        <stp>BDP|5735759451878054467</stp>
        <tr r="D322" s="5"/>
      </tp>
      <tp t="s">
        <v>#N/A Requesting Data...3539756691</v>
        <stp/>
        <stp>BDP|7790323195877273170</stp>
        <tr r="E229" s="9"/>
      </tp>
      <tp t="s">
        <v>#N/A Requesting Data...3270661517</v>
        <stp/>
        <stp>BDP|4618870556773410162</stp>
        <tr r="H165" s="9"/>
      </tp>
      <tp t="s">
        <v>#N/A Requesting Data...3795562038</v>
        <stp/>
        <stp>BDP|3853697656709370216</stp>
        <tr r="I159" s="9"/>
      </tp>
      <tp t="s">
        <v>#N/A Requesting Data...3651029119</v>
        <stp/>
        <stp>BDP|1499705467883372854</stp>
        <tr r="F194" s="8"/>
      </tp>
      <tp t="s">
        <v>#N/A Requesting Data...3163281335</v>
        <stp/>
        <stp>BDP|1859206873338842763</stp>
        <tr r="F258" s="8"/>
      </tp>
      <tp t="s">
        <v>#N/A Requesting Data...3962087147</v>
        <stp/>
        <stp>BDP|8044976897072379162</stp>
        <tr r="G177" s="5"/>
        <tr r="G564" s="9"/>
      </tp>
      <tp t="s">
        <v>#N/A Requesting Data...3337448006</v>
        <stp/>
        <stp>BDP|2966878038794086636</stp>
        <tr r="G298" s="9"/>
      </tp>
      <tp t="s">
        <v>#N/A Requesting Data...3904228374</v>
        <stp/>
        <stp>BDP|3244845170335002234</stp>
        <tr r="H372" s="8"/>
        <tr r="I372" s="8"/>
      </tp>
      <tp t="s">
        <v>#N/A Requesting Data...4195179038</v>
        <stp/>
        <stp>BDP|8216681918752285659</stp>
        <tr r="H133" s="10"/>
      </tp>
      <tp t="s">
        <v>#N/A Requesting Data...3262613406</v>
        <stp/>
        <stp>BQL|66182700836859591</stp>
        <tr r="C110" s="5"/>
      </tp>
      <tp t="s">
        <v>#N/A Requesting Data...3762529015</v>
        <stp/>
        <stp>BQL|1496122201784864004</stp>
        <tr r="C357" s="5"/>
        <tr r="C358" s="5"/>
      </tp>
      <tp t="s">
        <v>#N/A Requesting Data...3777276708</v>
        <stp/>
        <stp>BQL|4058607829570102463</stp>
        <tr r="C235" s="5"/>
      </tp>
      <tp t="s">
        <v>#N/A Requesting Data...3745577417</v>
        <stp/>
        <stp>BQL|4857287148041365755</stp>
        <tr r="B20" s="10"/>
      </tp>
      <tp t="s">
        <v>#N/A Requesting Data...3033442961</v>
        <stp/>
        <stp>BQL|1966013514111051512</stp>
        <tr r="B148" s="10"/>
      </tp>
      <tp t="s">
        <v>#N/A Requesting Data...3151066253</v>
        <stp/>
        <stp>BQL|2659981618309840731</stp>
        <tr r="B175" s="10"/>
      </tp>
      <tp t="s">
        <v>#N/A Requesting Data...3104610383</v>
        <stp/>
        <stp>BQL|8226495967127507955</stp>
        <tr r="C260" s="5"/>
      </tp>
      <tp t="s">
        <v>#N/A Requesting Data...4007015106</v>
        <stp/>
        <stp>BQL|4915406731320390709</stp>
        <tr r="C4" s="5"/>
      </tp>
      <tp t="s">
        <v>#N/A Requesting Data...3890497720</v>
        <stp/>
        <stp>BQL|4182555857965030592</stp>
        <tr r="B53" s="10"/>
      </tp>
      <tp t="s">
        <v>#N/A Requesting Data...3231528690</v>
        <stp/>
        <stp>BQL|7831586459467458440</stp>
        <tr r="C293" s="5"/>
      </tp>
      <tp t="s">
        <v>#N/A Requesting Data...4137140354</v>
        <stp/>
        <stp>BQL|7229265762826781198</stp>
        <tr r="B94" s="10"/>
      </tp>
      <tp t="s">
        <v>#N/A Requesting Data...3600422137</v>
        <stp/>
        <stp>BQL|1821536022687683571</stp>
        <tr r="B172" s="10"/>
      </tp>
      <tp t="s">
        <v>#N/A Requesting Data...3398602975</v>
        <stp/>
        <stp>BQL|6400468851406410500</stp>
        <tr r="C349" s="5"/>
      </tp>
      <tp t="s">
        <v>#N/A Requesting Data...4002488617</v>
        <stp/>
        <stp>BQL|8305638049938472683</stp>
        <tr r="C35" s="5"/>
      </tp>
      <tp t="s">
        <v>#N/A Requesting Data...4264440423</v>
        <stp/>
        <stp>BQL|5214642061202562373</stp>
        <tr r="C233" s="5"/>
      </tp>
      <tp t="s">
        <v>#N/A Requesting Data...4083493111</v>
        <stp/>
        <stp>BQL|1979384232660774518</stp>
        <tr r="C5" s="5"/>
      </tp>
      <tp t="s">
        <v>#N/A Requesting Data...3278516713</v>
        <stp/>
        <stp>BQL|8365876757965651411</stp>
        <tr r="B21" s="10"/>
      </tp>
      <tp t="s">
        <v>#N/A Requesting Data...3534649982</v>
        <stp/>
        <stp>BQL|4562409951556863787</stp>
        <tr r="C301" s="5"/>
      </tp>
      <tp t="s">
        <v>#N/A Requesting Data...3181268432</v>
        <stp/>
        <stp>BQL|9935377173009649085</stp>
        <tr r="B57" s="10"/>
      </tp>
      <tp t="s">
        <v>#N/A Requesting Data...3395198674</v>
        <stp/>
        <stp>BQL|2548022530381468404</stp>
        <tr r="C175" s="5"/>
      </tp>
      <tp t="s">
        <v>#N/A Requesting Data...4170967028</v>
        <stp/>
        <stp>BQL|8703837485835653973</stp>
        <tr r="C316" s="5"/>
      </tp>
      <tp t="s">
        <v>#N/A Requesting Data...3700525161</v>
        <stp/>
        <stp>BDP|6673057259304384330</stp>
        <tr r="D150" s="9"/>
      </tp>
      <tp t="s">
        <v>#N/A Requesting Data...4156942922</v>
        <stp/>
        <stp>BDP|3706485289373555899</stp>
        <tr r="E154" s="9"/>
      </tp>
      <tp t="s">
        <v>#N/A Requesting Data...3609101243</v>
        <stp/>
        <stp>BDP|9441900324894276281</stp>
        <tr r="F9" s="10"/>
      </tp>
      <tp t="s">
        <v>#N/A Requesting Data...4163519639</v>
        <stp/>
        <stp>BDP|2577906488600123768</stp>
        <tr r="D445" s="8"/>
        <tr r="D137" s="5"/>
      </tp>
      <tp t="s">
        <v>#N/A Requesting Data...4019759341</v>
        <stp/>
        <stp>BDP|4401529375570037293</stp>
        <tr r="D116" s="8"/>
      </tp>
      <tp t="s">
        <v>#N/A Requesting Data...4034437500</v>
        <stp/>
        <stp>BDP|7064828889030084318</stp>
        <tr r="F277" s="8"/>
        <tr r="F96" s="5"/>
      </tp>
      <tp t="s">
        <v>#N/A Requesting Data...3119160030</v>
        <stp/>
        <stp>BDP|5979266525626803786</stp>
        <tr r="F406" s="9"/>
      </tp>
      <tp t="s">
        <v>#N/A Requesting Data...3779716772</v>
        <stp/>
        <stp>BDP|8627557044618591589</stp>
        <tr r="H189" s="5"/>
      </tp>
      <tp t="s">
        <v>#N/A Requesting Data...4056246077</v>
        <stp/>
        <stp>BDP|7100181592343931884</stp>
        <tr r="I3" s="9"/>
      </tp>
      <tp t="s">
        <v>#N/A Requesting Data...3260967344</v>
        <stp/>
        <stp>BDP|4497088341743402733</stp>
        <tr r="C87" s="10"/>
      </tp>
      <tp t="s">
        <v>#N/A Requesting Data...4130534593</v>
        <stp/>
        <stp>BDP|8497059488553504760</stp>
        <tr r="H444" s="8"/>
        <tr r="I444" s="8"/>
        <tr r="H228" s="5"/>
      </tp>
      <tp t="s">
        <v>#N/A Requesting Data...3190940412</v>
        <stp/>
        <stp>BDP|6610301378623754534</stp>
        <tr r="H58" s="9"/>
      </tp>
      <tp t="s">
        <v>#N/A Requesting Data...3274821508</v>
        <stp/>
        <stp>BDP|8832570406431736843</stp>
        <tr r="G315" s="9"/>
      </tp>
      <tp t="s">
        <v>#N/A Requesting Data...3888148536</v>
        <stp/>
        <stp>BDP|5233893689892899307</stp>
        <tr r="F176" s="10"/>
      </tp>
      <tp t="s">
        <v>#N/A Requesting Data...3341177206</v>
        <stp/>
        <stp>BDP|5539556538147739051</stp>
        <tr r="H600" s="9"/>
      </tp>
      <tp t="s">
        <v>#N/A Requesting Data...3706062222</v>
        <stp/>
        <stp>BDP|1324093805953773629</stp>
        <tr r="I226" s="9"/>
      </tp>
      <tp t="s">
        <v>#N/A Requesting Data...3752988859</v>
        <stp/>
        <stp>BDP|6399430747110862246</stp>
        <tr r="E216" s="8"/>
      </tp>
      <tp t="s">
        <v>#N/A Requesting Data...3886742966</v>
        <stp/>
        <stp>BDP|7991454577592874284</stp>
        <tr r="F110" s="10"/>
      </tp>
      <tp t="s">
        <v>#N/A Requesting Data...3604024570</v>
        <stp/>
        <stp>BDP|8596475993701939032</stp>
        <tr r="E325" s="9"/>
      </tp>
      <tp t="s">
        <v>#N/A Requesting Data...3045092445</v>
        <stp/>
        <stp>BDP|9982801414357780318</stp>
        <tr r="G463" s="8"/>
        <tr r="G161" s="5"/>
      </tp>
      <tp t="s">
        <v>#N/A Requesting Data...3310489611</v>
        <stp/>
        <stp>BDP|5908110200510485071</stp>
        <tr r="G154" s="9"/>
      </tp>
      <tp t="s">
        <v>#N/A Requesting Data...3542333535</v>
        <stp/>
        <stp>BDP|1236308479405086408</stp>
        <tr r="D159" s="9"/>
      </tp>
      <tp t="s">
        <v>#N/A Requesting Data...3157723796</v>
        <stp/>
        <stp>BDP|4585451229334747250</stp>
        <tr r="H374" s="9"/>
      </tp>
      <tp t="s">
        <v>#N/A Requesting Data...4142048644</v>
        <stp/>
        <stp>BDP|3768800946099273281</stp>
        <tr r="G278" s="9"/>
      </tp>
      <tp t="s">
        <v>#N/A Requesting Data...3894618345</v>
        <stp/>
        <stp>BDP|1993531395418460108</stp>
        <tr r="G386" s="8"/>
      </tp>
      <tp t="s">
        <v>#N/A Requesting Data...3080837126</v>
        <stp/>
        <stp>BDP|7398243629740781327</stp>
        <tr r="I404" s="9"/>
      </tp>
      <tp t="s">
        <v>#N/A Requesting Data...3282958422</v>
        <stp/>
        <stp>BDP|4571681871489109865</stp>
        <tr r="D74" s="8"/>
        <tr r="D278" s="5"/>
      </tp>
      <tp t="s">
        <v>#N/A Requesting Data...4288849019</v>
        <stp/>
        <stp>BDP|4832430619152019794</stp>
        <tr r="E510" s="9"/>
      </tp>
      <tp t="s">
        <v>#N/A Requesting Data...3887991219</v>
        <stp/>
        <stp>BDP|6020142167393133697</stp>
        <tr r="I384" s="9"/>
      </tp>
      <tp t="s">
        <v>#N/A Requesting Data...3375909349</v>
        <stp/>
        <stp>BDP|1900746473226351358</stp>
        <tr r="E26" s="9"/>
      </tp>
      <tp t="s">
        <v>#N/A Requesting Data...4169556351</v>
        <stp/>
        <stp>BDP|2439464665702991660</stp>
        <tr r="F146" s="9"/>
      </tp>
      <tp t="s">
        <v>#N/A Requesting Data...3455100047</v>
        <stp/>
        <stp>BDP|7400171499918068326</stp>
        <tr r="F99" s="8"/>
      </tp>
      <tp t="s">
        <v>#N/A Requesting Data...3119493426</v>
        <stp/>
        <stp>BDP|5563814664799877609</stp>
        <tr r="D211" s="8"/>
      </tp>
      <tp t="s">
        <v>#N/A Requesting Data...3925066077</v>
        <stp/>
        <stp>BDP|6833203683890577865</stp>
        <tr r="F161" s="9"/>
      </tp>
      <tp t="s">
        <v>#N/A Requesting Data...3321997480</v>
        <stp/>
        <stp>BDP|5989531611463270616</stp>
        <tr r="F84" s="5"/>
      </tp>
      <tp t="s">
        <v>#N/A Requesting Data...3974389898</v>
        <stp/>
        <stp>BDP|1980313606322713416</stp>
        <tr r="H206" s="8"/>
        <tr r="I206" s="8"/>
      </tp>
      <tp t="s">
        <v>#N/A Requesting Data...4234746256</v>
        <stp/>
        <stp>BDP|7855867635681694952</stp>
        <tr r="H253" s="8"/>
        <tr r="I253" s="8"/>
      </tp>
      <tp t="s">
        <v>#N/A Requesting Data...3352730598</v>
        <stp/>
        <stp>BDP|6567495044486216429</stp>
        <tr r="F98" s="10"/>
      </tp>
      <tp t="s">
        <v>#N/A Requesting Data...4186670979</v>
        <stp/>
        <stp>BDP|8001793777238322452</stp>
        <tr r="D307" s="9"/>
      </tp>
      <tp t="s">
        <v>#N/A Requesting Data...3411118100</v>
        <stp/>
        <stp>BDP|5644415578574437636</stp>
        <tr r="I558" s="9"/>
      </tp>
      <tp t="s">
        <v>#N/A Requesting Data...3833945801</v>
        <stp/>
        <stp>BDP|2892606340962902696</stp>
        <tr r="H497" s="9"/>
      </tp>
      <tp t="s">
        <v>#N/A Requesting Data...4039447099</v>
        <stp/>
        <stp>BDP|8181238227638822454</stp>
        <tr r="H416" s="8"/>
        <tr r="I416" s="8"/>
      </tp>
      <tp t="s">
        <v>#N/A Requesting Data...3681484695</v>
        <stp/>
        <stp>BDP|2811460442035752337</stp>
        <tr r="D172" s="9"/>
      </tp>
      <tp t="s">
        <v>#N/A Requesting Data...3413522991</v>
        <stp/>
        <stp>BDP|5603665839725338122</stp>
        <tr r="D341" s="8"/>
      </tp>
      <tp t="s">
        <v>#N/A Requesting Data...4162031785</v>
        <stp/>
        <stp>BDP|4114921289518251905</stp>
        <tr r="H443" s="8"/>
        <tr r="I443" s="8"/>
      </tp>
      <tp t="s">
        <v>#N/A Requesting Data...4132239742</v>
        <stp/>
        <stp>BDP|3166626377812585496</stp>
        <tr r="E173" s="9"/>
      </tp>
      <tp t="s">
        <v>#N/A Requesting Data...3565479163</v>
        <stp/>
        <stp>BDP|3202332006837964374</stp>
        <tr r="F460" s="9"/>
      </tp>
      <tp t="s">
        <v>#N/A Requesting Data...4034133809</v>
        <stp/>
        <stp>BDP|3992674005563562276</stp>
        <tr r="F298" s="5"/>
        <tr r="F329" s="9"/>
      </tp>
      <tp t="s">
        <v>#N/A Requesting Data...3527772095</v>
        <stp/>
        <stp>BDP|7078298091510612870</stp>
        <tr r="G418" s="8"/>
      </tp>
      <tp t="s">
        <v>#N/A Requesting Data...3189473382</v>
        <stp/>
        <stp>BDP|5829548506162460670</stp>
        <tr r="I339" s="5"/>
      </tp>
      <tp t="s">
        <v>#N/A Requesting Data...3880126655</v>
        <stp/>
        <stp>BDP|5978348326282710250</stp>
        <tr r="H424" s="9"/>
      </tp>
      <tp t="s">
        <v>#N/A Requesting Data...3809951746</v>
        <stp/>
        <stp>BDP|5896243512992698014</stp>
        <tr r="F60" s="5"/>
        <tr r="F436" s="9"/>
      </tp>
      <tp t="s">
        <v>#N/A Requesting Data...3404313515</v>
        <stp/>
        <stp>BDP|2481795423581212258</stp>
        <tr r="G99" s="9"/>
      </tp>
      <tp t="s">
        <v>#N/A Requesting Data...3572127420</v>
        <stp/>
        <stp>BDP|5700110413178818941</stp>
        <tr r="F579" s="9"/>
      </tp>
      <tp t="s">
        <v>#N/A Requesting Data...3943231065</v>
        <stp/>
        <stp>BDP|8731354466201908845</stp>
        <tr r="C22" s="10"/>
      </tp>
      <tp t="s">
        <v>#N/A Requesting Data...3557826551</v>
        <stp/>
        <stp>BDP|3714166121640116483</stp>
        <tr r="D99" s="10"/>
      </tp>
      <tp t="s">
        <v>#N/A Requesting Data...3178419046</v>
        <stp/>
        <stp>BDP|4212611343685858711</stp>
        <tr r="E310" s="9"/>
      </tp>
      <tp t="s">
        <v>#N/A Requesting Data...3927300615</v>
        <stp/>
        <stp>BDP|6941499317393885464</stp>
        <tr r="E4" s="9"/>
      </tp>
      <tp t="s">
        <v>#N/A Requesting Data...3774800402</v>
        <stp/>
        <stp>BDP|8116921503541852415</stp>
        <tr r="F496" s="8"/>
      </tp>
      <tp t="s">
        <v>#N/A Requesting Data...4049218989</v>
        <stp/>
        <stp>BDP|5453763590748368781</stp>
        <tr r="H349" s="9"/>
      </tp>
      <tp t="s">
        <v>#N/A Requesting Data...3804660999</v>
        <stp/>
        <stp>BDP|3999447345774001361</stp>
        <tr r="E134" s="10"/>
      </tp>
      <tp t="s">
        <v>#N/A Requesting Data...3958116737</v>
        <stp/>
        <stp>BDP|3191095871373740300</stp>
        <tr r="G347" s="5"/>
      </tp>
      <tp t="s">
        <v>#N/A Requesting Data...3358832325</v>
        <stp/>
        <stp>BDP|5892924747318436477</stp>
        <tr r="D365" s="8"/>
      </tp>
      <tp t="s">
        <v>#N/A Requesting Data...3397220741</v>
        <stp/>
        <stp>BDP|4069583741135203458</stp>
        <tr r="F382" s="8"/>
      </tp>
      <tp t="s">
        <v>#N/A Requesting Data...4199426148</v>
        <stp/>
        <stp>BDP|4727276038299436829</stp>
        <tr r="H290" s="5"/>
      </tp>
      <tp t="s">
        <v>#N/A Requesting Data...3833705052</v>
        <stp/>
        <stp>BDP|7895436708587418094</stp>
        <tr r="G332" s="9"/>
      </tp>
      <tp t="s">
        <v>#N/A Requesting Data...3700803294</v>
        <stp/>
        <stp>BDP|5890871598605988509</stp>
        <tr r="E411" s="8"/>
      </tp>
      <tp t="s">
        <v>#N/A Requesting Data...4284288033</v>
        <stp/>
        <stp>BDP|2001813144509943322</stp>
        <tr r="H94" s="8"/>
        <tr r="I94" s="8"/>
      </tp>
      <tp t="s">
        <v>#N/A Requesting Data...3368684873</v>
        <stp/>
        <stp>BDP|6166083391272452921</stp>
        <tr r="F411" s="8"/>
      </tp>
      <tp t="s">
        <v>#N/A Requesting Data...3834903990</v>
        <stp/>
        <stp>BDP|1897068600667528257</stp>
        <tr r="D545" s="9"/>
      </tp>
      <tp t="s">
        <v>#N/A Requesting Data...3817406263</v>
        <stp/>
        <stp>BDP|7919459621442210718</stp>
        <tr r="H184" s="5"/>
      </tp>
      <tp t="s">
        <v>#N/A Requesting Data...3686819720</v>
        <stp/>
        <stp>BDP|4590762308497087051</stp>
        <tr r="G18" s="9"/>
      </tp>
      <tp t="s">
        <v>#N/A Requesting Data...3123487863</v>
        <stp/>
        <stp>BDP|2674471526963108396</stp>
        <tr r="I429" s="9"/>
      </tp>
      <tp t="s">
        <v>#N/A Requesting Data...4180984852</v>
        <stp/>
        <stp>BDP|1495340087219910712</stp>
        <tr r="H258" s="8"/>
        <tr r="I258" s="8"/>
      </tp>
      <tp t="s">
        <v>#N/A Requesting Data...3122426967</v>
        <stp/>
        <stp>BDP|8792391883183776456</stp>
        <tr r="H215" s="5"/>
      </tp>
      <tp t="s">
        <v>#N/A Requesting Data...3648369815</v>
        <stp/>
        <stp>BDP|9877337491804739320</stp>
        <tr r="E497" s="8"/>
      </tp>
      <tp t="s">
        <v>#N/A Requesting Data...3390879003</v>
        <stp/>
        <stp>BDP|4533974244154092995</stp>
        <tr r="G487" s="9"/>
      </tp>
      <tp t="s">
        <v>#N/A Requesting Data...4063292690</v>
        <stp/>
        <stp>BDP|3337939758153155862</stp>
        <tr r="H336" s="9"/>
      </tp>
      <tp t="s">
        <v>#N/A Requesting Data...3861034201</v>
        <stp/>
        <stp>BDP|9958536853044498925</stp>
        <tr r="I68" s="5"/>
      </tp>
      <tp t="s">
        <v>#N/A Requesting Data...3790863788</v>
        <stp/>
        <stp>BDP|1856162690824614970</stp>
        <tr r="H31" s="8"/>
        <tr r="I31" s="8"/>
        <tr r="H109" s="5"/>
      </tp>
      <tp t="s">
        <v>#N/A Requesting Data...4188622143</v>
        <stp/>
        <stp>BDP|1168124635575995200</stp>
        <tr r="E137" s="8"/>
      </tp>
      <tp t="s">
        <v>#N/A Requesting Data...4129723406</v>
        <stp/>
        <stp>BDP|6202693186884513874</stp>
        <tr r="D448" s="9"/>
      </tp>
      <tp t="s">
        <v>#N/A Requesting Data...4250593681</v>
        <stp/>
        <stp>BDP|6539694635077745012</stp>
        <tr r="G441" s="8"/>
        <tr r="G269" s="5"/>
      </tp>
      <tp t="s">
        <v>#N/A Requesting Data...4269590847</v>
        <stp/>
        <stp>BDP|3208313476740936336</stp>
        <tr r="D230" s="5"/>
      </tp>
      <tp t="s">
        <v>#N/A Requesting Data...3371524321</v>
        <stp/>
        <stp>BDP|6176767154082541295</stp>
        <tr r="C130" s="10"/>
      </tp>
      <tp t="s">
        <v>#N/A Requesting Data...3536807217</v>
        <stp/>
        <stp>BDP|2544739473466309099</stp>
        <tr r="D115" s="8"/>
      </tp>
      <tp t="s">
        <v>#N/A Requesting Data...3158678684</v>
        <stp/>
        <stp>BDP|2802791688618316155</stp>
        <tr r="G205" s="9"/>
      </tp>
      <tp t="s">
        <v>#N/A Requesting Data...3445845361</v>
        <stp/>
        <stp>BDP|4987439755052055301</stp>
        <tr r="H252" s="5"/>
        <tr r="H250" s="9"/>
      </tp>
      <tp t="s">
        <v>#N/A Requesting Data...3930302666</v>
        <stp/>
        <stp>BDP|5291598586534343817</stp>
        <tr r="D42" s="10"/>
      </tp>
      <tp t="s">
        <v>#N/A Requesting Data...3632789187</v>
        <stp/>
        <stp>BDP|5931321313566080546</stp>
        <tr r="E279" s="9"/>
      </tp>
      <tp t="s">
        <v>#N/A Requesting Data...3836415683</v>
        <stp/>
        <stp>BDP|6823683461807427593</stp>
        <tr r="H537" s="9"/>
      </tp>
      <tp t="s">
        <v>#N/A Requesting Data...3994533438</v>
        <stp/>
        <stp>BDP|5163311237597236699</stp>
        <tr r="D435" s="9"/>
      </tp>
      <tp t="s">
        <v>#N/A Requesting Data...3181737755</v>
        <stp/>
        <stp>BDP|2698711925821632288</stp>
        <tr r="E286" s="5"/>
        <tr r="E231" s="9"/>
      </tp>
      <tp t="s">
        <v>#N/A Requesting Data...3728104804</v>
        <stp/>
        <stp>BDP|3382585662082233674</stp>
        <tr r="G184" s="8"/>
      </tp>
      <tp t="s">
        <v>#N/A Requesting Data...3717739369</v>
        <stp/>
        <stp>BDP|4792437118187948297</stp>
        <tr r="F35" s="5"/>
        <tr r="F580" s="9"/>
      </tp>
      <tp t="s">
        <v>#N/A Requesting Data...3480649248</v>
        <stp/>
        <stp>BDP|9196838478783449122</stp>
        <tr r="D243" s="9"/>
      </tp>
      <tp t="s">
        <v>#N/A Requesting Data...3978411434</v>
        <stp/>
        <stp>BDP|3973845686234411332</stp>
        <tr r="I338" s="9"/>
      </tp>
      <tp t="s">
        <v>#N/A Requesting Data...3562487195</v>
        <stp/>
        <stp>BDP|2522383812024458077</stp>
        <tr r="C73" s="10"/>
      </tp>
      <tp t="s">
        <v>#N/A Requesting Data...3748812831</v>
        <stp/>
        <stp>BDP|6378663362481939320</stp>
        <tr r="G125" s="10"/>
      </tp>
      <tp t="s">
        <v>#N/A Requesting Data...4061751854</v>
        <stp/>
        <stp>BDP|4840337722426106742</stp>
        <tr r="G113" s="8"/>
      </tp>
      <tp t="s">
        <v>#N/A Requesting Data...3914005554</v>
        <stp/>
        <stp>BDP|5471245065305108084</stp>
        <tr r="F113" s="9"/>
      </tp>
      <tp t="s">
        <v>#N/A Requesting Data...3978347967</v>
        <stp/>
        <stp>BDP|3392552802912811006</stp>
        <tr r="F451" s="8"/>
      </tp>
      <tp t="s">
        <v>#N/A Requesting Data...3731770293</v>
        <stp/>
        <stp>BDP|4876270843504236225</stp>
        <tr r="G64" s="8"/>
      </tp>
      <tp t="s">
        <v>#N/A Requesting Data...4058122078</v>
        <stp/>
        <stp>BDP|1184677653171896710</stp>
        <tr r="E478" s="8"/>
      </tp>
      <tp t="s">
        <v>#N/A Requesting Data...3503179586</v>
        <stp/>
        <stp>BDP|9633072714414905803</stp>
        <tr r="H63" s="9"/>
      </tp>
      <tp t="s">
        <v>#N/A Requesting Data...3852155872</v>
        <stp/>
        <stp>BDP|5959515551071567000</stp>
        <tr r="E355" s="9"/>
      </tp>
      <tp t="s">
        <v>#N/A Requesting Data...4037533623</v>
        <stp/>
        <stp>BDP|7892233204817118625</stp>
        <tr r="F497" s="9"/>
      </tp>
      <tp t="s">
        <v>#N/A Requesting Data...3213634471</v>
        <stp/>
        <stp>BDP|9030989609575413187</stp>
        <tr r="I168" s="5"/>
      </tp>
      <tp t="s">
        <v>#N/A Requesting Data...3155197989</v>
        <stp/>
        <stp>BDP|3747332309904942093</stp>
        <tr r="G374" s="8"/>
      </tp>
      <tp t="s">
        <v>#N/A Requesting Data...3947962028</v>
        <stp/>
        <stp>BDP|6488664106094957001</stp>
        <tr r="E134" s="9"/>
      </tp>
      <tp t="s">
        <v>#N/A Requesting Data...3240575279</v>
        <stp/>
        <stp>BDP|3459002733597892321</stp>
        <tr r="F144" s="9"/>
      </tp>
      <tp t="s">
        <v>#N/A Requesting Data...3929739223</v>
        <stp/>
        <stp>BDP|1604764833938840966</stp>
        <tr r="F385" s="8"/>
        <tr r="F128" s="5"/>
      </tp>
      <tp t="s">
        <v>#N/A Requesting Data...3502695728</v>
        <stp/>
        <stp>BDP|2598515459115176315</stp>
        <tr r="D476" s="8"/>
      </tp>
      <tp t="s">
        <v>#N/A Requesting Data...4176175883</v>
        <stp/>
        <stp>BDP|9388303171999630091</stp>
        <tr r="F10" s="10"/>
      </tp>
      <tp t="s">
        <v>#N/A Requesting Data...3521288306</v>
        <stp/>
        <stp>BDP|1856384862477734786</stp>
        <tr r="E9" s="7"/>
      </tp>
      <tp t="s">
        <v>#N/A Requesting Data...4171249557</v>
        <stp/>
        <stp>BDP|5354591834321704644</stp>
        <tr r="E159" s="5"/>
        <tr r="E51" s="9"/>
      </tp>
      <tp t="s">
        <v>#N/A Requesting Data...3544701342</v>
        <stp/>
        <stp>BDP|5074890583000734101</stp>
        <tr r="H152" s="8"/>
        <tr r="I152" s="8"/>
      </tp>
      <tp t="s">
        <v>#N/A Requesting Data...3583605622</v>
        <stp/>
        <stp>BDP|1055987714119418457</stp>
        <tr r="H478" s="9"/>
      </tp>
      <tp t="s">
        <v>#N/A Requesting Data...3679986988</v>
        <stp/>
        <stp>BDP|6002064359743400464</stp>
        <tr r="E120" s="10"/>
      </tp>
      <tp t="s">
        <v>#N/A Requesting Data...3197609030</v>
        <stp/>
        <stp>BDP|3720796315616242741</stp>
        <tr r="D11" s="10"/>
      </tp>
      <tp t="s">
        <v>#N/A Requesting Data...3804127512</v>
        <stp/>
        <stp>BDP|9340481310018044098</stp>
        <tr r="D289" s="5"/>
      </tp>
      <tp t="s">
        <v>#N/A Requesting Data...3524355582</v>
        <stp/>
        <stp>BDP|6299971380450715304</stp>
        <tr r="E148" s="5"/>
      </tp>
      <tp t="s">
        <v>#N/A Requesting Data...3498990726</v>
        <stp/>
        <stp>BDP|4987681060650146023</stp>
        <tr r="H92" s="5"/>
        <tr r="H475" s="9"/>
      </tp>
      <tp t="s">
        <v>#N/A Requesting Data...3601148462</v>
        <stp/>
        <stp>BDP|7210590558985618672</stp>
        <tr r="G392" s="9"/>
      </tp>
      <tp t="s">
        <v>#N/A Requesting Data...3355213767</v>
        <stp/>
        <stp>BDP|2802170098878349666</stp>
        <tr r="F430" s="8"/>
      </tp>
      <tp t="s">
        <v>#N/A Requesting Data...3407962781</v>
        <stp/>
        <stp>BDP|7705329430092111162</stp>
        <tr r="D151" s="9"/>
      </tp>
      <tp t="s">
        <v>#N/A Requesting Data...3389963391</v>
        <stp/>
        <stp>BDP|1782816710654736836</stp>
        <tr r="F50" s="8"/>
      </tp>
      <tp t="s">
        <v>#N/A Requesting Data...4030646763</v>
        <stp/>
        <stp>BDP|3519930438844946952</stp>
        <tr r="F333" s="8"/>
      </tp>
      <tp t="s">
        <v>#N/A Requesting Data...3198507748</v>
        <stp/>
        <stp>BDP|8146717696942001044</stp>
        <tr r="G189" s="8"/>
      </tp>
      <tp t="s">
        <v>#N/A Requesting Data...3856640690</v>
        <stp/>
        <stp>BDP|2073259261774148673</stp>
        <tr r="D259" s="8"/>
      </tp>
      <tp t="s">
        <v>#N/A Requesting Data...3429866613</v>
        <stp/>
        <stp>BDP|2756365406536219377</stp>
        <tr r="F371" s="9"/>
      </tp>
      <tp t="s">
        <v>#N/A Requesting Data...4269917519</v>
        <stp/>
        <stp>BDP|8285718901538809387</stp>
        <tr r="H8" s="10"/>
      </tp>
      <tp t="s">
        <v>#N/A Requesting Data...4243823552</v>
        <stp/>
        <stp>BDP|9486524810470682922</stp>
        <tr r="C40" s="10"/>
      </tp>
      <tp t="s">
        <v>#N/A Requesting Data...3321882575</v>
        <stp/>
        <stp>BDP|4318615537630739504</stp>
        <tr r="H119" s="5"/>
      </tp>
      <tp t="s">
        <v>#N/A Requesting Data...3446708278</v>
        <stp/>
        <stp>BDP|8375247346103574963</stp>
        <tr r="E242" s="9"/>
      </tp>
      <tp t="s">
        <v>#N/A Requesting Data...3251998070</v>
        <stp/>
        <stp>BDP|7163987317503903851</stp>
        <tr r="D223" s="9"/>
      </tp>
      <tp t="s">
        <v>#N/A Requesting Data...4020158528</v>
        <stp/>
        <stp>BDP|1766867331239412766</stp>
        <tr r="D127" s="10"/>
      </tp>
      <tp t="s">
        <v>#N/A Requesting Data...4018931009</v>
        <stp/>
        <stp>BDP|5174373585029457356</stp>
        <tr r="H267" s="9"/>
      </tp>
      <tp t="s">
        <v>#N/A Requesting Data...3263068562</v>
        <stp/>
        <stp>BDP|9801004186694577192</stp>
        <tr r="E10" s="12"/>
      </tp>
      <tp t="s">
        <v>#N/A Requesting Data...3239739823</v>
        <stp/>
        <stp>BDP|7619761040036361611</stp>
        <tr r="F88" s="10"/>
      </tp>
      <tp t="s">
        <v>#N/A Requesting Data...4177490832</v>
        <stp/>
        <stp>BDP|9528560030352479950</stp>
        <tr r="H303" s="5"/>
      </tp>
      <tp t="s">
        <v>#N/A Requesting Data...3866385140</v>
        <stp/>
        <stp>BDP|7171052177604505045</stp>
        <tr r="F62" s="8"/>
      </tp>
      <tp t="s">
        <v>#N/A Requesting Data...4041418166</v>
        <stp/>
        <stp>BDP|7067721479483034096</stp>
        <tr r="I458" s="9"/>
      </tp>
      <tp t="s">
        <v>#N/A Requesting Data...3595183933</v>
        <stp/>
        <stp>BDP|7811367868392478404</stp>
        <tr r="E17" s="10"/>
      </tp>
      <tp t="s">
        <v>#N/A Requesting Data...3382073590</v>
        <stp/>
        <stp>BDP|3259120073690039116</stp>
        <tr r="E19" s="8"/>
      </tp>
      <tp t="s">
        <v>#N/A Requesting Data...3488421852</v>
        <stp/>
        <stp>BDP|5173958497216421746</stp>
        <tr r="E81" s="5"/>
      </tp>
      <tp t="s">
        <v>#N/A Requesting Data...4100334452</v>
        <stp/>
        <stp>BDP|4194770744586669573</stp>
        <tr r="E347" s="9"/>
      </tp>
      <tp t="s">
        <v>#N/A Requesting Data...3708131525</v>
        <stp/>
        <stp>BDP|1801273198119120758</stp>
        <tr r="H20" s="7"/>
      </tp>
      <tp t="s">
        <v>#N/A Requesting Data...3687124482</v>
        <stp/>
        <stp>BDP|7507504252804739737</stp>
        <tr r="D416" s="9"/>
      </tp>
      <tp t="s">
        <v>#N/A Requesting Data...3788859215</v>
        <stp/>
        <stp>BDP|3207893687906798188</stp>
        <tr r="H254" s="9"/>
      </tp>
      <tp t="s">
        <v>#N/A Requesting Data...3763805712</v>
        <stp/>
        <stp>BDP|4928875996943262292</stp>
        <tr r="F2" s="5"/>
        <tr r="F582" s="9"/>
      </tp>
      <tp t="s">
        <v>#N/A Requesting Data...3780078858</v>
        <stp/>
        <stp>BDP|7063669225370729773</stp>
        <tr r="G486" s="9"/>
      </tp>
      <tp t="s">
        <v>#N/A Requesting Data...4062304436</v>
        <stp/>
        <stp>BDP|7720530636852824794</stp>
        <tr r="F26" s="9"/>
      </tp>
      <tp t="s">
        <v>#N/A Requesting Data...3260100569</v>
        <stp/>
        <stp>BDP|8801369799997542118</stp>
        <tr r="D11" s="9"/>
      </tp>
      <tp t="s">
        <v>#N/A Requesting Data...3639439197</v>
        <stp/>
        <stp>BDP|9492918963396746427</stp>
        <tr r="F258" s="5"/>
        <tr r="F259" s="9"/>
      </tp>
      <tp t="s">
        <v>#N/A Requesting Data...4060747833</v>
        <stp/>
        <stp>BDP|1313479251976473227</stp>
        <tr r="G13" s="8"/>
      </tp>
      <tp t="s">
        <v>#N/A Requesting Data...3188544694</v>
        <stp/>
        <stp>BDP|8131442016049536053</stp>
        <tr r="H492" s="8"/>
        <tr r="I492" s="8"/>
      </tp>
      <tp t="s">
        <v>#N/A Requesting Data...3597397217</v>
        <stp/>
        <stp>BDP|9611753579954038998</stp>
        <tr r="D423" s="8"/>
      </tp>
      <tp t="s">
        <v>#N/A Requesting Data...3306753534</v>
        <stp/>
        <stp>BDP|3178408385593339849</stp>
        <tr r="D27" s="8"/>
      </tp>
      <tp t="s">
        <v>#N/A Requesting Data...4246575929</v>
        <stp/>
        <stp>BDP|6451143222233579240</stp>
        <tr r="G17" s="9"/>
      </tp>
      <tp t="s">
        <v>#N/A Requesting Data...3824645077</v>
        <stp/>
        <stp>BDP|2288229036581320664</stp>
        <tr r="H308" s="9"/>
      </tp>
      <tp t="s">
        <v>#N/A Requesting Data...3842087879</v>
        <stp/>
        <stp>BDP|4363295108072525043</stp>
        <tr r="E460" s="8"/>
      </tp>
      <tp t="s">
        <v>#N/A Requesting Data...3996675807</v>
        <stp/>
        <stp>BDP|6231557222096707316</stp>
        <tr r="G490" s="8"/>
      </tp>
      <tp t="s">
        <v>#N/A Requesting Data...3765909949</v>
        <stp/>
        <stp>BDP|5415985419070269940</stp>
        <tr r="H201" s="9"/>
      </tp>
      <tp t="s">
        <v>#N/A Requesting Data...3349871913</v>
        <stp/>
        <stp>BDP|2397553854940363627</stp>
        <tr r="G151" s="8"/>
      </tp>
      <tp t="s">
        <v>#N/A Requesting Data...3659725914</v>
        <stp/>
        <stp>BDP|3100140936286573350</stp>
        <tr r="F135" s="10"/>
      </tp>
      <tp t="s">
        <v>#N/A Requesting Data...4077078763</v>
        <stp/>
        <stp>BDP|7489872146499638608</stp>
        <tr r="E407" s="9"/>
      </tp>
      <tp t="s">
        <v>#N/A Requesting Data...3348647337</v>
        <stp/>
        <stp>BDP|3098904481970292609</stp>
        <tr r="I456" s="9"/>
      </tp>
      <tp t="s">
        <v>#N/A Requesting Data...4180396025</v>
        <stp/>
        <stp>BDP|9140925750590749176</stp>
        <tr r="D89" s="8"/>
      </tp>
      <tp t="s">
        <v>#N/A Requesting Data...3667046856</v>
        <stp/>
        <stp>BDP|5267108517686189776</stp>
        <tr r="D182" s="9"/>
      </tp>
      <tp t="s">
        <v>#N/A Requesting Data...3487275612</v>
        <stp/>
        <stp>BDP|2215129662893794252</stp>
        <tr r="H86" s="5"/>
        <tr r="H149" s="9"/>
      </tp>
      <tp t="s">
        <v>#N/A Requesting Data...3292781558</v>
        <stp/>
        <stp>BDP|3425028501374709302</stp>
        <tr r="F405" s="8"/>
      </tp>
      <tp t="s">
        <v>#N/A Requesting Data...4159198245</v>
        <stp/>
        <stp>BDP|8293360169561810851</stp>
        <tr r="E122" s="5"/>
      </tp>
      <tp t="s">
        <v>#N/A Requesting Data...3710840887</v>
        <stp/>
        <stp>BDP|7506415136325323118</stp>
        <tr r="H18" s="10"/>
      </tp>
      <tp t="s">
        <v>#N/A Requesting Data...3530194100</v>
        <stp/>
        <stp>BDP|4880196337511503337</stp>
        <tr r="H51" s="10"/>
      </tp>
      <tp t="s">
        <v>#N/A Requesting Data...3247444036</v>
        <stp/>
        <stp>BDP|5392533944990244068</stp>
        <tr r="I374" s="9"/>
      </tp>
      <tp t="s">
        <v>#N/A Requesting Data...3788873778</v>
        <stp/>
        <stp>BDP|1410055616416370248</stp>
        <tr r="F369" s="8"/>
      </tp>
      <tp t="s">
        <v>#N/A Requesting Data...3928252944</v>
        <stp/>
        <stp>BDP|5234488223102169583</stp>
        <tr r="G82" s="5"/>
      </tp>
      <tp t="s">
        <v>#N/A Requesting Data...3467914358</v>
        <stp/>
        <stp>BDP|1868980281124897090</stp>
        <tr r="G429" s="8"/>
      </tp>
      <tp t="s">
        <v>#N/A Requesting Data...3809799961</v>
        <stp/>
        <stp>BDP|5436867931069296313</stp>
        <tr r="D283" s="8"/>
      </tp>
      <tp t="s">
        <v>#N/A Requesting Data...3311086204</v>
        <stp/>
        <stp>BDP|3486284273293687197</stp>
        <tr r="F536" s="9"/>
      </tp>
      <tp t="s">
        <v>#N/A Requesting Data...4092298733</v>
        <stp/>
        <stp>BDP|8358984861486838526</stp>
        <tr r="H103" s="8"/>
        <tr r="I103" s="8"/>
      </tp>
      <tp t="s">
        <v>#N/A Requesting Data...3939512697</v>
        <stp/>
        <stp>BDP|7281245999251662999</stp>
        <tr r="H69" s="10"/>
      </tp>
      <tp t="s">
        <v>#N/A Requesting Data...4079558913</v>
        <stp/>
        <stp>BDP|8778007411569660400</stp>
        <tr r="D29" s="10"/>
      </tp>
      <tp t="s">
        <v>#N/A Requesting Data...3198505537</v>
        <stp/>
        <stp>BDP|9683760132319590070</stp>
        <tr r="G360" s="8"/>
      </tp>
      <tp t="s">
        <v>#N/A Requesting Data...3229530268</v>
        <stp/>
        <stp>BDP|6519314970935778339</stp>
        <tr r="E361" s="9"/>
      </tp>
      <tp t="s">
        <v>#N/A Requesting Data...3883248728</v>
        <stp/>
        <stp>BDP|3412592715247835407</stp>
        <tr r="F6" s="7"/>
      </tp>
      <tp t="s">
        <v>#N/A Requesting Data...3808817431</v>
        <stp/>
        <stp>BDP|3007435664022083779</stp>
        <tr r="I199" s="5"/>
        <tr r="I8" s="9"/>
      </tp>
      <tp t="s">
        <v>#N/A Requesting Data...3469947511</v>
        <stp/>
        <stp>BDP|1761202966390279134</stp>
        <tr r="F458" s="8"/>
      </tp>
      <tp t="s">
        <v>#N/A Requesting Data...3888045980</v>
        <stp/>
        <stp>BDP|5029770642376369460</stp>
        <tr r="E160" s="5"/>
      </tp>
      <tp t="s">
        <v>#N/A Requesting Data...4111716980</v>
        <stp/>
        <stp>BDP|7877484063854463564</stp>
        <tr r="F69" s="10"/>
      </tp>
      <tp t="s">
        <v>#N/A Requesting Data...4083935481</v>
        <stp/>
        <stp>BDP|7468171432813227225</stp>
        <tr r="I84" s="9"/>
      </tp>
      <tp t="s">
        <v>#N/A Requesting Data...3461137325</v>
        <stp/>
        <stp>BDP|4304364110641188351</stp>
        <tr r="G245" s="9"/>
      </tp>
      <tp t="s">
        <v>#N/A Requesting Data...3398600947</v>
        <stp/>
        <stp>BDP|6311297881360386896</stp>
        <tr r="G425" s="9"/>
      </tp>
      <tp t="s">
        <v>#N/A Requesting Data...3538948212</v>
        <stp/>
        <stp>BDP|6265376118903555391</stp>
        <tr r="E53" s="5"/>
        <tr r="E535" s="9"/>
      </tp>
      <tp t="s">
        <v>#N/A Requesting Data...3339807690</v>
        <stp/>
        <stp>BDP|7328039553363528576</stp>
        <tr r="I218" s="5"/>
        <tr r="I398" s="9"/>
      </tp>
      <tp t="s">
        <v>#N/A Requesting Data...4147482688</v>
        <stp/>
        <stp>BDP|3768409521176587729</stp>
        <tr r="G297" s="9"/>
      </tp>
      <tp t="s">
        <v>#N/A Requesting Data...3618211046</v>
        <stp/>
        <stp>BDP|9439090272388868269</stp>
        <tr r="E158" s="9"/>
      </tp>
      <tp t="s">
        <v>#N/A Requesting Data...4220961729</v>
        <stp/>
        <stp>BDP|6407827048279681793</stp>
        <tr r="F14" s="7"/>
      </tp>
      <tp t="s">
        <v>#N/A Requesting Data...3620983540</v>
        <stp/>
        <stp>BDP|5152195138930822395</stp>
        <tr r="E421" s="8"/>
      </tp>
      <tp t="s">
        <v>#N/A Requesting Data...3472837427</v>
        <stp/>
        <stp>BDP|5420556968391124395</stp>
        <tr r="E266" s="9"/>
      </tp>
      <tp t="s">
        <v>#N/A Requesting Data...3705012867</v>
        <stp/>
        <stp>BDP|8381840556977920693</stp>
        <tr r="I208" s="9"/>
      </tp>
      <tp t="s">
        <v>#N/A Requesting Data...3432546663</v>
        <stp/>
        <stp>BDP|2626906864551754844</stp>
        <tr r="F334" s="8"/>
        <tr r="F274" s="5"/>
      </tp>
      <tp t="s">
        <v>#N/A Requesting Data...3649923785</v>
        <stp/>
        <stp>BDP|3639427900036348560</stp>
        <tr r="G547" s="9"/>
      </tp>
      <tp t="s">
        <v>#N/A Requesting Data...3438859181</v>
        <stp/>
        <stp>BDP|7188122124542196276</stp>
        <tr r="C13" s="10"/>
      </tp>
      <tp t="s">
        <v>#N/A Requesting Data...3541171737</v>
        <stp/>
        <stp>BDP|9727996147308145890</stp>
        <tr r="D30" s="10"/>
      </tp>
      <tp t="s">
        <v>#N/A Requesting Data...3984320975</v>
        <stp/>
        <stp>BDP|2075043763391454121</stp>
        <tr r="F446" s="9"/>
      </tp>
      <tp t="s">
        <v>#N/A Requesting Data...3464729190</v>
        <stp/>
        <stp>BDP|8841893854087300675</stp>
        <tr r="F253" s="9"/>
      </tp>
      <tp t="s">
        <v>#N/A Requesting Data...3396156099</v>
        <stp/>
        <stp>BDP|3520375312952555749</stp>
        <tr r="D177" s="8"/>
      </tp>
      <tp t="s">
        <v>#N/A Requesting Data...3716449248</v>
        <stp/>
        <stp>BDP|6897260707806153691</stp>
        <tr r="E261" s="8"/>
      </tp>
      <tp t="s">
        <v>#N/A Requesting Data...3798798834</v>
        <stp/>
        <stp>BDP|6395773175745419749</stp>
        <tr r="F426" s="8"/>
      </tp>
      <tp t="s">
        <v>#N/A Requesting Data...3892918760</v>
        <stp/>
        <stp>BDP|6479124738707617790</stp>
        <tr r="D410" s="8"/>
        <tr r="D155" s="5"/>
      </tp>
      <tp t="s">
        <v>#N/A Requesting Data...3695831337</v>
        <stp/>
        <stp>BDP|4091818258725141895</stp>
        <tr r="F203" s="5"/>
        <tr r="F321" s="9"/>
      </tp>
      <tp t="s">
        <v>#N/A Requesting Data...4264517393</v>
        <stp/>
        <stp>BDP|6353895408072071830</stp>
        <tr r="D134" s="10"/>
      </tp>
      <tp t="s">
        <v>#N/A Requesting Data...3553446677</v>
        <stp/>
        <stp>BDP|5631830780455701430</stp>
        <tr r="F259" s="8"/>
      </tp>
      <tp t="s">
        <v>#N/A Requesting Data...4041886988</v>
        <stp/>
        <stp>BDP|8870101809558117515</stp>
        <tr r="G52" s="5"/>
      </tp>
      <tp t="s">
        <v>#N/A Requesting Data...4261778800</v>
        <stp/>
        <stp>BDP|8079824042728642809</stp>
        <tr r="F283" s="9"/>
      </tp>
      <tp t="s">
        <v>#N/A Requesting Data...4210607129</v>
        <stp/>
        <stp>BDP|8157556686279301879</stp>
        <tr r="I162" s="5"/>
        <tr r="I560" s="9"/>
      </tp>
      <tp t="s">
        <v>#N/A Requesting Data...3447469745</v>
        <stp/>
        <stp>BDP|7279000267925022037</stp>
        <tr r="F125" s="8"/>
      </tp>
      <tp t="s">
        <v>#N/A Requesting Data...4117762128</v>
        <stp/>
        <stp>BDP|6604267603417380761</stp>
        <tr r="F130" s="9"/>
      </tp>
      <tp t="s">
        <v>#N/A Requesting Data...3519660434</v>
        <stp/>
        <stp>BDP|1780172005840083437</stp>
        <tr r="F96" s="9"/>
      </tp>
      <tp t="s">
        <v>#N/A Requesting Data...4181661111</v>
        <stp/>
        <stp>BDP|4454033716886629710</stp>
        <tr r="F406" s="8"/>
      </tp>
      <tp t="s">
        <v>#N/A Requesting Data...4247363905</v>
        <stp/>
        <stp>BDP|3578949438785648891</stp>
        <tr r="E187" s="9"/>
      </tp>
      <tp t="s">
        <v>#N/A Requesting Data...3332187538</v>
        <stp/>
        <stp>BDP|2330798529496301563</stp>
        <tr r="D308" s="9"/>
      </tp>
      <tp t="s">
        <v>#N/A Requesting Data...3749612478</v>
        <stp/>
        <stp>BDP|4204713195489141712</stp>
        <tr r="G452" s="8"/>
      </tp>
      <tp t="s">
        <v>#N/A Requesting Data...3373080352</v>
        <stp/>
        <stp>BDP|2521509306854774724</stp>
        <tr r="E308" s="9"/>
      </tp>
      <tp t="s">
        <v>#N/A Requesting Data...3875168500</v>
        <stp/>
        <stp>BDP|5863513429034578231</stp>
        <tr r="H169" s="5"/>
      </tp>
      <tp t="s">
        <v>#N/A Requesting Data...3739487469</v>
        <stp/>
        <stp>BDP|5698201620405163419</stp>
        <tr r="D62" s="10"/>
      </tp>
      <tp t="s">
        <v>#N/A Requesting Data...4255880629</v>
        <stp/>
        <stp>BDP|3692766137953931087</stp>
        <tr r="G170" s="5"/>
      </tp>
      <tp t="s">
        <v>#N/A Requesting Data...4069998468</v>
        <stp/>
        <stp>BDP|8328682237329988039</stp>
        <tr r="F353" s="5"/>
      </tp>
      <tp t="s">
        <v>#N/A Requesting Data...3283048828</v>
        <stp/>
        <stp>BDP|6239131757626503056</stp>
        <tr r="G401" s="8"/>
      </tp>
      <tp t="s">
        <v>#N/A Requesting Data...3368355063</v>
        <stp/>
        <stp>BDP|4768494848922509259</stp>
        <tr r="E305" s="9"/>
      </tp>
      <tp t="s">
        <v>#N/A Requesting Data...4105254696</v>
        <stp/>
        <stp>BDP|1312847925886082943</stp>
        <tr r="H27" s="8"/>
        <tr r="I27" s="8"/>
      </tp>
      <tp t="s">
        <v>#N/A Requesting Data...3923335779</v>
        <stp/>
        <stp>BDP|5921956575617874870</stp>
        <tr r="H36" s="10"/>
      </tp>
      <tp t="s">
        <v>#N/A Requesting Data...3810665029</v>
        <stp/>
        <stp>BDP|7407716530120218713</stp>
        <tr r="H199" s="9"/>
      </tp>
      <tp t="s">
        <v>#N/A Requesting Data...3977081401</v>
        <stp/>
        <stp>BDP|8710298299987929086</stp>
        <tr r="E105" s="5"/>
      </tp>
      <tp t="s">
        <v>#N/A Requesting Data...4237302608</v>
        <stp/>
        <stp>BDP|8346546186733774205</stp>
        <tr r="D155" s="10"/>
      </tp>
      <tp t="s">
        <v>#N/A Requesting Data...3907070078</v>
        <stp/>
        <stp>BDP|7106623172321204356</stp>
        <tr r="E191" s="8"/>
      </tp>
      <tp t="s">
        <v>#N/A Requesting Data...3698621010</v>
        <stp/>
        <stp>BDP|8991219625399876532</stp>
        <tr r="E360" s="8"/>
      </tp>
      <tp t="s">
        <v>#N/A Requesting Data...3331022817</v>
        <stp/>
        <stp>BDP|9578101846261295965</stp>
        <tr r="I14" s="9"/>
      </tp>
      <tp t="s">
        <v>#N/A Requesting Data...4075858096</v>
        <stp/>
        <stp>BDP|6791607641165307522</stp>
        <tr r="E375" s="9"/>
      </tp>
      <tp t="s">
        <v>#N/A Requesting Data...3979312287</v>
        <stp/>
        <stp>BDP|5271480500336989341</stp>
        <tr r="I570" s="9"/>
      </tp>
      <tp t="s">
        <v>#N/A Requesting Data...3457848689</v>
        <stp/>
        <stp>BDP|2169208955928517967</stp>
        <tr r="G287" s="8"/>
      </tp>
      <tp t="s">
        <v>#N/A Requesting Data...3496770892</v>
        <stp/>
        <stp>BDP|3131356096415540804</stp>
        <tr r="D161" s="8"/>
      </tp>
      <tp t="s">
        <v>#N/A Requesting Data...3295705851</v>
        <stp/>
        <stp>BDP|5434280376445404192</stp>
        <tr r="H280" s="8"/>
        <tr r="I280" s="8"/>
      </tp>
      <tp t="s">
        <v>#N/A Requesting Data...3400795746</v>
        <stp/>
        <stp>BDP|9952339919859360677</stp>
        <tr r="I522" s="9"/>
      </tp>
      <tp t="s">
        <v>#N/A Requesting Data...4254712533</v>
        <stp/>
        <stp>BDP|2553342603744218175</stp>
        <tr r="I343" s="9"/>
      </tp>
      <tp t="s">
        <v>#N/A Requesting Data...3448806000</v>
        <stp/>
        <stp>BDP|2474383793398112491</stp>
        <tr r="F4" s="6"/>
      </tp>
      <tp t="s">
        <v>#N/A Requesting Data...4196624458</v>
        <stp/>
        <stp>BDP|2386400917951692261</stp>
        <tr r="G71" s="10"/>
      </tp>
      <tp t="s">
        <v>#N/A Requesting Data...3477280530</v>
        <stp/>
        <stp>BDP|4982956223292865932</stp>
        <tr r="F287" s="5"/>
      </tp>
      <tp t="s">
        <v>#N/A Requesting Data...3355869203</v>
        <stp/>
        <stp>BDP|7555113860776194210</stp>
        <tr r="D4" s="6"/>
      </tp>
      <tp t="s">
        <v>#N/A Requesting Data...3900968068</v>
        <stp/>
        <stp>BDP|4211266294923735836</stp>
        <tr r="H574" s="9"/>
      </tp>
      <tp t="s">
        <v>#N/A Requesting Data...4276205358</v>
        <stp/>
        <stp>BDP|4057332896582405858</stp>
        <tr r="I14" s="5"/>
      </tp>
      <tp t="s">
        <v>#N/A Requesting Data...3657965603</v>
        <stp/>
        <stp>BDP|1191605975221774573</stp>
        <tr r="F279" s="9"/>
      </tp>
      <tp t="s">
        <v>#N/A Requesting Data...3860722079</v>
        <stp/>
        <stp>BDP|6167350791691097914</stp>
        <tr r="D126" s="10"/>
      </tp>
      <tp t="s">
        <v>#N/A Requesting Data...3553987305</v>
        <stp/>
        <stp>BDP|7998557911904029399</stp>
        <tr r="F356" s="5"/>
      </tp>
      <tp t="s">
        <v>#N/A Requesting Data...4215163574</v>
        <stp/>
        <stp>BDP|7686619247580207168</stp>
        <tr r="E94" s="9"/>
      </tp>
      <tp t="s">
        <v>#N/A Requesting Data...3967792232</v>
        <stp/>
        <stp>BDP|7323547490438597766</stp>
        <tr r="D523" s="9"/>
      </tp>
      <tp t="s">
        <v>#N/A Requesting Data...4028050587</v>
        <stp/>
        <stp>BDP|5414609119672838413</stp>
        <tr r="E66" s="8"/>
      </tp>
      <tp t="s">
        <v>#N/A Requesting Data...3911763478</v>
        <stp/>
        <stp>BDP|5308212765722586763</stp>
        <tr r="E289" s="5"/>
      </tp>
      <tp t="s">
        <v>#N/A Requesting Data...4199985191</v>
        <stp/>
        <stp>BDP|4468343587909044238</stp>
        <tr r="I7" s="5"/>
      </tp>
      <tp t="s">
        <v>#N/A Requesting Data...3400532622</v>
        <stp/>
        <stp>BDP|2919332238537268143</stp>
        <tr r="F11" s="6"/>
      </tp>
      <tp t="s">
        <v>#N/A Requesting Data...3759716237</v>
        <stp/>
        <stp>BDP|7204626258653810342</stp>
        <tr r="D227" s="5"/>
      </tp>
      <tp t="s">
        <v>#N/A Requesting Data...3855858686</v>
        <stp/>
        <stp>BDP|7001182828455064543</stp>
        <tr r="E119" s="8"/>
      </tp>
      <tp t="s">
        <v>#N/A Requesting Data...3600510743</v>
        <stp/>
        <stp>BDP|2123042912613178426</stp>
        <tr r="E132" s="5"/>
      </tp>
      <tp t="s">
        <v>#N/A Requesting Data...3549463111</v>
        <stp/>
        <stp>BDP|3449848085815350226</stp>
        <tr r="F232" s="5"/>
      </tp>
      <tp t="s">
        <v>#N/A Requesting Data...3497835666</v>
        <stp/>
        <stp>BDP|7388359956112334775</stp>
        <tr r="H148" s="10"/>
      </tp>
      <tp t="s">
        <v>#N/A Requesting Data...3666137044</v>
        <stp/>
        <stp>BDP|7810239896921152982</stp>
        <tr r="E277" s="5"/>
      </tp>
      <tp t="s">
        <v>#N/A Requesting Data...3747247106</v>
        <stp/>
        <stp>BDP|5526288230368896809</stp>
        <tr r="E282" s="8"/>
      </tp>
      <tp t="s">
        <v>#N/A Requesting Data...4222058158</v>
        <stp/>
        <stp>BDP|4243124304718177909</stp>
        <tr r="G362" s="8"/>
      </tp>
      <tp t="s">
        <v>#N/A Requesting Data...3348162636</v>
        <stp/>
        <stp>BDP|1668637253587288114</stp>
        <tr r="G585" s="9"/>
      </tp>
      <tp t="s">
        <v>#N/A Requesting Data...4228389205</v>
        <stp/>
        <stp>BDP|5607501956329636839</stp>
        <tr r="F232" s="9"/>
      </tp>
      <tp t="s">
        <v>#N/A Requesting Data...4227147422</v>
        <stp/>
        <stp>BDP|4512626012917335037</stp>
        <tr r="H35" s="10"/>
      </tp>
      <tp t="s">
        <v>#N/A Requesting Data...4069978750</v>
        <stp/>
        <stp>BDP|5986290217425178736</stp>
        <tr r="F34" s="9"/>
      </tp>
      <tp t="s">
        <v>#N/A Requesting Data...4007430666</v>
        <stp/>
        <stp>BDP|5049062247935466007</stp>
        <tr r="G323" s="8"/>
      </tp>
      <tp t="s">
        <v>#N/A Requesting Data...3854622923</v>
        <stp/>
        <stp>BDP|4529302336058573836</stp>
        <tr r="I190" s="9"/>
      </tp>
      <tp t="s">
        <v>#N/A Requesting Data...3808970716</v>
        <stp/>
        <stp>BDP|3868282744137855691</stp>
        <tr r="E200" s="5"/>
      </tp>
      <tp t="s">
        <v>#N/A Requesting Data...4172773250</v>
        <stp/>
        <stp>BDP|1014010691749300565</stp>
        <tr r="G499" s="8"/>
      </tp>
      <tp t="s">
        <v>#N/A Requesting Data...4046609142</v>
        <stp/>
        <stp>BDP|6444962189207847462</stp>
        <tr r="E178" s="8"/>
      </tp>
      <tp t="s">
        <v>#N/A Requesting Data...3632370558</v>
        <stp/>
        <stp>BDP|6827473938785520073</stp>
        <tr r="H420" s="8"/>
        <tr r="I420" s="8"/>
        <tr r="H143" s="5"/>
      </tp>
      <tp t="s">
        <v>#N/A Requesting Data...3527888927</v>
        <stp/>
        <stp>BDP|4385359834846762608</stp>
        <tr r="I344" s="9"/>
      </tp>
      <tp t="s">
        <v>#N/A Requesting Data...3477735984</v>
        <stp/>
        <stp>BDP|7588595763320806029</stp>
        <tr r="D379" s="9"/>
      </tp>
      <tp t="s">
        <v>#N/A Requesting Data...3450431618</v>
        <stp/>
        <stp>BDP|3615520566455412132</stp>
        <tr r="F501" s="8"/>
        <tr r="F242" s="5"/>
      </tp>
      <tp t="s">
        <v>#N/A Requesting Data...4249570260</v>
        <stp/>
        <stp>BQL|7577619437765426280</stp>
        <tr r="B171" s="10"/>
      </tp>
      <tp t="s">
        <v>#N/A Requesting Data...3733275382</v>
        <stp/>
        <stp>BQL|8003808816033149786</stp>
        <tr r="B49" s="10"/>
      </tp>
      <tp t="s">
        <v>#N/A Requesting Data...3636599900</v>
        <stp/>
        <stp>BQL|6226610599189168552</stp>
        <tr r="C303" s="5"/>
      </tp>
      <tp t="s">
        <v>#N/A Requesting Data...4074227167</v>
        <stp/>
        <stp>BQL|7666918003813997809</stp>
        <tr r="C47" s="5"/>
      </tp>
      <tp t="s">
        <v>#N/A Requesting Data...4259312772</v>
        <stp/>
        <stp>BQL|2631303326587412192</stp>
        <tr r="C346" s="5"/>
      </tp>
      <tp t="s">
        <v>#N/A Requesting Data...4044773345</v>
        <stp/>
        <stp>BQL|6318477870578061887</stp>
        <tr r="B73" s="10"/>
      </tp>
      <tp t="s">
        <v>#N/A Requesting Data...4008594016</v>
        <stp/>
        <stp>BQL|4794537673140968324</stp>
        <tr r="B30" s="10"/>
      </tp>
      <tp t="s">
        <v>#N/A Requesting Data...3785676064</v>
        <stp/>
        <stp>BQL|6258523465089999968</stp>
        <tr r="C29" s="5"/>
      </tp>
      <tp t="s">
        <v>#N/A Requesting Data...3820733970</v>
        <stp/>
        <stp>BQL|9126894010124819195</stp>
        <tr r="B118" s="10"/>
      </tp>
      <tp t="s">
        <v>#N/A Requesting Data...3481105427</v>
        <stp/>
        <stp>BQL|3921457098908474393</stp>
        <tr r="C40" s="5"/>
      </tp>
      <tp t="s">
        <v>#N/A Requesting Data...3496257045</v>
        <stp/>
        <stp>BQL|3827766779033164535</stp>
        <tr r="B146" s="10"/>
      </tp>
      <tp t="s">
        <v>#N/A Requesting Data...3920233309</v>
        <stp/>
        <stp>BQL|3031399698135065944</stp>
        <tr r="C337" s="5"/>
      </tp>
      <tp t="s">
        <v>#N/A Requesting Data...3583604277</v>
        <stp/>
        <stp>BQL|6480253945731004417</stp>
        <tr r="C313" s="5"/>
      </tp>
      <tp t="s">
        <v>#N/A Requesting Data...4053390752</v>
        <stp/>
        <stp>BQL|7874297306218434870</stp>
        <tr r="B109" s="10"/>
      </tp>
      <tp t="s">
        <v>#N/A Requesting Data...4010346291</v>
        <stp/>
        <stp>BQL|3616223946318159811</stp>
        <tr r="B174" s="10"/>
      </tp>
      <tp t="s">
        <v>#N/A Requesting Data...4138488815</v>
        <stp/>
        <stp>BQL|1437232411034058366</stp>
        <tr r="C338" s="5"/>
      </tp>
      <tp t="s">
        <v>#N/A Requesting Data...4039125452</v>
        <stp/>
        <stp>BDP|9513825606931839537</stp>
        <tr r="D6" s="8"/>
        <tr r="D295" s="5"/>
      </tp>
      <tp t="s">
        <v>#N/A Requesting Data...3599299481</v>
        <stp/>
        <stp>BDP|9562658058377073821</stp>
        <tr r="I268" s="5"/>
      </tp>
      <tp t="s">
        <v>#N/A Requesting Data...3493798340</v>
        <stp/>
        <stp>BDP|5691810282084736480</stp>
        <tr r="G48" s="10"/>
      </tp>
      <tp t="s">
        <v>#N/A Requesting Data...3970739030</v>
        <stp/>
        <stp>BDP|9996007463498621262</stp>
        <tr r="D298" s="5"/>
        <tr r="D329" s="9"/>
      </tp>
      <tp t="s">
        <v>#N/A Requesting Data...3334195896</v>
        <stp/>
        <stp>BDP|5616392051901211766</stp>
        <tr r="I461" s="9"/>
      </tp>
      <tp t="s">
        <v>#N/A Requesting Data...4238156221</v>
        <stp/>
        <stp>BDP|2416491941911227646</stp>
        <tr r="E297" s="8"/>
      </tp>
      <tp t="s">
        <v>#N/A Requesting Data...3446154759</v>
        <stp/>
        <stp>BDP|3537762629006193516</stp>
        <tr r="F554" s="9"/>
      </tp>
      <tp t="s">
        <v>#N/A Requesting Data...3320816567</v>
        <stp/>
        <stp>BDP|7979050832325656422</stp>
        <tr r="I3" s="5"/>
      </tp>
      <tp t="s">
        <v>#N/A Requesting Data...4159996125</v>
        <stp/>
        <stp>BDP|4621149754255592092</stp>
        <tr r="G169" s="10"/>
      </tp>
      <tp t="s">
        <v>#N/A Requesting Data...3671407542</v>
        <stp/>
        <stp>BDP|4418137783930634889</stp>
        <tr r="H272" s="9"/>
      </tp>
      <tp t="s">
        <v>#N/A Requesting Data...4035652791</v>
        <stp/>
        <stp>BDP|6295153799653522819</stp>
        <tr r="D469" s="8"/>
        <tr r="D147" s="5"/>
      </tp>
      <tp t="s">
        <v>#N/A Requesting Data...3443779818</v>
        <stp/>
        <stp>BDP|9284324035989671595</stp>
        <tr r="D410" s="9"/>
      </tp>
      <tp t="s">
        <v>#N/A Requesting Data...3709999316</v>
        <stp/>
        <stp>BDP|7698282126200660249</stp>
        <tr r="I181" s="5"/>
      </tp>
      <tp t="s">
        <v>#N/A Requesting Data...3806442508</v>
        <stp/>
        <stp>BDP|9096056358740710912</stp>
        <tr r="E154" s="8"/>
      </tp>
      <tp t="s">
        <v>#N/A Requesting Data...3657597048</v>
        <stp/>
        <stp>BDP|7175003331464339588</stp>
        <tr r="E231" s="5"/>
      </tp>
      <tp t="s">
        <v>#N/A Requesting Data...3412458558</v>
        <stp/>
        <stp>BDP|9009950508120598535</stp>
        <tr r="G113" s="9"/>
      </tp>
      <tp t="s">
        <v>#N/A Requesting Data...3837900415</v>
        <stp/>
        <stp>BDP|2675776709047589765</stp>
        <tr r="H5" s="8"/>
        <tr r="I5" s="8"/>
        <tr r="H302" s="5"/>
      </tp>
      <tp t="s">
        <v>#N/A Requesting Data...4006909168</v>
        <stp/>
        <stp>BDP|3672477348597635149</stp>
        <tr r="F46" s="9"/>
      </tp>
      <tp t="s">
        <v>#N/A Requesting Data...4035430420</v>
        <stp/>
        <stp>BDP|6129775048721666139</stp>
        <tr r="D14" s="5"/>
      </tp>
      <tp t="s">
        <v>#N/A Requesting Data...4209129956</v>
        <stp/>
        <stp>BDP|9559369651099972305</stp>
        <tr r="E86" s="5"/>
        <tr r="E149" s="9"/>
      </tp>
      <tp t="s">
        <v>#N/A Requesting Data...3430024112</v>
        <stp/>
        <stp>BDP|7164943088945122670</stp>
        <tr r="H444" s="9"/>
      </tp>
      <tp t="s">
        <v>#N/A Requesting Data...3449749052</v>
        <stp/>
        <stp>BDP|9321403854525528898</stp>
        <tr r="F111" s="8"/>
      </tp>
      <tp t="s">
        <v>#N/A Requesting Data...4170978289</v>
        <stp/>
        <stp>BDP|4371785971703936288</stp>
        <tr r="F186" s="5"/>
      </tp>
      <tp t="s">
        <v>#N/A Requesting Data...3537385951</v>
        <stp/>
        <stp>BDP|5103769638302430608</stp>
        <tr r="I557" s="9"/>
      </tp>
      <tp t="s">
        <v>#N/A Requesting Data...3940907376</v>
        <stp/>
        <stp>BDP|3479643179762068524</stp>
        <tr r="F31" s="9"/>
      </tp>
      <tp t="s">
        <v>#N/A Requesting Data...3923455931</v>
        <stp/>
        <stp>BDP|3376166932940595491</stp>
        <tr r="G59" s="5"/>
      </tp>
      <tp t="s">
        <v>#N/A Requesting Data...4237184698</v>
        <stp/>
        <stp>BDP|7634833586522964010</stp>
        <tr r="F358" s="9"/>
      </tp>
      <tp t="s">
        <v>#N/A Requesting Data...3752031546</v>
        <stp/>
        <stp>BDP|7721255218321360020</stp>
        <tr r="I459" s="9"/>
      </tp>
      <tp t="s">
        <v>#N/A Requesting Data...3678614691</v>
        <stp/>
        <stp>BDP|7426023629502163250</stp>
        <tr r="H175" s="8"/>
        <tr r="I175" s="8"/>
        <tr r="H127" s="5"/>
      </tp>
      <tp t="s">
        <v>#N/A Requesting Data...3869140139</v>
        <stp/>
        <stp>BDP|3494334246903898229</stp>
        <tr r="F377" s="8"/>
      </tp>
      <tp t="s">
        <v>#N/A Requesting Data...3613074285</v>
        <stp/>
        <stp>BDP|2904683953457910302</stp>
        <tr r="E320" s="8"/>
      </tp>
      <tp t="s">
        <v>#N/A Requesting Data...3854351322</v>
        <stp/>
        <stp>BDP|1835364714320512643</stp>
        <tr r="F285" s="8"/>
      </tp>
      <tp t="s">
        <v>#N/A Requesting Data...3863662196</v>
        <stp/>
        <stp>BDP|9490741938209812183</stp>
        <tr r="H13" s="8"/>
        <tr r="I13" s="8"/>
      </tp>
      <tp t="s">
        <v>#N/A Requesting Data...3523187052</v>
        <stp/>
        <stp>BDP|8296854359780520033</stp>
        <tr r="I127" s="5"/>
      </tp>
      <tp t="s">
        <v>#N/A Requesting Data...4112659536</v>
        <stp/>
        <stp>BDP|3956244834791588645</stp>
        <tr r="D79" s="9"/>
      </tp>
      <tp t="s">
        <v>#N/A Requesting Data...3493742070</v>
        <stp/>
        <stp>BDP|1808454911856229762</stp>
        <tr r="D318" s="5"/>
      </tp>
      <tp t="s">
        <v>#N/A Requesting Data...4039222708</v>
        <stp/>
        <stp>BDP|8201936132600875738</stp>
        <tr r="H350" s="8"/>
        <tr r="I350" s="8"/>
        <tr r="H68" s="5"/>
      </tp>
      <tp t="s">
        <v>#N/A Requesting Data...3994642056</v>
        <stp/>
        <stp>BDP|3159314268277657469</stp>
        <tr r="E14" s="5"/>
      </tp>
      <tp t="s">
        <v>#N/A Requesting Data...3502755702</v>
        <stp/>
        <stp>BDP|4539805502579837071</stp>
        <tr r="G584" s="9"/>
      </tp>
      <tp t="s">
        <v>#N/A Requesting Data...3978458695</v>
        <stp/>
        <stp>BDP|1816062216124201122</stp>
        <tr r="G47" s="8"/>
      </tp>
      <tp t="s">
        <v>#N/A Requesting Data...4003484530</v>
        <stp/>
        <stp>BDP|7844533036755110141</stp>
        <tr r="H189" s="9"/>
      </tp>
      <tp t="s">
        <v>#N/A Requesting Data...3962570737</v>
        <stp/>
        <stp>BDP|5822032623715517756</stp>
        <tr r="I405" s="9"/>
      </tp>
      <tp t="s">
        <v>#N/A Requesting Data...4001273269</v>
        <stp/>
        <stp>BDP|1498307569946774723</stp>
        <tr r="F146" s="8"/>
      </tp>
      <tp t="s">
        <v>#N/A Requesting Data...3684005635</v>
        <stp/>
        <stp>BDP|1828219191289987694</stp>
        <tr r="D254" s="8"/>
      </tp>
      <tp t="s">
        <v>#N/A Requesting Data...3439038989</v>
        <stp/>
        <stp>BDP|4722573155739961845</stp>
        <tr r="F129" s="5"/>
        <tr r="F563" s="9"/>
      </tp>
      <tp t="s">
        <v>#N/A Requesting Data...4033525059</v>
        <stp/>
        <stp>BDP|6199754443021893171</stp>
        <tr r="D371" s="9"/>
      </tp>
      <tp t="s">
        <v>#N/A Requesting Data...3499977564</v>
        <stp/>
        <stp>BDP|3843335637725412303</stp>
        <tr r="E370" s="8"/>
      </tp>
      <tp t="s">
        <v>#N/A Requesting Data...3796658356</v>
        <stp/>
        <stp>BDP|4270493682769417455</stp>
        <tr r="D405" s="9"/>
      </tp>
      <tp t="s">
        <v>#N/A Requesting Data...3856076061</v>
        <stp/>
        <stp>BDP|8903329492380752768</stp>
        <tr r="H7" s="6"/>
      </tp>
      <tp t="s">
        <v>#N/A Requesting Data...4288773053</v>
        <stp/>
        <stp>BDP|3811601170202928596</stp>
        <tr r="G22" s="8"/>
      </tp>
      <tp t="s">
        <v>#N/A Requesting Data...3918336437</v>
        <stp/>
        <stp>BDP|2288228043149335884</stp>
        <tr r="G49" s="8"/>
      </tp>
      <tp t="s">
        <v>#N/A Requesting Data...3503103474</v>
        <stp/>
        <stp>BDP|1336613186262910848</stp>
        <tr r="I263" s="5"/>
      </tp>
      <tp t="s">
        <v>#N/A Requesting Data...3918324984</v>
        <stp/>
        <stp>BDP|8898067509714900977</stp>
        <tr r="F212" s="5"/>
      </tp>
      <tp t="s">
        <v>#N/A Requesting Data...3872694774</v>
        <stp/>
        <stp>BDP|4268614514595950373</stp>
        <tr r="H170" s="8"/>
        <tr r="I170" s="8"/>
      </tp>
      <tp t="s">
        <v>#N/A Requesting Data...4197990922</v>
        <stp/>
        <stp>BDP|7244499886318188656</stp>
        <tr r="H366" s="9"/>
      </tp>
      <tp t="s">
        <v>#N/A Requesting Data...4283806778</v>
        <stp/>
        <stp>BDP|9828114261099159203</stp>
        <tr r="E159" s="10"/>
      </tp>
      <tp t="s">
        <v>#N/A Requesting Data...3580499033</v>
        <stp/>
        <stp>BDP|9405659899787255438</stp>
        <tr r="H272" s="8"/>
        <tr r="I272" s="8"/>
      </tp>
      <tp t="s">
        <v>#N/A Requesting Data...3704265754</v>
        <stp/>
        <stp>BDP|1582081657340775148</stp>
        <tr r="E49" s="9"/>
      </tp>
      <tp t="s">
        <v>#N/A Requesting Data...3444243270</v>
        <stp/>
        <stp>BDP|4339446159191418130</stp>
        <tr r="F138" s="8"/>
      </tp>
      <tp t="s">
        <v>#N/A Requesting Data...3907806689</v>
        <stp/>
        <stp>BDP|3507351843339258880</stp>
        <tr r="F462" s="8"/>
      </tp>
      <tp t="s">
        <v>#N/A Requesting Data...3921404408</v>
        <stp/>
        <stp>BDP|1952535842197150203</stp>
        <tr r="D80" s="9"/>
      </tp>
      <tp t="s">
        <v>#N/A Requesting Data...4264950267</v>
        <stp/>
        <stp>BDP|5908181021400929301</stp>
        <tr r="F110" s="9"/>
      </tp>
      <tp t="s">
        <v>#N/A Requesting Data...3780632886</v>
        <stp/>
        <stp>BDP|9073522888563252213</stp>
        <tr r="H79" s="9"/>
      </tp>
      <tp t="s">
        <v>#N/A Requesting Data...3798726185</v>
        <stp/>
        <stp>BDP|6100478479316925683</stp>
        <tr r="D525" s="9"/>
      </tp>
      <tp t="s">
        <v>#N/A Requesting Data...3544270501</v>
        <stp/>
        <stp>BDP|5178753432876146292</stp>
        <tr r="E89" s="8"/>
      </tp>
      <tp t="s">
        <v>#N/A Requesting Data...3942267937</v>
        <stp/>
        <stp>BDP|7902453086898642625</stp>
        <tr r="D142" s="5"/>
        <tr r="D412" s="9"/>
      </tp>
      <tp t="s">
        <v>#N/A Requesting Data...4089391431</v>
        <stp/>
        <stp>BDP|7105470025962554680</stp>
        <tr r="D159" s="10"/>
      </tp>
      <tp t="s">
        <v>#N/A Requesting Data...3536718949</v>
        <stp/>
        <stp>BDP|7827348117397213774</stp>
        <tr r="G190" s="9"/>
      </tp>
      <tp t="s">
        <v>#N/A Requesting Data...3554128243</v>
        <stp/>
        <stp>BDP|8155985694865432875</stp>
        <tr r="G375" s="8"/>
        <tr r="G288" s="5"/>
      </tp>
      <tp t="s">
        <v>#N/A Requesting Data...3988102865</v>
        <stp/>
        <stp>BDP|9958362261668074108</stp>
        <tr r="D95" s="9"/>
      </tp>
      <tp t="s">
        <v>#N/A Requesting Data...3586304210</v>
        <stp/>
        <stp>BDP|2405774229471419300</stp>
        <tr r="H16" s="8"/>
        <tr r="I16" s="8"/>
      </tp>
      <tp t="s">
        <v>#N/A Requesting Data...3750200864</v>
        <stp/>
        <stp>BDP|7197409107774956212</stp>
        <tr r="H495" s="9"/>
      </tp>
      <tp t="s">
        <v>#N/A Requesting Data...3728773291</v>
        <stp/>
        <stp>BDP|8938048122527269838</stp>
        <tr r="F400" s="9"/>
      </tp>
      <tp t="s">
        <v>#N/A Requesting Data...4034404796</v>
        <stp/>
        <stp>BDP|9052763079115656970</stp>
        <tr r="E243" s="9"/>
      </tp>
      <tp t="s">
        <v>#N/A Requesting Data...3869212465</v>
        <stp/>
        <stp>BDP|2814270573700061225</stp>
        <tr r="D52" s="9"/>
      </tp>
      <tp t="s">
        <v>#N/A Requesting Data...4121281617</v>
        <stp/>
        <stp>BDP|4209302384613900911</stp>
        <tr r="F113" s="8"/>
      </tp>
      <tp t="s">
        <v>#N/A Requesting Data...4075718899</v>
        <stp/>
        <stp>BDP|8541375559773221872</stp>
        <tr r="E115" s="5"/>
      </tp>
      <tp t="s">
        <v>#N/A Requesting Data...3533697206</v>
        <stp/>
        <stp>BDP|4043834037809925323</stp>
        <tr r="G363" s="8"/>
      </tp>
      <tp t="s">
        <v>#N/A Requesting Data...3655994795</v>
        <stp/>
        <stp>BDP|6875389214514347587</stp>
        <tr r="F132" s="8"/>
      </tp>
      <tp t="s">
        <v>#N/A Requesting Data...3643691455</v>
        <stp/>
        <stp>BDP|4177149749137151321</stp>
        <tr r="G284" s="8"/>
      </tp>
      <tp t="s">
        <v>#N/A Requesting Data...4230655939</v>
        <stp/>
        <stp>BDP|9144093296361874499</stp>
        <tr r="F70" s="10"/>
      </tp>
      <tp t="s">
        <v>#N/A Requesting Data...3440758061</v>
        <stp/>
        <stp>BDP|1016623577602885721</stp>
        <tr r="F509" s="9"/>
      </tp>
      <tp t="s">
        <v>#N/A Requesting Data...4199780870</v>
        <stp/>
        <stp>BDP|5296260244351757783</stp>
        <tr r="H73" s="5"/>
      </tp>
      <tp t="s">
        <v>#N/A Requesting Data...3716479456</v>
        <stp/>
        <stp>BDP|5822520937837249100</stp>
        <tr r="H504" s="8"/>
        <tr r="I504" s="8"/>
      </tp>
      <tp t="s">
        <v>#N/A Requesting Data...4050900662</v>
        <stp/>
        <stp>BDP|4529397955531651604</stp>
        <tr r="H71" s="5"/>
      </tp>
      <tp t="s">
        <v>#N/A Requesting Data...4076099314</v>
        <stp/>
        <stp>BDP|3137703149004637113</stp>
        <tr r="G217" s="9"/>
      </tp>
      <tp t="s">
        <v>#N/A Requesting Data...4109036659</v>
        <stp/>
        <stp>BDP|8685062592020596480</stp>
        <tr r="E236" s="8"/>
        <tr r="E272" s="5"/>
      </tp>
      <tp t="s">
        <v>#N/A Requesting Data...3915644843</v>
        <stp/>
        <stp>BDP|9397254281016185091</stp>
        <tr r="D597" s="9"/>
      </tp>
      <tp t="s">
        <v>#N/A Requesting Data...3448667659</v>
        <stp/>
        <stp>BDP|9250418503011896970</stp>
        <tr r="I571" s="9"/>
      </tp>
      <tp t="s">
        <v>#N/A Requesting Data...4175050320</v>
        <stp/>
        <stp>BDP|9731198782011186424</stp>
        <tr r="H68" s="8"/>
        <tr r="I68" s="8"/>
      </tp>
      <tp t="s">
        <v>#N/A Requesting Data...4244094570</v>
        <stp/>
        <stp>BDP|3861646071556643178</stp>
        <tr r="H347" s="5"/>
      </tp>
      <tp t="s">
        <v>#N/A Requesting Data...3723281970</v>
        <stp/>
        <stp>BDP|6952208807378707953</stp>
        <tr r="D463" s="8"/>
        <tr r="D161" s="5"/>
      </tp>
      <tp t="s">
        <v>#N/A Requesting Data...3831345430</v>
        <stp/>
        <stp>BDP|6511082011186046408</stp>
        <tr r="E113" s="8"/>
      </tp>
      <tp t="s">
        <v>#N/A Requesting Data...3535383827</v>
        <stp/>
        <stp>BDP|6382753444843862364</stp>
        <tr r="H372" s="9"/>
      </tp>
      <tp t="s">
        <v>#N/A Requesting Data...3947490233</v>
        <stp/>
        <stp>BDP|8010527807429122181</stp>
        <tr r="I256" s="5"/>
      </tp>
      <tp t="s">
        <v>#N/A Requesting Data...3453496822</v>
        <stp/>
        <stp>BDP|4007166015489910863</stp>
        <tr r="G376" s="8"/>
      </tp>
      <tp t="s">
        <v>#N/A Requesting Data...3706444019</v>
        <stp/>
        <stp>BDP|2207182804094668247</stp>
        <tr r="H462" s="8"/>
        <tr r="I462" s="8"/>
      </tp>
      <tp t="s">
        <v>#N/A Requesting Data...3822506162</v>
        <stp/>
        <stp>BDP|8400975147068090895</stp>
        <tr r="F198" s="9"/>
      </tp>
      <tp t="s">
        <v>#N/A Requesting Data...3846993171</v>
        <stp/>
        <stp>BDP|1511698415046418501</stp>
        <tr r="I26" s="9"/>
      </tp>
      <tp t="s">
        <v>#N/A Requesting Data...3633152495</v>
        <stp/>
        <stp>BDP|3947176881959137633</stp>
        <tr r="E193" s="9"/>
      </tp>
      <tp t="s">
        <v>#N/A Requesting Data...3662814741</v>
        <stp/>
        <stp>BDP|8482935160187975530</stp>
        <tr r="D299" s="8"/>
      </tp>
      <tp t="s">
        <v>#N/A Requesting Data...3514843081</v>
        <stp/>
        <stp>BDP|6842150575975168041</stp>
        <tr r="I70" s="5"/>
      </tp>
      <tp t="s">
        <v>#N/A Requesting Data...4222989172</v>
        <stp/>
        <stp>BDP|5181790541053170051</stp>
        <tr r="F453" s="8"/>
      </tp>
      <tp t="s">
        <v>#N/A Requesting Data...3521526879</v>
        <stp/>
        <stp>BDP|9693696248828825625</stp>
        <tr r="H79" s="10"/>
      </tp>
      <tp t="s">
        <v>#N/A Requesting Data...4173178375</v>
        <stp/>
        <stp>BDP|5979733028340723585</stp>
        <tr r="F166" s="8"/>
        <tr r="F64" s="5"/>
      </tp>
      <tp t="s">
        <v>#N/A Requesting Data...3824367769</v>
        <stp/>
        <stp>BDP|6454163878426262357</stp>
        <tr r="F343" s="5"/>
      </tp>
      <tp t="s">
        <v>#N/A Requesting Data...4059607153</v>
        <stp/>
        <stp>BDP|7558284127763451130</stp>
        <tr r="F182" s="9"/>
      </tp>
      <tp t="s">
        <v>#N/A Requesting Data...3498204891</v>
        <stp/>
        <stp>BDP|5065951312598278087</stp>
        <tr r="D40" s="10"/>
      </tp>
      <tp t="s">
        <v>#N/A Requesting Data...4071728316</v>
        <stp/>
        <stp>BDP|8468081791672236620</stp>
        <tr r="G101" s="10"/>
      </tp>
      <tp t="s">
        <v>#N/A Requesting Data...3525068996</v>
        <stp/>
        <stp>BDP|5650404884454931863</stp>
        <tr r="D7" s="6"/>
      </tp>
      <tp t="s">
        <v>#N/A Requesting Data...4236423691</v>
        <stp/>
        <stp>BDP|3342378866367939468</stp>
        <tr r="I249" s="5"/>
      </tp>
      <tp t="s">
        <v>#N/A Requesting Data...4145035994</v>
        <stp/>
        <stp>BDP|4218677028511064401</stp>
        <tr r="D561" s="9"/>
      </tp>
      <tp t="s">
        <v>#N/A Requesting Data...3748919422</v>
        <stp/>
        <stp>BDP|8886583294972956300</stp>
        <tr r="H129" s="5"/>
        <tr r="H563" s="9"/>
      </tp>
      <tp t="s">
        <v>#N/A Requesting Data...4094886601</v>
        <stp/>
        <stp>BDP|3477131349571631257</stp>
        <tr r="F491" s="9"/>
      </tp>
      <tp t="s">
        <v>#N/A Requesting Data...3939544872</v>
        <stp/>
        <stp>BDP|3881005320920259476</stp>
        <tr r="D91" s="5"/>
        <tr r="D312" s="9"/>
      </tp>
      <tp t="s">
        <v>#N/A Requesting Data...4070321138</v>
        <stp/>
        <stp>BDP|2646617903513914200</stp>
        <tr r="F363" s="9"/>
      </tp>
      <tp t="s">
        <v>#N/A Requesting Data...3581294197</v>
        <stp/>
        <stp>BDP|3476017846424803662</stp>
        <tr r="D479" s="8"/>
      </tp>
      <tp t="s">
        <v>#N/A Requesting Data...3790205647</v>
        <stp/>
        <stp>BDP|9546465171829850685</stp>
        <tr r="E323" s="9"/>
      </tp>
      <tp t="s">
        <v>#N/A Requesting Data...3795205472</v>
        <stp/>
        <stp>BDP|5033642026977747375</stp>
        <tr r="D16" s="9"/>
      </tp>
      <tp t="s">
        <v>#N/A Requesting Data...3808548315</v>
        <stp/>
        <stp>BDP|6767849991957081502</stp>
        <tr r="G53" s="9"/>
      </tp>
      <tp t="s">
        <v>#N/A Requesting Data...3822602493</v>
        <stp/>
        <stp>BDP|2706630276866907097</stp>
        <tr r="E183" s="9"/>
      </tp>
      <tp t="s">
        <v>#N/A Requesting Data...3606297969</v>
        <stp/>
        <stp>BDP|5525450223492215439</stp>
        <tr r="E82" s="8"/>
      </tp>
      <tp t="s">
        <v>#N/A Requesting Data...4238289187</v>
        <stp/>
        <stp>BDP|1136685418435163625</stp>
        <tr r="E192" s="9"/>
      </tp>
      <tp t="s">
        <v>#N/A Requesting Data...4020000963</v>
        <stp/>
        <stp>BDP|7649990169434488909</stp>
        <tr r="H492" s="9"/>
      </tp>
      <tp t="s">
        <v>#N/A Requesting Data...3744172534</v>
        <stp/>
        <stp>BDP|7501106149387843060</stp>
        <tr r="F540" s="9"/>
      </tp>
      <tp t="s">
        <v>#N/A Requesting Data...3860668224</v>
        <stp/>
        <stp>BDP|6603804491670732221</stp>
        <tr r="I123" s="5"/>
      </tp>
      <tp t="s">
        <v>#N/A Requesting Data...4136714391</v>
        <stp/>
        <stp>BDP|9574492099842287356</stp>
        <tr r="D119" s="8"/>
      </tp>
      <tp t="s">
        <v>#N/A Requesting Data...3526444164</v>
        <stp/>
        <stp>BDP|2099436750123595544</stp>
        <tr r="E217" s="5"/>
      </tp>
      <tp t="s">
        <v>#N/A Requesting Data...3840159216</v>
        <stp/>
        <stp>BDP|6051570729760484488</stp>
        <tr r="G362" s="9"/>
      </tp>
      <tp t="s">
        <v>#N/A Requesting Data...4157344157</v>
        <stp/>
        <stp>BDP|2216776536935723669</stp>
        <tr r="E128" s="10"/>
      </tp>
      <tp t="s">
        <v>#N/A Requesting Data...3458851322</v>
        <stp/>
        <stp>BDP|8359819846888377956</stp>
        <tr r="G10" s="8"/>
      </tp>
      <tp t="s">
        <v>#N/A Requesting Data...4265102408</v>
        <stp/>
        <stp>BDP|6873684401341078432</stp>
        <tr r="E509" s="9"/>
      </tp>
      <tp t="s">
        <v>#N/A Requesting Data...4009294228</v>
        <stp/>
        <stp>BDP|1739017731305402213</stp>
        <tr r="F260" s="8"/>
      </tp>
      <tp t="s">
        <v>#N/A Requesting Data...4216347416</v>
        <stp/>
        <stp>BDP|1707364664871422038</stp>
        <tr r="I112" s="9"/>
      </tp>
      <tp t="s">
        <v>#N/A Requesting Data...3674846021</v>
        <stp/>
        <stp>BDP|1272534376507667136</stp>
        <tr r="F526" s="9"/>
      </tp>
      <tp t="s">
        <v>#N/A Requesting Data...3715013247</v>
        <stp/>
        <stp>BDP|2441454686399259270</stp>
        <tr r="I311" s="5"/>
      </tp>
      <tp t="s">
        <v>#N/A Requesting Data...3721007210</v>
        <stp/>
        <stp>BDP|6380290479831335725</stp>
        <tr r="H138" s="10"/>
      </tp>
      <tp t="s">
        <v>#N/A Requesting Data...3534369701</v>
        <stp/>
        <stp>BDP|4764128555646006331</stp>
        <tr r="I119" s="9"/>
      </tp>
      <tp t="s">
        <v>#N/A Requesting Data...4204591413</v>
        <stp/>
        <stp>BDP|2948347260723647189</stp>
        <tr r="F33" s="10"/>
      </tp>
      <tp t="s">
        <v>#N/A Requesting Data...4238174068</v>
        <stp/>
        <stp>BDP|6423032212834597639</stp>
        <tr r="H384" s="8"/>
        <tr r="I384" s="8"/>
      </tp>
      <tp t="s">
        <v>#N/A Requesting Data...3771724503</v>
        <stp/>
        <stp>BDP|6889185958101325686</stp>
        <tr r="D37" s="9"/>
      </tp>
      <tp t="s">
        <v>#N/A Requesting Data...3701479516</v>
        <stp/>
        <stp>BDP|7790663543758957882</stp>
        <tr r="I67" s="5"/>
      </tp>
      <tp t="s">
        <v>#N/A Requesting Data...3541752297</v>
        <stp/>
        <stp>BDP|6897143770267726286</stp>
        <tr r="H163" s="9"/>
      </tp>
      <tp t="s">
        <v>#N/A Requesting Data...3548634496</v>
        <stp/>
        <stp>BDP|7353684708260399436</stp>
        <tr r="G442" s="8"/>
      </tp>
      <tp t="s">
        <v>#N/A Requesting Data...3807968815</v>
        <stp/>
        <stp>BDP|3946322159936054614</stp>
        <tr r="E450" s="8"/>
      </tp>
      <tp t="s">
        <v>#N/A Requesting Data...3833960460</v>
        <stp/>
        <stp>BDP|9424904732770187648</stp>
        <tr r="H273" s="9"/>
      </tp>
      <tp t="s">
        <v>#N/A Requesting Data...3478430838</v>
        <stp/>
        <stp>BDP|8752864656348459806</stp>
        <tr r="H237" s="8"/>
        <tr r="I237" s="8"/>
      </tp>
      <tp t="s">
        <v>#N/A Requesting Data...4072741702</v>
        <stp/>
        <stp>BDP|9104954442613650237</stp>
        <tr r="G483" s="8"/>
        <tr r="G175" s="5"/>
      </tp>
      <tp t="s">
        <v>#N/A Requesting Data...3660066982</v>
        <stp/>
        <stp>BDP|8354905616966796310</stp>
        <tr r="E215" s="5"/>
      </tp>
      <tp t="s">
        <v>#N/A Requesting Data...4146325350</v>
        <stp/>
        <stp>BDP|1207012801795816197</stp>
        <tr r="G152" s="8"/>
      </tp>
      <tp t="s">
        <v>#N/A Requesting Data...3828091991</v>
        <stp/>
        <stp>BDP|9372909235361591706</stp>
        <tr r="H294" s="9"/>
      </tp>
      <tp t="s">
        <v>#N/A Requesting Data...4254992784</v>
        <stp/>
        <stp>BDP|8723413104611651870</stp>
        <tr r="D389" s="9"/>
      </tp>
      <tp t="s">
        <v>#N/A Requesting Data...3913531342</v>
        <stp/>
        <stp>BDP|8730971842606354625</stp>
        <tr r="D21" s="9"/>
      </tp>
      <tp t="s">
        <v>#N/A Requesting Data...4207129011</v>
        <stp/>
        <stp>BDP|8980241859259658319</stp>
        <tr r="F380" s="8"/>
      </tp>
      <tp t="s">
        <v>#N/A Requesting Data...4118035452</v>
        <stp/>
        <stp>BDP|8723351345333004947</stp>
        <tr r="E119" s="9"/>
      </tp>
      <tp t="s">
        <v>#N/A Requesting Data...4056462531</v>
        <stp/>
        <stp>BDP|8056888504874834171</stp>
        <tr r="F11" s="8"/>
        <tr r="F173" s="5"/>
      </tp>
      <tp t="s">
        <v>#N/A Requesting Data...3729401014</v>
        <stp/>
        <stp>BDP|4596410144653153211</stp>
        <tr r="D18" s="10"/>
      </tp>
      <tp t="s">
        <v>#N/A Requesting Data...3828300308</v>
        <stp/>
        <stp>BDP|3295325617077273356</stp>
        <tr r="G325" s="9"/>
      </tp>
      <tp t="s">
        <v>#N/A Requesting Data...4156473618</v>
        <stp/>
        <stp>BDP|3616539736834495474</stp>
        <tr r="F158" s="10"/>
      </tp>
      <tp t="s">
        <v>#N/A Requesting Data...4293134760</v>
        <stp/>
        <stp>BDP|6258154962501284573</stp>
        <tr r="H124" s="10"/>
      </tp>
      <tp t="s">
        <v>#N/A Requesting Data...3844547775</v>
        <stp/>
        <stp>BDP|7608626096724488967</stp>
        <tr r="F393" s="9"/>
      </tp>
      <tp t="s">
        <v>#N/A Requesting Data...4126396475</v>
        <stp/>
        <stp>BDP|9661359593190563656</stp>
        <tr r="E118" s="9"/>
      </tp>
      <tp t="s">
        <v>#N/A Requesting Data...3489962715</v>
        <stp/>
        <stp>BDP|8609780308199176377</stp>
        <tr r="F230" s="8"/>
      </tp>
      <tp t="s">
        <v>#N/A Requesting Data...4188804274</v>
        <stp/>
        <stp>BDP|7874388104713189251</stp>
        <tr r="E85" s="10"/>
      </tp>
      <tp t="s">
        <v>#N/A Requesting Data...4182342048</v>
        <stp/>
        <stp>BDP|6054214860013536443</stp>
        <tr r="I197" s="9"/>
      </tp>
      <tp t="s">
        <v>#N/A Requesting Data...3539345247</v>
        <stp/>
        <stp>BDP|2316595985783906963</stp>
        <tr r="D291" s="9"/>
      </tp>
      <tp t="s">
        <v>#N/A Requesting Data...4014738745</v>
        <stp/>
        <stp>BDP|4158312368172068683</stp>
        <tr r="G151" s="10"/>
      </tp>
      <tp t="s">
        <v>#N/A Requesting Data...3799325792</v>
        <stp/>
        <stp>BDP|1595665585528585233</stp>
        <tr r="H249" s="8"/>
        <tr r="I249" s="8"/>
      </tp>
      <tp t="s">
        <v>#N/A Requesting Data...3786556007</v>
        <stp/>
        <stp>BDP|9721949443796270729</stp>
        <tr r="E12" s="6"/>
      </tp>
      <tp t="s">
        <v>#N/A Requesting Data...3678706593</v>
        <stp/>
        <stp>BDP|8942990806405446121</stp>
        <tr r="F574" s="9"/>
      </tp>
      <tp t="s">
        <v>#N/A Requesting Data...3515842599</v>
        <stp/>
        <stp>BDP|4317447458485912567</stp>
        <tr r="D41" s="8"/>
      </tp>
      <tp t="s">
        <v>#N/A Requesting Data...4249524490</v>
        <stp/>
        <stp>BDP|6631056377305374168</stp>
        <tr r="F322" s="5"/>
      </tp>
      <tp t="s">
        <v>#N/A Requesting Data...4174534657</v>
        <stp/>
        <stp>BDP|9178928047736608730</stp>
        <tr r="D121" s="9"/>
      </tp>
      <tp t="s">
        <v>#N/A Requesting Data...3990127393</v>
        <stp/>
        <stp>BDP|1009180445957433681</stp>
        <tr r="D335" s="8"/>
      </tp>
      <tp t="s">
        <v>#N/A Requesting Data...4194849887</v>
        <stp/>
        <stp>BDP|8760447216388173058</stp>
        <tr r="F20" s="9"/>
      </tp>
      <tp t="s">
        <v>#N/A Requesting Data...3907624486</v>
        <stp/>
        <stp>BDP|7767515760737003678</stp>
        <tr r="I266" s="9"/>
      </tp>
      <tp t="s">
        <v>#N/A Requesting Data...4058667319</v>
        <stp/>
        <stp>BDP|3590127307052568547</stp>
        <tr r="G276" s="9"/>
      </tp>
      <tp t="s">
        <v>#N/A Requesting Data...3810226174</v>
        <stp/>
        <stp>BDP|4898973447184039896</stp>
        <tr r="G14" s="9"/>
      </tp>
      <tp t="s">
        <v>#N/A Requesting Data...3655461489</v>
        <stp/>
        <stp>BDP|4147578343934375473</stp>
        <tr r="E179" s="8"/>
      </tp>
      <tp t="s">
        <v>#N/A Requesting Data...4039333425</v>
        <stp/>
        <stp>BDP|1805037089415027931</stp>
        <tr r="D432" s="8"/>
        <tr r="D27" s="5"/>
      </tp>
      <tp t="s">
        <v>#N/A Requesting Data...4209309301</v>
        <stp/>
        <stp>BDP|7420963866454600935</stp>
        <tr r="H438" s="8"/>
        <tr r="I438" s="8"/>
      </tp>
      <tp t="s">
        <v>#N/A Requesting Data...3780275146</v>
        <stp/>
        <stp>BDP|8319678233228683000</stp>
        <tr r="D217" s="8"/>
      </tp>
      <tp t="s">
        <v>#N/A Requesting Data...4193510670</v>
        <stp/>
        <stp>BDP|8942507364439440781</stp>
        <tr r="F152" s="10"/>
      </tp>
      <tp t="s">
        <v>#N/A Requesting Data...4225103865</v>
        <stp/>
        <stp>BDP|2802561417221838205</stp>
        <tr r="I23" s="9"/>
      </tp>
      <tp t="s">
        <v>#N/A Requesting Data...4285156739</v>
        <stp/>
        <stp>BDP|6511300926210145232</stp>
        <tr r="F12" s="12"/>
      </tp>
      <tp t="s">
        <v>#N/A Requesting Data...4253986206</v>
        <stp/>
        <stp>BDP|6362090029680736154</stp>
        <tr r="G348" s="9"/>
      </tp>
      <tp t="s">
        <v>#N/A Requesting Data...3727716849</v>
        <stp/>
        <stp>BDP|6234095909490540360</stp>
        <tr r="D240" s="8"/>
      </tp>
      <tp t="s">
        <v>#N/A Requesting Data...4202234053</v>
        <stp/>
        <stp>BDP|7488620251096433752</stp>
        <tr r="D257" s="8"/>
        <tr r="D316" s="5"/>
      </tp>
      <tp t="s">
        <v>#N/A Requesting Data...4094059593</v>
        <stp/>
        <stp>BDP|7174544164225087471</stp>
        <tr r="I519" s="9"/>
      </tp>
      <tp t="s">
        <v>#N/A Requesting Data...3943128745</v>
        <stp/>
        <stp>BDP|7385752076443552133</stp>
        <tr r="F295" s="9"/>
      </tp>
      <tp t="s">
        <v>#N/A Requesting Data...4120497643</v>
        <stp/>
        <stp>BDP|3040834046968126226</stp>
        <tr r="E531" s="9"/>
      </tp>
      <tp t="s">
        <v>#N/A Requesting Data...4214758501</v>
        <stp/>
        <stp>BDP|8529219981363104425</stp>
        <tr r="F94" s="5"/>
      </tp>
      <tp t="s">
        <v>#N/A Requesting Data...3988471341</v>
        <stp/>
        <stp>BDP|9911473150905933814</stp>
        <tr r="E108" s="8"/>
      </tp>
      <tp t="s">
        <v>#N/A Requesting Data...4198472218</v>
        <stp/>
        <stp>BDP|9177162056209594121</stp>
        <tr r="H184" s="8"/>
        <tr r="I184" s="8"/>
      </tp>
      <tp t="s">
        <v>#N/A Requesting Data...4078489326</v>
        <stp/>
        <stp>BDP|3784474729386975667</stp>
        <tr r="G73" s="9"/>
      </tp>
      <tp t="s">
        <v>#N/A Requesting Data...4283752734</v>
        <stp/>
        <stp>BDP|9234604775995593848</stp>
        <tr r="E170" s="10"/>
      </tp>
      <tp t="s">
        <v>#N/A Requesting Data...4243855767</v>
        <stp/>
        <stp>BDP|5879100718620419021</stp>
        <tr r="F427" s="9"/>
      </tp>
      <tp t="s">
        <v>#N/A Requesting Data...3576733335</v>
        <stp/>
        <stp>BDP|8450904994218457527</stp>
        <tr r="I434" s="9"/>
      </tp>
      <tp t="s">
        <v>#N/A Requesting Data...4097299727</v>
        <stp/>
        <stp>BDP|2931685458716631292</stp>
        <tr r="E525" s="9"/>
      </tp>
      <tp t="s">
        <v>#N/A Requesting Data...3780977570</v>
        <stp/>
        <stp>BDP|1340002435512556556</stp>
        <tr r="F313" s="8"/>
      </tp>
      <tp t="s">
        <v>#N/A Requesting Data...3599847090</v>
        <stp/>
        <stp>BDP|9614746984192911194</stp>
        <tr r="F432" s="9"/>
      </tp>
      <tp t="s">
        <v>#N/A Requesting Data...4213010065</v>
        <stp/>
        <stp>BDP|7699146400730224369</stp>
        <tr r="H14" s="5"/>
      </tp>
      <tp t="s">
        <v>#N/A Requesting Data...4137398566</v>
        <stp/>
        <stp>BDP|2082614921737798410</stp>
        <tr r="G87" s="10"/>
      </tp>
      <tp t="s">
        <v>#N/A Requesting Data...4208763812</v>
        <stp/>
        <stp>BDP|5172771322386229302</stp>
        <tr r="H352" s="8"/>
        <tr r="I352" s="8"/>
      </tp>
      <tp t="s">
        <v>#N/A Requesting Data...3697193888</v>
        <stp/>
        <stp>BDP|3685381728291494647</stp>
        <tr r="E60" s="5"/>
        <tr r="E436" s="9"/>
      </tp>
      <tp t="s">
        <v>#N/A Requesting Data...3834478383</v>
        <stp/>
        <stp>BDP|4984015498870660804</stp>
        <tr r="D407" s="8"/>
      </tp>
      <tp t="s">
        <v>#N/A Requesting Data...3801554214</v>
        <stp/>
        <stp>BDP|7979280813506339776</stp>
        <tr r="I251" s="5"/>
      </tp>
      <tp t="s">
        <v>#N/A Requesting Data...4202269634</v>
        <stp/>
        <stp>BDP|1034439946203268718</stp>
        <tr r="H506" s="9"/>
      </tp>
      <tp t="s">
        <v>#N/A Requesting Data...4076888684</v>
        <stp/>
        <stp>BDP|7144385929185302656</stp>
        <tr r="G76" s="9"/>
      </tp>
      <tp t="s">
        <v>#N/A Requesting Data...3780012254</v>
        <stp/>
        <stp>BDP|6577702687279587519</stp>
        <tr r="I19" s="9"/>
      </tp>
      <tp t="s">
        <v>#N/A Requesting Data...4192296541</v>
        <stp/>
        <stp>BDP|9759732840839018628</stp>
        <tr r="F57" s="10"/>
      </tp>
      <tp t="s">
        <v>#N/A Requesting Data...3787717922</v>
        <stp/>
        <stp>BDP|4873815593504591487</stp>
        <tr r="F448" s="9"/>
      </tp>
      <tp t="s">
        <v>#N/A Requesting Data...4066070858</v>
        <stp/>
        <stp>BDP|3011572956932276444</stp>
        <tr r="E452" s="8"/>
      </tp>
      <tp t="s">
        <v>#N/A Requesting Data...3967972820</v>
        <stp/>
        <stp>BDP|7132157224170189164</stp>
        <tr r="D355" s="8"/>
        <tr r="D5" s="5"/>
      </tp>
      <tp t="s">
        <v>#N/A Requesting Data...3757790006</v>
        <stp/>
        <stp>BDP|8545653190084569629</stp>
        <tr r="G46" s="10"/>
      </tp>
      <tp t="s">
        <v>#N/A Requesting Data...4002913357</v>
        <stp/>
        <stp>BDP|5506148004557613647</stp>
        <tr r="G271" s="8"/>
      </tp>
      <tp t="s">
        <v>#N/A Requesting Data...3797743804</v>
        <stp/>
        <stp>BDP|7264598947260843335</stp>
        <tr r="G92" s="9"/>
      </tp>
      <tp t="s">
        <v>#N/A Requesting Data...3993292419</v>
        <stp/>
        <stp>BDP|6870872565429882455</stp>
        <tr r="H343" s="8"/>
        <tr r="I343" s="8"/>
        <tr r="H312" s="5"/>
      </tp>
      <tp t="s">
        <v>#N/A Requesting Data...4057630641</v>
        <stp/>
        <stp>BDP|2375106363226266659</stp>
        <tr r="F351" s="9"/>
      </tp>
      <tp t="s">
        <v>#N/A Requesting Data...3855523675</v>
        <stp/>
        <stp>BDP|9993014889851480522</stp>
        <tr r="C125" s="10"/>
      </tp>
      <tp t="s">
        <v>#N/A Requesting Data...4273757104</v>
        <stp/>
        <stp>BDP|3005052366344043444</stp>
        <tr r="C5" s="6"/>
      </tp>
      <tp t="s">
        <v>#N/A Requesting Data...4105014009</v>
        <stp/>
        <stp>BDP|7522258623732546018</stp>
        <tr r="F170" s="5"/>
      </tp>
      <tp t="s">
        <v>#N/A Requesting Data...3646151192</v>
        <stp/>
        <stp>BDP|3827487630456666716</stp>
        <tr r="G377" s="9"/>
      </tp>
      <tp t="s">
        <v>#N/A Requesting Data...3912308028</v>
        <stp/>
        <stp>BDP|5512744752421688328</stp>
        <tr r="E379" s="8"/>
      </tp>
      <tp t="s">
        <v>#N/A Requesting Data...3813878570</v>
        <stp/>
        <stp>BDP|8668708730929504046</stp>
        <tr r="E415" s="9"/>
      </tp>
      <tp t="s">
        <v>#N/A Requesting Data...3614350005</v>
        <stp/>
        <stp>BDP|5577153102755327462</stp>
        <tr r="H207" s="9"/>
      </tp>
      <tp t="s">
        <v>#N/A Requesting Data...4285028901</v>
        <stp/>
        <stp>BDP|8500913116317663234</stp>
        <tr r="E169" s="8"/>
      </tp>
      <tp t="s">
        <v>#N/A Requesting Data...4080000599</v>
        <stp/>
        <stp>BDP|6806396050684153170</stp>
        <tr r="G318" s="5"/>
      </tp>
      <tp t="s">
        <v>#N/A Requesting Data...4047146223</v>
        <stp/>
        <stp>BDP|6624215547661671412</stp>
        <tr r="I338" s="5"/>
      </tp>
      <tp t="s">
        <v>#N/A Requesting Data...3609344958</v>
        <stp/>
        <stp>BDP|1736248406920000626</stp>
        <tr r="H131" s="10"/>
      </tp>
      <tp t="s">
        <v>#N/A Requesting Data...3851370919</v>
        <stp/>
        <stp>BDP|5177362211487141501</stp>
        <tr r="G20" s="8"/>
      </tp>
      <tp t="s">
        <v>#N/A Requesting Data...4120831982</v>
        <stp/>
        <stp>BDP|4964023006199219882</stp>
        <tr r="H259" s="5"/>
      </tp>
      <tp t="s">
        <v>#N/A Requesting Data...3746230954</v>
        <stp/>
        <stp>BDP|5262809983278793813</stp>
        <tr r="F143" s="8"/>
      </tp>
      <tp t="s">
        <v>#N/A Requesting Data...4258877871</v>
        <stp/>
        <stp>BDP|9989881762312760005</stp>
        <tr r="H87" s="10"/>
      </tp>
      <tp t="s">
        <v>#N/A Requesting Data...3765710949</v>
        <stp/>
        <stp>BDP|3176452875896514304</stp>
        <tr r="D52" s="8"/>
      </tp>
      <tp t="s">
        <v>#N/A Requesting Data...3729825418</v>
        <stp/>
        <stp>BDP|6445454586298727748</stp>
        <tr r="I59" s="5"/>
      </tp>
      <tp t="s">
        <v>#N/A Requesting Data...3668985085</v>
        <stp/>
        <stp>BDP|6578116458016894100</stp>
        <tr r="I195" s="9"/>
      </tp>
      <tp t="s">
        <v>#N/A Requesting Data...3805517470</v>
        <stp/>
        <stp>BDP|6652788635546925160</stp>
        <tr r="D8" s="8"/>
      </tp>
      <tp t="s">
        <v>#N/A Requesting Data...3796591354</v>
        <stp/>
        <stp>BDP|1650485104125994574</stp>
        <tr r="D213" s="8"/>
      </tp>
      <tp t="s">
        <v>#N/A Requesting Data...4006087566</v>
        <stp/>
        <stp>BDP|3332255956752587315</stp>
        <tr r="I114" s="5"/>
      </tp>
      <tp t="s">
        <v>#N/A Requesting Data...4091875947</v>
        <stp/>
        <stp>BDP|7484456367302148236</stp>
        <tr r="E4" s="6"/>
      </tp>
      <tp t="s">
        <v>#N/A Requesting Data...4058237625</v>
        <stp/>
        <stp>BDP|1523517843572792747</stp>
        <tr r="G7" s="6"/>
      </tp>
      <tp t="s">
        <v>#N/A Requesting Data...3819554092</v>
        <stp/>
        <stp>BDP|5930347507124663782</stp>
        <tr r="E112" s="8"/>
      </tp>
      <tp t="s">
        <v>#N/A Requesting Data...4226588337</v>
        <stp/>
        <stp>BDP|3109537131588375844</stp>
        <tr r="I41" s="5"/>
      </tp>
      <tp t="s">
        <v>#N/A Requesting Data...4218144177</v>
        <stp/>
        <stp>BDP|4443542836892391516</stp>
        <tr r="D17" s="9"/>
      </tp>
      <tp t="s">
        <v>#N/A Requesting Data...3745334410</v>
        <stp/>
        <stp>BDP|3691012625456271248</stp>
        <tr r="G224" s="8"/>
      </tp>
      <tp t="s">
        <v>#N/A Requesting Data...3613242679</v>
        <stp/>
        <stp>BDP|6661711562510759267</stp>
        <tr r="D47" s="9"/>
      </tp>
      <tp t="s">
        <v>#N/A Requesting Data...3782850564</v>
        <stp/>
        <stp>BDP|3164559353804449273</stp>
        <tr r="D496" s="8"/>
      </tp>
      <tp t="s">
        <v>#N/A Requesting Data...3818962340</v>
        <stp/>
        <stp>BDP|7726072122545649501</stp>
        <tr r="E320" s="9"/>
      </tp>
      <tp t="s">
        <v>#N/A Requesting Data...3760471446</v>
        <stp/>
        <stp>BDP|8507610313272531862</stp>
        <tr r="I322" s="5"/>
      </tp>
      <tp t="s">
        <v>#N/A Requesting Data...3736407881</v>
        <stp/>
        <stp>BDP|4377448657147490705</stp>
        <tr r="G16" s="8"/>
      </tp>
      <tp t="s">
        <v>#N/A Requesting Data...4159460227</v>
        <stp/>
        <stp>BDP|7419980256756666885</stp>
        <tr r="H203" s="8"/>
        <tr r="I203" s="8"/>
      </tp>
      <tp t="s">
        <v>#N/A Requesting Data...4112233883</v>
        <stp/>
        <stp>BDP|2139102644803199104</stp>
        <tr r="D92" s="9"/>
      </tp>
      <tp t="s">
        <v>#N/A Requesting Data...3913913576</v>
        <stp/>
        <stp>BDP|3060130868865638499</stp>
        <tr r="G328" s="9"/>
      </tp>
      <tp t="s">
        <v>#N/A Requesting Data...3642292805</v>
        <stp/>
        <stp>BDP|7183281819606438708</stp>
        <tr r="F352" s="5"/>
      </tp>
      <tp t="s">
        <v>#N/A Requesting Data...3736950289</v>
        <stp/>
        <stp>BDP|7518303332860075239</stp>
        <tr r="E178" s="5"/>
      </tp>
      <tp t="s">
        <v>#N/A Requesting Data...4063141778</v>
        <stp/>
        <stp>BDP|3741255322227213164</stp>
        <tr r="E341" s="8"/>
      </tp>
      <tp t="s">
        <v>#N/A Requesting Data...3597677713</v>
        <stp/>
        <stp>BDP|9607140126619274627</stp>
        <tr r="H268" s="5"/>
      </tp>
      <tp t="s">
        <v>#N/A Requesting Data...4188804296</v>
        <stp/>
        <stp>BDP|6098083509906612534</stp>
        <tr r="E418" s="9"/>
      </tp>
      <tp t="s">
        <v>#N/A Requesting Data...3857901342</v>
        <stp/>
        <stp>BDP|7518534702831446651</stp>
        <tr r="G241" s="8"/>
      </tp>
      <tp t="s">
        <v>#N/A Requesting Data...4117263033</v>
        <stp/>
        <stp>BDP|2224038160223105253</stp>
        <tr r="I260" s="5"/>
      </tp>
      <tp t="s">
        <v>#N/A Requesting Data...3957848975</v>
        <stp/>
        <stp>BDP|6417328573517110016</stp>
        <tr r="F106" s="5"/>
      </tp>
      <tp t="s">
        <v>#N/A Requesting Data...3594148794</v>
        <stp/>
        <stp>BDP|7124225722544104659</stp>
        <tr r="G396" s="9"/>
      </tp>
      <tp t="s">
        <v>#N/A Requesting Data...4219337981</v>
        <stp/>
        <stp>BDP|2582211641069569854</stp>
        <tr r="F384" s="8"/>
      </tp>
      <tp t="s">
        <v>#N/A Requesting Data...4093676529</v>
        <stp/>
        <stp>BDP|9392820512744550136</stp>
        <tr r="E161" s="9"/>
      </tp>
      <tp t="s">
        <v>#N/A Requesting Data...3852109388</v>
        <stp/>
        <stp>BDP|8732714980820465274</stp>
        <tr r="E393" s="8"/>
      </tp>
      <tp t="s">
        <v>#N/A Requesting Data...3726124881</v>
        <stp/>
        <stp>BDP|8277201587235206228</stp>
        <tr r="D156" s="5"/>
      </tp>
      <tp t="s">
        <v>#N/A Requesting Data...4278382623</v>
        <stp/>
        <stp>BDP|2448682657356892262</stp>
        <tr r="H76" s="5"/>
        <tr r="H129" s="9"/>
      </tp>
      <tp t="s">
        <v>#N/A Requesting Data...3955029955</v>
        <stp/>
        <stp>BDP|2737815735154445822</stp>
        <tr r="F375" s="9"/>
      </tp>
      <tp t="s">
        <v>#N/A Requesting Data...4279998876</v>
        <stp/>
        <stp>BDP|7302165013335670750</stp>
        <tr r="H157" s="8"/>
        <tr r="I157" s="8"/>
        <tr r="H163" s="5"/>
      </tp>
      <tp t="s">
        <v>#N/A Requesting Data...4108562503</v>
        <stp/>
        <stp>BDP|7009405777444246504</stp>
        <tr r="I178" s="5"/>
      </tp>
      <tp t="s">
        <v>#N/A Requesting Data...4105826694</v>
        <stp/>
        <stp>BDP|3303491503413818145</stp>
        <tr r="F324" s="8"/>
      </tp>
      <tp t="s">
        <v>#N/A Requesting Data...3987913357</v>
        <stp/>
        <stp>BDP|4022762608353209592</stp>
        <tr r="F131" s="10"/>
      </tp>
      <tp t="s">
        <v>#N/A Requesting Data...3937585801</v>
        <stp/>
        <stp>BDP|7410024223534451445</stp>
        <tr r="E265" s="8"/>
      </tp>
      <tp t="s">
        <v>#N/A Requesting Data...4254739684</v>
        <stp/>
        <stp>BDP|3951523042761954654</stp>
        <tr r="D157" s="10"/>
      </tp>
      <tp t="s">
        <v>#N/A Requesting Data...3966879641</v>
        <stp/>
        <stp>BDP|2435390459337614672</stp>
        <tr r="H161" s="8"/>
        <tr r="I161" s="8"/>
      </tp>
      <tp t="s">
        <v>#N/A Requesting Data...3804958190</v>
        <stp/>
        <stp>BDP|7410721522280346725</stp>
        <tr r="G454" s="9"/>
      </tp>
      <tp t="s">
        <v>#N/A Requesting Data...4153593263</v>
        <stp/>
        <stp>BDP|1855493122150351257</stp>
        <tr r="I425" s="9"/>
      </tp>
      <tp t="s">
        <v>#N/A Requesting Data...3760944643</v>
        <stp/>
        <stp>BDP|6953600775223060195</stp>
        <tr r="H303" s="8"/>
        <tr r="I303" s="8"/>
      </tp>
      <tp t="s">
        <v>#N/A Requesting Data...3988711572</v>
        <stp/>
        <stp>BDP|7449161660707478232</stp>
        <tr r="I144" s="5"/>
      </tp>
      <tp t="s">
        <v>#N/A Requesting Data...4009762055</v>
        <stp/>
        <stp>BDP|9447448280820255077</stp>
        <tr r="H131" s="8"/>
        <tr r="I131" s="8"/>
      </tp>
      <tp t="s">
        <v>#N/A Requesting Data...4261475433</v>
        <stp/>
        <stp>BDP|3997209556927369699</stp>
        <tr r="F200" s="9"/>
      </tp>
      <tp t="s">
        <v>#N/A Requesting Data...3915663738</v>
        <stp/>
        <stp>BQL|8599238595220959556</stp>
        <tr r="B125" s="10"/>
      </tp>
      <tp t="s">
        <v>#N/A Requesting Data...4039162771</v>
        <stp/>
        <stp>BQL|8293550149729408656</stp>
        <tr r="B152" s="10"/>
      </tp>
      <tp t="s">
        <v>#N/A Requesting Data...4215053957</v>
        <stp/>
        <stp>BQL|8181924141516501595</stp>
        <tr r="C24" s="5"/>
      </tp>
      <tp t="s">
        <v>#N/A Requesting Data...3676788437</v>
        <stp/>
        <stp>BQL|7467391037547015666</stp>
        <tr r="C73" s="5"/>
      </tp>
      <tp t="s">
        <v>#N/A Requesting Data...3601790718</v>
        <stp/>
        <stp>BQL|5626470055024857672</stp>
        <tr r="C137" s="5"/>
      </tp>
      <tp t="s">
        <v>#N/A Requesting Data...4242475781</v>
        <stp/>
        <stp>BQL|6909089154212984776</stp>
        <tr r="C13" s="5"/>
      </tp>
      <tp t="s">
        <v>#N/A Requesting Data...4254544000</v>
        <stp/>
        <stp>BQL|2383105319607364325</stp>
        <tr r="B66" s="10"/>
      </tp>
      <tp t="s">
        <v>#N/A Requesting Data...4014344069</v>
        <stp/>
        <stp>BQL|6918555234113755556</stp>
        <tr r="C86" s="5"/>
      </tp>
      <tp t="s">
        <v>#N/A Requesting Data...4252456680</v>
        <stp/>
        <stp>BQL|2585185162641365260</stp>
        <tr r="C229" s="5"/>
      </tp>
      <tp t="s">
        <v>#N/A Requesting Data...4103321640</v>
        <stp/>
        <stp>BQL|3348925581011285580</stp>
        <tr r="C199" s="5"/>
      </tp>
      <tp t="s">
        <v>#N/A Requesting Data...3940834093</v>
        <stp/>
        <stp>BQL|8883374880615054054</stp>
        <tr r="B127" s="10"/>
      </tp>
      <tp t="s">
        <v>#N/A Requesting Data...4012096653</v>
        <stp/>
        <stp>BQL|3538296026736596366</stp>
        <tr r="C270" s="5"/>
      </tp>
      <tp t="s">
        <v>#N/A Requesting Data...3934629007</v>
        <stp/>
        <stp>BQL|3058238142925402621</stp>
        <tr r="C268" s="5"/>
      </tp>
      <tp t="s">
        <v>#N/A Requesting Data...4234902377</v>
        <stp/>
        <stp>BQL|3292272075036711619</stp>
        <tr r="C191" s="5"/>
      </tp>
      <tp t="s">
        <v>#N/A Requesting Data...3767421563</v>
        <stp/>
        <stp>BQL|6518727841024355768</stp>
        <tr r="C298" s="5"/>
      </tp>
      <tp t="s">
        <v>#N/A Requesting Data...3677968780</v>
        <stp/>
        <stp>BQL|6925776802292821541</stp>
        <tr r="B31" s="10"/>
      </tp>
      <tp t="s">
        <v>#N/A Requesting Data...4039486453</v>
        <stp/>
        <stp>BQL|9304043500679383648</stp>
        <tr r="B75" s="10"/>
      </tp>
      <tp t="s">
        <v>#N/A Requesting Data...4281723724</v>
        <stp/>
        <stp>BQL|9342756993403106244</stp>
        <tr r="B106" s="10"/>
      </tp>
      <tp t="s">
        <v>#N/A Requesting Data...3608441537</v>
        <stp/>
        <stp>BQL|7125762747143087107</stp>
        <tr r="C55" s="5"/>
      </tp>
      <tp t="s">
        <v>#N/A Requesting Data...3727056100</v>
        <stp/>
        <stp>BDP|4571280342916269271</stp>
        <tr r="G291" s="9"/>
      </tp>
      <tp t="s">
        <v>#N/A Requesting Data...3935078685</v>
        <stp/>
        <stp>BDP|3156076023744613398</stp>
        <tr r="H390" s="9"/>
      </tp>
      <tp t="s">
        <v>#N/A Requesting Data...3865532936</v>
        <stp/>
        <stp>BDP|7860006637836056450</stp>
        <tr r="H143" s="9"/>
      </tp>
      <tp t="s">
        <v>#N/A Requesting Data...3784221832</v>
        <stp/>
        <stp>BDP|7801826099631094195</stp>
        <tr r="E73" s="5"/>
      </tp>
      <tp t="s">
        <v>#N/A Requesting Data...3769207587</v>
        <stp/>
        <stp>BDP|4987996633548025096</stp>
        <tr r="D251" s="9"/>
      </tp>
      <tp t="s">
        <v>#N/A Requesting Data...3676540795</v>
        <stp/>
        <stp>BDP|7556656977314497497</stp>
        <tr r="G312" s="8"/>
      </tp>
      <tp t="s">
        <v>#N/A Requesting Data...4149808407</v>
        <stp/>
        <stp>BDP|8124430339000323921</stp>
        <tr r="G133" s="5"/>
        <tr r="G244" s="9"/>
      </tp>
      <tp t="s">
        <v>#N/A Requesting Data...3670667653</v>
        <stp/>
        <stp>BDP|8483996174077568769</stp>
        <tr r="F431" s="8"/>
      </tp>
      <tp t="s">
        <v>#N/A Requesting Data...4257134599</v>
        <stp/>
        <stp>BDP|3071297572949497950</stp>
        <tr r="H396" s="9"/>
      </tp>
      <tp t="s">
        <v>#N/A Requesting Data...3894390268</v>
        <stp/>
        <stp>BDP|2986602254883286458</stp>
        <tr r="C7" s="12"/>
        <tr r="C13" s="6"/>
      </tp>
      <tp t="s">
        <v>#N/A Requesting Data...4045692147</v>
        <stp/>
        <stp>BDP|9212650112098938067</stp>
        <tr r="H101" s="5"/>
      </tp>
      <tp t="s">
        <v>#N/A Requesting Data...4246206074</v>
        <stp/>
        <stp>BDP|3378766332033405294</stp>
        <tr r="I97" s="9"/>
      </tp>
      <tp t="s">
        <v>#N/A Requesting Data...3948915843</v>
        <stp/>
        <stp>BDP|7535987996974815599</stp>
        <tr r="H96" s="10"/>
      </tp>
      <tp t="s">
        <v>#N/A Requesting Data...4224396385</v>
        <stp/>
        <stp>BDP|7973782310487326086</stp>
        <tr r="D181" s="9"/>
      </tp>
      <tp t="s">
        <v>#N/A Requesting Data...3675788554</v>
        <stp/>
        <stp>BDP|6340997742765506870</stp>
        <tr r="D5" s="12"/>
      </tp>
      <tp t="s">
        <v>#N/A Requesting Data...4136591136</v>
        <stp/>
        <stp>BDP|3715703919686564515</stp>
        <tr r="E243" s="5"/>
        <tr r="E367" s="9"/>
      </tp>
      <tp t="s">
        <v>#N/A Requesting Data...3653955534</v>
        <stp/>
        <stp>BDP|8392389195541572514</stp>
        <tr r="C101" s="10"/>
      </tp>
      <tp t="s">
        <v>#N/A Requesting Data...3659147337</v>
        <stp/>
        <stp>BDP|4867332500355219430</stp>
        <tr r="G240" s="5"/>
        <tr r="G71" s="9"/>
      </tp>
      <tp t="s">
        <v>#N/A Requesting Data...3649879314</v>
        <stp/>
        <stp>BDP|8638428088624066673</stp>
        <tr r="H117" s="9"/>
      </tp>
      <tp t="s">
        <v>#N/A Requesting Data...4014231182</v>
        <stp/>
        <stp>BDP|4537824889826000457</stp>
        <tr r="H25" s="8"/>
        <tr r="I25" s="8"/>
      </tp>
      <tp t="s">
        <v>#N/A Requesting Data...3743383691</v>
        <stp/>
        <stp>BDP|4953641807956953280</stp>
        <tr r="H231" s="5"/>
      </tp>
      <tp t="s">
        <v>#N/A Requesting Data...3647252040</v>
        <stp/>
        <stp>BDP|6786660439590704546</stp>
        <tr r="H368" s="9"/>
      </tp>
      <tp t="s">
        <v>#N/A Requesting Data...3765574994</v>
        <stp/>
        <stp>BDP|6802289452311082698</stp>
        <tr r="H433" s="8"/>
        <tr r="I433" s="8"/>
      </tp>
      <tp t="s">
        <v>#N/A Requesting Data...3833632875</v>
        <stp/>
        <stp>BDP|6664782879788865849</stp>
        <tr r="G365" s="8"/>
      </tp>
      <tp t="s">
        <v>#N/A Requesting Data...4251426273</v>
        <stp/>
        <stp>BDP|1978722107838158869</stp>
        <tr r="G44" s="10"/>
      </tp>
      <tp t="s">
        <v>#N/A Requesting Data...4028540539</v>
        <stp/>
        <stp>BDP|8294325085921640484</stp>
        <tr r="E486" s="9"/>
      </tp>
      <tp t="s">
        <v>#N/A Requesting Data...3749591309</v>
        <stp/>
        <stp>BDP|9330898711997448142</stp>
        <tr r="E363" s="8"/>
      </tp>
      <tp t="s">
        <v>#N/A Requesting Data...4092516667</v>
        <stp/>
        <stp>BDP|2927030473563709053</stp>
        <tr r="D38" s="5"/>
      </tp>
      <tp t="s">
        <v>#N/A Requesting Data...4123024696</v>
        <stp/>
        <stp>BDP|9139030421028807507</stp>
        <tr r="F391" s="8"/>
      </tp>
      <tp t="s">
        <v>#N/A Requesting Data...3880361505</v>
        <stp/>
        <stp>BDP|6724352415672553094</stp>
        <tr r="F139" s="10"/>
      </tp>
      <tp t="s">
        <v>#N/A Requesting Data...3880918114</v>
        <stp/>
        <stp>BDP|6701691443394443621</stp>
        <tr r="D14" s="7"/>
      </tp>
      <tp t="s">
        <v>#N/A Requesting Data...4208666473</v>
        <stp/>
        <stp>BDP|6568234316416293598</stp>
        <tr r="E431" s="9"/>
      </tp>
      <tp t="s">
        <v>#N/A Requesting Data...3935998124</v>
        <stp/>
        <stp>BDP|3680462770840935627</stp>
        <tr r="H34" s="8"/>
        <tr r="I34" s="8"/>
        <tr r="H88" s="5"/>
      </tp>
      <tp t="s">
        <v>#N/A Requesting Data...4086198432</v>
        <stp/>
        <stp>BDP|9352384898134922114</stp>
        <tr r="E206" s="8"/>
      </tp>
      <tp t="s">
        <v>#N/A Requesting Data...3643043204</v>
        <stp/>
        <stp>BDP|3600398275180292108</stp>
        <tr r="F151" s="5"/>
        <tr r="F286" s="9"/>
      </tp>
      <tp t="s">
        <v>#N/A Requesting Data...3696829305</v>
        <stp/>
        <stp>BDP|1390608939543685147</stp>
        <tr r="D12" s="12"/>
      </tp>
      <tp t="s">
        <v>#N/A Requesting Data...3703693327</v>
        <stp/>
        <stp>BDP|5453097727877762656</stp>
        <tr r="G561" s="9"/>
      </tp>
      <tp t="s">
        <v>#N/A Requesting Data...4054224405</v>
        <stp/>
        <stp>BDP|5833020074886328255</stp>
        <tr r="D56" s="8"/>
      </tp>
      <tp t="s">
        <v>#N/A Requesting Data...4032684675</v>
        <stp/>
        <stp>BDP|5158389630737637477</stp>
        <tr r="I454" s="9"/>
      </tp>
      <tp t="s">
        <v>#N/A Requesting Data...3763456283</v>
        <stp/>
        <stp>BDP|3423481507254637553</stp>
        <tr r="G122" s="8"/>
        <tr r="G235" s="5"/>
      </tp>
      <tp t="s">
        <v>#N/A Requesting Data...4203409366</v>
        <stp/>
        <stp>BDP|4578164838780706045</stp>
        <tr r="E441" s="8"/>
        <tr r="E269" s="5"/>
      </tp>
      <tp t="s">
        <v>#N/A Requesting Data...3914796952</v>
        <stp/>
        <stp>BDP|8247529939780598842</stp>
        <tr r="E11" s="9"/>
      </tp>
      <tp t="s">
        <v>#N/A Requesting Data...4134155638</v>
        <stp/>
        <stp>BDP|1893447767465236019</stp>
        <tr r="D145" s="8"/>
        <tr r="D41" s="5"/>
      </tp>
      <tp t="s">
        <v>#N/A Requesting Data...4129552578</v>
        <stp/>
        <stp>BDP|5823579296876245937</stp>
        <tr r="D466" s="8"/>
        <tr r="D103" s="5"/>
      </tp>
      <tp t="s">
        <v>#N/A Requesting Data...3765477148</v>
        <stp/>
        <stp>BDP|1507265049404526570</stp>
        <tr r="E402" s="8"/>
      </tp>
      <tp t="s">
        <v>#N/A Requesting Data...3717547813</v>
        <stp/>
        <stp>BDP|2278797530386601651</stp>
        <tr r="E545" s="9"/>
      </tp>
      <tp t="s">
        <v>#N/A Requesting Data...3651448686</v>
        <stp/>
        <stp>BDP|3494983394024475148</stp>
        <tr r="H394" s="9"/>
      </tp>
      <tp t="s">
        <v>#N/A Requesting Data...3964831370</v>
        <stp/>
        <stp>BDP|9259117608277671953</stp>
        <tr r="H540" s="9"/>
      </tp>
      <tp t="s">
        <v>#N/A Requesting Data...4007185938</v>
        <stp/>
        <stp>BDP|2862358056871278317</stp>
        <tr r="G98" s="10"/>
      </tp>
      <tp t="s">
        <v>#N/A Requesting Data...3962574000</v>
        <stp/>
        <stp>BDP|6270023719829570852</stp>
        <tr r="I166" s="9"/>
      </tp>
      <tp t="s">
        <v>#N/A Requesting Data...3970812201</v>
        <stp/>
        <stp>BDP|8503433345546380896</stp>
        <tr r="E133" s="10"/>
      </tp>
      <tp t="s">
        <v>#N/A Requesting Data...4138101903</v>
        <stp/>
        <stp>BDP|5147573160562786281</stp>
        <tr r="H583" s="9"/>
      </tp>
      <tp t="s">
        <v>#N/A Requesting Data...3765614784</v>
        <stp/>
        <stp>BDP|1985152810043123442</stp>
        <tr r="H40" s="10"/>
      </tp>
      <tp t="s">
        <v>#N/A Requesting Data...4246678558</v>
        <stp/>
        <stp>BDP|3324587436206796533</stp>
        <tr r="H363" s="8"/>
        <tr r="I363" s="8"/>
      </tp>
      <tp t="s">
        <v>#N/A Requesting Data...3766621601</v>
        <stp/>
        <stp>BDP|1619275838992499449</stp>
        <tr r="C71" s="10"/>
      </tp>
      <tp t="s">
        <v>#N/A Requesting Data...4096069077</v>
        <stp/>
        <stp>BDP|2500182746836677741</stp>
        <tr r="H37" s="10"/>
      </tp>
      <tp t="s">
        <v>#N/A Requesting Data...3898447882</v>
        <stp/>
        <stp>BDP|8551269107004471894</stp>
        <tr r="D188" s="8"/>
      </tp>
      <tp t="s">
        <v>#N/A Requesting Data...3664576324</v>
        <stp/>
        <stp>BDP|7416796607455089335</stp>
        <tr r="E26" s="10"/>
      </tp>
      <tp t="s">
        <v>#N/A Requesting Data...3695689893</v>
        <stp/>
        <stp>BDP|6244564418163689737</stp>
        <tr r="D273" s="8"/>
      </tp>
      <tp t="s">
        <v>#N/A Requesting Data...4069464344</v>
        <stp/>
        <stp>BDP|4446744400041947405</stp>
        <tr r="I189" s="5"/>
      </tp>
      <tp t="s">
        <v>#N/A Requesting Data...4273021111</v>
        <stp/>
        <stp>BDP|1375074034734050091</stp>
        <tr r="G145" s="10"/>
      </tp>
      <tp t="s">
        <v>#N/A Requesting Data...3949000398</v>
        <stp/>
        <stp>BDP|5154811856217845972</stp>
        <tr r="I228" s="5"/>
      </tp>
      <tp t="s">
        <v>#N/A Requesting Data...3753997288</v>
        <stp/>
        <stp>BDP|8131290937628638705</stp>
        <tr r="D551" s="9"/>
      </tp>
      <tp t="s">
        <v>#N/A Requesting Data...3912479085</v>
        <stp/>
        <stp>BDP|5739723957424271590</stp>
        <tr r="E162" s="8"/>
      </tp>
      <tp t="s">
        <v>#N/A Requesting Data...3765422667</v>
        <stp/>
        <stp>BDP|4771385146134340135</stp>
        <tr r="I75" s="9"/>
      </tp>
      <tp t="s">
        <v>#N/A Requesting Data...4161658655</v>
        <stp/>
        <stp>BDP|2160791313785508775</stp>
        <tr r="G342" s="9"/>
      </tp>
      <tp t="s">
        <v>#N/A Requesting Data...4254971372</v>
        <stp/>
        <stp>BDP|5805245644362943786</stp>
        <tr r="D246" s="8"/>
      </tp>
      <tp t="s">
        <v>#N/A Requesting Data...4102395774</v>
        <stp/>
        <stp>BDP|1197848763341762883</stp>
        <tr r="D433" s="8"/>
      </tp>
      <tp t="s">
        <v>#N/A Requesting Data...3933642109</v>
        <stp/>
        <stp>BDP|7683825192399916916</stp>
        <tr r="I64" s="5"/>
      </tp>
      <tp t="s">
        <v>#N/A Requesting Data...4009418072</v>
        <stp/>
        <stp>BDP|3611753648344018258</stp>
        <tr r="I507" s="9"/>
      </tp>
      <tp t="s">
        <v>#N/A Requesting Data...3706919791</v>
        <stp/>
        <stp>BDP|8206923771683782385</stp>
        <tr r="E255" s="5"/>
      </tp>
      <tp t="s">
        <v>#N/A Requesting Data...4272061539</v>
        <stp/>
        <stp>BDP|2192511450522751693</stp>
        <tr r="F451" s="9"/>
      </tp>
      <tp t="s">
        <v>#N/A Requesting Data...3864984791</v>
        <stp/>
        <stp>BDP|3023221309806591109</stp>
        <tr r="D570" s="9"/>
      </tp>
      <tp t="s">
        <v>#N/A Requesting Data...3969181759</v>
        <stp/>
        <stp>BDP|3679292023830416567</stp>
        <tr r="D6" s="9"/>
      </tp>
      <tp t="s">
        <v>#N/A Requesting Data...4066814547</v>
        <stp/>
        <stp>BDP|6494857799497371656</stp>
        <tr r="H284" s="9"/>
      </tp>
      <tp t="s">
        <v>#N/A Requesting Data...3735984776</v>
        <stp/>
        <stp>BDP|9470800274934824466</stp>
        <tr r="H476" s="9"/>
      </tp>
      <tp t="s">
        <v>#N/A Requesting Data...3739206596</v>
        <stp/>
        <stp>BDP|6076618430855944069</stp>
        <tr r="G34" s="5"/>
        <tr r="G576" s="9"/>
      </tp>
      <tp t="s">
        <v>#N/A Requesting Data...4244217341</v>
        <stp/>
        <stp>BDP|3497850501284731992</stp>
        <tr r="F583" s="9"/>
      </tp>
      <tp t="s">
        <v>#N/A Requesting Data...3876767463</v>
        <stp/>
        <stp>BDP|8334180077900510876</stp>
        <tr r="D134" s="5"/>
      </tp>
      <tp t="s">
        <v>#N/A Requesting Data...3950922822</v>
        <stp/>
        <stp>BDP|3257892157141683942</stp>
        <tr r="H342" s="8"/>
        <tr r="I342" s="8"/>
        <tr r="H93" s="5"/>
      </tp>
      <tp t="s">
        <v>#N/A Requesting Data...3740772102</v>
        <stp/>
        <stp>BDP|9484585182151791379</stp>
        <tr r="C141" s="10"/>
      </tp>
      <tp t="s">
        <v>#N/A Requesting Data...3917700400</v>
        <stp/>
        <stp>BDP|3853468536725616707</stp>
        <tr r="H90" s="9"/>
      </tp>
      <tp t="s">
        <v>#N/A Requesting Data...3994180326</v>
        <stp/>
        <stp>BDP|9918501493593522018</stp>
        <tr r="G319" s="9"/>
      </tp>
      <tp t="s">
        <v>#N/A Requesting Data...3839942832</v>
        <stp/>
        <stp>BDP|8665739502278011192</stp>
        <tr r="D374" s="9"/>
      </tp>
      <tp t="s">
        <v>#N/A Requesting Data...3750855377</v>
        <stp/>
        <stp>BDP|7962779030333133611</stp>
        <tr r="F347" s="5"/>
      </tp>
      <tp t="s">
        <v>#N/A Requesting Data...3790585279</v>
        <stp/>
        <stp>BDP|5274336525030983238</stp>
        <tr r="C12" s="10"/>
      </tp>
      <tp t="s">
        <v>#N/A Requesting Data...4029472053</v>
        <stp/>
        <stp>BDP|5438520869163978384</stp>
        <tr r="F156" s="8"/>
      </tp>
      <tp t="s">
        <v>#N/A Requesting Data...4076020843</v>
        <stp/>
        <stp>BDP|2837680283293957945</stp>
        <tr r="G570" s="9"/>
      </tp>
      <tp t="s">
        <v>#N/A Requesting Data...3848611934</v>
        <stp/>
        <stp>BDP|5061584608124611281</stp>
        <tr r="D46" s="5"/>
        <tr r="D473" s="9"/>
      </tp>
      <tp t="s">
        <v>#N/A Requesting Data...3894574836</v>
        <stp/>
        <stp>BDP|2963985181234821166</stp>
        <tr r="F456" s="8"/>
      </tp>
      <tp t="s">
        <v>#N/A Requesting Data...3793126350</v>
        <stp/>
        <stp>BDP|7861568160380298221</stp>
        <tr r="H17" s="8"/>
        <tr r="I17" s="8"/>
      </tp>
      <tp t="s">
        <v>#N/A Requesting Data...3772701909</v>
        <stp/>
        <stp>BDP|5671682812390205402</stp>
        <tr r="F234" s="9"/>
      </tp>
      <tp t="s">
        <v>#N/A Requesting Data...4111175553</v>
        <stp/>
        <stp>BDP|4370721650816914668</stp>
        <tr r="G205" s="8"/>
      </tp>
      <tp t="s">
        <v>#N/A Requesting Data...4265159235</v>
        <stp/>
        <stp>BDP|6435773831805479189</stp>
        <tr r="D384" s="8"/>
      </tp>
      <tp t="s">
        <v>#N/A Requesting Data...3784281864</v>
        <stp/>
        <stp>BDP|7286101338724060752</stp>
        <tr r="H504" s="9"/>
      </tp>
      <tp t="s">
        <v>#N/A Requesting Data...3731472839</v>
        <stp/>
        <stp>BDP|3196028762460813369</stp>
        <tr r="E184" s="5"/>
      </tp>
      <tp t="s">
        <v>#N/A Requesting Data...4148864767</v>
        <stp/>
        <stp>BDP|9059136281831857752</stp>
        <tr r="E307" s="8"/>
        <tr r="E201" s="5"/>
      </tp>
      <tp t="s">
        <v>#N/A Requesting Data...4119985439</v>
        <stp/>
        <stp>BDP|4848201329843824163</stp>
        <tr r="G243" s="9"/>
      </tp>
      <tp t="s">
        <v>#N/A Requesting Data...3979733513</v>
        <stp/>
        <stp>BDP|5690303549492471647</stp>
        <tr r="E451" s="8"/>
      </tp>
      <tp t="s">
        <v>#N/A Requesting Data...3843839493</v>
        <stp/>
        <stp>BDP|9556468009018351368</stp>
        <tr r="I23" s="5"/>
      </tp>
      <tp t="s">
        <v>#N/A Requesting Data...3779214741</v>
        <stp/>
        <stp>BDP|6485542901826693388</stp>
        <tr r="G295" s="9"/>
      </tp>
      <tp t="s">
        <v>#N/A Requesting Data...3830308288</v>
        <stp/>
        <stp>BDP|5917593904723376581</stp>
        <tr r="F344" s="5"/>
      </tp>
      <tp t="s">
        <v>#N/A Requesting Data...3874165892</v>
        <stp/>
        <stp>BDP|6333356778522560643</stp>
        <tr r="D594" s="9"/>
      </tp>
      <tp t="s">
        <v>#N/A Requesting Data...3796650036</v>
        <stp/>
        <stp>BDP|6382170413769196992</stp>
        <tr r="G421" s="9"/>
      </tp>
      <tp t="s">
        <v>#N/A Requesting Data...4072637764</v>
        <stp/>
        <stp>BDP|6368327633213838354</stp>
        <tr r="G319" s="8"/>
      </tp>
      <tp t="s">
        <v>#N/A Requesting Data...3872984979</v>
        <stp/>
        <stp>BDP|7111704329313636712</stp>
        <tr r="H375" s="9"/>
      </tp>
      <tp t="s">
        <v>#N/A Requesting Data...3810969662</v>
        <stp/>
        <stp>BDP|7380750393869812626</stp>
        <tr r="D143" s="10"/>
      </tp>
      <tp t="s">
        <v>#N/A Requesting Data...4270980050</v>
        <stp/>
        <stp>BDP|6751574019030532435</stp>
        <tr r="F559" s="9"/>
      </tp>
      <tp t="s">
        <v>#N/A Requesting Data...3783583811</v>
        <stp/>
        <stp>BDP|2691898050551675859</stp>
        <tr r="G190" s="8"/>
      </tp>
      <tp t="s">
        <v>#N/A Requesting Data...4189705069</v>
        <stp/>
        <stp>BDP|6365694701953224553</stp>
        <tr r="D26" s="10"/>
      </tp>
      <tp t="s">
        <v>#N/A Requesting Data...4197737513</v>
        <stp/>
        <stp>BDP|5394485832287104341</stp>
        <tr r="G394" s="8"/>
      </tp>
      <tp t="s">
        <v>#N/A Requesting Data...4100002759</v>
        <stp/>
        <stp>BDP|1206786825537245519</stp>
        <tr r="G16" s="5"/>
      </tp>
      <tp t="s">
        <v>#N/A Requesting Data...4056549083</v>
        <stp/>
        <stp>BDP|1513118373215291493</stp>
        <tr r="F339" s="9"/>
      </tp>
      <tp t="s">
        <v>#N/A Requesting Data...4097069746</v>
        <stp/>
        <stp>BDP|4017747926532905576</stp>
        <tr r="F565" s="9"/>
      </tp>
      <tp t="s">
        <v>#N/A Requesting Data...4122226603</v>
        <stp/>
        <stp>BDP|6908612046392250003</stp>
        <tr r="I391" s="9"/>
      </tp>
      <tp t="s">
        <v>#N/A Requesting Data...3942832037</v>
        <stp/>
        <stp>BDP|4821924355448720659</stp>
        <tr r="G211" s="5"/>
      </tp>
      <tp t="s">
        <v>#N/A Requesting Data...3855358206</v>
        <stp/>
        <stp>BDP|2859425867151425749</stp>
        <tr r="G514" s="9"/>
      </tp>
      <tp t="s">
        <v>#N/A Requesting Data...4275871436</v>
        <stp/>
        <stp>BDP|9486377100438965477</stp>
        <tr r="F196" s="5"/>
      </tp>
      <tp t="s">
        <v>#N/A Requesting Data...4152183732</v>
        <stp/>
        <stp>BDP|4186985791850098256</stp>
        <tr r="G494" s="9"/>
      </tp>
      <tp t="s">
        <v>#N/A Requesting Data...3899423173</v>
        <stp/>
        <stp>BDP|2546091662860768241</stp>
        <tr r="H8" s="7"/>
      </tp>
      <tp t="s">
        <v>#N/A Requesting Data...3881378401</v>
        <stp/>
        <stp>BDP|8271698657384657973</stp>
        <tr r="G327" s="8"/>
      </tp>
      <tp t="s">
        <v>#N/A Requesting Data...4213413228</v>
        <stp/>
        <stp>BDP|3715578131794487789</stp>
        <tr r="G144" s="9"/>
      </tp>
      <tp t="s">
        <v>#N/A Requesting Data...3856718753</v>
        <stp/>
        <stp>BDP|9073448449329326630</stp>
        <tr r="G210" s="8"/>
      </tp>
      <tp t="s">
        <v>#N/A Requesting Data...3899764363</v>
        <stp/>
        <stp>BDP|5886525136921123407</stp>
        <tr r="I357" s="9"/>
      </tp>
      <tp t="s">
        <v>#N/A Requesting Data...3975921848</v>
        <stp/>
        <stp>BDP|8918509581550545308</stp>
        <tr r="G93" s="9"/>
      </tp>
      <tp t="s">
        <v>#N/A Requesting Data...4100791188</v>
        <stp/>
        <stp>BDP|3143390120696405213</stp>
        <tr r="E354" s="5"/>
      </tp>
      <tp t="s">
        <v>#N/A Requesting Data...4261086267</v>
        <stp/>
        <stp>BDP|4830476342623623161</stp>
        <tr r="E265" s="5"/>
        <tr r="E41" s="9"/>
      </tp>
      <tp t="s">
        <v>#N/A Requesting Data...3822039538</v>
        <stp/>
        <stp>BDP|1295298111823582723</stp>
        <tr r="H322" s="8"/>
        <tr r="I322" s="8"/>
      </tp>
      <tp t="s">
        <v>#N/A Requesting Data...4266567211</v>
        <stp/>
        <stp>BDP|3164077114077854371</stp>
        <tr r="H483" s="8"/>
        <tr r="I483" s="8"/>
        <tr r="H175" s="5"/>
      </tp>
      <tp t="s">
        <v>#N/A Requesting Data...4107714736</v>
        <stp/>
        <stp>BDP|3037241528062675771</stp>
        <tr r="G252" s="5"/>
        <tr r="G250" s="9"/>
      </tp>
      <tp t="s">
        <v>#N/A Requesting Data...4086291573</v>
        <stp/>
        <stp>BDP|9181824356076004476</stp>
        <tr r="G104" s="9"/>
      </tp>
      <tp t="s">
        <v>#N/A Requesting Data...4039300897</v>
        <stp/>
        <stp>BDP|5086419621992725750</stp>
        <tr r="D180" s="5"/>
      </tp>
      <tp t="s">
        <v>#N/A Requesting Data...3883514481</v>
        <stp/>
        <stp>BDP|4663287790909436086</stp>
        <tr r="I315" s="5"/>
      </tp>
      <tp t="s">
        <v>#N/A Requesting Data...3864995191</v>
        <stp/>
        <stp>BDP|7257378747666944092</stp>
        <tr r="D250" s="8"/>
      </tp>
      <tp t="s">
        <v>#N/A Requesting Data...4181889199</v>
        <stp/>
        <stp>BDP|7991519565942978062</stp>
        <tr r="H90" s="8"/>
        <tr r="I90" s="8"/>
      </tp>
      <tp t="s">
        <v>#N/A Requesting Data...3984360336</v>
        <stp/>
        <stp>BDP|7389975397708700966</stp>
        <tr r="G237" s="5"/>
      </tp>
      <tp t="s">
        <v>#N/A Requesting Data...3959156911</v>
        <stp/>
        <stp>BDP|4042432079349995812</stp>
        <tr r="G120" s="9"/>
      </tp>
      <tp t="s">
        <v>#N/A Requesting Data...3979077092</v>
        <stp/>
        <stp>BDP|4467752092285800998</stp>
        <tr r="G121" s="5"/>
      </tp>
      <tp t="s">
        <v>#N/A Requesting Data...4258745733</v>
        <stp/>
        <stp>BDP|1031778823561275347</stp>
        <tr r="I498" s="9"/>
      </tp>
      <tp t="s">
        <v>#N/A Requesting Data...3826906309</v>
        <stp/>
        <stp>BDP|2759463924505014773</stp>
        <tr r="I235" s="5"/>
      </tp>
      <tp t="s">
        <v>#N/A Requesting Data...4242899324</v>
        <stp/>
        <stp>BDP|4595250648847913331</stp>
        <tr r="G265" s="8"/>
      </tp>
      <tp t="s">
        <v>#N/A Requesting Data...3863902207</v>
        <stp/>
        <stp>BDP|1594809447752226920</stp>
        <tr r="E574" s="9"/>
      </tp>
      <tp t="s">
        <v>#N/A Requesting Data...3848081727</v>
        <stp/>
        <stp>BDP|7928467444299919803</stp>
        <tr r="F282" s="8"/>
      </tp>
      <tp t="s">
        <v>#N/A Requesting Data...4064181550</v>
        <stp/>
        <stp>BDP|6584631577951346000</stp>
        <tr r="G10" s="12"/>
      </tp>
      <tp t="s">
        <v>#N/A Requesting Data...3944728771</v>
        <stp/>
        <stp>BDP|6727255731319755866</stp>
        <tr r="F217" s="8"/>
      </tp>
      <tp t="s">
        <v>#N/A Requesting Data...3852513298</v>
        <stp/>
        <stp>BDP|6223535244448237957</stp>
        <tr r="F263" s="8"/>
      </tp>
      <tp t="s">
        <v>#N/A Requesting Data...4110476547</v>
        <stp/>
        <stp>BDP|3687265661552289317</stp>
        <tr r="D213" s="9"/>
      </tp>
      <tp t="s">
        <v>#N/A Requesting Data...3854793343</v>
        <stp/>
        <stp>BDP|5618019338919807956</stp>
        <tr r="F47" s="10"/>
      </tp>
      <tp t="s">
        <v>#N/A Requesting Data...4276705527</v>
        <stp/>
        <stp>BDP|9339844896846013838</stp>
        <tr r="E248" s="5"/>
      </tp>
      <tp t="s">
        <v>#N/A Requesting Data...4080880540</v>
        <stp/>
        <stp>BDP|3158868781986664324</stp>
        <tr r="H242" s="9"/>
      </tp>
      <tp t="s">
        <v>#N/A Requesting Data...4082302681</v>
        <stp/>
        <stp>BDP|4394665157945862485</stp>
        <tr r="E464" s="8"/>
      </tp>
      <tp t="s">
        <v>#N/A Requesting Data...4012020329</v>
        <stp/>
        <stp>BDP|6715850151588913583</stp>
        <tr r="E9" s="5"/>
      </tp>
      <tp t="s">
        <v>#N/A Requesting Data...3912637946</v>
        <stp/>
        <stp>BDP|7763208075711779578</stp>
        <tr r="H86" s="8"/>
        <tr r="I86" s="8"/>
      </tp>
      <tp t="s">
        <v>#N/A Requesting Data...4285349605</v>
        <stp/>
        <stp>BDP|8084057808387812964</stp>
        <tr r="H181" s="10"/>
      </tp>
      <tp t="s">
        <v>#N/A Requesting Data...3928050182</v>
        <stp/>
        <stp>BDP|2054521403185349418</stp>
        <tr r="F173" s="10"/>
      </tp>
      <tp t="s">
        <v>#N/A Requesting Data...4040518252</v>
        <stp/>
        <stp>BDP|3458019003022617734</stp>
        <tr r="E84" s="5"/>
      </tp>
      <tp t="s">
        <v>#N/A Requesting Data...3819792213</v>
        <stp/>
        <stp>BDP|7092809022458373328</stp>
        <tr r="E110" s="8"/>
      </tp>
      <tp t="s">
        <v>#N/A Requesting Data...4155765912</v>
        <stp/>
        <stp>BDP|6035271503030472239</stp>
        <tr r="D471" s="8"/>
      </tp>
      <tp t="s">
        <v>#N/A Requesting Data...3977653468</v>
        <stp/>
        <stp>BDP|5072305713511097002</stp>
        <tr r="F376" s="8"/>
      </tp>
      <tp t="s">
        <v>#N/A Requesting Data...3818105729</v>
        <stp/>
        <stp>BDP|4168734477567480521</stp>
        <tr r="G471" s="8"/>
      </tp>
      <tp t="s">
        <v>#N/A Requesting Data...4110648294</v>
        <stp/>
        <stp>BDP|4773954181867790473</stp>
        <tr r="H557" s="9"/>
      </tp>
      <tp t="s">
        <v>#N/A Requesting Data...3809655828</v>
        <stp/>
        <stp>BDP|7281948888487934746</stp>
        <tr r="I31" s="9"/>
      </tp>
      <tp t="s">
        <v>#N/A Requesting Data...4195731182</v>
        <stp/>
        <stp>BDP|8966529157786788881</stp>
        <tr r="F77" s="9"/>
      </tp>
      <tp t="s">
        <v>#N/A Requesting Data...4170341623</v>
        <stp/>
        <stp>BDP|5769445755717277572</stp>
        <tr r="H22" s="8"/>
        <tr r="I22" s="8"/>
      </tp>
      <tp t="s">
        <v>#N/A Requesting Data...4084824875</v>
        <stp/>
        <stp>BDP|7986303730129281882</stp>
        <tr r="I310" s="9"/>
      </tp>
      <tp t="s">
        <v>#N/A Requesting Data...3885412853</v>
        <stp/>
        <stp>BDP|9975863467570829133</stp>
        <tr r="I462" s="9"/>
      </tp>
      <tp t="s">
        <v>#N/A Requesting Data...3998665032</v>
        <stp/>
        <stp>BDP|5526391248192457637</stp>
        <tr r="G396" s="8"/>
      </tp>
      <tp t="s">
        <v>#N/A Requesting Data...3858545565</v>
        <stp/>
        <stp>BDP|9163917423385052104</stp>
        <tr r="F166" s="9"/>
      </tp>
      <tp t="s">
        <v>#N/A Requesting Data...4032771746</v>
        <stp/>
        <stp>BDP|4800324908656825793</stp>
        <tr r="I588" s="9"/>
      </tp>
      <tp t="s">
        <v>#N/A Requesting Data...3984318150</v>
        <stp/>
        <stp>BDP|4328859491825770636</stp>
        <tr r="E24" s="5"/>
      </tp>
      <tp t="s">
        <v>#N/A Requesting Data...4133440852</v>
        <stp/>
        <stp>BDP|6693574717585759128</stp>
        <tr r="C142" s="10"/>
      </tp>
      <tp t="s">
        <v>#N/A Requesting Data...4069218406</v>
        <stp/>
        <stp>BDP|6221120100371208014</stp>
        <tr r="F59" s="9"/>
      </tp>
      <tp t="s">
        <v>#N/A Requesting Data...3832500871</v>
        <stp/>
        <stp>BDP|4086775569884935741</stp>
        <tr r="H67" s="8"/>
        <tr r="I67" s="8"/>
      </tp>
      <tp t="s">
        <v>#N/A Requesting Data...4121216925</v>
        <stp/>
        <stp>BDP|2877204128075827188</stp>
        <tr r="D176" s="8"/>
      </tp>
      <tp t="s">
        <v>#N/A Requesting Data...4050928948</v>
        <stp/>
        <stp>BDP|5829046235028185885</stp>
        <tr r="E304" s="9"/>
      </tp>
      <tp t="s">
        <v>#N/A Requesting Data...4024186555</v>
        <stp/>
        <stp>BDP|2339829047511410926</stp>
        <tr r="D300" s="9"/>
      </tp>
      <tp t="s">
        <v>#N/A Requesting Data...4270097133</v>
        <stp/>
        <stp>BDP|1483401204502134114</stp>
        <tr r="E145" s="9"/>
      </tp>
      <tp t="s">
        <v>#N/A Requesting Data...3976195191</v>
        <stp/>
        <stp>BDP|6514959736878036268</stp>
        <tr r="G178" s="10"/>
      </tp>
      <tp t="s">
        <v>#N/A Requesting Data...4211523517</v>
        <stp/>
        <stp>BDP|7178922597883232263</stp>
        <tr r="E10" s="10"/>
      </tp>
      <tp t="s">
        <v>#N/A Requesting Data...3875088035</v>
        <stp/>
        <stp>BDP|8734698544685288988</stp>
        <tr r="F435" s="8"/>
      </tp>
      <tp t="s">
        <v>#N/A Requesting Data...4161801270</v>
        <stp/>
        <stp>BDP|9090368581453490730</stp>
        <tr r="E440" s="8"/>
      </tp>
      <tp t="s">
        <v>#N/A Requesting Data...3835523152</v>
        <stp/>
        <stp>BDP|3016394950860837312</stp>
        <tr r="G245" s="8"/>
        <tr r="G263" s="5"/>
      </tp>
      <tp t="s">
        <v>#N/A Requesting Data...3879343867</v>
        <stp/>
        <stp>BDP|5803765370590785396</stp>
        <tr r="C10" s="7"/>
      </tp>
      <tp t="s">
        <v>#N/A Requesting Data...4003480760</v>
        <stp/>
        <stp>BDP|8581632147579789569</stp>
        <tr r="C155" s="10"/>
      </tp>
      <tp t="s">
        <v>#N/A Requesting Data...4019925076</v>
        <stp/>
        <stp>BDP|5583022551807014162</stp>
        <tr r="F455" s="9"/>
      </tp>
      <tp t="s">
        <v>#N/A Requesting Data...3901696296</v>
        <stp/>
        <stp>BDP|2232516004113316245</stp>
        <tr r="E427" s="9"/>
      </tp>
      <tp t="s">
        <v>#N/A Requesting Data...3852861069</v>
        <stp/>
        <stp>BDP|5915008326164998562</stp>
        <tr r="E335" s="8"/>
      </tp>
      <tp t="s">
        <v>#N/A Requesting Data...4277107561</v>
        <stp/>
        <stp>BDP|8061114350113571946</stp>
        <tr r="G264" s="9"/>
      </tp>
      <tp t="s">
        <v>#N/A Requesting Data...3883800517</v>
        <stp/>
        <stp>BDP|3455869885374286155</stp>
        <tr r="E66" s="5"/>
      </tp>
      <tp t="s">
        <v>#N/A Requesting Data...3998100208</v>
        <stp/>
        <stp>BDP|7009140698660814945</stp>
        <tr r="I575" s="9"/>
      </tp>
      <tp t="s">
        <v>#N/A Requesting Data...3925742824</v>
        <stp/>
        <stp>BDP|1326154291237287845</stp>
        <tr r="I22" s="7"/>
      </tp>
      <tp t="s">
        <v>#N/A Requesting Data...4015909498</v>
        <stp/>
        <stp>BDP|4414009756717252013</stp>
        <tr r="H15" s="10"/>
      </tp>
      <tp t="s">
        <v>#N/A Requesting Data...4029252330</v>
        <stp/>
        <stp>BDP|6469618367239129926</stp>
        <tr r="E118" s="5"/>
      </tp>
      <tp t="s">
        <v>#N/A Requesting Data...4249582572</v>
        <stp/>
        <stp>BDP|5608097361113943669</stp>
        <tr r="C77" s="10"/>
      </tp>
      <tp t="s">
        <v>#N/A Requesting Data...4042607380</v>
        <stp/>
        <stp>BDP|5848790535871566600</stp>
        <tr r="G339" s="5"/>
      </tp>
      <tp t="s">
        <v>#N/A Requesting Data...4086312317</v>
        <stp/>
        <stp>BDP|3418421543735686022</stp>
        <tr r="E54" s="8"/>
      </tp>
      <tp t="s">
        <v>#N/A Requesting Data...3858114489</v>
        <stp/>
        <stp>BDP|7605689721294606184</stp>
        <tr r="D456" s="9"/>
      </tp>
      <tp t="s">
        <v>#N/A Requesting Data...4022807068</v>
        <stp/>
        <stp>BDP|4364636143379125930</stp>
        <tr r="G110" s="8"/>
      </tp>
      <tp t="s">
        <v>#N/A Requesting Data...4110113019</v>
        <stp/>
        <stp>BDP|4127775344380526166</stp>
        <tr r="D479" s="9"/>
      </tp>
      <tp t="s">
        <v>#N/A Requesting Data...4292008794</v>
        <stp/>
        <stp>BDP|4180481547016895473</stp>
        <tr r="G167" s="5"/>
      </tp>
      <tp t="s">
        <v>#N/A Requesting Data...4085057948</v>
        <stp/>
        <stp>BDP|1910343807312330681</stp>
        <tr r="E28" s="8"/>
        <tr r="E301" s="5"/>
      </tp>
      <tp t="s">
        <v>#N/A Requesting Data...3950426756</v>
        <stp/>
        <stp>BDP|3865721368660550461</stp>
        <tr r="H397" s="9"/>
      </tp>
      <tp t="s">
        <v>#N/A Requesting Data...4045310416</v>
        <stp/>
        <stp>BDP|9109642393134410437</stp>
        <tr r="D241" s="8"/>
      </tp>
      <tp t="s">
        <v>#N/A Requesting Data...4293889152</v>
        <stp/>
        <stp>BDP|7382338232094228516</stp>
        <tr r="F26" s="10"/>
      </tp>
      <tp t="s">
        <v>#N/A Requesting Data...4032351219</v>
        <stp/>
        <stp>BDP|1363579829018899842</stp>
        <tr r="F168" s="5"/>
      </tp>
      <tp t="s">
        <v>#N/A Requesting Data...3992398853</v>
        <stp/>
        <stp>BDP|4615649135935544231</stp>
        <tr r="D304" s="5"/>
      </tp>
      <tp t="s">
        <v>#N/A Requesting Data...4276880597</v>
        <stp/>
        <stp>BDP|7311089075435890373</stp>
        <tr r="H211" s="5"/>
      </tp>
      <tp t="s">
        <v>#N/A Requesting Data...4123263053</v>
        <stp/>
        <stp>BDP|4624067344293377566</stp>
        <tr r="H56" s="10"/>
      </tp>
      <tp t="s">
        <v>#N/A Requesting Data...3967251384</v>
        <stp/>
        <stp>BDP|7965068062694476389</stp>
        <tr r="D302" s="8"/>
      </tp>
      <tp t="s">
        <v>#N/A Requesting Data...4057365349</v>
        <stp/>
        <stp>BDP|1061640097889348162</stp>
        <tr r="F159" s="9"/>
      </tp>
      <tp t="s">
        <v>#N/A Requesting Data...4291510369</v>
        <stp/>
        <stp>BDP|2615181803893386688</stp>
        <tr r="D352" s="9"/>
      </tp>
      <tp t="s">
        <v>#N/A Requesting Data...4003136281</v>
        <stp/>
        <stp>BDP|1608757366440587660</stp>
        <tr r="F75" s="8"/>
        <tr r="F285" s="5"/>
      </tp>
      <tp t="s">
        <v>#N/A Requesting Data...4245316277</v>
        <stp/>
        <stp>BDP|4742768410590657417</stp>
        <tr r="F215" s="5"/>
      </tp>
      <tp t="s">
        <v>#N/A Requesting Data...4015365015</v>
        <stp/>
        <stp>BDP|9218890718850341666</stp>
        <tr r="F218" s="5"/>
        <tr r="F398" s="9"/>
      </tp>
      <tp t="s">
        <v>#N/A Requesting Data...4146820657</v>
        <stp/>
        <stp>BDP|3294217685648021700</stp>
        <tr r="I486" s="9"/>
      </tp>
      <tp t="s">
        <v>#N/A Requesting Data...4030951202</v>
        <stp/>
        <stp>BDP|9643004156909545330</stp>
        <tr r="H136" s="5"/>
      </tp>
      <tp t="s">
        <v>#N/A Requesting Data...4059387458</v>
        <stp/>
        <stp>BDP|6274381939871365165</stp>
        <tr r="G352" s="8"/>
      </tp>
      <tp t="s">
        <v>#N/A Requesting Data...4209801804</v>
        <stp/>
        <stp>BDP|4339351967703114468</stp>
        <tr r="E233" s="5"/>
      </tp>
      <tp t="s">
        <v>#N/A Requesting Data...4002763171</v>
        <stp/>
        <stp>BDP|1393639866107857088</stp>
        <tr r="F28" s="5"/>
      </tp>
      <tp t="s">
        <v>#N/A Requesting Data...3956322214</v>
        <stp/>
        <stp>BDP|9706970560371292145</stp>
        <tr r="E455" s="9"/>
      </tp>
      <tp t="s">
        <v>#N/A Requesting Data...4022112077</v>
        <stp/>
        <stp>BDP|5757326573291595657</stp>
        <tr r="D443" s="9"/>
      </tp>
      <tp t="s">
        <v>#N/A Requesting Data...4174845571</v>
        <stp/>
        <stp>BDP|1900362760111840319</stp>
        <tr r="H82" s="8"/>
        <tr r="I82" s="8"/>
      </tp>
      <tp t="s">
        <v>#N/A Requesting Data...4122094636</v>
        <stp/>
        <stp>BDP|5089479236146392247</stp>
        <tr r="I183" s="9"/>
      </tp>
      <tp t="s">
        <v>#N/A Requesting Data...3942104430</v>
        <stp/>
        <stp>BDP|3846301529092754601</stp>
        <tr r="F256" s="9"/>
      </tp>
      <tp t="s">
        <v>#N/A Requesting Data...3926849407</v>
        <stp/>
        <stp>BDP|1819291947223931292</stp>
        <tr r="G211" s="9"/>
      </tp>
      <tp t="s">
        <v>#N/A Requesting Data...4013604954</v>
        <stp/>
        <stp>BDP|9711578915459779248</stp>
        <tr r="H261" s="9"/>
      </tp>
      <tp t="s">
        <v>#N/A Requesting Data...4157634635</v>
        <stp/>
        <stp>BDP|9613792014648907147</stp>
        <tr r="G208" s="9"/>
      </tp>
      <tp t="s">
        <v>#N/A Requesting Data...4011386497</v>
        <stp/>
        <stp>BDP|8684249410155372870</stp>
        <tr r="E111" s="8"/>
      </tp>
      <tp t="s">
        <v>#N/A Requesting Data...4247208434</v>
        <stp/>
        <stp>BDP|5395079654042717417</stp>
        <tr r="H328" s="9"/>
      </tp>
      <tp t="s">
        <v>#N/A Requesting Data...4150159344</v>
        <stp/>
        <stp>BDP|1284704355524511151</stp>
        <tr r="I547" s="9"/>
      </tp>
      <tp t="s">
        <v>#N/A Requesting Data...4266455892</v>
        <stp/>
        <stp>BDP|8166702040879247441</stp>
        <tr r="D101" s="8"/>
      </tp>
      <tp t="s">
        <v>#N/A Requesting Data...3959421654</v>
        <stp/>
        <stp>BDP|7702622932843260725</stp>
        <tr r="F592" s="9"/>
      </tp>
      <tp t="s">
        <v>#N/A Requesting Data...4161970354</v>
        <stp/>
        <stp>BDP|7062812490184386456</stp>
        <tr r="H420" s="9"/>
      </tp>
      <tp t="s">
        <v>#N/A Requesting Data...4255391196</v>
        <stp/>
        <stp>BDP|4383227581170324840</stp>
        <tr r="G67" s="5"/>
      </tp>
      <tp t="s">
        <v>#N/A Requesting Data...4034116478</v>
        <stp/>
        <stp>BDP|5228373313452696373</stp>
        <tr r="I77" s="9"/>
      </tp>
      <tp t="s">
        <v>#N/A Requesting Data...4160973593</v>
        <stp/>
        <stp>BDP|6077817992937414607</stp>
        <tr r="H109" s="9"/>
      </tp>
      <tp t="s">
        <v>#N/A Requesting Data...3925698359</v>
        <stp/>
        <stp>BDP|1447379428043549597</stp>
        <tr r="H428" s="9"/>
      </tp>
      <tp t="s">
        <v>#N/A Requesting Data...4238902425</v>
        <stp/>
        <stp>BDP|3960228856626991430</stp>
        <tr r="E86" s="10"/>
      </tp>
      <tp t="s">
        <v>#N/A Requesting Data...3972241122</v>
        <stp/>
        <stp>BDP|8444013044148720214</stp>
        <tr r="E44" s="9"/>
      </tp>
      <tp t="s">
        <v>#N/A Requesting Data...4005224913</v>
        <stp/>
        <stp>BDP|7591207330614692441</stp>
        <tr r="G90" s="9"/>
      </tp>
      <tp t="s">
        <v>#N/A Requesting Data...4003018910</v>
        <stp/>
        <stp>BDP|9167642482531613063</stp>
        <tr r="E35" s="9"/>
      </tp>
      <tp t="s">
        <v>#N/A Requesting Data...4039336496</v>
        <stp/>
        <stp>BDP|7052501056633336223</stp>
        <tr r="F329" s="8"/>
      </tp>
      <tp t="s">
        <v>#N/A Requesting Data...3940263050</v>
        <stp/>
        <stp>BDP|3546499548681417478</stp>
        <tr r="F249" s="8"/>
      </tp>
      <tp t="s">
        <v>#N/A Requesting Data...4100694691</v>
        <stp/>
        <stp>BDP|7912828488620595112</stp>
        <tr r="H385" s="8"/>
        <tr r="I385" s="8"/>
        <tr r="H128" s="5"/>
      </tp>
      <tp t="s">
        <v>#N/A Requesting Data...4053940728</v>
        <stp/>
        <stp>BDP|4574220940281018503</stp>
        <tr r="H282" s="9"/>
      </tp>
      <tp t="s">
        <v>#N/A Requesting Data...4198532242</v>
        <stp/>
        <stp>BDP|4389929485725001630</stp>
        <tr r="G304" s="9"/>
      </tp>
      <tp t="s">
        <v>#N/A Requesting Data...3974963417</v>
        <stp/>
        <stp>BDP|7602412162981104203</stp>
        <tr r="E19" s="5"/>
      </tp>
      <tp t="s">
        <v>#N/A Requesting Data...4037459032</v>
        <stp/>
        <stp>BDP|3011921897773074618</stp>
        <tr r="H276" s="9"/>
      </tp>
      <tp t="s">
        <v>#N/A Requesting Data...4087187329</v>
        <stp/>
        <stp>BDP|5937572649723281115</stp>
        <tr r="I591" s="9"/>
      </tp>
      <tp t="s">
        <v>#N/A Requesting Data...3972266982</v>
        <stp/>
        <stp>BDP|8453749195735901581</stp>
        <tr r="E66" s="9"/>
      </tp>
      <tp t="s">
        <v>#N/A Requesting Data...3989198071</v>
        <stp/>
        <stp>BDP|1495500703300636254</stp>
        <tr r="F53" s="5"/>
        <tr r="F535" s="9"/>
      </tp>
      <tp t="s">
        <v>#N/A Requesting Data...4227314787</v>
        <stp/>
        <stp>BDP|5710528547115113775</stp>
        <tr r="H135" s="8"/>
        <tr r="I135" s="8"/>
      </tp>
      <tp t="s">
        <v>#N/A Requesting Data...3959235144</v>
        <stp/>
        <stp>BDP|8452543116143505978</stp>
        <tr r="F2" s="7"/>
      </tp>
      <tp t="s">
        <v>#N/A Requesting Data...4271141726</v>
        <stp/>
        <stp>BDP|8049439267539649562</stp>
        <tr r="E177" s="9"/>
      </tp>
      <tp t="s">
        <v>#N/A Requesting Data...4107357550</v>
        <stp/>
        <stp>BDP|8841502981505884655</stp>
        <tr r="D183" s="10"/>
      </tp>
      <tp t="s">
        <v>#N/A Requesting Data...3976701052</v>
        <stp/>
        <stp>BDP|4244902840889767618</stp>
        <tr r="F178" s="8"/>
      </tp>
      <tp t="s">
        <v>#N/A Requesting Data...4105970618</v>
        <stp/>
        <stp>BDP|7111316581648566205</stp>
        <tr r="E49" s="10"/>
      </tp>
      <tp t="s">
        <v>#N/A Requesting Data...4257937514</v>
        <stp/>
        <stp>BDP|4483236695851752811</stp>
        <tr r="E149" s="5"/>
      </tp>
      <tp t="s">
        <v>#N/A Requesting Data...4124308340</v>
        <stp/>
        <stp>BDP|9798981102001037799</stp>
        <tr r="G451" s="9"/>
      </tp>
      <tp t="s">
        <v>#N/A Requesting Data...4224434198</v>
        <stp/>
        <stp>BDP|8974116967999345088</stp>
        <tr r="F185" s="10"/>
      </tp>
      <tp t="s">
        <v>#N/A Requesting Data...3977087764</v>
        <stp/>
        <stp>BDP|8174065196485531201</stp>
        <tr r="G53" s="5"/>
        <tr r="G535" s="9"/>
      </tp>
      <tp t="s">
        <v>#N/A Requesting Data...4134337715</v>
        <stp/>
        <stp>BDP|4740198728346582770</stp>
        <tr r="E106" s="10"/>
      </tp>
      <tp t="s">
        <v>#N/A Requesting Data...4006812618</v>
        <stp/>
        <stp>BDP|2173539987930625972</stp>
        <tr r="D148" s="8"/>
      </tp>
      <tp t="s">
        <v>#N/A Requesting Data...4000054691</v>
        <stp/>
        <stp>BDP|4259591739054144076</stp>
        <tr r="D35" s="8"/>
        <tr r="D329" s="5"/>
      </tp>
      <tp t="s">
        <v>#N/A Requesting Data...4063118517</v>
        <stp/>
        <stp>BDP|4701002730992668346</stp>
        <tr r="D357" s="5"/>
        <tr r="D358" s="5"/>
      </tp>
      <tp t="s">
        <v>#N/A Requesting Data...4278243061</v>
        <stp/>
        <stp>BDP|3994696974956537248</stp>
        <tr r="F190" s="9"/>
      </tp>
      <tp t="s">
        <v>#N/A Requesting Data...4254865429</v>
        <stp/>
        <stp>BDP|6854578174455605785</stp>
        <tr r="H3" s="12"/>
      </tp>
      <tp t="s">
        <v>#N/A Requesting Data...3993389598</v>
        <stp/>
        <stp>BDP|2071775003616565543</stp>
        <tr r="E383" s="9"/>
      </tp>
      <tp t="s">
        <v>#N/A Requesting Data...4045189184</v>
        <stp/>
        <stp>BDP|9526108359139090292</stp>
        <tr r="F58" s="10"/>
      </tp>
      <tp t="s">
        <v>#N/A Requesting Data...3987044478</v>
        <stp/>
        <stp>BDP|6240065773841603649</stp>
        <tr r="G12" s="7"/>
      </tp>
      <tp t="s">
        <v>#N/A Requesting Data...4036065016</v>
        <stp/>
        <stp>BDP|3703663174722175616</stp>
        <tr r="G54" s="9"/>
      </tp>
      <tp t="s">
        <v>#N/A Requesting Data...4039617980</v>
        <stp/>
        <stp>BDP|3941491057105246105</stp>
        <tr r="I115" s="9"/>
      </tp>
      <tp t="s">
        <v>#N/A Requesting Data...3987755191</v>
        <stp/>
        <stp>BDP|8712350992980083455</stp>
        <tr r="D50" s="10"/>
      </tp>
      <tp t="s">
        <v>#N/A Requesting Data...4213595120</v>
        <stp/>
        <stp>BDP|7955905914830090984</stp>
        <tr r="H45" s="10"/>
      </tp>
      <tp t="s">
        <v>#N/A Requesting Data...3991629185</v>
        <stp/>
        <stp>BDP|1518765543627737324</stp>
        <tr r="G180" s="10"/>
      </tp>
      <tp t="s">
        <v>#N/A Requesting Data...4236577582</v>
        <stp/>
        <stp>BDP|6215369911810164213</stp>
        <tr r="E90" s="8"/>
      </tp>
      <tp t="s">
        <v>#N/A Requesting Data...4027205932</v>
        <stp/>
        <stp>BDP|6966673849770223205</stp>
        <tr r="F352" s="8"/>
      </tp>
      <tp t="s">
        <v>#N/A Requesting Data...4143817190</v>
        <stp/>
        <stp>BDP|5548329417825098458</stp>
        <tr r="F240" s="9"/>
      </tp>
      <tp t="s">
        <v>#N/A Requesting Data...3955574633</v>
        <stp/>
        <stp>BDP|8567850538372805751</stp>
        <tr r="D6" s="12"/>
      </tp>
      <tp t="s">
        <v>#N/A Requesting Data...4089233901</v>
        <stp/>
        <stp>BDP|4922105616265206783</stp>
        <tr r="D386" s="8"/>
      </tp>
      <tp t="s">
        <v>#N/A Requesting Data...4255354654</v>
        <stp/>
        <stp>BDP|1008401973224604005</stp>
        <tr r="G363" s="9"/>
      </tp>
      <tp t="s">
        <v>#N/A Requesting Data...4194431104</v>
        <stp/>
        <stp>BQL|93590901968186266</stp>
        <tr r="C271" s="5"/>
      </tp>
      <tp t="s">
        <v>#N/A Requesting Data...3996906606</v>
        <stp/>
        <stp>BQL|4583029173312857635</stp>
        <tr r="C37" s="5"/>
      </tp>
      <tp t="s">
        <v>#N/A Requesting Data...4124579932</v>
        <stp/>
        <stp>BQL|2191736555746169180</stp>
        <tr r="C81" s="5"/>
      </tp>
      <tp t="s">
        <v>#N/A Requesting Data...4281401403</v>
        <stp/>
        <stp>BQL|5125522868347579658</stp>
        <tr r="C71" s="5"/>
      </tp>
      <tp t="s">
        <v>#N/A Requesting Data...4106001508</v>
        <stp/>
        <stp>BQL|5694615403392926670</stp>
        <tr r="B65" s="10"/>
      </tp>
      <tp t="s">
        <v>#N/A Requesting Data...4281271232</v>
        <stp/>
        <stp>BQL|6807093418014604458</stp>
        <tr r="C50" s="5"/>
      </tp>
      <tp t="s">
        <v>#N/A Requesting Data...3996664003</v>
        <stp/>
        <stp>BQL|9296904425132826762</stp>
        <tr r="C163" s="5"/>
      </tp>
      <tp t="s">
        <v>#N/A Requesting Data...4267792875</v>
        <stp/>
        <stp>BQL|4074589448572827013</stp>
        <tr r="C172" s="5"/>
      </tp>
      <tp t="s">
        <v>#N/A Requesting Data...4188266533</v>
        <stp/>
        <stp>BQL|3254456154385786029</stp>
        <tr r="B95" s="10"/>
      </tp>
      <tp t="s">
        <v>#N/A Requesting Data...4276779596</v>
        <stp/>
        <stp>BQL|6277142013067474678</stp>
        <tr r="C190" s="5"/>
      </tp>
      <tp t="s">
        <v>#N/A Requesting Data...4025569701</v>
        <stp/>
        <stp>BQL|6357024763947688010</stp>
        <tr r="B18" s="10"/>
      </tp>
      <tp t="s">
        <v>#N/A Requesting Data...4001877594</v>
        <stp/>
        <stp>BQL|6184244820636296736</stp>
        <tr r="C356" s="5"/>
      </tp>
      <tp t="s">
        <v>#N/A Requesting Data...4206190961</v>
        <stp/>
        <stp>BQL|2891490430175423717</stp>
        <tr r="C328" s="5"/>
      </tp>
      <tp t="s">
        <v>#N/A Requesting Data...4063352883</v>
        <stp/>
        <stp>BQL|1180475662506035278</stp>
        <tr r="B59" s="10"/>
      </tp>
      <tp t="s">
        <v>#N/A Requesting Data...4223544315</v>
        <stp/>
        <stp>BQL|1399880362919960114</stp>
        <tr r="C43" s="5"/>
      </tp>
      <tp t="s">
        <v>#N/A Requesting Data...3980733051</v>
        <stp/>
        <stp>BQL|5869011008296365439</stp>
        <tr r="B141" s="10"/>
      </tp>
      <tp t="s">
        <v>#N/A Requesting Data...4019928114</v>
        <stp/>
        <stp>BQL|7579912485371885097</stp>
        <tr r="C102" s="5"/>
      </tp>
      <tp t="s">
        <v>#N/A Requesting Data...4112727714</v>
        <stp/>
        <stp>BDP|4293224408207116632</stp>
        <tr r="I39" s="5"/>
      </tp>
      <tp t="s">
        <v>#N/A Requesting Data...4229535479</v>
        <stp/>
        <stp>BDP|8739391451801202876</stp>
        <tr r="I348" s="9"/>
      </tp>
      <tp t="s">
        <v>#N/A Requesting Data...4029286064</v>
        <stp/>
        <stp>BDP|5846639516603728605</stp>
        <tr r="E319" s="8"/>
      </tp>
      <tp t="s">
        <v>#N/A Requesting Data...4102411291</v>
        <stp/>
        <stp>BDP|9797192976499308110</stp>
        <tr r="D6" s="10"/>
      </tp>
      <tp t="s">
        <v>#N/A Requesting Data...4019787850</v>
        <stp/>
        <stp>BDP|2973475220303168056</stp>
        <tr r="F364" s="9"/>
      </tp>
      <tp t="s">
        <v>#N/A Requesting Data...4236400320</v>
        <stp/>
        <stp>BDP|2086797964956665210</stp>
        <tr r="F215" s="8"/>
        <tr r="F311" s="5"/>
      </tp>
      <tp t="s">
        <v>#N/A Requesting Data...4094104685</v>
        <stp/>
        <stp>BDP|5806589663888861917</stp>
        <tr r="H198" s="8"/>
        <tr r="I198" s="8"/>
      </tp>
      <tp t="s">
        <v>#N/A Requesting Data...4068602377</v>
        <stp/>
        <stp>BDP|2025177680485802953</stp>
        <tr r="G266" s="5"/>
      </tp>
      <tp t="s">
        <v>#N/A Requesting Data...4257311863</v>
        <stp/>
        <stp>BDP|4937754929287678197</stp>
        <tr r="I18" s="7"/>
      </tp>
      <tp t="s">
        <v>#N/A Requesting Data...4275092244</v>
        <stp/>
        <stp>BDP|9919863555882154118</stp>
        <tr r="F95" s="10"/>
      </tp>
      <tp t="s">
        <v>#N/A Requesting Data...3998832961</v>
        <stp/>
        <stp>BDP|9362795515491252974</stp>
        <tr r="D426" s="8"/>
      </tp>
      <tp t="s">
        <v>#N/A Requesting Data...4094680569</v>
        <stp/>
        <stp>BDP|6659097254305715166</stp>
        <tr r="H232" s="9"/>
      </tp>
      <tp t="s">
        <v>#N/A Requesting Data...3989489067</v>
        <stp/>
        <stp>BDP|1097636132747803423</stp>
        <tr r="C9" s="10"/>
      </tp>
      <tp t="s">
        <v>#N/A Requesting Data...4262052677</v>
        <stp/>
        <stp>BDP|4975502978714202588</stp>
        <tr r="E343" s="8"/>
        <tr r="E312" s="5"/>
      </tp>
      <tp t="s">
        <v>#N/A Requesting Data...4079093849</v>
        <stp/>
        <stp>BDP|3938289431777338283</stp>
        <tr r="G51" s="10"/>
      </tp>
      <tp t="s">
        <v>#N/A Requesting Data...4122674901</v>
        <stp/>
        <stp>BDP|5195674119590578513</stp>
        <tr r="E293" s="8"/>
        <tr r="E197" s="5"/>
      </tp>
      <tp t="s">
        <v>#N/A Requesting Data...4255669538</v>
        <stp/>
        <stp>BDP|7890557571010228250</stp>
        <tr r="F163" s="9"/>
      </tp>
      <tp t="s">
        <v>#N/A Requesting Data...4118724738</v>
        <stp/>
        <stp>BDP|9762896415963845482</stp>
        <tr r="H117" s="5"/>
        <tr r="H413" s="9"/>
      </tp>
      <tp t="s">
        <v>#N/A Requesting Data...4027579017</v>
        <stp/>
        <stp>BDP|7792813891081502095</stp>
        <tr r="F272" s="8"/>
      </tp>
      <tp t="s">
        <v>#N/A Requesting Data...4294556856</v>
        <stp/>
        <stp>BDP|2274525664606786082</stp>
        <tr r="H107" s="5"/>
      </tp>
      <tp t="s">
        <v>#N/A Requesting Data...4187403361</v>
        <stp/>
        <stp>BDP|5805033529605986503</stp>
        <tr r="H285" s="9"/>
      </tp>
      <tp t="s">
        <v>#N/A Requesting Data...4029472016</v>
        <stp/>
        <stp>BDP|6604821115190886826</stp>
        <tr r="F52" s="8"/>
      </tp>
      <tp t="s">
        <v>#N/A Requesting Data...4185116428</v>
        <stp/>
        <stp>BDP|9187820469736583646</stp>
        <tr r="G533" s="9"/>
      </tp>
      <tp t="s">
        <v>#N/A Requesting Data...4207023467</v>
        <stp/>
        <stp>BDP|8558756384531822174</stp>
        <tr r="C88" s="10"/>
      </tp>
      <tp t="s">
        <v>#N/A Requesting Data...4108613331</v>
        <stp/>
        <stp>BDP|6464504406554172082</stp>
        <tr r="F124" s="10"/>
      </tp>
      <tp t="s">
        <v>#N/A Requesting Data...4252550227</v>
        <stp/>
        <stp>BDP|2298362818870566720</stp>
        <tr r="E260" s="8"/>
      </tp>
      <tp t="s">
        <v>#N/A Requesting Data...4078878201</v>
        <stp/>
        <stp>BDP|8406447769194363914</stp>
        <tr r="H278" s="9"/>
      </tp>
      <tp t="s">
        <v>#N/A Requesting Data...4294934804</v>
        <stp/>
        <stp>BDP|8570385101259370541</stp>
        <tr r="H339" s="8"/>
        <tr r="I339" s="8"/>
      </tp>
      <tp t="s">
        <v>#N/A Requesting Data...4212116065</v>
        <stp/>
        <stp>BDP|9857584128570884984</stp>
        <tr r="E419" s="9"/>
      </tp>
      <tp t="s">
        <v>#N/A Requesting Data...4171011208</v>
        <stp/>
        <stp>BDP|8156537522858850003</stp>
        <tr r="G354" s="9"/>
      </tp>
      <tp t="s">
        <v>#N/A Requesting Data...4078124488</v>
        <stp/>
        <stp>BDP|6306332622947317796</stp>
        <tr r="D60" s="9"/>
      </tp>
      <tp t="s">
        <v>#N/A Requesting Data...4092863175</v>
        <stp/>
        <stp>BDP|7058497491015550858</stp>
        <tr r="H24" s="10"/>
      </tp>
      <tp t="s">
        <v>#N/A Requesting Data...4235063912</v>
        <stp/>
        <stp>BDP|7330114536951999359</stp>
        <tr r="F27" s="9"/>
      </tp>
      <tp t="s">
        <v>#N/A Requesting Data...4268047800</v>
        <stp/>
        <stp>BDP|6339050213958520889</stp>
        <tr r="F150" s="8"/>
      </tp>
      <tp t="s">
        <v>#N/A Requesting Data...4143756649</v>
        <stp/>
        <stp>BDP|1464441165141807556</stp>
        <tr r="F304" s="9"/>
      </tp>
      <tp t="s">
        <v>#N/A Requesting Data...4227580480</v>
        <stp/>
        <stp>BDP|9987100839069883500</stp>
        <tr r="G12" s="8"/>
        <tr r="G336" s="5"/>
      </tp>
      <tp t="s">
        <v>#N/A Requesting Data...4188985387</v>
        <stp/>
        <stp>BDP|8884308470243900891</stp>
        <tr r="D11" s="5"/>
      </tp>
      <tp t="s">
        <v>#N/A Requesting Data...4280634562</v>
        <stp/>
        <stp>BDP|7006874720609791388</stp>
        <tr r="G365" s="9"/>
      </tp>
      <tp t="s">
        <v>#N/A Requesting Data...4274053460</v>
        <stp/>
        <stp>BDP|4405301346415305196</stp>
        <tr r="F449" s="9"/>
      </tp>
      <tp t="s">
        <v>#N/A Requesting Data...4127559938</v>
        <stp/>
        <stp>BDP|2367306308726259011</stp>
        <tr r="E516" s="9"/>
      </tp>
      <tp t="s">
        <v>#N/A Requesting Data...4116551338</v>
        <stp/>
        <stp>BDP|6288509446660859040</stp>
        <tr r="D86" s="8"/>
      </tp>
      <tp t="s">
        <v>#N/A Requesting Data...4195406067</v>
        <stp/>
        <stp>BDP|9791559513178814215</stp>
        <tr r="E4" s="5"/>
        <tr r="E106" s="9"/>
      </tp>
      <tp t="s">
        <v>#N/A Requesting Data...4083479700</v>
        <stp/>
        <stp>BDP|9433540350568970615</stp>
        <tr r="E339" s="8"/>
      </tp>
      <tp t="s">
        <v>#N/A Requesting Data...4164886137</v>
        <stp/>
        <stp>BDP|3787294580617402933</stp>
        <tr r="D223" s="8"/>
      </tp>
      <tp t="s">
        <v>#N/A Requesting Data...4085423983</v>
        <stp/>
        <stp>BDP|1588216148306013655</stp>
        <tr r="E43" s="8"/>
      </tp>
      <tp t="s">
        <v>#N/A Requesting Data...4282111575</v>
        <stp/>
        <stp>BDP|2415098141695769421</stp>
        <tr r="E84" s="8"/>
        <tr r="E111" s="5"/>
      </tp>
      <tp t="s">
        <v>#N/A Requesting Data...4211277887</v>
        <stp/>
        <stp>BDP|1204078700077846144</stp>
        <tr r="F86" s="9"/>
      </tp>
      <tp t="s">
        <v>#N/A Requesting Data...4214797725</v>
        <stp/>
        <stp>BDP|3952703040883206426</stp>
        <tr r="F167" s="9"/>
      </tp>
      <tp t="s">
        <v>#N/A Requesting Data...4133883647</v>
        <stp/>
        <stp>BDP|2082701409177952590</stp>
        <tr r="D73" s="9"/>
      </tp>
      <tp t="s">
        <v>#N/A Requesting Data...4187996030</v>
        <stp/>
        <stp>BDP|6324451420120663798</stp>
        <tr r="H342" s="5"/>
      </tp>
      <tp t="s">
        <v>#N/A Requesting Data...4292077393</v>
        <stp/>
        <stp>BDP|4693694262383160054</stp>
        <tr r="D419" s="9"/>
      </tp>
      <tp t="s">
        <v>#N/A Requesting Data...4080177450</v>
        <stp/>
        <stp>BDP|5083760342695823450</stp>
        <tr r="D458" s="8"/>
      </tp>
      <tp t="s">
        <v>#N/A Requesting Data...4213622868</v>
        <stp/>
        <stp>BDP|6429304420656844655</stp>
        <tr r="G152" s="10"/>
      </tp>
      <tp t="s">
        <v>#N/A Requesting Data...4207305323</v>
        <stp/>
        <stp>BDP|3850522405015513435</stp>
        <tr r="E65" s="10"/>
      </tp>
      <tp t="s">
        <v>#N/A Requesting Data...4129881541</v>
        <stp/>
        <stp>BDP|4122047434450039081</stp>
        <tr r="F120" s="5"/>
      </tp>
      <tp t="s">
        <v>#N/A Requesting Data...4152835951</v>
        <stp/>
        <stp>BDP|2885364410055162268</stp>
        <tr r="G65" s="8"/>
      </tp>
      <tp t="s">
        <v>#N/A Requesting Data...4152056456</v>
        <stp/>
        <stp>BDP|2331374139193060645</stp>
        <tr r="E377" s="9"/>
      </tp>
      <tp t="s">
        <v>#N/A Requesting Data...4265291968</v>
        <stp/>
        <stp>BDP|6955375359481654684</stp>
        <tr r="G159" s="10"/>
      </tp>
      <tp t="s">
        <v>#N/A Requesting Data...4079893511</v>
        <stp/>
        <stp>BDP|3816112551506052614</stp>
        <tr r="I410" s="9"/>
      </tp>
      <tp t="s">
        <v>#N/A Requesting Data...4098708625</v>
        <stp/>
        <stp>BDP|7750739981879431681</stp>
        <tr r="F9" s="5"/>
      </tp>
      <tp t="s">
        <v>#N/A Requesting Data...4088028895</v>
        <stp/>
        <stp>BDP|2939529040372720622</stp>
        <tr r="E246" s="8"/>
      </tp>
      <tp t="s">
        <v>#N/A Requesting Data...4138160394</v>
        <stp/>
        <stp>BDP|5767429054664953764</stp>
        <tr r="D33" s="10"/>
      </tp>
      <tp t="s">
        <v>#N/A Requesting Data...4102714744</v>
        <stp/>
        <stp>BDP|3326716140234495384</stp>
        <tr r="D17" s="10"/>
      </tp>
      <tp t="s">
        <v>#N/A Requesting Data...4267654060</v>
        <stp/>
        <stp>BDP|6350443429427588051</stp>
        <tr r="F101" s="10"/>
      </tp>
      <tp t="s">
        <v>#N/A Requesting Data...4095837407</v>
        <stp/>
        <stp>BDP|4564672853471945169</stp>
        <tr r="G102" s="9"/>
      </tp>
      <tp t="s">
        <v>#N/A Requesting Data...4258285669</v>
        <stp/>
        <stp>BDP|6314227608640450339</stp>
        <tr r="F436" s="8"/>
      </tp>
      <tp t="s">
        <v>#N/A Requesting Data...4171092740</v>
        <stp/>
        <stp>BDP|3376323509522043564</stp>
        <tr r="F492" s="8"/>
      </tp>
      <tp t="s">
        <v>#N/A Requesting Data...4183542826</v>
        <stp/>
        <stp>BDP|1047795055376408263</stp>
        <tr r="G65" s="10"/>
      </tp>
      <tp t="s">
        <v>#N/A Requesting Data...4115246412</v>
        <stp/>
        <stp>BDP|7208707259130374263</stp>
        <tr r="G252" s="8"/>
      </tp>
      <tp t="s">
        <v>#N/A Requesting Data...4101639113</v>
        <stp/>
        <stp>BDP|2247259194617492996</stp>
        <tr r="E122" s="10"/>
      </tp>
      <tp t="s">
        <v>#N/A Requesting Data...4087600503</v>
        <stp/>
        <stp>BDP|5417106176583862740</stp>
        <tr r="D205" s="9"/>
      </tp>
      <tp t="s">
        <v>#N/A Requesting Data...4124589724</v>
        <stp/>
        <stp>BDP|7524311966995986055</stp>
        <tr r="F66" s="5"/>
      </tp>
      <tp t="s">
        <v>#N/A Requesting Data...4170818484</v>
        <stp/>
        <stp>BDP|1306295062120463224</stp>
        <tr r="F133" s="8"/>
      </tp>
      <tp t="s">
        <v>#N/A Requesting Data...4156419244</v>
        <stp/>
        <stp>BDP|7727096006621444120</stp>
        <tr r="I295" s="9"/>
      </tp>
      <tp t="s">
        <v>#N/A Requesting Data...4294852060</v>
        <stp/>
        <stp>BDP|1243158788859513643</stp>
        <tr r="E65" s="8"/>
      </tp>
      <tp t="s">
        <v>#N/A Requesting Data...4213493480</v>
        <stp/>
        <stp>BDP|4667079310052874060</stp>
        <tr r="G13" s="9"/>
      </tp>
      <tp t="s">
        <v>#N/A Requesting Data...4254556491</v>
        <stp/>
        <stp>BDP|6513139758667972281</stp>
        <tr r="I47" s="5"/>
      </tp>
      <tp t="s">
        <v>#N/A Requesting Data...4225657204</v>
        <stp/>
        <stp>BDP|2993755489638360297</stp>
        <tr r="F115" s="8"/>
      </tp>
      <tp t="s">
        <v>#N/A Requesting Data...4292417340</v>
        <stp/>
        <stp>BDP|4363979770064867932</stp>
        <tr r="G355" s="5"/>
      </tp>
      <tp t="s">
        <v>#N/A Requesting Data...4131998855</v>
        <stp/>
        <stp>BDP|2647320073558933918</stp>
        <tr r="I417" s="9"/>
      </tp>
      <tp t="s">
        <v>#N/A Requesting Data...4193267632</v>
        <stp/>
        <stp>BDP|8507843102544949358</stp>
        <tr r="E226" s="8"/>
      </tp>
      <tp t="s">
        <v>#N/A Requesting Data...4279292080</v>
        <stp/>
        <stp>BDP|1610465422351860150</stp>
        <tr r="E30" s="8"/>
      </tp>
      <tp t="s">
        <v>#N/A Requesting Data...4200951796</v>
        <stp/>
        <stp>BDP|6098189521384701613</stp>
        <tr r="E406" s="8"/>
      </tp>
      <tp t="s">
        <v>#N/A Requesting Data...4293758266</v>
        <stp/>
        <stp>BDP|1107325149207563601</stp>
        <tr r="F460" s="8"/>
      </tp>
      <tp t="s">
        <v>#N/A Requesting Data...4181724377</v>
        <stp/>
        <stp>BDP|4094239431477872550</stp>
        <tr r="G220" s="9"/>
      </tp>
      <tp t="s">
        <v>#N/A Requesting Data...4174512310</v>
        <stp/>
        <stp>BDP|8206719966106888823</stp>
        <tr r="G163" s="10"/>
      </tp>
      <tp t="s">
        <v>#N/A Requesting Data...4177391896</v>
        <stp/>
        <stp>BDP|5897207921651438328</stp>
        <tr r="G542" s="9"/>
      </tp>
      <tp t="s">
        <v>#N/A Requesting Data...4145782696</v>
        <stp/>
        <stp>BDP|9779873836095035094</stp>
        <tr r="G147" s="9"/>
      </tp>
      <tp t="s">
        <v>#N/A Requesting Data...4254918388</v>
        <stp/>
        <stp>BDP|3018460608388369826</stp>
        <tr r="F402" s="9"/>
      </tp>
      <tp t="s">
        <v>#N/A Requesting Data...4255100940</v>
        <stp/>
        <stp>BDP|7934732803692144574</stp>
        <tr r="E240" s="9"/>
      </tp>
      <tp t="s">
        <v>#N/A Requesting Data...4277544111</v>
        <stp/>
        <stp>BDP|3826604960616213257</stp>
        <tr r="H347" s="9"/>
      </tp>
      <tp t="s">
        <v>#N/A Requesting Data...4147956906</v>
        <stp/>
        <stp>BDP|4044920991250503390</stp>
        <tr r="D40" s="8"/>
        <tr r="D135" s="5"/>
      </tp>
      <tp t="s">
        <v>#N/A Requesting Data...4169721990</v>
        <stp/>
        <stp>BDP|8944392998681387470</stp>
        <tr r="F28" s="10"/>
      </tp>
      <tp t="s">
        <v>#N/A Requesting Data...4243058895</v>
        <stp/>
        <stp>BDP|9525726525848919376</stp>
        <tr r="H3" s="7"/>
      </tp>
      <tp t="s">
        <v>#N/A Requesting Data...4227344285</v>
        <stp/>
        <stp>BDP|4874010208544514789</stp>
        <tr r="F67" s="10"/>
      </tp>
      <tp t="s">
        <v>#N/A Requesting Data...4242036945</v>
        <stp/>
        <stp>BDP|6178736452887959451</stp>
        <tr r="G356" s="5"/>
      </tp>
      <tp t="s">
        <v>#N/A Requesting Data...4212822822</v>
        <stp/>
        <stp>BDP|1960583538848358867</stp>
        <tr r="D378" s="9"/>
      </tp>
      <tp t="s">
        <v>#N/A Requesting Data...4135759195</v>
        <stp/>
        <stp>BDP|6685462475343959102</stp>
        <tr r="E77" s="5"/>
        <tr r="E238" s="9"/>
      </tp>
      <tp t="s">
        <v>#N/A Requesting Data...4144869464</v>
        <stp/>
        <stp>BDP|2843749692823698842</stp>
        <tr r="E183" s="5"/>
      </tp>
      <tp t="s">
        <v>#N/A Requesting Data...4129558438</v>
        <stp/>
        <stp>BDP|2930146480745426951</stp>
        <tr r="D468" s="8"/>
      </tp>
      <tp t="s">
        <v>#N/A Requesting Data...4266874449</v>
        <stp/>
        <stp>BDP|3641080129032824437</stp>
        <tr r="G137" s="8"/>
      </tp>
      <tp t="s">
        <v>#N/A Requesting Data...4286563344</v>
        <stp/>
        <stp>BDP|5952423521680112470</stp>
        <tr r="H72" s="8"/>
        <tr r="I72" s="8"/>
        <tr r="H279" s="5"/>
      </tp>
      <tp t="s">
        <v>#N/A Requesting Data...4261827755</v>
        <stp/>
        <stp>BDP|3151796936236508672</stp>
        <tr r="E376" s="8"/>
      </tp>
      <tp t="s">
        <v>#N/A Requesting Data...4134801294</v>
        <stp/>
        <stp>BDP|8672952247594046687</stp>
        <tr r="F370" s="8"/>
      </tp>
      <tp t="s">
        <v>#N/A Requesting Data...4161698177</v>
        <stp/>
        <stp>BDP|5831571574343465333</stp>
        <tr r="E317" s="8"/>
      </tp>
      <tp t="s">
        <v>#N/A Requesting Data...4250763129</v>
        <stp/>
        <stp>BDP|2916361555967196474</stp>
        <tr r="E355" s="5"/>
      </tp>
      <tp t="s">
        <v>#N/A Requesting Data...4181983515</v>
        <stp/>
        <stp>BDP|9653396581914493165</stp>
        <tr r="E296" s="8"/>
      </tp>
      <tp t="s">
        <v>#N/A Requesting Data...4213298227</v>
        <stp/>
        <stp>BDP|9676287681331367503</stp>
        <tr r="H100" s="8"/>
        <tr r="I100" s="8"/>
      </tp>
      <tp t="s">
        <v>#N/A Requesting Data...4223396395</v>
        <stp/>
        <stp>BDP|2194386308631413784</stp>
        <tr r="H355" s="9"/>
      </tp>
      <tp t="s">
        <v>#N/A Requesting Data...4268593629</v>
        <stp/>
        <stp>BDP|2587389065734386462</stp>
        <tr r="G398" s="8"/>
      </tp>
      <tp t="s">
        <v>#N/A Requesting Data...4276087259</v>
        <stp/>
        <stp>BDP|7344280409222930069</stp>
        <tr r="E227" s="9"/>
      </tp>
      <tp t="s">
        <v>#N/A Requesting Data...4163482327</v>
        <stp/>
        <stp>BDP|1714261818831013445</stp>
        <tr r="C168" s="10"/>
      </tp>
      <tp t="s">
        <v>#N/A Requesting Data...4268158334</v>
        <stp/>
        <stp>BDP|4852811381075598601</stp>
        <tr r="F278" s="9"/>
      </tp>
      <tp t="s">
        <v>#N/A Requesting Data...4175112149</v>
        <stp/>
        <stp>BDP|3967633355221586670</stp>
        <tr r="H300" s="8"/>
        <tr r="I300" s="8"/>
      </tp>
      <tp t="s">
        <v>#N/A Requesting Data...4253907670</v>
        <stp/>
        <stp>BDP|5949097991093546898</stp>
        <tr r="F25" s="9"/>
      </tp>
      <tp t="s">
        <v>#N/A Requesting Data...4257741227</v>
        <stp/>
        <stp>BDP|9184958298019476759</stp>
        <tr r="E520" s="9"/>
      </tp>
      <tp t="s">
        <v>#N/A Requesting Data...4283516407</v>
        <stp/>
        <stp>BDP|8066239187756105389</stp>
        <tr r="H116" s="10"/>
      </tp>
      <tp t="s">
        <v>#N/A Requesting Data...4166962415</v>
        <stp/>
        <stp>BDP|1099766442867856213</stp>
        <tr r="I63" s="9"/>
      </tp>
      <tp t="s">
        <v>#N/A Requesting Data...4200644964</v>
        <stp/>
        <stp>BDP|4918707622101004764</stp>
        <tr r="G30" s="9"/>
      </tp>
      <tp t="s">
        <v>#N/A Requesting Data...4181716282</v>
        <stp/>
        <stp>BDP|4613850235618954026</stp>
        <tr r="D318" s="9"/>
      </tp>
      <tp t="s">
        <v>#N/A Requesting Data...4250530832</v>
        <stp/>
        <stp>BDP|3236974565033463895</stp>
        <tr r="G350" s="5"/>
      </tp>
      <tp t="s">
        <v>#N/A Requesting Data...4232654318</v>
        <stp/>
        <stp>BDP|2938951990685912081</stp>
        <tr r="F308" s="5"/>
      </tp>
      <tp t="s">
        <v>#N/A Requesting Data...4224641519</v>
        <stp/>
        <stp>BDP|4474367751766889369</stp>
        <tr r="F10" s="8"/>
      </tp>
      <tp t="s">
        <v>#N/A Requesting Data...4245455072</v>
        <stp/>
        <stp>BDP|4032431555643684127</stp>
        <tr r="G282" s="5"/>
        <tr r="G42" s="9"/>
      </tp>
      <tp t="s">
        <v>#N/A Requesting Data...4185962038</v>
        <stp/>
        <stp>BDP|6813488702584632163</stp>
        <tr r="G178" s="9"/>
      </tp>
      <tp t="s">
        <v>#N/A Requesting Data...4264244673</v>
        <stp/>
        <stp>BDP|4121704552136538748</stp>
        <tr r="G57" s="10"/>
      </tp>
      <tp t="s">
        <v>#N/A Requesting Data...4200676373</v>
        <stp/>
        <stp>BDP|6148505780628428477</stp>
        <tr r="H118" s="9"/>
      </tp>
      <tp t="s">
        <v>#N/A Requesting Data...4237781632</v>
        <stp/>
        <stp>BDP|4689308522546518431</stp>
        <tr r="G361" s="9"/>
      </tp>
      <tp t="s">
        <v>#N/A Requesting Data...4197964532</v>
        <stp/>
        <stp>BDP|2306467873432605426</stp>
        <tr r="I2" s="7"/>
      </tp>
      <tp t="s">
        <v>#N/A Requesting Data...4186478888</v>
        <stp/>
        <stp>BDP|4701023866361773463</stp>
        <tr r="G537" s="9"/>
      </tp>
      <tp t="s">
        <v>#N/A Requesting Data...4220422413</v>
        <stp/>
        <stp>BDP|3111166752543299343</stp>
        <tr r="D31" s="5"/>
      </tp>
      <tp t="s">
        <v>#N/A Requesting Data...4191682642</v>
        <stp/>
        <stp>BDP|9084757088181742091</stp>
        <tr r="F384" s="9"/>
      </tp>
      <tp t="s">
        <v>#N/A Requesting Data...4239976760</v>
        <stp/>
        <stp>BDP|5958182143471809699</stp>
        <tr r="E464" s="9"/>
      </tp>
      <tp t="s">
        <v>#N/A Requesting Data...4197498576</v>
        <stp/>
        <stp>BDP|9727336939758670689</stp>
        <tr r="H60" s="5"/>
        <tr r="H436" s="9"/>
      </tp>
      <tp t="s">
        <v>#N/A Requesting Data...4292294205</v>
        <stp/>
        <stp>BDP|3574416303017158758</stp>
        <tr r="H246" s="8"/>
        <tr r="I246" s="8"/>
      </tp>
      <tp t="s">
        <v>#N/A Requesting Data...4272510301</v>
        <stp/>
        <stp>BDP|8227664271186533838</stp>
        <tr r="E397" s="8"/>
      </tp>
      <tp t="s">
        <v>#N/A Requesting Data...4198633658</v>
        <stp/>
        <stp>BDP|8190214029436267980</stp>
        <tr r="G341" s="9"/>
      </tp>
      <tp t="s">
        <v>#N/A Requesting Data...4250678458</v>
        <stp/>
        <stp>BDP|3155279565736801684</stp>
        <tr r="G303" s="8"/>
      </tp>
      <tp t="s">
        <v>#N/A Requesting Data...4275951516</v>
        <stp/>
        <stp>BDP|4382932206203079950</stp>
        <tr r="H429" s="9"/>
      </tp>
      <tp t="s">
        <v>#N/A Requesting Data...4263849231</v>
        <stp/>
        <stp>BDP|8848631085821444097</stp>
        <tr r="E568" s="9"/>
      </tp>
      <tp t="s">
        <v>#N/A Requesting Data...4208082157</v>
        <stp/>
        <stp>BDP|2163107070135752656</stp>
        <tr r="F360" s="8"/>
      </tp>
      <tp t="s">
        <v>#N/A Requesting Data...4288653716</v>
        <stp/>
        <stp>BDP|5086785708213393605</stp>
        <tr r="D24" s="8"/>
        <tr r="D158" s="5"/>
      </tp>
      <tp t="s">
        <v>#N/A Requesting Data...4183642751</v>
        <stp/>
        <stp>BDP|1702766485359108067</stp>
        <tr r="F34" s="8"/>
        <tr r="F88" s="5"/>
      </tp>
      <tp t="s">
        <v>#N/A Requesting Data...4224155561</v>
        <stp/>
        <stp>BDP|5309372000241268053</stp>
        <tr r="E364" s="9"/>
      </tp>
      <tp t="s">
        <v>#N/A Requesting Data...4193247315</v>
        <stp/>
        <stp>BDP|7841922749714511954</stp>
        <tr r="H209" s="8"/>
        <tr r="I209" s="8"/>
      </tp>
      <tp t="s">
        <v>#N/A Requesting Data...4221046966</v>
        <stp/>
        <stp>BDP|9586779916370562820</stp>
        <tr r="I291" s="9"/>
      </tp>
      <tp t="s">
        <v>#N/A Requesting Data...4226882778</v>
        <stp/>
        <stp>BDP|7493968799662062286</stp>
        <tr r="F110" s="8"/>
      </tp>
      <tp t="s">
        <v>#N/A Requesting Data...4194984594</v>
        <stp/>
        <stp>BDP|5047610047537025754</stp>
        <tr r="E353" s="8"/>
        <tr r="E332" s="5"/>
      </tp>
      <tp t="s">
        <v>#N/A Requesting Data...4229559825</v>
        <stp/>
        <stp>BDP|2579090529656636105</stp>
        <tr r="E60" s="8"/>
      </tp>
      <tp t="s">
        <v>#N/A Requesting Data...4216460642</v>
        <stp/>
        <stp>BDP|1151271350421116047</stp>
        <tr r="D165" s="10"/>
      </tp>
      <tp t="s">
        <v>#N/A Requesting Data...4206186747</v>
        <stp/>
        <stp>BDP|2446972887473317745</stp>
        <tr r="F322" s="8"/>
      </tp>
      <tp t="s">
        <v>#N/A Requesting Data...4209735935</v>
        <stp/>
        <stp>BDP|5493083171524930145</stp>
        <tr r="G64" s="9"/>
      </tp>
      <tp t="s">
        <v>#N/A Requesting Data...4292535577</v>
        <stp/>
        <stp>BDP|5988022356735448293</stp>
        <tr r="G268" s="9"/>
      </tp>
      <tp t="s">
        <v>#N/A Requesting Data...4233119876</v>
        <stp/>
        <stp>BDP|7170079317694224534</stp>
        <tr r="F217" s="5"/>
      </tp>
      <tp t="s">
        <v>#N/A Requesting Data...4205807328</v>
        <stp/>
        <stp>BDP|8245922760610416041</stp>
        <tr r="F179" s="8"/>
      </tp>
      <tp t="s">
        <v>#N/A Requesting Data...4216206875</v>
        <stp/>
        <stp>BDP|2579635107857895493</stp>
        <tr r="D319" s="5"/>
        <tr r="D203" s="9"/>
      </tp>
      <tp t="s">
        <v>#N/A Requesting Data...4227915204</v>
        <stp/>
        <stp>BDP|2631664959201001795</stp>
        <tr r="E192" s="8"/>
      </tp>
      <tp t="s">
        <v>#N/A Requesting Data...4210234206</v>
        <stp/>
        <stp>BDP|5747620160717770527</stp>
        <tr r="F286" s="5"/>
        <tr r="F231" s="9"/>
      </tp>
      <tp t="s">
        <v>#N/A Requesting Data...4281164407</v>
        <stp/>
        <stp>BDP|3353857483276251276</stp>
        <tr r="H245" s="5"/>
        <tr r="H50" s="9"/>
      </tp>
      <tp t="s">
        <v>#N/A Requesting Data...4204667890</v>
        <stp/>
        <stp>BDP|1707595348390120777</stp>
        <tr r="G18" s="8"/>
      </tp>
      <tp t="s">
        <v>#N/A Requesting Data...4261408383</v>
        <stp/>
        <stp>BDP|1166086558424663770</stp>
        <tr r="I101" s="5"/>
      </tp>
      <tp t="s">
        <v>#N/A Requesting Data...4201545453</v>
        <stp/>
        <stp>BDP|2219309616951576612</stp>
        <tr r="C67" s="10"/>
      </tp>
      <tp t="s">
        <v>#N/A Requesting Data...4218756169</v>
        <stp/>
        <stp>BDP|6960446758972389265</stp>
        <tr r="F98" s="5"/>
      </tp>
      <tp t="s">
        <v>#N/A Requesting Data...4282129575</v>
        <stp/>
        <stp>BDP|6889478427711874607</stp>
        <tr r="G333" s="9"/>
      </tp>
      <tp t="s">
        <v>#N/A Requesting Data...4233005265</v>
        <stp/>
        <stp>BDP|9525716848434566991</stp>
        <tr r="D30" s="9"/>
      </tp>
      <tp t="s">
        <v>#N/A Requesting Data...4253870572</v>
        <stp/>
        <stp>BDP|7266429631715700271</stp>
        <tr r="I49" s="5"/>
      </tp>
      <tp t="s">
        <v>#N/A Requesting Data...4258048114</v>
        <stp/>
        <stp>BDP|8523144762990159832</stp>
        <tr r="G180" s="9"/>
      </tp>
      <tp t="s">
        <v>#N/A Requesting Data...4208725024</v>
        <stp/>
        <stp>BDP|7587362491123438972</stp>
        <tr r="G433" s="8"/>
      </tp>
      <tp t="s">
        <v>#N/A Requesting Data...4245166904</v>
        <stp/>
        <stp>BDP|2807220684398984766</stp>
        <tr r="I72" s="5"/>
      </tp>
      <tp t="s">
        <v>#N/A Requesting Data...4262339768</v>
        <stp/>
        <stp>BDP|6069508652141510063</stp>
        <tr r="E48" s="9"/>
      </tp>
      <tp t="s">
        <v>#N/A Requesting Data...4249000936</v>
        <stp/>
        <stp>BDP|6495816685831995082</stp>
        <tr r="D4" s="7"/>
      </tp>
      <tp t="s">
        <v>#N/A Requesting Data...4267751538</v>
        <stp/>
        <stp>BDP|3780634084049463356</stp>
        <tr r="D91" s="10"/>
      </tp>
      <tp t="s">
        <v>#N/A Requesting Data...4240560414</v>
        <stp/>
        <stp>BDP|9791189940439796291</stp>
        <tr r="F291" s="9"/>
      </tp>
      <tp t="s">
        <v>#N/A Requesting Data...4249439947</v>
        <stp/>
        <stp>BDP|7644300532087617739</stp>
        <tr r="D139" s="5"/>
      </tp>
      <tp t="s">
        <v>#N/A Requesting Data...4255492478</v>
        <stp/>
        <stp>BDP|4642119293373680839</stp>
        <tr r="D46" s="10"/>
      </tp>
      <tp t="s">
        <v>#N/A Requesting Data...4242285607</v>
        <stp/>
        <stp>BDP|2211425075266101056</stp>
        <tr r="H159" s="5"/>
        <tr r="H51" s="9"/>
      </tp>
      <tp t="s">
        <v>#N/A Requesting Data...4250836729</v>
        <stp/>
        <stp>BDP|4366397907598921856</stp>
        <tr r="D91" s="9"/>
      </tp>
      <tp t="s">
        <v>#N/A Requesting Data...4224592470</v>
        <stp/>
        <stp>BDP|2848175899068589529</stp>
        <tr r="I74" s="5"/>
      </tp>
      <tp t="s">
        <v>#N/A Requesting Data...4283664963</v>
        <stp/>
        <stp>BDP|7743921497883578368</stp>
        <tr r="I113" s="9"/>
      </tp>
      <tp t="s">
        <v>#N/A Requesting Data...4289725463</v>
        <stp/>
        <stp>BDP|5908896632009535067</stp>
        <tr r="F55" s="10"/>
      </tp>
      <tp t="s">
        <v>#N/A Requesting Data...4284240010</v>
        <stp/>
        <stp>BDP|2688238130057248361</stp>
        <tr r="D470" s="9"/>
      </tp>
      <tp t="s">
        <v>#N/A Requesting Data...4241664610</v>
        <stp/>
        <stp>BDP|8605344597111402400</stp>
        <tr r="H56" s="5"/>
      </tp>
      <tp t="s">
        <v>#N/A Requesting Data...4245334064</v>
        <stp/>
        <stp>BDP|3474785666677948225</stp>
        <tr r="H18" s="7"/>
      </tp>
      <tp t="s">
        <v>#N/A Requesting Data...4280931873</v>
        <stp/>
        <stp>BDP|3178856275308104317</stp>
        <tr r="I65" s="5"/>
        <tr r="I577" s="9"/>
      </tp>
      <tp t="s">
        <v>#N/A Requesting Data...4293973374</v>
        <stp/>
        <stp>BDP|6329995699910221109</stp>
        <tr r="G162" s="9"/>
      </tp>
      <tp t="s">
        <v>#N/A Requesting Data...4290205637</v>
        <stp/>
        <stp>BDP|6924793954360368363</stp>
        <tr r="F257" s="9"/>
      </tp>
      <tp t="s">
        <v>#N/A Requesting Data...4248266675</v>
        <stp/>
        <stp>BDP|5414774766352682128</stp>
        <tr r="H595" s="9"/>
      </tp>
      <tp t="s">
        <v>#N/A Requesting Data...4236359368</v>
        <stp/>
        <stp>BDP|2496356405732411460</stp>
        <tr r="G177" s="9"/>
      </tp>
      <tp t="s">
        <v>#N/A Requesting Data...4256372903</v>
        <stp/>
        <stp>BDP|5518362805631582055</stp>
        <tr r="E321" s="5"/>
      </tp>
      <tp t="s">
        <v>#N/A Requesting Data...4234276975</v>
        <stp/>
        <stp>BDP|6601483678235389732</stp>
        <tr r="E14" s="7"/>
      </tp>
      <tp t="s">
        <v>#N/A Requesting Data...4294184759</v>
        <stp/>
        <stp>BDP|4296627854264764450</stp>
        <tr r="D357" s="8"/>
      </tp>
      <tp t="s">
        <v>#N/A Requesting Data...4289070621</v>
        <stp/>
        <stp>BDP|3917646019334211708</stp>
        <tr r="D489" s="9"/>
      </tp>
      <tp t="s">
        <v>#N/A Requesting Data...4282414991</v>
        <stp/>
        <stp>BDP|5176217224961637344</stp>
        <tr r="F291" s="5"/>
      </tp>
      <tp t="s">
        <v>#N/A Requesting Data...4240273334</v>
        <stp/>
        <stp>BDP|7766258159533964443</stp>
        <tr r="F297" s="5"/>
      </tp>
      <tp t="s">
        <v>#N/A Requesting Data...4246266839</v>
        <stp/>
        <stp>BDP|6751179048604681083</stp>
        <tr r="C11" s="7"/>
      </tp>
      <tp t="s">
        <v>#N/A Requesting Data...4277768687</v>
        <stp/>
        <stp>BDP|6795899881341064095</stp>
        <tr r="E461" s="9"/>
      </tp>
      <tp t="s">
        <v>#N/A Requesting Data...4254799100</v>
        <stp/>
        <stp>BDP|1723374267007034416</stp>
        <tr r="G216" s="5"/>
        <tr r="G222" s="9"/>
      </tp>
      <tp t="s">
        <v>#N/A Requesting Data...4256374073</v>
        <stp/>
        <stp>BDP|8617977485118664643</stp>
        <tr r="E114" s="9"/>
      </tp>
      <tp t="s">
        <v>#N/A Requesting Data...4261590517</v>
        <stp/>
        <stp>BDP|5186433035955534043</stp>
        <tr r="F85" s="10"/>
      </tp>
      <tp t="s">
        <v>#N/A Requesting Data...4264242534</v>
        <stp/>
        <stp>BDP|6683759202601740701</stp>
        <tr r="D35" s="10"/>
      </tp>
      <tp t="s">
        <v>#N/A Requesting Data...4279348270</v>
        <stp/>
        <stp>BDP|4240222273516417017</stp>
        <tr r="E553" s="9"/>
      </tp>
      <tp t="s">
        <v>#N/A Requesting Data...4285460742</v>
        <stp/>
        <stp>BDP|2670366931160505525</stp>
        <tr r="D66" s="10"/>
      </tp>
      <tp t="s">
        <v>#N/A Requesting Data...4265366869</v>
        <stp/>
        <stp>BDP|1552500174801504529</stp>
        <tr r="E57" s="10"/>
      </tp>
      <tp t="s">
        <v>#N/A Requesting Data...4257672573</v>
        <stp/>
        <stp>BDP|1042029015094788362</stp>
        <tr r="E209" s="8"/>
      </tp>
      <tp t="s">
        <v>#N/A Requesting Data...4273343617</v>
        <stp/>
        <stp>BDP|2722764173061640424</stp>
        <tr r="E223" s="5"/>
      </tp>
      <tp t="s">
        <v>#N/A Requesting Data...4286977716</v>
        <stp/>
        <stp>BDP|8664443851737403914</stp>
        <tr r="F224" s="8"/>
      </tp>
      <tp t="s">
        <v>#N/A Requesting Data...4286924277</v>
        <stp/>
        <stp>BDP|2243649440007429056</stp>
        <tr r="H362" s="8"/>
        <tr r="I362" s="8"/>
      </tp>
      <tp t="s">
        <v>#N/A Requesting Data...4271610753</v>
        <stp/>
        <stp>BDP|3038824264312549848</stp>
        <tr r="D299" s="5"/>
      </tp>
      <tp t="s">
        <v>#N/A Requesting Data...4280187639</v>
        <stp/>
        <stp>BDP|9899971909015876294</stp>
        <tr r="G389" s="8"/>
      </tp>
      <tp t="s">
        <v>#N/A Requesting Data...4266362555</v>
        <stp/>
        <stp>BDP|3380362404611633605</stp>
        <tr r="E72" s="5"/>
      </tp>
      <tp t="s">
        <v>#N/A Requesting Data...4289386033</v>
        <stp/>
        <stp>BDP|8436806103212680565</stp>
        <tr r="D215" s="5"/>
      </tp>
      <tp t="s">
        <v>#N/A Requesting Data...4290718100</v>
        <stp/>
        <stp>BDP|5688640273507717411</stp>
        <tr r="G503" s="9"/>
      </tp>
      <tp t="s">
        <v>#N/A Requesting Data...4292365117</v>
        <stp/>
        <stp>BDP|2485148130982326545</stp>
        <tr r="C6" s="10"/>
      </tp>
      <tp t="s">
        <v>#N/A Requesting Data...4286750797</v>
        <stp/>
        <stp>BDP|2545736951375841284</stp>
        <tr r="G52" s="8"/>
      </tp>
      <tp t="s">
        <v>#N/A Requesting Data...4288143730</v>
        <stp/>
        <stp>BDP|8186829114420560653</stp>
        <tr r="E23" s="9"/>
      </tp>
      <tp t="s">
        <v>#N/A Requesting Data...4270596451</v>
        <stp/>
        <stp>BDP|6125335575043537657</stp>
        <tr r="G10" s="10"/>
      </tp>
      <tp t="s">
        <v>#N/A Requesting Data...4277263240</v>
        <stp/>
        <stp>BDP|6931696632267509302</stp>
        <tr r="E337" s="9"/>
      </tp>
      <tp t="s">
        <v>#N/A Requesting Data...4270206743</v>
        <stp/>
        <stp>BDP|4937226759022042655</stp>
        <tr r="E121" s="10"/>
      </tp>
      <tp t="s">
        <v>#N/A Requesting Data...4287196495</v>
        <stp/>
        <stp>BDP|2187053632222970489</stp>
        <tr r="F283" s="5"/>
        <tr r="F43" s="9"/>
      </tp>
      <tp t="s">
        <v>#N/A Requesting Data...4276758218</v>
        <stp/>
        <stp>BDP|2401570534963341004</stp>
        <tr r="E247" s="8"/>
      </tp>
      <tp t="s">
        <v>#N/A Requesting Data...4278954802</v>
        <stp/>
        <stp>BDP|3930746380089193285</stp>
        <tr r="E308" s="8"/>
      </tp>
      <tp t="s">
        <v>#N/A Requesting Data...4292982661</v>
        <stp/>
        <stp>BDP|3647044882714277869</stp>
        <tr r="E331" s="8"/>
      </tp>
      <tp t="s">
        <v>#N/A Requesting Data...4287906833</v>
        <stp/>
        <stp>BDP|6968958831719818211</stp>
        <tr r="E220" s="9"/>
      </tp>
      <tp t="s">
        <v>#N/A Requesting Data...4279702719</v>
        <stp/>
        <stp>BDP|5574647871994390778</stp>
        <tr r="H358" s="8"/>
        <tr r="I358" s="8"/>
      </tp>
      <tp t="s">
        <v>#N/A Requesting Data...4279771630</v>
        <stp/>
        <stp>BDP|3526251951402388167</stp>
        <tr r="H331" s="9"/>
      </tp>
      <tp t="s">
        <v>#N/A Requesting Data...4290541211</v>
        <stp/>
        <stp>BDP|1286361611602602677</stp>
        <tr r="D189" s="8"/>
      </tp>
      <tp t="s">
        <v>#N/A Requesting Data...4286491760</v>
        <stp/>
        <stp>BDP|7461922381227595665</stp>
        <tr r="F524" s="9"/>
      </tp>
      <tp t="s">
        <v>#N/A Requesting Data...4290313111</v>
        <stp/>
        <stp>BDP|1886739903750593193</stp>
        <tr r="E397" s="9"/>
      </tp>
      <tp t="s">
        <v>#N/A Requesting Data...4287409517</v>
        <stp/>
        <stp>BDP|6667390166920805450</stp>
        <tr r="H287" s="5"/>
      </tp>
      <tp t="s">
        <v>#N/A Requesting Data...4291534113</v>
        <stp/>
        <stp>BDP|7991195124132023101</stp>
        <tr r="H149" s="8"/>
        <tr r="I149" s="8"/>
      </tp>
      <tp t="s">
        <v>#N/A Requesting Data...4289344974</v>
        <stp/>
        <stp>BDP|4557066822103570204</stp>
        <tr r="I403" s="9"/>
      </tp>
      <tp t="s">
        <v>#N/A Requesting Data...4287852766</v>
        <stp/>
        <stp>BDP|4736314922665383738</stp>
        <tr r="F408" s="8"/>
      </tp>
      <tp t="s">
        <v>#N/A Requesting Data...4293259289</v>
        <stp/>
        <stp>BDP|6126414721250250771</stp>
        <tr r="G91" s="5"/>
        <tr r="G312" s="9"/>
      </tp>
      <tp t="s">
        <v>#N/A Requesting Data...4294775832</v>
        <stp/>
        <stp>BDP|8045807242065656606</stp>
        <tr r="H198" s="9"/>
      </tp>
      <tp t="s">
        <v>#N/A Requesting Data...4291554989</v>
        <stp/>
        <stp>BDP|4311300570571478633</stp>
        <tr r="D210" s="9"/>
      </tp>
      <tp t="s">
        <v>#N/A Requesting Data...4291508272</v>
        <stp/>
        <stp>BDP|3531216376066626704</stp>
        <tr r="D123" s="8"/>
      </tp>
      <tp t="s">
        <v>#N/A Requesting Data...4294140847</v>
        <stp/>
        <stp>BDP|5778567771130709034</stp>
        <tr r="F440" s="8"/>
      </tp>
      <tp t="s">
        <v>#N/A Requesting Data...4293531984</v>
        <stp/>
        <stp>BDP|8627808020132488766</stp>
        <tr r="E71" s="5"/>
      </tp>
      <tp t="s">
        <v>#N/A Requesting Data...4294517528</v>
        <stp/>
        <stp>BDP|7410821382444708471</stp>
        <tr r="H34" s="5"/>
        <tr r="H576" s="9"/>
      </tp>
      <tp t="s">
        <v>#N/A Requesting Data...2663651923</v>
        <stp/>
        <stp>BDP|6660182550306866326</stp>
        <tr r="H132" s="5"/>
      </tp>
      <tp t="s">
        <v>#N/A Requesting Data...1036794723</v>
        <stp/>
        <stp>BDP|4361752407563445713</stp>
        <tr r="H262" s="8"/>
        <tr r="I262" s="8"/>
      </tp>
      <tp t="s">
        <v>#N/A Requesting Data...4042543211</v>
        <stp/>
        <stp>BDP|4486712131852152511</stp>
        <tr r="F548" s="9"/>
      </tp>
      <tp t="s">
        <v>#N/A Requesting Data...2271924177</v>
        <stp/>
        <stp>BDP|7236523704330461543</stp>
        <tr r="F435" s="9"/>
      </tp>
      <tp t="s">
        <v>#N/A Requesting Data...1098429427</v>
        <stp/>
        <stp>BDP|7405729887616709936</stp>
        <tr r="I240" s="5"/>
        <tr r="I71" s="9"/>
      </tp>
      <tp t="s">
        <v>#N/A Requesting Data...1202292945</v>
        <stp/>
        <stp>BDP|4702245922650226368</stp>
        <tr r="C19" s="10"/>
      </tp>
      <tp t="s">
        <v>#N/A Requesting Data...518582355</v>
        <stp/>
        <stp>BDP|8591346295283426657</stp>
        <tr r="E488" s="8"/>
      </tp>
      <tp t="s">
        <v>#N/A Requesting Data...543313718</v>
        <stp/>
        <stp>BDP|5644255985211418979</stp>
        <tr r="H251" s="9"/>
      </tp>
      <tp t="s">
        <v>#N/A Requesting Data...1485827706</v>
        <stp/>
        <stp>BDP|5141954417728642208</stp>
        <tr r="G217" s="8"/>
      </tp>
      <tp t="s">
        <v>#N/A Requesting Data...3905334577</v>
        <stp/>
        <stp>BDP|3348277326693581726</stp>
        <tr r="D259" s="5"/>
      </tp>
      <tp t="s">
        <v>#N/A Requesting Data...2683949664</v>
        <stp/>
        <stp>BDP|2047178557718752924</stp>
        <tr r="D161" s="10"/>
      </tp>
      <tp t="s">
        <v>#N/A Requesting Data...2797410600</v>
        <stp/>
        <stp>BDP|4029211146241295405</stp>
        <tr r="D34" s="10"/>
      </tp>
      <tp t="s">
        <v>#N/A Requesting Data...1577910863</v>
        <stp/>
        <stp>BDP|2049128153516778732</stp>
        <tr r="D166" s="8"/>
        <tr r="D64" s="5"/>
      </tp>
      <tp t="s">
        <v>#N/A Requesting Data...3194039355</v>
        <stp/>
        <stp>BDP|1503418427878143878</stp>
        <tr r="I205" s="9"/>
      </tp>
      <tp t="s">
        <v>#N/A Requesting Data...1272238636</v>
        <stp/>
        <stp>BDP|7766540176822408042</stp>
        <tr r="F4" s="12"/>
      </tp>
      <tp t="s">
        <v>#N/A Requesting Data...1441505900</v>
        <stp/>
        <stp>BDP|7949529668945793611</stp>
        <tr r="H153" s="10"/>
      </tp>
      <tp t="s">
        <v>#N/A Requesting Data...332424918</v>
        <stp/>
        <stp>BDP|6229505923062328474</stp>
        <tr r="H28" s="8"/>
        <tr r="I28" s="8"/>
        <tr r="H301" s="5"/>
      </tp>
      <tp t="s">
        <v>#N/A Requesting Data...3269118027</v>
        <stp/>
        <stp>BDP|3227454984631225943</stp>
        <tr r="D483" s="8"/>
        <tr r="D175" s="5"/>
      </tp>
      <tp t="s">
        <v>#N/A Requesting Data...726376682</v>
        <stp/>
        <stp>BDP|5335551719093371594</stp>
        <tr r="D240" s="5"/>
        <tr r="D71" s="9"/>
      </tp>
      <tp t="s">
        <v>#N/A Requesting Data...2240011619</v>
        <stp/>
        <stp>BDP|2571231807772679526</stp>
        <tr r="D279" s="9"/>
      </tp>
      <tp t="s">
        <v>#N/A Requesting Data...235463536</v>
        <stp/>
        <stp>BDP|6937596696688480578</stp>
        <tr r="F514" s="9"/>
      </tp>
      <tp t="s">
        <v>#N/A Requesting Data...53477262</v>
        <stp/>
        <stp>BDP|5511661855229159825</stp>
        <tr r="D185" s="5"/>
      </tp>
      <tp t="s">
        <v>#N/A Requesting Data...987973859</v>
        <stp/>
        <stp>BDP|1941390090144002850</stp>
        <tr r="H151" s="5"/>
        <tr r="H286" s="9"/>
      </tp>
      <tp t="s">
        <v>#N/A Requesting Data...399061377</v>
        <stp/>
        <stp>BDP|2143604672865087164</stp>
        <tr r="C23" s="10"/>
      </tp>
      <tp t="s">
        <v>#N/A Requesting Data...1849451411</v>
        <stp/>
        <stp>BDP|1847243140137143786</stp>
        <tr r="E92" s="8"/>
      </tp>
      <tp t="s">
        <v>#N/A Requesting Data...33453642</v>
        <stp/>
        <stp>BDP|2099028847351063003</stp>
        <tr r="G473" s="8"/>
      </tp>
      <tp t="s">
        <v>#N/A Requesting Data...1061933698</v>
        <stp/>
        <stp>BDP|3423335416162368476</stp>
        <tr r="E13" s="10"/>
      </tp>
      <tp t="s">
        <v>#N/A Requesting Data...358814208</v>
        <stp/>
        <stp>BQL|5862730852475445234</stp>
        <tr r="B123" s="10"/>
      </tp>
      <tp t="s">
        <v>#N/A Requesting Data...860695683</v>
        <stp/>
        <stp>BQL|8594031854235872818</stp>
        <tr r="C165" s="5"/>
      </tp>
      <tp t="s">
        <v>#N/A Requesting Data...2522146828</v>
        <stp/>
        <stp>BQL|2523685404577633349</stp>
        <tr r="C104" s="5"/>
      </tp>
      <tp t="s">
        <v>#N/A Requesting Data...1776039066</v>
        <stp/>
        <stp>BQL|2456691666921267330</stp>
        <tr r="C215" s="5"/>
      </tp>
      <tp t="s">
        <v>#N/A Requesting Data...2956974516</v>
        <stp/>
        <stp>BQL|2669061338011760064</stp>
        <tr r="C185" s="5"/>
      </tp>
      <tp t="s">
        <v>#N/A Requesting Data...4228879791</v>
        <stp/>
        <stp>BQL|6351366276662845025</stp>
        <tr r="C220" s="5"/>
      </tp>
      <tp t="s">
        <v>#N/A Requesting Data...1336567141</v>
        <stp/>
        <stp>BQL|1914074315800170034</stp>
        <tr r="C290" s="5"/>
      </tp>
      <tp t="s">
        <v>#N/A Requesting Data...263119797</v>
        <stp/>
        <stp>BQL|5004355158710352361</stp>
        <tr r="C206" s="5"/>
      </tp>
      <tp t="s">
        <v>#N/A Requesting Data...2799710593</v>
        <stp/>
        <stp>BQL|3061605350788341850</stp>
        <tr r="B64" s="10"/>
      </tp>
      <tp t="s">
        <v>#N/A Requesting Data...2425854465</v>
        <stp/>
        <stp>BQL|7799456563182169765</stp>
        <tr r="B36" s="10"/>
      </tp>
      <tp t="s">
        <v>#N/A Requesting Data...776850212</v>
        <stp/>
        <stp>BQL|4404404913265517473</stp>
        <tr r="B96" s="10"/>
      </tp>
      <tp t="s">
        <v>#N/A Requesting Data...4238671888</v>
        <stp/>
        <stp>BQL|7771104862613177318</stp>
        <tr r="B153" s="10"/>
      </tp>
      <tp t="s">
        <v>#N/A Requesting Data...2990934790</v>
        <stp/>
        <stp>BQL|6200837205028577659</stp>
        <tr r="B51" s="10"/>
      </tp>
      <tp t="s">
        <v>#N/A Requesting Data...1629308902</v>
        <stp/>
        <stp>BQL|1429045882498937187</stp>
        <tr r="C217" s="5"/>
      </tp>
      <tp t="s">
        <v>#N/A Requesting Data...248789590</v>
        <stp/>
        <stp>BQL|6239915065309707039</stp>
        <tr r="C289" s="5"/>
      </tp>
      <tp t="s">
        <v>#N/A Requesting Data...3967941725</v>
        <stp/>
        <stp>BQL|2350611811210465561</stp>
        <tr r="C118" s="5"/>
      </tp>
      <tp t="s">
        <v>#N/A Requesting Data...3962749315</v>
        <stp/>
        <stp>BQL|7444808390996658039</stp>
        <tr r="C202" s="5"/>
      </tp>
      <tp t="s">
        <v>#N/A Requesting Data...1625437859</v>
        <stp/>
        <stp>BQL|4798473401036272626</stp>
        <tr r="C57" s="5"/>
      </tp>
      <tp t="s">
        <v>#N/A Requesting Data...912231643</v>
        <stp/>
        <stp>BDP|6544089365455636543</stp>
        <tr r="D252" s="5"/>
        <tr r="D250" s="9"/>
      </tp>
      <tp t="s">
        <v>#N/A Requesting Data...3721916508</v>
        <stp/>
        <stp>BDP|8622935579454480222</stp>
        <tr r="E342" s="8"/>
        <tr r="E93" s="5"/>
      </tp>
      <tp t="s">
        <v>#N/A Requesting Data...2630305348</v>
        <stp/>
        <stp>BDP|6055961437365898937</stp>
        <tr r="I448" s="9"/>
      </tp>
      <tp t="s">
        <v>#N/A Requesting Data...3650077229</v>
        <stp/>
        <stp>BDP|3805473712007793102</stp>
        <tr r="D226" s="5"/>
        <tr r="D549" s="9"/>
      </tp>
      <tp t="s">
        <v>#N/A Requesting Data...622755412</v>
        <stp/>
        <stp>BDP|4510304324595890031</stp>
        <tr r="F276" s="8"/>
      </tp>
      <tp t="s">
        <v>#N/A Requesting Data...1320371513</v>
        <stp/>
        <stp>BDP|1983502032664873390</stp>
        <tr r="G545" s="9"/>
      </tp>
      <tp t="s">
        <v>#N/A Requesting Data...822599046</v>
        <stp/>
        <stp>BDP|1113576526587290181</stp>
        <tr r="F32" s="9"/>
      </tp>
      <tp t="s">
        <v>#N/A Requesting Data...3352798641</v>
        <stp/>
        <stp>BDP|9289927657003430696</stp>
        <tr r="E384" s="8"/>
      </tp>
      <tp t="s">
        <v>#N/A Requesting Data...4250919154</v>
        <stp/>
        <stp>BDP|1175684922435047019</stp>
        <tr r="F143" s="10"/>
      </tp>
      <tp t="s">
        <v>#N/A Requesting Data...1997395547</v>
        <stp/>
        <stp>BDP|5837378893257166872</stp>
        <tr r="E54" s="5"/>
      </tp>
      <tp t="s">
        <v>#N/A Requesting Data...2674725781</v>
        <stp/>
        <stp>BDP|1980351992139372272</stp>
        <tr r="F82" s="8"/>
      </tp>
      <tp t="s">
        <v>#N/A Requesting Data...947587991</v>
        <stp/>
        <stp>BDP|4386298024032095645</stp>
        <tr r="G199" s="9"/>
      </tp>
      <tp t="s">
        <v>#N/A Requesting Data...2591931066</v>
        <stp/>
        <stp>BDP|4480354118673534567</stp>
        <tr r="D7" s="10"/>
      </tp>
      <tp t="s">
        <v>#N/A Requesting Data...1770541295</v>
        <stp/>
        <stp>BDP|3170238320624110798</stp>
        <tr r="F213" s="8"/>
      </tp>
      <tp t="s">
        <v>#N/A Requesting Data...2940856352</v>
        <stp/>
        <stp>BDP|2046331666457770085</stp>
        <tr r="G140" s="8"/>
      </tp>
      <tp t="s">
        <v>#N/A Requesting Data...3735642206</v>
        <stp/>
        <stp>BDP|5879609110955271703</stp>
        <tr r="D280" s="9"/>
      </tp>
      <tp t="s">
        <v>#N/A Requesting Data...592689021</v>
        <stp/>
        <stp>BDP|5325991099031158485</stp>
        <tr r="E456" s="8"/>
      </tp>
      <tp t="s">
        <v>#N/A Requesting Data...4126808291</v>
        <stp/>
        <stp>BDP|6335623869771303714</stp>
        <tr r="H77" s="10"/>
      </tp>
      <tp t="s">
        <v>#N/A Requesting Data...2764552829</v>
        <stp/>
        <stp>BDP|6379475601523805175</stp>
        <tr r="E5" s="7"/>
      </tp>
      <tp t="s">
        <v>#N/A Requesting Data...3628015548</v>
        <stp/>
        <stp>BDP|2838688276817522493</stp>
        <tr r="D25" s="8"/>
      </tp>
      <tp t="s">
        <v>#N/A Requesting Data...1739721136</v>
        <stp/>
        <stp>BDP|2895350238037752589</stp>
        <tr r="E339" s="5"/>
      </tp>
      <tp t="s">
        <v>#N/A Requesting Data...1754957045</v>
        <stp/>
        <stp>BDP|3745980448516862852</stp>
        <tr r="G331" s="8"/>
      </tp>
      <tp t="s">
        <v>#N/A Requesting Data...604133521</v>
        <stp/>
        <stp>BDP|5727605336298850835</stp>
        <tr r="E82" s="9"/>
      </tp>
      <tp t="s">
        <v>#N/A Requesting Data...4068674036</v>
        <stp/>
        <stp>BDP|1800916612720520944</stp>
        <tr r="D119" s="5"/>
      </tp>
      <tp t="s">
        <v>#N/A Requesting Data...2050780457</v>
        <stp/>
        <stp>BDP|4832936481243077607</stp>
        <tr r="D80" s="8"/>
      </tp>
      <tp t="s">
        <v>#N/A Requesting Data...3803190758</v>
        <stp/>
        <stp>BDP|7526262441118945912</stp>
        <tr r="D128" s="9"/>
      </tp>
      <tp t="s">
        <v>#N/A Requesting Data...2144507630</v>
        <stp/>
        <stp>BDP|5377831338858096620</stp>
        <tr r="G489" s="8"/>
      </tp>
      <tp t="s">
        <v>#N/A Requesting Data...966952515</v>
        <stp/>
        <stp>BDP|6424849794107847068</stp>
        <tr r="G540" s="9"/>
      </tp>
      <tp t="s">
        <v>#N/A Requesting Data...2974191532</v>
        <stp/>
        <stp>BDP|9825833446297408235</stp>
        <tr r="G414" s="8"/>
      </tp>
      <tp t="s">
        <v>#N/A Requesting Data...3009178087</v>
        <stp/>
        <stp>BDP|8518884530884578732</stp>
        <tr r="G57" s="8"/>
        <tr r="G328" s="5"/>
      </tp>
      <tp t="s">
        <v>#N/A Requesting Data...3246505611</v>
        <stp/>
        <stp>BDP|3714639807484859102</stp>
        <tr r="I309" s="5"/>
      </tp>
      <tp t="s">
        <v>#N/A Requesting Data...536465656</v>
        <stp/>
        <stp>BDP|8827852560930209643</stp>
        <tr r="E11" s="12"/>
      </tp>
      <tp t="s">
        <v>#N/A Requesting Data...3141527463</v>
        <stp/>
        <stp>BDP|7396020544783946077</stp>
        <tr r="C29" s="10"/>
      </tp>
      <tp t="s">
        <v>#N/A Requesting Data...473649910</v>
        <stp/>
        <stp>BDP|3825709038674214390</stp>
        <tr r="G53" s="8"/>
      </tp>
      <tp t="s">
        <v>#N/A Requesting Data...1726028413</v>
        <stp/>
        <stp>BDP|3985252681219412025</stp>
        <tr r="E262" s="5"/>
      </tp>
      <tp t="s">
        <v>#N/A Requesting Data...2927604881</v>
        <stp/>
        <stp>BDP|8947239497217023462</stp>
        <tr r="H113" s="10"/>
      </tp>
      <tp t="s">
        <v>#N/A Requesting Data...2907242505</v>
        <stp/>
        <stp>BDP|4631172542059068888</stp>
        <tr r="I390" s="9"/>
      </tp>
      <tp t="s">
        <v>#N/A Requesting Data...465051763</v>
        <stp/>
        <stp>BDP|2310016203000852223</stp>
        <tr r="F124" s="8"/>
      </tp>
      <tp t="s">
        <v>#N/A Requesting Data...3461045114</v>
        <stp/>
        <stp>BDP|6268315421141842617</stp>
        <tr r="H439" s="9"/>
      </tp>
      <tp t="s">
        <v>#N/A Requesting Data...3819381852</v>
        <stp/>
        <stp>BDP|1958712647395108757</stp>
        <tr r="H106" s="10"/>
      </tp>
      <tp t="s">
        <v>#N/A Requesting Data...183498355</v>
        <stp/>
        <stp>BDP|2275389310966832692</stp>
        <tr r="H130" s="9"/>
      </tp>
      <tp t="s">
        <v>#N/A Requesting Data...3514124832</v>
        <stp/>
        <stp>BDP|3896104908691026382</stp>
        <tr r="H167" s="8"/>
        <tr r="I167" s="8"/>
      </tp>
      <tp t="s">
        <v>#N/A Requesting Data...3985835878</v>
        <stp/>
        <stp>BDP|8550588485311709475</stp>
        <tr r="G352" s="9"/>
      </tp>
      <tp t="s">
        <v>#N/A Requesting Data...1356510518</v>
        <stp/>
        <stp>BDP|5144393718095951219</stp>
        <tr r="F73" s="8"/>
        <tr r="F293" s="5"/>
      </tp>
      <tp t="s">
        <v>#N/A Requesting Data...1221050507</v>
        <stp/>
        <stp>BDP|9909943247802377610</stp>
        <tr r="I439" s="9"/>
      </tp>
      <tp t="s">
        <v>#N/A Requesting Data...2659967882</v>
        <stp/>
        <stp>BDP|4944609614915188642</stp>
        <tr r="G453" s="9"/>
      </tp>
      <tp t="s">
        <v>#N/A Requesting Data...2325364071</v>
        <stp/>
        <stp>BDP|3581074657317574189</stp>
        <tr r="I106" s="5"/>
      </tp>
      <tp t="s">
        <v>#N/A Requesting Data...399826495</v>
        <stp/>
        <stp>BDP|5836704703584542667</stp>
        <tr r="D17" s="7"/>
      </tp>
      <tp t="s">
        <v>#N/A Requesting Data...3123683030</v>
        <stp/>
        <stp>BDP|3977663027974445349</stp>
        <tr r="D251" s="5"/>
      </tp>
      <tp t="s">
        <v>#N/A Requesting Data...1376185035</v>
        <stp/>
        <stp>BDP|2435543837191652594</stp>
        <tr r="F89" s="9"/>
      </tp>
      <tp t="s">
        <v>#N/A Requesting Data...1480334344</v>
        <stp/>
        <stp>BDP|5522146049284054400</stp>
        <tr r="G455" s="9"/>
      </tp>
      <tp t="s">
        <v>#N/A Requesting Data...1139403423</v>
        <stp/>
        <stp>BDP|8542854740250119490</stp>
        <tr r="D215" s="9"/>
      </tp>
      <tp t="s">
        <v>#N/A Requesting Data...480478672</v>
        <stp/>
        <stp>BDP|1399420449862457346</stp>
        <tr r="D81" s="9"/>
      </tp>
      <tp t="s">
        <v>#N/A Requesting Data...1482827429</v>
        <stp/>
        <stp>BDP|1649046926362843143</stp>
        <tr r="H339" s="9"/>
      </tp>
      <tp t="s">
        <v>#N/A Requesting Data...3409623997</v>
        <stp/>
        <stp>BDP|7456955769700293828</stp>
        <tr r="D262" s="8"/>
      </tp>
      <tp t="s">
        <v>#N/A Requesting Data...1100373875</v>
        <stp/>
        <stp>BDP|7944034420337486273</stp>
        <tr r="H86" s="10"/>
      </tp>
      <tp t="s">
        <v>#N/A Requesting Data...3062864424</v>
        <stp/>
        <stp>BDP|6496840910816990903</stp>
        <tr r="E157" s="5"/>
      </tp>
      <tp t="s">
        <v>#N/A Requesting Data...1232313941</v>
        <stp/>
        <stp>BDP|3813655068341488283</stp>
        <tr r="D342" s="5"/>
      </tp>
      <tp t="s">
        <v>#N/A Requesting Data...4239375545</v>
        <stp/>
        <stp>BDP|5245222700832026593</stp>
        <tr r="E190" s="9"/>
      </tp>
      <tp t="s">
        <v>#N/A Requesting Data...886975589</v>
        <stp/>
        <stp>BDP|1710188542077017349</stp>
        <tr r="E203" s="8"/>
      </tp>
      <tp t="s">
        <v>#N/A Requesting Data...1786331649</v>
        <stp/>
        <stp>BDP|1073373329789506923</stp>
        <tr r="H4" s="5"/>
        <tr r="H106" s="9"/>
      </tp>
      <tp t="s">
        <v>#N/A Requesting Data...3049990998</v>
        <stp/>
        <stp>BDP|5575090722254443333</stp>
        <tr r="D165" s="9"/>
      </tp>
      <tp t="s">
        <v>#N/A Requesting Data...1432414221</v>
        <stp/>
        <stp>BDP|7769392958547879674</stp>
        <tr r="E410" s="9"/>
      </tp>
      <tp t="s">
        <v>#N/A Requesting Data...4280528311</v>
        <stp/>
        <stp>BDP|1883016451912169603</stp>
        <tr r="F186" s="8"/>
      </tp>
      <tp t="s">
        <v>#N/A Requesting Data...1525128926</v>
        <stp/>
        <stp>BDP|3967006297743269953</stp>
        <tr r="G470" s="9"/>
      </tp>
      <tp t="s">
        <v>#N/A Requesting Data...1745119203</v>
        <stp/>
        <stp>BDP|1063503558567079615</stp>
        <tr r="F153" s="9"/>
      </tp>
      <tp t="s">
        <v>#N/A Requesting Data...3986100978</v>
        <stp/>
        <stp>BDP|5650886396206738267</stp>
        <tr r="H334" s="5"/>
      </tp>
      <tp t="s">
        <v>#N/A Requesting Data...2333901138</v>
        <stp/>
        <stp>BDP|8873934111906774649</stp>
        <tr r="I122" s="5"/>
      </tp>
      <tp t="s">
        <v>#N/A Requesting Data...158752884</v>
        <stp/>
        <stp>BDP|1844964072446631930</stp>
        <tr r="E70" s="5"/>
      </tp>
      <tp t="s">
        <v>#N/A Requesting Data...3932082803</v>
        <stp/>
        <stp>BDP|7480354070982141197</stp>
        <tr r="H104" s="10"/>
      </tp>
      <tp t="s">
        <v>#N/A Requesting Data...2284328671</v>
        <stp/>
        <stp>BDP|1003584595784480972</stp>
        <tr r="G550" s="9"/>
      </tp>
      <tp t="s">
        <v>#N/A Requesting Data...424491996</v>
        <stp/>
        <stp>BDP|5670092624053659439</stp>
        <tr r="H464" s="8"/>
        <tr r="I464" s="8"/>
      </tp>
      <tp t="s">
        <v>#N/A Requesting Data...2335648934</v>
        <stp/>
        <stp>BDP|4878493747282885604</stp>
        <tr r="E163" s="10"/>
      </tp>
      <tp t="s">
        <v>#N/A Requesting Data...3604164481</v>
        <stp/>
        <stp>BDP|1974426760726184543</stp>
        <tr r="D166" s="9"/>
      </tp>
      <tp t="s">
        <v>#N/A Requesting Data...3172953490</v>
        <stp/>
        <stp>BDP|9508943263997953152</stp>
        <tr r="I64" s="9"/>
      </tp>
      <tp t="s">
        <v>#N/A Requesting Data...2834527942</v>
        <stp/>
        <stp>BDP|2937016037224323525</stp>
        <tr r="G511" s="9"/>
      </tp>
      <tp t="s">
        <v>#N/A Requesting Data...445133253</v>
        <stp/>
        <stp>BDP|4692035995879748493</stp>
        <tr r="E81" s="8"/>
      </tp>
      <tp t="s">
        <v>#N/A Requesting Data...1461653673</v>
        <stp/>
        <stp>BDP|1618190056862628718</stp>
        <tr r="H111" s="8"/>
        <tr r="I111" s="8"/>
      </tp>
      <tp t="s">
        <v>#N/A Requesting Data...180482544</v>
        <stp/>
        <stp>BDP|9703113790378853906</stp>
        <tr r="G27" s="8"/>
      </tp>
      <tp t="s">
        <v>#N/A Requesting Data...540173088</v>
        <stp/>
        <stp>BDP|3380848229231783878</stp>
        <tr r="H350" s="5"/>
      </tp>
      <tp t="s">
        <v>#N/A Requesting Data...2259501207</v>
        <stp/>
        <stp>BDP|2168743072456037490</stp>
        <tr r="E309" s="8"/>
      </tp>
      <tp t="s">
        <v>#N/A Requesting Data...3862340733</v>
        <stp/>
        <stp>BDP|2044022139759512805</stp>
        <tr r="G115" s="5"/>
      </tp>
      <tp t="s">
        <v>#N/A Requesting Data...844698520</v>
        <stp/>
        <stp>BDP|2757025487998499284</stp>
        <tr r="G281" s="8"/>
      </tp>
      <tp t="s">
        <v>#N/A Requesting Data...3418759184</v>
        <stp/>
        <stp>BDP|6799129148986596579</stp>
        <tr r="G5" s="8"/>
        <tr r="G302" s="5"/>
      </tp>
      <tp t="s">
        <v>#N/A Requesting Data...3898053358</v>
        <stp/>
        <stp>BDP|2092549878237539768</stp>
        <tr r="H510" s="9"/>
      </tp>
      <tp t="s">
        <v>#N/A Requesting Data...2416091347</v>
        <stp/>
        <stp>BDP|8270439106938089486</stp>
        <tr r="G168" s="10"/>
      </tp>
      <tp t="s">
        <v>#N/A Requesting Data...1548247710</v>
        <stp/>
        <stp>BDP|3785485670066630666</stp>
        <tr r="F208" s="9"/>
      </tp>
      <tp t="s">
        <v>#N/A Requesting Data...1388875580</v>
        <stp/>
        <stp>BDP|9886540534766432937</stp>
        <tr r="D251" s="8"/>
      </tp>
      <tp t="s">
        <v>#N/A Requesting Data...4156341481</v>
        <stp/>
        <stp>BDP|2367763140540230189</stp>
        <tr r="G351" s="8"/>
      </tp>
      <tp t="s">
        <v>#N/A Requesting Data...1895474117</v>
        <stp/>
        <stp>BDP|3401364939172497106</stp>
        <tr r="G241" s="5"/>
      </tp>
      <tp t="s">
        <v>#N/A Requesting Data...312780253</v>
        <stp/>
        <stp>BDP|1683660059161755310</stp>
        <tr r="F310" s="9"/>
      </tp>
      <tp t="s">
        <v>#N/A Requesting Data...624541900</v>
        <stp/>
        <stp>BDP|6896614087410161801</stp>
        <tr r="G385" s="9"/>
      </tp>
      <tp t="s">
        <v>#N/A Requesting Data...3090066071</v>
        <stp/>
        <stp>BDP|5294082757823480365</stp>
        <tr r="E323" s="8"/>
      </tp>
      <tp t="s">
        <v>#N/A Requesting Data...275020087</v>
        <stp/>
        <stp>BDP|4832787229954554539</stp>
        <tr r="F134" s="10"/>
      </tp>
      <tp t="s">
        <v>#N/A Requesting Data...1148821595</v>
        <stp/>
        <stp>BDP|7783427756221441789</stp>
        <tr r="G3" s="9"/>
      </tp>
      <tp t="s">
        <v>#N/A Requesting Data...3022326182</v>
        <stp/>
        <stp>BDP|4149050641459984938</stp>
        <tr r="G521" s="9"/>
      </tp>
      <tp t="s">
        <v>#N/A Requesting Data...1797233778</v>
        <stp/>
        <stp>BDP|1398079076940429698</stp>
        <tr r="E364" s="8"/>
        <tr r="E123" s="5"/>
      </tp>
      <tp t="s">
        <v>#N/A Requesting Data...747198629</v>
        <stp/>
        <stp>BDP|5267570284541954975</stp>
        <tr r="F472" s="8"/>
      </tp>
      <tp t="s">
        <v>#N/A Requesting Data...1472076394</v>
        <stp/>
        <stp>BDP|3262646116317882378</stp>
        <tr r="F182" s="8"/>
      </tp>
      <tp t="s">
        <v>#N/A Requesting Data...3953389193</v>
        <stp/>
        <stp>BDP|8301377218649675355</stp>
        <tr r="D200" s="9"/>
      </tp>
      <tp t="s">
        <v>#N/A Requesting Data...843389711</v>
        <stp/>
        <stp>BDP|8838718397940026615</stp>
        <tr r="I91" s="5"/>
        <tr r="I312" s="9"/>
      </tp>
      <tp t="s">
        <v>#N/A Requesting Data...1382596873</v>
        <stp/>
        <stp>BDP|7817015578257626780</stp>
        <tr r="H202" s="8"/>
        <tr r="I202" s="8"/>
      </tp>
      <tp t="s">
        <v>#N/A Requesting Data...2447192989</v>
        <stp/>
        <stp>BDP|1850158435974375744</stp>
        <tr r="D189" s="9"/>
      </tp>
      <tp t="s">
        <v>#N/A Requesting Data...2699338652</v>
        <stp/>
        <stp>BDP|3848255642826361338</stp>
        <tr r="F333" s="9"/>
      </tp>
      <tp t="s">
        <v>#N/A Requesting Data...2927905509</v>
        <stp/>
        <stp>BDP|2538857148138168665</stp>
        <tr r="E429" s="9"/>
      </tp>
      <tp t="s">
        <v>#N/A Requesting Data...1069175275</v>
        <stp/>
        <stp>BDP|1226809748684424927</stp>
        <tr r="D359" s="9"/>
      </tp>
      <tp t="s">
        <v>#N/A Requesting Data...626874576</v>
        <stp/>
        <stp>BDP|1402184071320497755</stp>
        <tr r="F98" s="9"/>
      </tp>
      <tp t="s">
        <v>#N/A Requesting Data...3625927111</v>
        <stp/>
        <stp>BDP|2070049048230315637</stp>
        <tr r="F146" s="10"/>
      </tp>
      <tp t="s">
        <v>#N/A Requesting Data...1275266246</v>
        <stp/>
        <stp>BDP|3781480064699543826</stp>
        <tr r="D237" s="5"/>
      </tp>
      <tp t="s">
        <v>#N/A Requesting Data...756539957</v>
        <stp/>
        <stp>BDP|3712240230361754388</stp>
        <tr r="H11" s="8"/>
        <tr r="I11" s="8"/>
        <tr r="H173" s="5"/>
      </tp>
      <tp t="s">
        <v>#N/A Requesting Data...2457948402</v>
        <stp/>
        <stp>BDP|7160608168141241675</stp>
        <tr r="H75" s="8"/>
        <tr r="I75" s="8"/>
        <tr r="H285" s="5"/>
      </tp>
      <tp t="s">
        <v>#N/A Requesting Data...3590270965</v>
        <stp/>
        <stp>BDP|7674989874570525937</stp>
        <tr r="I389" s="9"/>
      </tp>
      <tp t="s">
        <v>#N/A Requesting Data...2098552630</v>
        <stp/>
        <stp>BDP|4074068654822799390</stp>
        <tr r="F353" s="8"/>
        <tr r="F332" s="5"/>
      </tp>
      <tp t="s">
        <v>#N/A Requesting Data...1183275015</v>
        <stp/>
        <stp>BDP|1967116268334501292</stp>
        <tr r="D23" s="10"/>
      </tp>
      <tp t="s">
        <v>#N/A Requesting Data...1639950259</v>
        <stp/>
        <stp>BDP|6619665101394448493</stp>
        <tr r="I153" s="9"/>
      </tp>
      <tp t="s">
        <v>#N/A Requesting Data...2658881145</v>
        <stp/>
        <stp>BDP|1214192407448318832</stp>
        <tr r="D477" s="9"/>
      </tp>
      <tp t="s">
        <v>#N/A Requesting Data...3586912442</v>
        <stp/>
        <stp>BDP|4551397770798701871</stp>
        <tr r="H305" s="9"/>
      </tp>
      <tp t="s">
        <v>#N/A Requesting Data...4080241779</v>
        <stp/>
        <stp>BDP|2380742235035668388</stp>
        <tr r="H317" s="8"/>
        <tr r="I317" s="8"/>
      </tp>
      <tp t="s">
        <v>#N/A Requesting Data...823840427</v>
        <stp/>
        <stp>BDP|3836571355464179776</stp>
        <tr r="D318" s="8"/>
      </tp>
      <tp t="s">
        <v>#N/A Requesting Data...2751287482</v>
        <stp/>
        <stp>BDP|5854840122007708853</stp>
        <tr r="E78" s="8"/>
      </tp>
      <tp t="s">
        <v>#N/A Requesting Data...3816137764</v>
        <stp/>
        <stp>BDP|4018691471811218470</stp>
        <tr r="G84" s="8"/>
        <tr r="G111" s="5"/>
      </tp>
      <tp t="s">
        <v>#N/A Requesting Data...1349709362</v>
        <stp/>
        <stp>BDP|4027737761725987063</stp>
        <tr r="C144" s="10"/>
      </tp>
      <tp t="s">
        <v>#N/A Requesting Data...642832302</v>
        <stp/>
        <stp>BDP|7724764944905003186</stp>
        <tr r="H511" s="9"/>
      </tp>
      <tp t="s">
        <v>#N/A Requesting Data...2712585412</v>
        <stp/>
        <stp>BDP|1587730214713653491</stp>
        <tr r="I283" s="5"/>
        <tr r="I43" s="9"/>
      </tp>
      <tp t="s">
        <v>#N/A Requesting Data...276544216</v>
        <stp/>
        <stp>BDP|9918955861320552659</stp>
        <tr r="F141" s="10"/>
      </tp>
      <tp t="s">
        <v>#N/A Requesting Data...3583273088</v>
        <stp/>
        <stp>BDP|2604099565373675717</stp>
        <tr r="H248" s="9"/>
      </tp>
      <tp t="s">
        <v>#N/A Requesting Data...1567335739</v>
        <stp/>
        <stp>BDP|5406096127193082475</stp>
        <tr r="F134" s="5"/>
      </tp>
      <tp t="s">
        <v>#N/A Requesting Data...1317398670</v>
        <stp/>
        <stp>BDP|9007789479569883048</stp>
        <tr r="H432" s="8"/>
        <tr r="I432" s="8"/>
        <tr r="H27" s="5"/>
      </tp>
      <tp t="s">
        <v>#N/A Requesting Data...1052583354</v>
        <stp/>
        <stp>BDP|3596290571231515755</stp>
        <tr r="H138" s="5"/>
      </tp>
      <tp t="s">
        <v>#N/A Requesting Data...1978491834</v>
        <stp/>
        <stp>BDP|3750263352794775099</stp>
        <tr r="D186" s="9"/>
      </tp>
      <tp t="s">
        <v>#N/A Requesting Data...4039634604</v>
        <stp/>
        <stp>BDP|1524793311000461746</stp>
        <tr r="H373" s="8"/>
        <tr r="I373" s="8"/>
        <tr r="H150" s="5"/>
      </tp>
      <tp t="s">
        <v>#N/A Requesting Data...1932215136</v>
        <stp/>
        <stp>BDP|8885878479070245795</stp>
        <tr r="H93" s="8"/>
        <tr r="I93" s="8"/>
      </tp>
      <tp t="s">
        <v>#N/A Requesting Data...312058214</v>
        <stp/>
        <stp>BDP|6475795970127116113</stp>
        <tr r="E378" s="8"/>
      </tp>
      <tp t="s">
        <v>#N/A Requesting Data...1812692615</v>
        <stp/>
        <stp>BDP|7934464002461849287</stp>
        <tr r="F413" s="8"/>
      </tp>
      <tp t="s">
        <v>#N/A Requesting Data...1946032553</v>
        <stp/>
        <stp>BDP|3581962110678701398</stp>
        <tr r="H6" s="10"/>
      </tp>
      <tp t="s">
        <v>#N/A Requesting Data...631231572</v>
        <stp/>
        <stp>BDP|3887200423075592637</stp>
        <tr r="D241" s="9"/>
      </tp>
      <tp t="s">
        <v>#N/A Requesting Data...507793438</v>
        <stp/>
        <stp>BDP|2145324611123673390</stp>
        <tr r="G279" s="9"/>
      </tp>
      <tp t="s">
        <v>#N/A Requesting Data...1715520550</v>
        <stp/>
        <stp>BDP|9613226820669009069</stp>
        <tr r="F481" s="9"/>
      </tp>
      <tp t="s">
        <v>#N/A Requesting Data...1457065170</v>
        <stp/>
        <stp>BDP|6321516614333383177</stp>
        <tr r="F572" s="9"/>
      </tp>
      <tp t="s">
        <v>#N/A Requesting Data...549923726</v>
        <stp/>
        <stp>BDP|2806526478441826188</stp>
        <tr r="F26" s="8"/>
      </tp>
      <tp t="s">
        <v>#N/A Requesting Data...610527853</v>
        <stp/>
        <stp>BDP|1727846390590048018</stp>
        <tr r="D53" s="10"/>
      </tp>
      <tp t="s">
        <v>#N/A Requesting Data...3347317611</v>
        <stp/>
        <stp>BDP|6168778367502203516</stp>
        <tr r="D133" s="8"/>
      </tp>
      <tp t="s">
        <v>#N/A Requesting Data...812888044</v>
        <stp/>
        <stp>BDP|1987240897563120992</stp>
        <tr r="C18" s="7"/>
      </tp>
      <tp t="s">
        <v>#N/A Requesting Data...883790421</v>
        <stp/>
        <stp>BDP|2059958590415376743</stp>
        <tr r="E36" s="5"/>
      </tp>
      <tp t="s">
        <v>#N/A Requesting Data...863801289</v>
        <stp/>
        <stp>BDP|1380547776340630350</stp>
        <tr r="H59" s="9"/>
      </tp>
      <tp t="s">
        <v>#N/A Requesting Data...2474167965</v>
        <stp/>
        <stp>BDP|1339103842791775541</stp>
        <tr r="G183" s="9"/>
      </tp>
      <tp t="s">
        <v>#N/A Requesting Data...750370754</v>
        <stp/>
        <stp>BDP|9596739899052463597</stp>
        <tr r="G132" s="8"/>
      </tp>
      <tp t="s">
        <v>#N/A Requesting Data...3607215606</v>
        <stp/>
        <stp>BDP|1811127717877858678</stp>
        <tr r="H229" s="9"/>
      </tp>
      <tp t="s">
        <v>#N/A Requesting Data...3284402038</v>
        <stp/>
        <stp>BDP|6339051354276154516</stp>
        <tr r="D80" s="10"/>
      </tp>
      <tp t="s">
        <v>#N/A Requesting Data...874075230</v>
        <stp/>
        <stp>BDP|6540684932503876050</stp>
        <tr r="G26" s="8"/>
      </tp>
      <tp t="s">
        <v>#N/A Requesting Data...3070162735</v>
        <stp/>
        <stp>BDP|3241548324167192311</stp>
        <tr r="D514" s="9"/>
      </tp>
      <tp t="s">
        <v>#N/A Requesting Data...3480056808</v>
        <stp/>
        <stp>BDP|5570738640375302379</stp>
        <tr r="F220" s="5"/>
      </tp>
      <tp t="s">
        <v>#N/A Requesting Data...3079912269</v>
        <stp/>
        <stp>BDP|3284328715806541728</stp>
        <tr r="E381" s="9"/>
      </tp>
      <tp t="s">
        <v>#N/A Requesting Data...371947863</v>
        <stp/>
        <stp>BDP|1540826081335619424</stp>
        <tr r="I230" s="9"/>
      </tp>
      <tp t="s">
        <v>#N/A Requesting Data...707227340</v>
        <stp/>
        <stp>BDP|3834991889600846239</stp>
        <tr r="F392" s="9"/>
      </tp>
      <tp t="s">
        <v>#N/A Requesting Data...1376352992</v>
        <stp/>
        <stp>BDP|6016069668138864857</stp>
        <tr r="D408" s="8"/>
      </tp>
      <tp t="s">
        <v>#N/A Requesting Data...1609558918</v>
        <stp/>
        <stp>BDP|7252139000111717751</stp>
        <tr r="I453" s="9"/>
      </tp>
      <tp t="s">
        <v>#N/A Requesting Data...1542492730</v>
        <stp/>
        <stp>BDP|4120554357407484347</stp>
        <tr r="E41" s="10"/>
      </tp>
      <tp t="s">
        <v>#N/A Requesting Data...3740641071</v>
        <stp/>
        <stp>BDP|7274318745327754725</stp>
        <tr r="G86" s="10"/>
      </tp>
      <tp t="s">
        <v>#N/A Requesting Data...3764069043</v>
        <stp/>
        <stp>BDP|5221334914511260649</stp>
        <tr r="D487" s="9"/>
      </tp>
      <tp t="s">
        <v>#N/A Requesting Data...2456804016</v>
        <stp/>
        <stp>BDP|8264114575916462813</stp>
        <tr r="D303" s="5"/>
      </tp>
      <tp t="s">
        <v>#N/A Requesting Data...340549580</v>
        <stp/>
        <stp>BDP|3746878216912376863</stp>
        <tr r="H542" s="9"/>
      </tp>
      <tp t="s">
        <v>#N/A Requesting Data...4095529495</v>
        <stp/>
        <stp>BDP|6614675533186572543</stp>
        <tr r="G538" s="9"/>
      </tp>
      <tp t="s">
        <v>#N/A Requesting Data...905036115</v>
        <stp/>
        <stp>BDP|9914173399626651721</stp>
        <tr r="G166" s="10"/>
      </tp>
      <tp t="s">
        <v>#N/A Requesting Data...348828737</v>
        <stp/>
        <stp>BDP|1437465945171632024</stp>
        <tr r="F243" s="8"/>
        <tr r="F338" s="5"/>
      </tp>
      <tp t="s">
        <v>#N/A Requesting Data...3749769178</v>
        <stp/>
        <stp>BDP|8517686986412199498</stp>
        <tr r="E430" s="9"/>
      </tp>
      <tp t="s">
        <v>#N/A Requesting Data...1823673258</v>
        <stp/>
        <stp>BDP|1983463058623215368</stp>
        <tr r="E501" s="9"/>
      </tp>
      <tp t="s">
        <v>#N/A Requesting Data...977659372</v>
        <stp/>
        <stp>BDP|1824198529102270098</stp>
        <tr r="G100" s="10"/>
      </tp>
      <tp t="s">
        <v>#N/A Requesting Data...3156074193</v>
        <stp/>
        <stp>BDP|5632502596638234112</stp>
        <tr r="H333" s="9"/>
      </tp>
      <tp t="s">
        <v>#N/A Requesting Data...4186116770</v>
        <stp/>
        <stp>BDP|4566579371360207614</stp>
        <tr r="E119" s="5"/>
      </tp>
      <tp t="s">
        <v>#N/A Requesting Data...2612968612</v>
        <stp/>
        <stp>BDP|2628501860232042368</stp>
        <tr r="E245" s="8"/>
        <tr r="E263" s="5"/>
      </tp>
      <tp t="s">
        <v>#N/A Requesting Data...1776347278</v>
        <stp/>
        <stp>BDP|9051078675069563776</stp>
        <tr r="I184" s="5"/>
      </tp>
      <tp t="s">
        <v>#N/A Requesting Data...2774968863</v>
        <stp/>
        <stp>BDP|3910359063463827572</stp>
        <tr r="D536" s="9"/>
      </tp>
      <tp t="s">
        <v>#N/A Requesting Data...1718910522</v>
        <stp/>
        <stp>BDP|4494487346872989630</stp>
        <tr r="H55" s="9"/>
      </tp>
      <tp t="s">
        <v>#N/A Requesting Data...2854805465</v>
        <stp/>
        <stp>BDP|2059554616474623259</stp>
        <tr r="G346" s="8"/>
      </tp>
      <tp t="s">
        <v>#N/A Requesting Data...313562585</v>
        <stp/>
        <stp>BDP|6185762426776757569</stp>
        <tr r="I87" s="5"/>
        <tr r="I271" s="9"/>
      </tp>
      <tp t="s">
        <v>#N/A Requesting Data...4036516819</v>
        <stp/>
        <stp>BDP|8046955707395579476</stp>
        <tr r="H20" s="8"/>
        <tr r="I20" s="8"/>
      </tp>
      <tp t="s">
        <v>#N/A Requesting Data...778762047</v>
        <stp/>
        <stp>BDP|7050447653360679614</stp>
        <tr r="D8" s="12"/>
      </tp>
      <tp t="s">
        <v>#N/A Requesting Data...2920473724</v>
        <stp/>
        <stp>BDP|2944463637074170195</stp>
        <tr r="E245" s="5"/>
        <tr r="E50" s="9"/>
      </tp>
      <tp t="s">
        <v>#N/A Requesting Data...4115951215</v>
        <stp/>
        <stp>BDP|6731167651571800384</stp>
        <tr r="H2" s="5"/>
        <tr r="H582" s="9"/>
      </tp>
      <tp t="s">
        <v>#N/A Requesting Data...4234664900</v>
        <stp/>
        <stp>BDP|2352719310835074127</stp>
        <tr r="E83" s="5"/>
      </tp>
      <tp t="s">
        <v>#N/A Requesting Data...1696274268</v>
        <stp/>
        <stp>BDP|3838313573316300197</stp>
        <tr r="G500" s="8"/>
      </tp>
      <tp t="s">
        <v>#N/A Requesting Data...3866421098</v>
        <stp/>
        <stp>BDP|4969273776309800802</stp>
        <tr r="D361" s="9"/>
      </tp>
      <tp t="s">
        <v>#N/A Requesting Data...1521533666</v>
        <stp/>
        <stp>BDP|3766586207484026282</stp>
        <tr r="G164" s="8"/>
      </tp>
      <tp t="s">
        <v>#N/A Requesting Data...3176998147</v>
        <stp/>
        <stp>BDP|7417334514595628054</stp>
        <tr r="H164" s="10"/>
      </tp>
      <tp t="s">
        <v>#N/A Requesting Data...3344149903</v>
        <stp/>
        <stp>BDP|3542671879261903321</stp>
        <tr r="D149" s="10"/>
      </tp>
      <tp t="s">
        <v>#N/A Requesting Data...2121334779</v>
        <stp/>
        <stp>BDP|7689126971106116756</stp>
        <tr r="G303" s="5"/>
      </tp>
      <tp t="s">
        <v>#N/A Requesting Data...3108310183</v>
        <stp/>
        <stp>BDP|1518103124993913191</stp>
        <tr r="I470" s="9"/>
      </tp>
      <tp t="s">
        <v>#N/A Requesting Data...4158213668</v>
        <stp/>
        <stp>BDP|7929492753440075628</stp>
        <tr r="F198" s="8"/>
      </tp>
      <tp t="s">
        <v>#N/A Requesting Data...3526730878</v>
        <stp/>
        <stp>BDP|7800665912094874458</stp>
        <tr r="D82" s="9"/>
      </tp>
      <tp t="s">
        <v>#N/A Requesting Data...3181806211</v>
        <stp/>
        <stp>BDP|5154118296348457537</stp>
        <tr r="D373" s="8"/>
        <tr r="D150" s="5"/>
      </tp>
      <tp t="s">
        <v>#N/A Requesting Data...2562879173</v>
        <stp/>
        <stp>BDP|2792542715137156161</stp>
        <tr r="H377" s="9"/>
      </tp>
      <tp t="s">
        <v>#N/A Requesting Data...2650212347</v>
        <stp/>
        <stp>BDP|9573242791787248536</stp>
        <tr r="H6" s="8"/>
        <tr r="I6" s="8"/>
        <tr r="H295" s="5"/>
      </tp>
      <tp t="s">
        <v>#N/A Requesting Data...1464682212</v>
        <stp/>
        <stp>BDP|2483064669164856028</stp>
        <tr r="E143" s="8"/>
      </tp>
      <tp t="s">
        <v>#N/A Requesting Data...2703177238</v>
        <stp/>
        <stp>BDP|8280068893498343950</stp>
        <tr r="F10" s="6"/>
      </tp>
      <tp t="s">
        <v>#N/A Requesting Data...1990686481</v>
        <stp/>
        <stp>BDP|8530924627342741160</stp>
        <tr r="H49" s="9"/>
      </tp>
      <tp t="s">
        <v>#N/A Requesting Data...943300040</v>
        <stp/>
        <stp>BDP|4264725554193576505</stp>
        <tr r="E131" s="10"/>
      </tp>
      <tp t="s">
        <v>#N/A Requesting Data...3168373722</v>
        <stp/>
        <stp>BDP|7234071135236852296</stp>
        <tr r="F380" s="9"/>
      </tp>
      <tp t="s">
        <v>#N/A Requesting Data...524166327</v>
        <stp/>
        <stp>BDP|1944547853709903866</stp>
        <tr r="D230" s="8"/>
      </tp>
      <tp t="s">
        <v>#N/A Requesting Data...1964650270</v>
        <stp/>
        <stp>BDP|5378767437723336206</stp>
        <tr r="I264" s="5"/>
      </tp>
      <tp t="s">
        <v>#N/A Requesting Data...2324140367</v>
        <stp/>
        <stp>BDP|8210900974496581028</stp>
        <tr r="I42" s="5"/>
      </tp>
      <tp t="s">
        <v>#N/A Requesting Data...1555611724</v>
        <stp/>
        <stp>BDP|6392463290289590214</stp>
        <tr r="E330" s="8"/>
      </tp>
      <tp t="s">
        <v>#N/A Requesting Data...2120929621</v>
        <stp/>
        <stp>BDP|4386567664904167314</stp>
        <tr r="G80" s="10"/>
      </tp>
      <tp t="s">
        <v>#N/A Requesting Data...1165661714</v>
        <stp/>
        <stp>BDP|9392665134608990497</stp>
        <tr r="D571" s="9"/>
      </tp>
      <tp t="s">
        <v>#N/A Requesting Data...2485505535</v>
        <stp/>
        <stp>BDP|3076305428317944502</stp>
        <tr r="H224" s="8"/>
        <tr r="I224" s="8"/>
      </tp>
      <tp t="s">
        <v>#N/A Requesting Data...1014648226</v>
        <stp/>
        <stp>BDP|1390710303965464341</stp>
        <tr r="F7" s="7"/>
      </tp>
      <tp t="s">
        <v>#N/A Requesting Data...2716561176</v>
        <stp/>
        <stp>BDP|1877450507284970125</stp>
        <tr r="G165" s="5"/>
      </tp>
      <tp t="s">
        <v>#N/A Requesting Data...1827125464</v>
        <stp/>
        <stp>BDP|3968591161551339137</stp>
        <tr r="D14" s="8"/>
      </tp>
      <tp t="s">
        <v>#N/A Requesting Data...1521991478</v>
        <stp/>
        <stp>BDP|5478713503331590357</stp>
        <tr r="I46" s="9"/>
      </tp>
      <tp t="s">
        <v>#N/A Requesting Data...1014961420</v>
        <stp/>
        <stp>BDP|4109628154430744763</stp>
        <tr r="E504" s="9"/>
      </tp>
      <tp t="s">
        <v>#N/A Requesting Data...2016594943</v>
        <stp/>
        <stp>BDP|4455860313124716909</stp>
        <tr r="D348" s="5"/>
      </tp>
      <tp t="s">
        <v>#N/A Requesting Data...1830060696</v>
        <stp/>
        <stp>BDP|3911770027882977462</stp>
        <tr r="G419" s="9"/>
      </tp>
      <tp t="s">
        <v>#N/A Requesting Data...4125946774</v>
        <stp/>
        <stp>BDP|4259894481976933257</stp>
        <tr r="F449" s="8"/>
      </tp>
      <tp t="s">
        <v>#N/A Requesting Data...2100678347</v>
        <stp/>
        <stp>BDP|9490035523732467962</stp>
        <tr r="H44" s="5"/>
      </tp>
      <tp t="s">
        <v>#N/A Requesting Data...3310488243</v>
        <stp/>
        <stp>BDP|8178795483397580087</stp>
        <tr r="H71" s="10"/>
      </tp>
      <tp t="s">
        <v>#N/A Requesting Data...659245302</v>
        <stp/>
        <stp>BDP|2927108738283439335</stp>
        <tr r="I125" s="5"/>
        <tr r="I472" s="9"/>
      </tp>
      <tp t="s">
        <v>#N/A Requesting Data...1491146442</v>
        <stp/>
        <stp>BDP|5745113512791778456</stp>
        <tr r="I320" s="5"/>
      </tp>
      <tp t="s">
        <v>#N/A Requesting Data...3536962987</v>
        <stp/>
        <stp>BDP|2643423301091673750</stp>
        <tr r="D113" s="10"/>
      </tp>
      <tp t="s">
        <v>#N/A Requesting Data...1629774006</v>
        <stp/>
        <stp>BDP|7759967610546470930</stp>
        <tr r="G247" s="9"/>
      </tp>
      <tp t="s">
        <v>#N/A Requesting Data...583431722</v>
        <stp/>
        <stp>BDP|2924882670024602912</stp>
        <tr r="D165" s="5"/>
      </tp>
      <tp t="s">
        <v>#N/A Requesting Data...1263082013</v>
        <stp/>
        <stp>BDP|8222809671440735728</stp>
        <tr r="F40" s="10"/>
      </tp>
      <tp t="s">
        <v>#N/A Requesting Data...3678796150</v>
        <stp/>
        <stp>BDP|8004865535543309066</stp>
        <tr r="G451" s="8"/>
      </tp>
      <tp t="s">
        <v>#N/A Requesting Data...2229452016</v>
        <stp/>
        <stp>BDP|5489316472460954189</stp>
        <tr r="E8" s="10"/>
      </tp>
      <tp t="s">
        <v>#N/A Requesting Data...2026341735</v>
        <stp/>
        <stp>BDP|5154723711942502106</stp>
        <tr r="F412" s="8"/>
      </tp>
      <tp t="s">
        <v>#N/A Requesting Data...3854331104</v>
        <stp/>
        <stp>BDP|6395592665053127690</stp>
        <tr r="I441" s="9"/>
      </tp>
      <tp t="s">
        <v>#N/A Requesting Data...1040524767</v>
        <stp/>
        <stp>BDP|1339734893687384870</stp>
        <tr r="H99" s="10"/>
      </tp>
      <tp t="s">
        <v>#N/A Requesting Data...2904559539</v>
        <stp/>
        <stp>BDP|2346808457698231710</stp>
        <tr r="E303" s="8"/>
      </tp>
      <tp t="s">
        <v>#N/A Requesting Data...1398545424</v>
        <stp/>
        <stp>BDP|1193329263645586126</stp>
        <tr r="D330" s="8"/>
      </tp>
      <tp t="s">
        <v>#N/A Requesting Data...894072075</v>
        <stp/>
        <stp>BDP|7697074684099047621</stp>
        <tr r="G170" s="9"/>
      </tp>
      <tp t="s">
        <v>#N/A Requesting Data...3749176894</v>
        <stp/>
        <stp>BDP|2182479150185992681</stp>
        <tr r="G59" s="8"/>
        <tr r="G296" s="5"/>
      </tp>
      <tp t="s">
        <v>#N/A Requesting Data...3482110549</v>
        <stp/>
        <stp>BDP|1594332276401751407</stp>
        <tr r="H62" s="10"/>
      </tp>
      <tp t="s">
        <v>#N/A Requesting Data...1223838757</v>
        <stp/>
        <stp>BDP|9057495282444882141</stp>
        <tr r="G375" s="9"/>
      </tp>
      <tp t="s">
        <v>#N/A Requesting Data...3370631526</v>
        <stp/>
        <stp>BDP|5814829686244323184</stp>
        <tr r="E387" s="8"/>
      </tp>
      <tp t="s">
        <v>#N/A Requesting Data...432787244</v>
        <stp/>
        <stp>BDP|9458145488613889371</stp>
        <tr r="G334" s="8"/>
        <tr r="G274" s="5"/>
      </tp>
      <tp t="s">
        <v>#N/A Requesting Data...4212318676</v>
        <stp/>
        <stp>BDP|2229211253012699714</stp>
        <tr r="G33" s="5"/>
        <tr r="G74" s="9"/>
      </tp>
      <tp t="s">
        <v>#N/A Requesting Data...2421809373</v>
        <stp/>
        <stp>BDP|3693430862618549955</stp>
        <tr r="G72" s="10"/>
      </tp>
      <tp t="s">
        <v>#N/A Requesting Data...2066270454</v>
        <stp/>
        <stp>BDP|8242797788884505315</stp>
        <tr r="D83" s="10"/>
      </tp>
      <tp t="s">
        <v>#N/A Requesting Data...4205068029</v>
        <stp/>
        <stp>BDP|4540620060527642364</stp>
        <tr r="F64" s="10"/>
      </tp>
      <tp t="s">
        <v>#N/A Requesting Data...3203559627</v>
        <stp/>
        <stp>BDP|7148454258885209399</stp>
        <tr r="F39" s="5"/>
      </tp>
      <tp t="s">
        <v>#N/A Requesting Data...3677970209</v>
        <stp/>
        <stp>BDP|1469788622386849219</stp>
        <tr r="D198" s="9"/>
      </tp>
      <tp t="s">
        <v>#N/A Requesting Data...1977479909</v>
        <stp/>
        <stp>BDP|5601443751303056747</stp>
        <tr r="H325" s="9"/>
      </tp>
      <tp t="s">
        <v>#N/A Requesting Data...1246000056</v>
        <stp/>
        <stp>BDP|6326504504310606360</stp>
        <tr r="E366" s="9"/>
      </tp>
      <tp t="s">
        <v>#N/A Requesting Data...3585381718</v>
        <stp/>
        <stp>BDP|8025492086012944611</stp>
        <tr r="G488" s="9"/>
      </tp>
      <tp t="s">
        <v>#N/A Requesting Data...1691628218</v>
        <stp/>
        <stp>BDP|1551324403234414674</stp>
        <tr r="F600" s="9"/>
      </tp>
      <tp t="s">
        <v>#N/A Requesting Data...2406781420</v>
        <stp/>
        <stp>BDP|2407279060234497204</stp>
        <tr r="H94" s="10"/>
      </tp>
      <tp t="s">
        <v>#N/A Requesting Data...3641902367</v>
        <stp/>
        <stp>BDP|1345958407891445926</stp>
        <tr r="H129" s="10"/>
      </tp>
      <tp t="s">
        <v>#N/A Requesting Data...3484699293</v>
        <stp/>
        <stp>BDP|2241347126754578725</stp>
        <tr r="D456" s="8"/>
      </tp>
      <tp t="s">
        <v>#N/A Requesting Data...3465951690</v>
        <stp/>
        <stp>BDP|8197129487766861788</stp>
        <tr r="H82" s="9"/>
      </tp>
      <tp t="s">
        <v>#N/A Requesting Data...2764183794</v>
        <stp/>
        <stp>BDP|8145320568249860478</stp>
        <tr r="E130" s="8"/>
      </tp>
      <tp t="s">
        <v>#N/A Requesting Data...1302483802</v>
        <stp/>
        <stp>BDP|9213987477722192580</stp>
        <tr r="G476" s="8"/>
      </tp>
      <tp t="s">
        <v>#N/A Requesting Data...1192450007</v>
        <stp/>
        <stp>BDP|5655310594316451938</stp>
        <tr r="E544" s="9"/>
      </tp>
      <tp t="s">
        <v>#N/A Requesting Data...1856088807</v>
        <stp/>
        <stp>BDP|6081526345351307606</stp>
        <tr r="E183" s="10"/>
      </tp>
      <tp t="s">
        <v>#N/A Requesting Data...2430909593</v>
        <stp/>
        <stp>BDP|5771097736012595492</stp>
        <tr r="I247" s="5"/>
      </tp>
      <tp t="s">
        <v>#N/A Requesting Data...684374880</v>
        <stp/>
        <stp>BDP|4103041162232412078</stp>
        <tr r="F172" s="10"/>
      </tp>
      <tp t="s">
        <v>#N/A Requesting Data...2481709592</v>
        <stp/>
        <stp>BDP|5436814230257934988</stp>
        <tr r="D423" s="9"/>
      </tp>
      <tp t="s">
        <v>#N/A Requesting Data...1530573513</v>
        <stp/>
        <stp>BDP|1471068004861300019</stp>
        <tr r="I73" s="9"/>
      </tp>
      <tp t="s">
        <v>#N/A Requesting Data...2117694108</v>
        <stp/>
        <stp>BDP|2616558651605452724</stp>
        <tr r="G591" s="9"/>
      </tp>
      <tp t="s">
        <v>#N/A Requesting Data...4271072642</v>
        <stp/>
        <stp>BDP|5240335740855328765</stp>
        <tr r="F35" s="10"/>
      </tp>
      <tp t="s">
        <v>#N/A Requesting Data...3040317497</v>
        <stp/>
        <stp>BDP|5655772434756994788</stp>
        <tr r="D496" s="9"/>
      </tp>
      <tp t="s">
        <v>#N/A Requesting Data...1465181849</v>
        <stp/>
        <stp>BDP|6572631850231758451</stp>
        <tr r="F119" s="9"/>
      </tp>
      <tp t="s">
        <v>#N/A Requesting Data...2284572065</v>
        <stp/>
        <stp>BDP|3516820592555858791</stp>
        <tr r="E75" s="9"/>
      </tp>
      <tp t="s">
        <v>#N/A Requesting Data...2644593888</v>
        <stp/>
        <stp>BDP|2907541581966883903</stp>
        <tr r="F164" s="9"/>
      </tp>
      <tp t="s">
        <v>#N/A Requesting Data...1117299109</v>
        <stp/>
        <stp>BDP|2125555673787051736</stp>
        <tr r="E6" s="5"/>
      </tp>
      <tp t="s">
        <v>#N/A Requesting Data...2690348760</v>
        <stp/>
        <stp>BDP|1324504350901350048</stp>
        <tr r="E6" s="9"/>
      </tp>
      <tp t="s">
        <v>#N/A Requesting Data...2526306677</v>
        <stp/>
        <stp>BDP|1716423335010163651</stp>
        <tr r="F87" s="10"/>
      </tp>
      <tp t="s">
        <v>#N/A Requesting Data...3907222515</v>
        <stp/>
        <stp>BDP|3377412328487974273</stp>
        <tr r="E404" s="8"/>
        <tr r="E239" s="5"/>
      </tp>
      <tp t="s">
        <v>#N/A Requesting Data...3307784181</v>
        <stp/>
        <stp>BDP|8110413377118419377</stp>
        <tr r="G506" s="9"/>
      </tp>
      <tp t="s">
        <v>#N/A Requesting Data...972093580</v>
        <stp/>
        <stp>BDP|4468164776803948199</stp>
        <tr r="D230" s="9"/>
      </tp>
      <tp t="s">
        <v>#N/A Requesting Data...2383572645</v>
        <stp/>
        <stp>BDP|5860591951440446500</stp>
        <tr r="F133" s="9"/>
      </tp>
      <tp t="s">
        <v>#N/A Requesting Data...3781485047</v>
        <stp/>
        <stp>BDP|1307530483874670819</stp>
        <tr r="I211" s="9"/>
      </tp>
      <tp t="s">
        <v>#N/A Requesting Data...3825079950</v>
        <stp/>
        <stp>BDP|3295623322212722502</stp>
        <tr r="H127" s="10"/>
      </tp>
      <tp t="s">
        <v>#N/A Requesting Data...1299681011</v>
        <stp/>
        <stp>BDP|8569546005878028512</stp>
        <tr r="H553" s="9"/>
      </tp>
      <tp t="s">
        <v>#N/A Requesting Data...1387140746</v>
        <stp/>
        <stp>BDP|4184508834514091607</stp>
        <tr r="H488" s="9"/>
      </tp>
      <tp t="s">
        <v>#N/A Requesting Data...1765456123</v>
        <stp/>
        <stp>BDP|2098457973484354504</stp>
        <tr r="G109" s="9"/>
      </tp>
      <tp t="s">
        <v>#N/A Requesting Data...3929005510</v>
        <stp/>
        <stp>BDP|4955106195745093997</stp>
        <tr r="D291" s="5"/>
      </tp>
      <tp t="s">
        <v>#N/A Requesting Data...4141658048</v>
        <stp/>
        <stp>BDP|1487062410604199468</stp>
        <tr r="H97" s="10"/>
      </tp>
      <tp t="s">
        <v>#N/A Requesting Data...2263133498</v>
        <stp/>
        <stp>BDP|1443461103373632629</stp>
        <tr r="D324" s="9"/>
      </tp>
      <tp t="s">
        <v>#N/A Requesting Data...573350927</v>
        <stp/>
        <stp>BDP|5745169145884716468</stp>
        <tr r="D6" s="6"/>
      </tp>
      <tp t="s">
        <v>#N/A Requesting Data...3550877800</v>
        <stp/>
        <stp>BDP|1515296629220827188</stp>
        <tr r="I321" s="5"/>
      </tp>
      <tp t="s">
        <v>#N/A Requesting Data...2183195782</v>
        <stp/>
        <stp>BDP|4924871764773833978</stp>
        <tr r="F226" s="5"/>
        <tr r="F549" s="9"/>
      </tp>
      <tp t="s">
        <v>#N/A Requesting Data...446993236</v>
        <stp/>
        <stp>BDP|7261634502692435324</stp>
        <tr r="G85" s="10"/>
      </tp>
      <tp t="s">
        <v>#N/A Requesting Data...2794327274</v>
        <stp/>
        <stp>BDP|2287428070103200276</stp>
        <tr r="I317" s="9"/>
      </tp>
      <tp t="s">
        <v>#N/A Requesting Data...860801458</v>
        <stp/>
        <stp>BDP|7613257809902914769</stp>
        <tr r="E132" s="10"/>
      </tp>
      <tp t="s">
        <v>#N/A Requesting Data...2304667165</v>
        <stp/>
        <stp>BQL|9371116119249113152</stp>
        <tr r="C153" s="5"/>
      </tp>
      <tp t="s">
        <v>#N/A Requesting Data...2848883717</v>
        <stp/>
        <stp>BQL|4609775209987564501</stp>
        <tr r="C317" s="5"/>
      </tp>
      <tp t="s">
        <v>#N/A Requesting Data...3672735987</v>
        <stp/>
        <stp>BQL|6904565213081949298</stp>
        <tr r="C93" s="5"/>
      </tp>
      <tp t="s">
        <v>#N/A Requesting Data...3547114493</v>
        <stp/>
        <stp>BQL|4442504463721391733</stp>
        <tr r="C166" s="5"/>
      </tp>
      <tp t="s">
        <v>#N/A Requesting Data...762896884</v>
        <stp/>
        <stp>BQL|2989998721558198070</stp>
        <tr r="C101" s="5"/>
      </tp>
      <tp t="s">
        <v>#N/A Requesting Data...3091084773</v>
        <stp/>
        <stp>BQL|9086978415046322669</stp>
        <tr r="C168" s="5"/>
      </tp>
      <tp t="s">
        <v>#N/A Requesting Data...897104348</v>
        <stp/>
        <stp>BQL|9545606676499253074</stp>
        <tr r="C226" s="5"/>
      </tp>
      <tp t="s">
        <v>#N/A Requesting Data...2672713621</v>
        <stp/>
        <stp>BQL|7041362401265360023</stp>
        <tr r="B15" s="10"/>
      </tp>
      <tp t="s">
        <v>#N/A Requesting Data...1087491957</v>
        <stp/>
        <stp>BQL|1221191959573192752</stp>
        <tr r="C159" s="5"/>
      </tp>
      <tp t="s">
        <v>#N/A Requesting Data...2038016792</v>
        <stp/>
        <stp>BQL|7180052248865055793</stp>
        <tr r="B11" s="10"/>
      </tp>
      <tp t="s">
        <v>#N/A Requesting Data...3910362513</v>
        <stp/>
        <stp>BQL|9140077635958433329</stp>
        <tr r="B74" s="10"/>
      </tp>
      <tp t="s">
        <v>#N/A Requesting Data...2273257727</v>
        <stp/>
        <stp>BQL|2221748953578067901</stp>
        <tr r="C310" s="5"/>
      </tp>
      <tp t="s">
        <v>#N/A Requesting Data...4063926032</v>
        <stp/>
        <stp>BQL|3294007876102842789</stp>
        <tr r="B70" s="10"/>
      </tp>
      <tp t="s">
        <v>#N/A Requesting Data...4141593110</v>
        <stp/>
        <stp>BQL|1326662171089422827</stp>
        <tr r="C307" s="5"/>
      </tp>
      <tp t="s">
        <v>#N/A Requesting Data...2446896846</v>
        <stp/>
        <stp>BQL|2068089098022208801</stp>
        <tr r="C281" s="5"/>
      </tp>
      <tp t="s">
        <v>#N/A Requesting Data...478352781</v>
        <stp/>
        <stp>BQL|7053603299889910003</stp>
        <tr r="C26" s="5"/>
      </tp>
      <tp t="s">
        <v>#N/A Requesting Data...3768355233</v>
        <stp/>
        <stp>BDP|7151028606361936764</stp>
        <tr r="D43" s="10"/>
      </tp>
      <tp t="s">
        <v>#N/A Requesting Data...998888508</v>
        <stp/>
        <stp>BDP|4299215222113220696</stp>
        <tr r="D100" s="9"/>
      </tp>
      <tp t="s">
        <v>#N/A Requesting Data...1337925123</v>
        <stp/>
        <stp>BDP|7672517066686358388</stp>
        <tr r="F85" s="5"/>
        <tr r="F246" s="9"/>
      </tp>
      <tp t="s">
        <v>#N/A Requesting Data...1974579799</v>
        <stp/>
        <stp>BDP|7390517651736869014</stp>
        <tr r="H352" s="9"/>
      </tp>
      <tp t="s">
        <v>#N/A Requesting Data...2524502644</v>
        <stp/>
        <stp>BDP|2661509909697335160</stp>
        <tr r="H111" s="9"/>
      </tp>
      <tp t="s">
        <v>#N/A Requesting Data...2528628291</v>
        <stp/>
        <stp>BDP|8132754979898276152</stp>
        <tr r="F76" s="10"/>
      </tp>
      <tp t="s">
        <v>#N/A Requesting Data...4022371009</v>
        <stp/>
        <stp>BDP|6930741115492056329</stp>
        <tr r="E58" s="10"/>
      </tp>
      <tp t="s">
        <v>#N/A Requesting Data...2168528736</v>
        <stp/>
        <stp>BDP|9093830438574646775</stp>
        <tr r="F83" s="10"/>
      </tp>
      <tp t="s">
        <v>#N/A Requesting Data...2931824508</v>
        <stp/>
        <stp>BDP|5100352476115087586</stp>
        <tr r="I199" s="9"/>
      </tp>
      <tp t="s">
        <v>#N/A Requesting Data...3124714883</v>
        <stp/>
        <stp>BDP|3131490571824216516</stp>
        <tr r="F223" s="9"/>
      </tp>
      <tp t="s">
        <v>#N/A Requesting Data...3693898946</v>
        <stp/>
        <stp>BDP|1758208624086004691</stp>
        <tr r="G92" s="8"/>
      </tp>
      <tp t="s">
        <v>#N/A Requesting Data...1542883318</v>
        <stp/>
        <stp>BDP|2723281945195680065</stp>
        <tr r="F56" s="9"/>
      </tp>
      <tp t="s">
        <v>#N/A Requesting Data...3464057082</v>
        <stp/>
        <stp>BDP|4851776245877729176</stp>
        <tr r="I298" s="5"/>
        <tr r="I329" s="9"/>
      </tp>
      <tp t="s">
        <v>#N/A Requesting Data...1897031036</v>
        <stp/>
        <stp>BDP|8916903876495510207</stp>
        <tr r="F199" s="8"/>
      </tp>
      <tp t="s">
        <v>#N/A Requesting Data...1186744502</v>
        <stp/>
        <stp>BDP|6310571228533758313</stp>
        <tr r="I254" s="9"/>
      </tp>
      <tp t="s">
        <v>#N/A Requesting Data...3760447352</v>
        <stp/>
        <stp>BDP|2226014312560847235</stp>
        <tr r="G390" s="9"/>
      </tp>
      <tp t="s">
        <v>#N/A Requesting Data...3450537774</v>
        <stp/>
        <stp>BDP|6968267657298446865</stp>
        <tr r="F504" s="8"/>
      </tp>
      <tp t="s">
        <v>#N/A Requesting Data...2644336077</v>
        <stp/>
        <stp>BDP|3253330949960799550</stp>
        <tr r="E56" s="9"/>
      </tp>
      <tp t="s">
        <v>#N/A Requesting Data...479012462</v>
        <stp/>
        <stp>BDP|8343943135305932613</stp>
        <tr r="I48" s="5"/>
      </tp>
      <tp t="s">
        <v>#N/A Requesting Data...798361929</v>
        <stp/>
        <stp>BDP|7283904798662751478</stp>
        <tr r="I361" s="9"/>
      </tp>
      <tp t="s">
        <v>#N/A Requesting Data...1149280485</v>
        <stp/>
        <stp>BDP|5518329293999836764</stp>
        <tr r="F357" s="5"/>
        <tr r="F358" s="5"/>
      </tp>
      <tp t="s">
        <v>#N/A Requesting Data...3006597977</v>
        <stp/>
        <stp>BDP|6490482521034790504</stp>
        <tr r="H441" s="8"/>
        <tr r="I441" s="8"/>
        <tr r="H269" s="5"/>
      </tp>
      <tp t="s">
        <v>#N/A Requesting Data...3790231378</v>
        <stp/>
        <stp>BDP|4323266939267696316</stp>
        <tr r="E20" s="5"/>
      </tp>
      <tp t="s">
        <v>#N/A Requesting Data...3748203782</v>
        <stp/>
        <stp>BDP|7890203464871093373</stp>
        <tr r="D225" s="8"/>
      </tp>
      <tp t="s">
        <v>#N/A Requesting Data...1841909042</v>
        <stp/>
        <stp>BDP|5387340968511160053</stp>
        <tr r="H123" s="10"/>
      </tp>
      <tp t="s">
        <v>#N/A Requesting Data...1566770578</v>
        <stp/>
        <stp>BDP|3745232072617832058</stp>
        <tr r="E199" s="9"/>
      </tp>
      <tp t="s">
        <v>#N/A Requesting Data...4246633393</v>
        <stp/>
        <stp>BDP|4937084413214880010</stp>
        <tr r="D294" s="5"/>
        <tr r="D235" s="9"/>
      </tp>
      <tp t="s">
        <v>#N/A Requesting Data...1591030167</v>
        <stp/>
        <stp>BDP|6500684062031209669</stp>
        <tr r="E345" s="8"/>
      </tp>
      <tp t="s">
        <v>#N/A Requesting Data...2644457659</v>
        <stp/>
        <stp>BDP|6085265446155246494</stp>
        <tr r="C32" s="10"/>
      </tp>
      <tp t="s">
        <v>#N/A Requesting Data...3539032117</v>
        <stp/>
        <stp>BDP|4694102793384834967</stp>
        <tr r="F354" s="5"/>
      </tp>
      <tp t="s">
        <v>#N/A Requesting Data...2074766979</v>
        <stp/>
        <stp>BDP|5187787281673173821</stp>
        <tr r="I58" s="9"/>
      </tp>
      <tp t="s">
        <v>#N/A Requesting Data...1902095424</v>
        <stp/>
        <stp>BDP|3549998283111066244</stp>
        <tr r="H423" s="8"/>
        <tr r="I423" s="8"/>
      </tp>
      <tp t="s">
        <v>#N/A Requesting Data...2589999437</v>
        <stp/>
        <stp>BDP|1698079588551335919</stp>
        <tr r="F177" s="10"/>
      </tp>
      <tp t="s">
        <v>#N/A Requesting Data...3649868968</v>
        <stp/>
        <stp>BDP|4570097466876645572</stp>
        <tr r="F75" s="10"/>
      </tp>
      <tp t="s">
        <v>#N/A Requesting Data...478707218</v>
        <stp/>
        <stp>BDP|7390109965148893956</stp>
        <tr r="E256" s="9"/>
      </tp>
      <tp t="s">
        <v>#N/A Requesting Data...1418608561</v>
        <stp/>
        <stp>BDP|3614278919163622254</stp>
        <tr r="G409" s="9"/>
      </tp>
      <tp t="s">
        <v>#N/A Requesting Data...3808306480</v>
        <stp/>
        <stp>BDP|7972322681985858898</stp>
        <tr r="D317" s="5"/>
      </tp>
      <tp t="s">
        <v>#N/A Requesting Data...1441229193</v>
        <stp/>
        <stp>BDP|2134975594843092097</stp>
        <tr r="D214" s="5"/>
      </tp>
      <tp t="s">
        <v>#N/A Requesting Data...3257874576</v>
        <stp/>
        <stp>BDP|7864681037632537191</stp>
        <tr r="I333" s="9"/>
      </tp>
      <tp t="s">
        <v>#N/A Requesting Data...3537514113</v>
        <stp/>
        <stp>BDP|4716173176401566283</stp>
        <tr r="G276" s="8"/>
      </tp>
      <tp t="s">
        <v>#N/A Requesting Data...4275201759</v>
        <stp/>
        <stp>BDP|9174996972677124106</stp>
        <tr r="F416" s="9"/>
      </tp>
      <tp t="s">
        <v>#N/A Requesting Data...1095700103</v>
        <stp/>
        <stp>BDP|2229243157657868323</stp>
        <tr r="I551" s="9"/>
      </tp>
      <tp t="s">
        <v>#N/A Requesting Data...1689992533</v>
        <stp/>
        <stp>BDP|7624198607576292114</stp>
        <tr r="G357" s="9"/>
      </tp>
      <tp t="s">
        <v>#N/A Requesting Data...1047349622</v>
        <stp/>
        <stp>BDP|2371190170375359023</stp>
        <tr r="G471" s="9"/>
      </tp>
      <tp t="s">
        <v>#N/A Requesting Data...2128869477</v>
        <stp/>
        <stp>BDP|2794652278595091715</stp>
        <tr r="E213" s="8"/>
      </tp>
      <tp t="s">
        <v>#N/A Requesting Data...1584485186</v>
        <stp/>
        <stp>BDP|3142310727751405286</stp>
        <tr r="I204" s="9"/>
      </tp>
      <tp t="s">
        <v>#N/A Requesting Data...1558772131</v>
        <stp/>
        <stp>BDP|4180594472557650078</stp>
        <tr r="I339" s="9"/>
      </tp>
      <tp t="s">
        <v>#N/A Requesting Data...691799873</v>
        <stp/>
        <stp>BDP|9825158351934319845</stp>
        <tr r="I17" s="7"/>
      </tp>
      <tp t="s">
        <v>#N/A Requesting Data...1760145342</v>
        <stp/>
        <stp>BDP|2883642841930501134</stp>
        <tr r="I449" s="9"/>
      </tp>
      <tp t="s">
        <v>#N/A Requesting Data...622440057</v>
        <stp/>
        <stp>BDP|5550190011405012159</stp>
        <tr r="E61" s="9"/>
      </tp>
      <tp t="s">
        <v>#N/A Requesting Data...2813685874</v>
        <stp/>
        <stp>BDP|1703209974683867633</stp>
        <tr r="G257" s="5"/>
        <tr r="G414" s="9"/>
      </tp>
      <tp t="s">
        <v>#N/A Requesting Data...3792505662</v>
        <stp/>
        <stp>BDP|2525947909908608261</stp>
        <tr r="G33" s="9"/>
      </tp>
      <tp t="s">
        <v>#N/A Requesting Data...2740690394</v>
        <stp/>
        <stp>BDP|1470756149875835686</stp>
        <tr r="G66" s="9"/>
      </tp>
      <tp t="s">
        <v>#N/A Requesting Data...3775865202</v>
        <stp/>
        <stp>BDP|5567485090788696132</stp>
        <tr r="D354" s="8"/>
        <tr r="D51" s="5"/>
      </tp>
      <tp t="s">
        <v>#N/A Requesting Data...4048965979</v>
        <stp/>
        <stp>BDP|5415269623036951203</stp>
        <tr r="I529" s="9"/>
      </tp>
      <tp t="s">
        <v>#N/A Requesting Data...523367481</v>
        <stp/>
        <stp>BDP|3081398043644567171</stp>
        <tr r="F54" s="9"/>
      </tp>
      <tp t="s">
        <v>#N/A Requesting Data...1790534127</v>
        <stp/>
        <stp>BDP|2045573125171964533</stp>
        <tr r="I4" s="7"/>
      </tp>
      <tp t="s">
        <v>#N/A Requesting Data...3081327667</v>
        <stp/>
        <stp>BDP|3426680586274656846</stp>
        <tr r="F474" s="8"/>
      </tp>
      <tp t="s">
        <v>#N/A Requesting Data...708687437</v>
        <stp/>
        <stp>BDP|9041063674909980633</stp>
        <tr r="G595" s="9"/>
      </tp>
      <tp t="s">
        <v>#N/A Requesting Data...1681049656</v>
        <stp/>
        <stp>BDP|7965324943329022806</stp>
        <tr r="F78" s="10"/>
      </tp>
      <tp t="s">
        <v>#N/A Requesting Data...2563852512</v>
        <stp/>
        <stp>BDP|7230572747187914035</stp>
        <tr r="E540" s="9"/>
      </tp>
      <tp t="s">
        <v>#N/A Requesting Data...3444676615</v>
        <stp/>
        <stp>BDP|3647038385868025281</stp>
        <tr r="C41" s="10"/>
      </tp>
      <tp t="s">
        <v>#N/A Requesting Data...1941611194</v>
        <stp/>
        <stp>BDP|4859320935223056674</stp>
        <tr r="H522" s="9"/>
      </tp>
      <tp t="s">
        <v>#N/A Requesting Data...3578634903</v>
        <stp/>
        <stp>BDP|5696403158490110579</stp>
        <tr r="G336" s="9"/>
      </tp>
      <tp t="s">
        <v>#N/A Requesting Data...1025648965</v>
        <stp/>
        <stp>BDP|9000944594938014097</stp>
        <tr r="D488" s="9"/>
      </tp>
      <tp t="s">
        <v>#N/A Requesting Data...3108388434</v>
        <stp/>
        <stp>BDP|7418441788572595847</stp>
        <tr r="F310" s="5"/>
      </tp>
      <tp t="s">
        <v>#N/A Requesting Data...2289453614</v>
        <stp/>
        <stp>BDP|5639376576777710798</stp>
        <tr r="G338" s="8"/>
      </tp>
      <tp t="s">
        <v>#N/A Requesting Data...689621789</v>
        <stp/>
        <stp>BDP|6392456168736477335</stp>
        <tr r="I287" s="5"/>
      </tp>
      <tp t="s">
        <v>#N/A Requesting Data...3800803401</v>
        <stp/>
        <stp>BDP|3620874193477270498</stp>
        <tr r="G555" s="9"/>
      </tp>
      <tp t="s">
        <v>#N/A Requesting Data...707249935</v>
        <stp/>
        <stp>BDP|4851539146464031046</stp>
        <tr r="F420" s="9"/>
      </tp>
      <tp t="s">
        <v>#N/A Requesting Data...2311736644</v>
        <stp/>
        <stp>BDP|6876160441797490524</stp>
        <tr r="H62" s="8"/>
        <tr r="I62" s="8"/>
      </tp>
      <tp t="s">
        <v>#N/A Requesting Data...2355208254</v>
        <stp/>
        <stp>BDP|5713780592958523216</stp>
        <tr r="F139" s="5"/>
      </tp>
      <tp t="s">
        <v>#N/A Requesting Data...2752531759</v>
        <stp/>
        <stp>BDP|1957826903268956088</stp>
        <tr r="E91" s="8"/>
      </tp>
      <tp t="s">
        <v>#N/A Requesting Data...1689316536</v>
        <stp/>
        <stp>BDP|3277222578982935583</stp>
        <tr r="E156" s="5"/>
      </tp>
      <tp t="s">
        <v>#N/A Requesting Data...2830051333</v>
        <stp/>
        <stp>BDP|2479273637832846056</stp>
        <tr r="G309" s="8"/>
      </tp>
      <tp t="s">
        <v>#N/A Requesting Data...3588191455</v>
        <stp/>
        <stp>BDP|6971732210186550760</stp>
        <tr r="D263" s="8"/>
      </tp>
      <tp t="s">
        <v>#N/A Requesting Data...830192678</v>
        <stp/>
        <stp>BDP|7270301218563614752</stp>
        <tr r="H380" s="8"/>
        <tr r="I380" s="8"/>
      </tp>
      <tp t="s">
        <v>#N/A Requesting Data...3862815653</v>
        <stp/>
        <stp>BDP|3239386454277522325</stp>
        <tr r="F233" s="9"/>
      </tp>
      <tp t="s">
        <v>#N/A Requesting Data...1299053255</v>
        <stp/>
        <stp>BDP|1219979985288802919</stp>
        <tr r="G428" s="9"/>
      </tp>
      <tp t="s">
        <v>#N/A Requesting Data...604263367</v>
        <stp/>
        <stp>BDP|5247262066865880532</stp>
        <tr r="D166" s="10"/>
      </tp>
      <tp t="s">
        <v>#N/A Requesting Data...2689862601</v>
        <stp/>
        <stp>BDP|5494226078510368148</stp>
        <tr r="I174" s="5"/>
      </tp>
      <tp t="s">
        <v>#N/A Requesting Data...3090525693</v>
        <stp/>
        <stp>BDP|2543440443885922656</stp>
        <tr r="H295" s="9"/>
      </tp>
      <tp t="s">
        <v>#N/A Requesting Data...2585052616</v>
        <stp/>
        <stp>BDP|8381043184371903042</stp>
        <tr r="F16" s="8"/>
      </tp>
      <tp t="s">
        <v>#N/A Requesting Data...2516541815</v>
        <stp/>
        <stp>BDP|3907874280832245022</stp>
        <tr r="F46" s="10"/>
      </tp>
      <tp t="s">
        <v>#N/A Requesting Data...1338518525</v>
        <stp/>
        <stp>BDP|2456414114725848378</stp>
        <tr r="H95" s="5"/>
        <tr r="H289" s="9"/>
      </tp>
      <tp t="s">
        <v>#N/A Requesting Data...3089085909</v>
        <stp/>
        <stp>BDP|6613485766932130772</stp>
        <tr r="F8" s="8"/>
      </tp>
      <tp t="s">
        <v>#N/A Requesting Data...4215824613</v>
        <stp/>
        <stp>BDP|8495213489050703356</stp>
        <tr r="I44" s="5"/>
      </tp>
      <tp t="s">
        <v>#N/A Requesting Data...3887263135</v>
        <stp/>
        <stp>BDP|4936304334132292710</stp>
        <tr r="H314" s="8"/>
        <tr r="I314" s="8"/>
      </tp>
      <tp t="s">
        <v>#N/A Requesting Data...1333397357</v>
        <stp/>
        <stp>BDP|7665250951654566598</stp>
        <tr r="E348" s="9"/>
      </tp>
      <tp t="s">
        <v>#N/A Requesting Data...2496968140</v>
        <stp/>
        <stp>BDP|4169451049856784342</stp>
        <tr r="F28" s="8"/>
        <tr r="F301" s="5"/>
      </tp>
      <tp t="s">
        <v>#N/A Requesting Data...1468068704</v>
        <stp/>
        <stp>BDP|8756254979864298874</stp>
        <tr r="I34" s="5"/>
        <tr r="I576" s="9"/>
      </tp>
      <tp t="s">
        <v>#N/A Requesting Data...3833758030</v>
        <stp/>
        <stp>BDP|5210457348281737563</stp>
        <tr r="H46" s="10"/>
      </tp>
      <tp t="s">
        <v>#N/A Requesting Data...3300463238</v>
        <stp/>
        <stp>BDP|9924935687420738944</stp>
        <tr r="D167" s="9"/>
      </tp>
      <tp t="s">
        <v>#N/A Requesting Data...3309116361</v>
        <stp/>
        <stp>BDP|6127770137351950263</stp>
        <tr r="F173" s="9"/>
      </tp>
      <tp t="s">
        <v>#N/A Requesting Data...3668602207</v>
        <stp/>
        <stp>BDP|7109186122904606138</stp>
        <tr r="F269" s="9"/>
      </tp>
      <tp t="s">
        <v>#N/A Requesting Data...2700054086</v>
        <stp/>
        <stp>BDP|7888232400701333577</stp>
        <tr r="D39" s="9"/>
      </tp>
      <tp t="s">
        <v>#N/A Requesting Data...3961858764</v>
        <stp/>
        <stp>BDP|4134395504642185423</stp>
        <tr r="D447" s="9"/>
      </tp>
      <tp t="s">
        <v>#N/A Requesting Data...2139287309</v>
        <stp/>
        <stp>BDP|7845247643891374130</stp>
        <tr r="G335" s="8"/>
      </tp>
      <tp t="s">
        <v>#N/A Requesting Data...2433703553</v>
        <stp/>
        <stp>BDP|3031236113261986060</stp>
        <tr r="E60" s="9"/>
      </tp>
      <tp t="s">
        <v>#N/A Requesting Data...3204099259</v>
        <stp/>
        <stp>BDP|8913896305062976331</stp>
        <tr r="E361" s="8"/>
      </tp>
      <tp t="s">
        <v>#N/A Requesting Data...756145385</v>
        <stp/>
        <stp>BDP|3017383500180421130</stp>
        <tr r="G225" s="9"/>
      </tp>
      <tp t="s">
        <v>#N/A Requesting Data...3953802838</v>
        <stp/>
        <stp>BDP|7511933247138667386</stp>
        <tr r="E198" s="9"/>
      </tp>
      <tp t="s">
        <v>#N/A Requesting Data...1317216868</v>
        <stp/>
        <stp>BDP|7511823199195729262</stp>
        <tr r="I370" s="9"/>
      </tp>
      <tp t="s">
        <v>#N/A Requesting Data...3010247279</v>
        <stp/>
        <stp>BDP|3204125820711903060</stp>
        <tr r="G174" s="9"/>
      </tp>
      <tp t="s">
        <v>#N/A Requesting Data...613590714</v>
        <stp/>
        <stp>BDP|6666426945652960572</stp>
        <tr r="F404" s="9"/>
      </tp>
      <tp t="s">
        <v>#N/A Requesting Data...3214084645</v>
        <stp/>
        <stp>BDP|3794360051503900769</stp>
        <tr r="D7" s="7"/>
      </tp>
      <tp t="s">
        <v>#N/A Requesting Data...2181355372</v>
        <stp/>
        <stp>BDP|7100522741400414790</stp>
        <tr r="D172" s="8"/>
      </tp>
      <tp t="s">
        <v>#N/A Requesting Data...2283497045</v>
        <stp/>
        <stp>BDP|3649728767920533391</stp>
        <tr r="D482" s="9"/>
      </tp>
      <tp t="s">
        <v>#N/A Requesting Data...1942810234</v>
        <stp/>
        <stp>BDP|4305968168159799356</stp>
        <tr r="E151" s="8"/>
      </tp>
      <tp t="s">
        <v>#N/A Requesting Data...2898437096</v>
        <stp/>
        <stp>BDP|7723242174827294499</stp>
        <tr r="D493" s="8"/>
      </tp>
      <tp t="s">
        <v>#N/A Requesting Data...2704462780</v>
        <stp/>
        <stp>BDP|2469816909078805388</stp>
        <tr r="E314" s="9"/>
      </tp>
      <tp t="s">
        <v>#N/A Requesting Data...1476239494</v>
        <stp/>
        <stp>BDP|6958130106166490047</stp>
        <tr r="E181" s="9"/>
      </tp>
      <tp t="s">
        <v>#N/A Requesting Data...3993863808</v>
        <stp/>
        <stp>BDP|1541531867864543785</stp>
        <tr r="F62" s="9"/>
      </tp>
      <tp t="s">
        <v>#N/A Requesting Data...1933237040</v>
        <stp/>
        <stp>BDP|9544628091123324491</stp>
        <tr r="E215" s="9"/>
      </tp>
      <tp t="s">
        <v>#N/A Requesting Data...1001820578</v>
        <stp/>
        <stp>BDP|2873608551336006652</stp>
        <tr r="H415" s="9"/>
      </tp>
      <tp t="s">
        <v>#N/A Requesting Data...2078180359</v>
        <stp/>
        <stp>BDP|6042715616004906522</stp>
        <tr r="G490" s="9"/>
      </tp>
      <tp t="s">
        <v>#N/A Requesting Data...3840986164</v>
        <stp/>
        <stp>BDP|3374193744426355117</stp>
        <tr r="G56" s="5"/>
      </tp>
      <tp t="s">
        <v>#N/A Requesting Data...3556138478</v>
        <stp/>
        <stp>BDP|3487727634223884560</stp>
        <tr r="D51" s="8"/>
      </tp>
      <tp t="s">
        <v>#N/A Requesting Data...3841652374</v>
        <stp/>
        <stp>BDP|7865274090808786547</stp>
        <tr r="G498" s="9"/>
      </tp>
      <tp t="s">
        <v>#N/A Requesting Data...3853807081</v>
        <stp/>
        <stp>BDP|2656180937061102040</stp>
        <tr r="H262" s="9"/>
      </tp>
      <tp t="s">
        <v>#N/A Requesting Data...674011429</v>
        <stp/>
        <stp>BDP|2912937023258063055</stp>
        <tr r="E40" s="9"/>
      </tp>
      <tp t="s">
        <v>#N/A Requesting Data...675997627</v>
        <stp/>
        <stp>BDP|1299789344476411562</stp>
        <tr r="I274" s="9"/>
      </tp>
      <tp t="s">
        <v>#N/A Requesting Data...1883234105</v>
        <stp/>
        <stp>BDP|3455716748077869692</stp>
        <tr r="F14" s="10"/>
      </tp>
      <tp t="s">
        <v>#N/A Requesting Data...3611617955</v>
        <stp/>
        <stp>BDP|9187907204747180686</stp>
        <tr r="I98" s="9"/>
      </tp>
      <tp t="s">
        <v>#N/A Requesting Data...1248224014</v>
        <stp/>
        <stp>BDP|4868641557264572224</stp>
        <tr r="F76" s="5"/>
        <tr r="F129" s="9"/>
      </tp>
      <tp t="s">
        <v>#N/A Requesting Data...2020152250</v>
        <stp/>
        <stp>BDP|9661671540793857953</stp>
        <tr r="D236" s="5"/>
      </tp>
      <tp t="s">
        <v>#N/A Requesting Data...2234175487</v>
        <stp/>
        <stp>BDP|5765519470927383187</stp>
        <tr r="G103" s="8"/>
      </tp>
      <tp t="s">
        <v>#N/A Requesting Data...4264266254</v>
        <stp/>
        <stp>BDP|1929468216357055241</stp>
        <tr r="G284" s="5"/>
      </tp>
      <tp t="s">
        <v>#N/A Requesting Data...3065324145</v>
        <stp/>
        <stp>BDP|2066179874953693683</stp>
        <tr r="F13" s="7"/>
      </tp>
      <tp t="s">
        <v>#N/A Requesting Data...3792698839</v>
        <stp/>
        <stp>BDP|7534047258205085641</stp>
        <tr r="F63" s="5"/>
      </tp>
      <tp t="s">
        <v>#N/A Requesting Data...3908920021</v>
        <stp/>
        <stp>BDP|7811431937961016016</stp>
        <tr r="F138" s="9"/>
      </tp>
      <tp t="s">
        <v>#N/A Requesting Data...4001022071</v>
        <stp/>
        <stp>BDP|1997541280219786472</stp>
        <tr r="F206" s="9"/>
      </tp>
      <tp t="s">
        <v>#N/A Requesting Data...1455963291</v>
        <stp/>
        <stp>BDP|4053291000127379072</stp>
        <tr r="G32" s="5"/>
        <tr r="G88" s="9"/>
      </tp>
      <tp t="s">
        <v>#N/A Requesting Data...1314366903</v>
        <stp/>
        <stp>BDP|9228667998417609072</stp>
        <tr r="D187" s="5"/>
      </tp>
      <tp t="s">
        <v>#N/A Requesting Data...989555604</v>
        <stp/>
        <stp>BDP|6532351812415859071</stp>
        <tr r="F61" s="10"/>
      </tp>
      <tp t="s">
        <v>#N/A Requesting Data...2513919535</v>
        <stp/>
        <stp>BDP|5166922141541959861</stp>
        <tr r="I342" s="9"/>
      </tp>
      <tp t="s">
        <v>#N/A Requesting Data...2008032731</v>
        <stp/>
        <stp>BDP|6464042224807093291</stp>
        <tr r="D119" s="10"/>
      </tp>
      <tp t="s">
        <v>#N/A Requesting Data...2624334729</v>
        <stp/>
        <stp>BDP|6754287075017543521</stp>
        <tr r="F21" s="7"/>
      </tp>
      <tp t="s">
        <v>#N/A Requesting Data...3775585236</v>
        <stp/>
        <stp>BDP|2459748841591336102</stp>
        <tr r="G17" s="7"/>
      </tp>
      <tp t="s">
        <v>#N/A Requesting Data...859330252</v>
        <stp/>
        <stp>BDP|1680463724007472124</stp>
        <tr r="D121" s="5"/>
      </tp>
      <tp t="s">
        <v>#N/A Requesting Data...2065561749</v>
        <stp/>
        <stp>BDP|3004938380525850690</stp>
        <tr r="D399" s="9"/>
      </tp>
      <tp t="s">
        <v>#N/A Requesting Data...2980321988</v>
        <stp/>
        <stp>BDP|2848968543686677896</stp>
        <tr r="H304" s="9"/>
      </tp>
      <tp t="s">
        <v>#N/A Requesting Data...3942248028</v>
        <stp/>
        <stp>BDP|9897794364811166868</stp>
        <tr r="E394" s="8"/>
      </tp>
      <tp t="s">
        <v>#N/A Requesting Data...4244003508</v>
        <stp/>
        <stp>BDP|5280446121244529604</stp>
        <tr r="I593" s="9"/>
      </tp>
      <tp t="s">
        <v>#N/A Requesting Data...1419973428</v>
        <stp/>
        <stp>BDP|4518539899131817854</stp>
        <tr r="E24" s="8"/>
        <tr r="E158" s="5"/>
      </tp>
      <tp t="s">
        <v>#N/A Requesting Data...3378448230</v>
        <stp/>
        <stp>BDP|8307464340948759106</stp>
        <tr r="E20" s="8"/>
      </tp>
      <tp t="s">
        <v>#N/A Requesting Data...1908961445</v>
        <stp/>
        <stp>BDP|1417466103424656057</stp>
        <tr r="I161" s="9"/>
      </tp>
      <tp t="s">
        <v>#N/A Requesting Data...3879933920</v>
        <stp/>
        <stp>BDP|2129843832969198140</stp>
        <tr r="E115" s="8"/>
      </tp>
      <tp t="s">
        <v>#N/A Requesting Data...2174922195</v>
        <stp/>
        <stp>BDP|2064278930110691236</stp>
        <tr r="F390" s="9"/>
      </tp>
      <tp t="s">
        <v>#N/A Requesting Data...2473874861</v>
        <stp/>
        <stp>BDP|3778764586138130541</stp>
        <tr r="G393" s="9"/>
      </tp>
      <tp t="s">
        <v>#N/A Requesting Data...999932145</v>
        <stp/>
        <stp>BDP|3337281407162861267</stp>
        <tr r="D268" s="5"/>
      </tp>
      <tp t="s">
        <v>#N/A Requesting Data...4131178002</v>
        <stp/>
        <stp>BDP|7572781539214665607</stp>
        <tr r="H178" s="10"/>
      </tp>
      <tp t="s">
        <v>#N/A Requesting Data...1595583349</v>
        <stp/>
        <stp>BDP|7880928293003947520</stp>
        <tr r="C5" s="10"/>
      </tp>
      <tp t="s">
        <v>#N/A Requesting Data...4245133043</v>
        <stp/>
        <stp>BDP|2186111105127642518</stp>
        <tr r="D349" s="9"/>
      </tp>
      <tp t="s">
        <v>#N/A Requesting Data...2674353643</v>
        <stp/>
        <stp>BDP|1375302973343357714</stp>
        <tr r="D434" s="9"/>
      </tp>
      <tp t="s">
        <v>#N/A Requesting Data...776399972</v>
        <stp/>
        <stp>BDP|6898591369963905729</stp>
        <tr r="D232" s="8"/>
      </tp>
      <tp t="s">
        <v>#N/A Requesting Data...1498539919</v>
        <stp/>
        <stp>BDP|7111041224543195737</stp>
        <tr r="D245" s="8"/>
        <tr r="D263" s="5"/>
      </tp>
      <tp t="s">
        <v>#N/A Requesting Data...3550704132</v>
        <stp/>
        <stp>BDP|2209465167688266929</stp>
        <tr r="F439" s="9"/>
      </tp>
      <tp t="s">
        <v>#N/A Requesting Data...3977405216</v>
        <stp/>
        <stp>BDP|9644052800731292927</stp>
        <tr r="G596" s="9"/>
      </tp>
      <tp t="s">
        <v>#N/A Requesting Data...2818732102</v>
        <stp/>
        <stp>BDP|4975547607524915405</stp>
        <tr r="D115" s="10"/>
      </tp>
      <tp t="s">
        <v>#N/A Requesting Data...2720569020</v>
        <stp/>
        <stp>BDP|4993136108932404656</stp>
        <tr r="H56" s="9"/>
      </tp>
      <tp t="s">
        <v>#N/A Requesting Data...1894934268</v>
        <stp/>
        <stp>BDP|2539055455185124375</stp>
        <tr r="G149" s="10"/>
      </tp>
      <tp t="s">
        <v>#N/A Requesting Data...1478425630</v>
        <stp/>
        <stp>BDP|4874418568902435566</stp>
        <tr r="F139" s="9"/>
      </tp>
      <tp t="s">
        <v>#N/A Requesting Data...2885085128</v>
        <stp/>
        <stp>BDP|6452082116606057096</stp>
        <tr r="E273" s="5"/>
      </tp>
      <tp t="s">
        <v>#N/A Requesting Data...2552302644</v>
        <stp/>
        <stp>BDP|7966755663551578693</stp>
        <tr r="G495" s="8"/>
      </tp>
      <tp t="s">
        <v>#N/A Requesting Data...3919612875</v>
        <stp/>
        <stp>BDP|7075550204890191334</stp>
        <tr r="D146" s="10"/>
      </tp>
      <tp t="s">
        <v>#N/A Requesting Data...1277011185</v>
        <stp/>
        <stp>BDP|5153662839368938942</stp>
        <tr r="E46" s="8"/>
      </tp>
      <tp t="s">
        <v>#N/A Requesting Data...2382701606</v>
        <stp/>
        <stp>BDP|2004163123677443725</stp>
        <tr r="F181" s="9"/>
      </tp>
      <tp t="s">
        <v>#N/A Requesting Data...1809586671</v>
        <stp/>
        <stp>BDP|9644396839280725824</stp>
        <tr r="I134" s="5"/>
      </tp>
      <tp t="s">
        <v>#N/A Requesting Data...3903633555</v>
        <stp/>
        <stp>BDP|3324000206243387161</stp>
        <tr r="G79" s="5"/>
      </tp>
      <tp t="s">
        <v>#N/A Requesting Data...1608266021</v>
        <stp/>
        <stp>BDP|3237550420545490036</stp>
        <tr r="F10" s="12"/>
      </tp>
      <tp t="s">
        <v>#N/A Requesting Data...4223477190</v>
        <stp/>
        <stp>BDP|6747697535403291197</stp>
        <tr r="E76" s="8"/>
      </tp>
      <tp t="s">
        <v>#N/A Requesting Data...1924026630</v>
        <stp/>
        <stp>BDP|7984837648228278202</stp>
        <tr r="F399" s="9"/>
      </tp>
      <tp t="s">
        <v>#N/A Requesting Data...2897265211</v>
        <stp/>
        <stp>BDP|9003445387516184223</stp>
        <tr r="G157" s="9"/>
      </tp>
      <tp t="s">
        <v>#N/A Requesting Data...1136970919</v>
        <stp/>
        <stp>BDP|2532930242939275766</stp>
        <tr r="E201" s="9"/>
      </tp>
      <tp t="s">
        <v>#N/A Requesting Data...2889308118</v>
        <stp/>
        <stp>BDP|5667733006901318200</stp>
        <tr r="D481" s="9"/>
      </tp>
      <tp t="s">
        <v>#N/A Requesting Data...882777894</v>
        <stp/>
        <stp>BDP|5750250433322433759</stp>
        <tr r="F115" s="9"/>
      </tp>
      <tp t="s">
        <v>#N/A Requesting Data...2040779674</v>
        <stp/>
        <stp>BDP|2035796269076008404</stp>
        <tr r="G349" s="8"/>
      </tp>
      <tp t="s">
        <v>#N/A Requesting Data...2759284268</v>
        <stp/>
        <stp>BDP|4411613440143664435</stp>
        <tr r="H575" s="9"/>
      </tp>
      <tp t="s">
        <v>#N/A Requesting Data...2111549254</v>
        <stp/>
        <stp>BDP|6457814662069201051</stp>
        <tr r="E215" s="8"/>
        <tr r="E311" s="5"/>
      </tp>
      <tp t="s">
        <v>#N/A Requesting Data...1974144093</v>
        <stp/>
        <stp>BDP|9321924372154730247</stp>
        <tr r="H283" s="8"/>
        <tr r="I283" s="8"/>
      </tp>
      <tp t="s">
        <v>#N/A Requesting Data...2793258688</v>
        <stp/>
        <stp>BDP|9443785752472729894</stp>
        <tr r="H74" s="5"/>
      </tp>
      <tp t="s">
        <v>#N/A Requesting Data...1715221830</v>
        <stp/>
        <stp>BDP|7143925136708764422</stp>
        <tr r="G274" s="8"/>
      </tp>
      <tp t="s">
        <v>#N/A Requesting Data...1184895666</v>
        <stp/>
        <stp>BDP|3488223586050399837</stp>
        <tr r="D97" s="10"/>
      </tp>
      <tp t="s">
        <v>#N/A Requesting Data...3234737357</v>
        <stp/>
        <stp>BDP|3370770997399385508</stp>
        <tr r="G340" s="5"/>
      </tp>
      <tp t="s">
        <v>#N/A Requesting Data...1852148051</v>
        <stp/>
        <stp>BDP|6380304149913277386</stp>
        <tr r="H596" s="9"/>
      </tp>
      <tp t="s">
        <v>#N/A Requesting Data...3543281656</v>
        <stp/>
        <stp>BDP|4546902160708226277</stp>
        <tr r="D92" s="10"/>
      </tp>
      <tp t="s">
        <v>#N/A Requesting Data...1957983949</v>
        <stp/>
        <stp>BDP|5057456484511206930</stp>
        <tr r="H378" s="8"/>
        <tr r="I378" s="8"/>
      </tp>
      <tp t="s">
        <v>#N/A Requesting Data...2882995524</v>
        <stp/>
        <stp>BDP|8267544687751524541</stp>
        <tr r="D144" s="8"/>
      </tp>
      <tp t="s">
        <v>#N/A Requesting Data...784572923</v>
        <stp/>
        <stp>BDP|4012233555760470224</stp>
        <tr r="H204" s="8"/>
        <tr r="I204" s="8"/>
      </tp>
      <tp t="s">
        <v>#N/A Requesting Data...2799634596</v>
        <stp/>
        <stp>BDP|3600483729533626712</stp>
        <tr r="H308" s="5"/>
      </tp>
      <tp t="s">
        <v>#N/A Requesting Data...1973019765</v>
        <stp/>
        <stp>BDP|8813281607839541234</stp>
        <tr r="I97" s="5"/>
      </tp>
      <tp t="s">
        <v>#N/A Requesting Data...2619799743</v>
        <stp/>
        <stp>BDP|2618024056591389700</stp>
        <tr r="D10" s="7"/>
      </tp>
      <tp t="s">
        <v>#N/A Requesting Data...1935527547</v>
        <stp/>
        <stp>BDP|5701685653050483796</stp>
        <tr r="F379" s="8"/>
      </tp>
      <tp t="s">
        <v>#N/A Requesting Data...1712774503</v>
        <stp/>
        <stp>BDP|3583462966737233765</stp>
        <tr r="F234" s="5"/>
      </tp>
      <tp t="s">
        <v>#N/A Requesting Data...3074504993</v>
        <stp/>
        <stp>BDP|4570727128076785692</stp>
        <tr r="H54" s="8"/>
        <tr r="I54" s="8"/>
      </tp>
      <tp t="s">
        <v>#N/A Requesting Data...2051732996</v>
        <stp/>
        <stp>BDP|2541201620083509018</stp>
        <tr r="C3" s="12"/>
      </tp>
      <tp t="s">
        <v>#N/A Requesting Data...3392489609</v>
        <stp/>
        <stp>BDP|1394412755154639504</stp>
        <tr r="D455" s="8"/>
      </tp>
      <tp t="s">
        <v>#N/A Requesting Data...2752442900</v>
        <stp/>
        <stp>BDP|5880236507486405097</stp>
        <tr r="G81" s="9"/>
      </tp>
      <tp t="s">
        <v>#N/A Requesting Data...4039364534</v>
        <stp/>
        <stp>BDP|5564224390066091967</stp>
        <tr r="E449" s="8"/>
      </tp>
      <tp t="s">
        <v>#N/A Requesting Data...2149099458</v>
        <stp/>
        <stp>BDP|4240700995882633903</stp>
        <tr r="E469" s="8"/>
        <tr r="E147" s="5"/>
      </tp>
      <tp t="s">
        <v>#N/A Requesting Data...709161022</v>
        <stp/>
        <stp>BDP|7604578955562461417</stp>
        <tr r="H3" s="5"/>
      </tp>
      <tp t="s">
        <v>#N/A Requesting Data...1618980543</v>
        <stp/>
        <stp>BDP|9401399582511862264</stp>
        <tr r="I96" s="5"/>
      </tp>
      <tp t="s">
        <v>#N/A Requesting Data...2320437372</v>
        <stp/>
        <stp>BDP|2594816426681323805</stp>
        <tr r="F423" s="8"/>
      </tp>
      <tp t="s">
        <v>#N/A Requesting Data...2928385682</v>
        <stp/>
        <stp>BDP|3274450132504197158</stp>
        <tr r="I288" s="5"/>
      </tp>
      <tp t="s">
        <v>#N/A Requesting Data...3361607229</v>
        <stp/>
        <stp>BDP|3384620322717294104</stp>
        <tr r="H148" s="5"/>
      </tp>
      <tp t="s">
        <v>#N/A Requesting Data...2716973744</v>
        <stp/>
        <stp>BDP|1046012230052368132</stp>
        <tr r="D229" s="5"/>
      </tp>
      <tp t="s">
        <v>#N/A Requesting Data...3922312500</v>
        <stp/>
        <stp>BDP|3370353853446144251</stp>
        <tr r="G42" s="8"/>
      </tp>
      <tp t="s">
        <v>#N/A Requesting Data...2609761814</v>
        <stp/>
        <stp>BDP|1942487558131044082</stp>
        <tr r="E490" s="8"/>
      </tp>
      <tp t="s">
        <v>#N/A Requesting Data...3736362149</v>
        <stp/>
        <stp>BDP|4694148871081468263</stp>
        <tr r="I272" s="5"/>
      </tp>
      <tp t="s">
        <v>#N/A Requesting Data...4189662051</v>
        <stp/>
        <stp>BDP|6400270069645858637</stp>
        <tr r="E31" s="8"/>
        <tr r="E109" s="5"/>
      </tp>
      <tp t="s">
        <v>#N/A Requesting Data...1324374948</v>
        <stp/>
        <stp>BDP|2012561457272073102</stp>
        <tr r="I95" s="5"/>
        <tr r="I289" s="9"/>
      </tp>
      <tp t="s">
        <v>#N/A Requesting Data...3026365850</v>
        <stp/>
        <stp>BDP|4951395860786158605</stp>
        <tr r="E585" s="9"/>
      </tp>
      <tp t="s">
        <v>#N/A Requesting Data...3277573842</v>
        <stp/>
        <stp>BDP|5079117135690388669</stp>
        <tr r="H386" s="9"/>
      </tp>
      <tp t="s">
        <v>#N/A Requesting Data...3607613179</v>
        <stp/>
        <stp>BDP|9679551856129437102</stp>
        <tr r="F190" s="8"/>
      </tp>
      <tp t="s">
        <v>#N/A Requesting Data...3253624067</v>
        <stp/>
        <stp>BDP|4502490227236832527</stp>
        <tr r="D240" s="9"/>
      </tp>
      <tp t="s">
        <v>#N/A Requesting Data...4129003990</v>
        <stp/>
        <stp>BDP|1089067653856203361</stp>
        <tr r="I289" s="5"/>
      </tp>
      <tp t="s">
        <v>#N/A Requesting Data...2403957001</v>
        <stp/>
        <stp>BDP|6109171402921575709</stp>
        <tr r="E500" s="8"/>
      </tp>
      <tp t="s">
        <v>#N/A Requesting Data...4174686553</v>
        <stp/>
        <stp>BDP|5419076774483591043</stp>
        <tr r="I166" s="5"/>
      </tp>
      <tp t="s">
        <v>#N/A Requesting Data...1461654765</v>
        <stp/>
        <stp>BDP|7652109459133176183</stp>
        <tr r="E141" s="8"/>
        <tr r="E209" s="5"/>
      </tp>
      <tp t="s">
        <v>#N/A Requesting Data...1142463798</v>
        <stp/>
        <stp>BDP|5368045523464081226</stp>
        <tr r="H154" s="10"/>
      </tp>
      <tp t="s">
        <v>#N/A Requesting Data...2045357892</v>
        <stp/>
        <stp>BDP|6767775217234505549</stp>
        <tr r="D592" s="9"/>
      </tp>
      <tp t="s">
        <v>#N/A Requesting Data...1605290752</v>
        <stp/>
        <stp>BDP|5750108255398506816</stp>
        <tr r="G73" s="5"/>
      </tp>
      <tp t="s">
        <v>#N/A Requesting Data...1877622728</v>
        <stp/>
        <stp>BDP|2427306711471635059</stp>
        <tr r="F56" s="8"/>
      </tp>
      <tp t="s">
        <v>#N/A Requesting Data...2477053457</v>
        <stp/>
        <stp>BDP|4313701357083680442</stp>
        <tr r="F226" s="8"/>
      </tp>
      <tp t="s">
        <v>#N/A Requesting Data...757691496</v>
        <stp/>
        <stp>BDP|6904375117592795783</stp>
        <tr r="F298" s="9"/>
      </tp>
      <tp t="s">
        <v>#N/A Requesting Data...3437691295</v>
        <stp/>
        <stp>BDP|9358089701431965954</stp>
        <tr r="F533" s="9"/>
      </tp>
      <tp t="s">
        <v>#N/A Requesting Data...3086325834</v>
        <stp/>
        <stp>BDP|2338778046553357371</stp>
        <tr r="G456" s="9"/>
      </tp>
      <tp t="s">
        <v>#N/A Requesting Data...3607383938</v>
        <stp/>
        <stp>BDP|6063048719796972023</stp>
        <tr r="F394" s="8"/>
      </tp>
      <tp t="s">
        <v>#N/A Requesting Data...3504733534</v>
        <stp/>
        <stp>BDP|4485941467472631870</stp>
        <tr r="G349" s="9"/>
      </tp>
      <tp t="s">
        <v>#N/A Requesting Data...3511179276</v>
        <stp/>
        <stp>BDP|2191503197087177813</stp>
        <tr r="E158" s="10"/>
      </tp>
      <tp t="s">
        <v>#N/A Requesting Data...3133606426</v>
        <stp/>
        <stp>BDP|2444048666697562252</stp>
        <tr r="E344" s="8"/>
      </tp>
      <tp t="s">
        <v>#N/A Requesting Data...2884748923</v>
        <stp/>
        <stp>BDP|7636445463456175264</stp>
        <tr r="I319" s="9"/>
      </tp>
      <tp t="s">
        <v>#N/A Requesting Data...814549626</v>
        <stp/>
        <stp>BDP|2533136961024342020</stp>
        <tr r="C103" s="10"/>
      </tp>
      <tp t="s">
        <v>#N/A Requesting Data...2775652447</v>
        <stp/>
        <stp>BDP|2749194998733625867</stp>
        <tr r="E321" s="8"/>
      </tp>
      <tp t="s">
        <v>#N/A Requesting Data...824729326</v>
        <stp/>
        <stp>BDP|3878693100574526021</stp>
        <tr r="I110" s="9"/>
      </tp>
      <tp t="s">
        <v>#N/A Requesting Data...3382496538</v>
        <stp/>
        <stp>BDP|5439309234995333155</stp>
        <tr r="E127" s="10"/>
      </tp>
      <tp t="s">
        <v>#N/A Requesting Data...2149432728</v>
        <stp/>
        <stp>BDP|1116911157985987984</stp>
        <tr r="D187" s="9"/>
      </tp>
      <tp t="s">
        <v>#N/A Requesting Data...2472455884</v>
        <stp/>
        <stp>BDP|5722647960325303163</stp>
        <tr r="D476" s="9"/>
      </tp>
      <tp t="s">
        <v>#N/A Requesting Data...1794412914</v>
        <stp/>
        <stp>BDP|3938651549924584467</stp>
        <tr r="D141" s="10"/>
      </tp>
      <tp t="s">
        <v>#N/A Requesting Data...924739202</v>
        <stp/>
        <stp>BDP|5664332243385823682</stp>
        <tr r="G253" s="5"/>
      </tp>
      <tp t="s">
        <v>#N/A Requesting Data...1317161553</v>
        <stp/>
        <stp>BDP|3939108001242664188</stp>
        <tr r="E10" s="7"/>
      </tp>
      <tp t="s">
        <v>#N/A Requesting Data...2687544004</v>
        <stp/>
        <stp>BDP|6020111923337172351</stp>
        <tr r="E50" s="10"/>
      </tp>
      <tp t="s">
        <v>#N/A Requesting Data...3761188099</v>
        <stp/>
        <stp>BDP|7547950833954218865</stp>
        <tr r="H28" s="9"/>
      </tp>
      <tp t="s">
        <v>#N/A Requesting Data...1939990529</v>
        <stp/>
        <stp>BDP|2799982223168310082</stp>
        <tr r="E225" s="9"/>
      </tp>
      <tp t="s">
        <v>#N/A Requesting Data...3654148998</v>
        <stp/>
        <stp>BDP|1529059122396789429</stp>
        <tr r="D25" s="10"/>
      </tp>
      <tp t="s">
        <v>#N/A Requesting Data...3972840851</v>
        <stp/>
        <stp>BDP|1434722091928537653</stp>
        <tr r="I325" s="5"/>
      </tp>
      <tp t="s">
        <v>#N/A Requesting Data...2876220757</v>
        <stp/>
        <stp>BDP|5846924334216883811</stp>
        <tr r="E163" s="8"/>
      </tp>
      <tp t="s">
        <v>#N/A Requesting Data...2270278555</v>
        <stp/>
        <stp>BDP|3845278510829071888</stp>
        <tr r="G35" s="8"/>
        <tr r="G329" s="5"/>
      </tp>
      <tp t="s">
        <v>#N/A Requesting Data...1749034342</v>
        <stp/>
        <stp>BDP|4362439749521804461</stp>
        <tr r="D398" s="8"/>
      </tp>
      <tp t="s">
        <v>#N/A Requesting Data...2811032020</v>
        <stp/>
        <stp>BDP|5431908861213514874</stp>
        <tr r="E155" s="8"/>
      </tp>
      <tp t="s">
        <v>#N/A Requesting Data...2789858310</v>
        <stp/>
        <stp>BDP|7354354246454008579</stp>
        <tr r="F45" s="10"/>
      </tp>
      <tp t="s">
        <v>#N/A Requesting Data...910425269</v>
        <stp/>
        <stp>BDP|1631305007487643409</stp>
        <tr r="E214" s="9"/>
      </tp>
      <tp t="s">
        <v>#N/A Requesting Data...1851020451</v>
        <stp/>
        <stp>BDP|7964802759878375345</stp>
        <tr r="D214" s="8"/>
      </tp>
      <tp t="s">
        <v>#N/A Requesting Data...1505966072</v>
        <stp/>
        <stp>BDP|4113362483646537867</stp>
        <tr r="C16" s="10"/>
      </tp>
      <tp t="s">
        <v>#N/A Requesting Data...1552045010</v>
        <stp/>
        <stp>BDP|5686294858595701678</stp>
        <tr r="E425" s="9"/>
      </tp>
      <tp t="s">
        <v>#N/A Requesting Data...4285183811</v>
        <stp/>
        <stp>BDP|3856837132899791092</stp>
        <tr r="F188" s="8"/>
      </tp>
      <tp t="s">
        <v>#N/A Requesting Data...3154176837</v>
        <stp/>
        <stp>BDP|3083910944148014728</stp>
        <tr r="H324" s="8"/>
        <tr r="I324" s="8"/>
      </tp>
      <tp t="s">
        <v>#N/A Requesting Data...4078594869</v>
        <stp/>
        <stp>BDP|5906969525827965844</stp>
        <tr r="D354" s="9"/>
      </tp>
      <tp t="s">
        <v>#N/A Requesting Data...1103016794</v>
        <stp/>
        <stp>BDP|4937592031317093468</stp>
        <tr r="H357" s="9"/>
      </tp>
      <tp t="s">
        <v>#N/A Requesting Data...2308597000</v>
        <stp/>
        <stp>BDP|3971464428135694168</stp>
        <tr r="H178" s="5"/>
      </tp>
      <tp t="s">
        <v>#N/A Requesting Data...1269491561</v>
        <stp/>
        <stp>BDP|4955610778264116062</stp>
        <tr r="G354" s="8"/>
        <tr r="G51" s="5"/>
      </tp>
      <tp t="s">
        <v>#N/A Requesting Data...3085746405</v>
        <stp/>
        <stp>BDP|3134393802849447898</stp>
        <tr r="F294" s="5"/>
        <tr r="F235" s="9"/>
      </tp>
      <tp t="s">
        <v>#N/A Requesting Data...1516641626</v>
        <stp/>
        <stp>BDP|3998215208166591623</stp>
        <tr r="H16" s="9"/>
      </tp>
      <tp t="s">
        <v>#N/A Requesting Data...1298049674</v>
        <stp/>
        <stp>BDP|7406262407150131436</stp>
        <tr r="I10" s="7"/>
      </tp>
      <tp t="s">
        <v>#N/A Requesting Data...2551684666</v>
        <stp/>
        <stp>BDP|7004328612926312279</stp>
        <tr r="F122" s="9"/>
      </tp>
      <tp t="s">
        <v>#N/A Requesting Data...2583320592</v>
        <stp/>
        <stp>BDP|7756559447794435351</stp>
        <tr r="F330" s="8"/>
      </tp>
      <tp t="s">
        <v>#N/A Requesting Data...1444891939</v>
        <stp/>
        <stp>BDP|4109228332695572101</stp>
        <tr r="G203" s="5"/>
        <tr r="G321" s="9"/>
      </tp>
      <tp t="s">
        <v>#N/A Requesting Data...2938635568</v>
        <stp/>
        <stp>BDP|4305075796319293544</stp>
        <tr r="E350" s="9"/>
      </tp>
      <tp t="s">
        <v>#N/A Requesting Data...3624875845</v>
        <stp/>
        <stp>BDP|7248463531000250139</stp>
        <tr r="D441" s="8"/>
        <tr r="D269" s="5"/>
      </tp>
      <tp t="s">
        <v>#N/A Requesting Data...3742040103</v>
        <stp/>
        <stp>BDP|1687432918555021096</stp>
        <tr r="I9" s="7"/>
      </tp>
      <tp t="s">
        <v>#N/A Requesting Data...1280176571</v>
        <stp/>
        <stp>BDP|5488685356232844561</stp>
        <tr r="E107" s="10"/>
      </tp>
      <tp t="s">
        <v>#N/A Requesting Data...2166912504</v>
        <stp/>
        <stp>BDP|1894858846858721481</stp>
        <tr r="G403" s="8"/>
      </tp>
      <tp t="s">
        <v>#N/A Requesting Data...3829256583</v>
        <stp/>
        <stp>BDP|8114914947010197420</stp>
        <tr r="E375" s="8"/>
        <tr r="E288" s="5"/>
      </tp>
      <tp t="s">
        <v>#N/A Requesting Data...3122095454</v>
        <stp/>
        <stp>BDP|1313346373806727273</stp>
        <tr r="D137" s="8"/>
      </tp>
      <tp t="s">
        <v>#N/A Requesting Data...1135133732</v>
        <stp/>
        <stp>BDP|9717078897580624150</stp>
        <tr r="G131" s="5"/>
        <tr r="G10" s="9"/>
      </tp>
      <tp t="s">
        <v>#N/A Requesting Data...2213510191</v>
        <stp/>
        <stp>BDP|3385171221817227632</stp>
        <tr r="E421" s="9"/>
      </tp>
      <tp t="s">
        <v>#N/A Requesting Data...3531303845</v>
        <stp/>
        <stp>BDP|2960298234255566759</stp>
        <tr r="E443" s="9"/>
      </tp>
      <tp t="s">
        <v>#N/A Requesting Data...4252894293</v>
        <stp/>
        <stp>BDP|1418640925477838395</stp>
        <tr r="D275" s="9"/>
      </tp>
      <tp t="s">
        <v>#N/A Requesting Data...877717815</v>
        <stp/>
        <stp>BDP|2171944222119048133</stp>
        <tr r="E381" s="8"/>
      </tp>
      <tp t="s">
        <v>#N/A Requesting Data...1695378303</v>
        <stp/>
        <stp>BDP|8574806773157268102</stp>
        <tr r="E174" s="10"/>
      </tp>
      <tp t="s">
        <v>#N/A Requesting Data...3409355561</v>
        <stp/>
        <stp>BDP|9328181223188946351</stp>
        <tr r="H172" s="10"/>
      </tp>
      <tp t="s">
        <v>#N/A Requesting Data...1957531243</v>
        <stp/>
        <stp>BDP|4785370941057766528</stp>
        <tr r="E146" s="9"/>
      </tp>
      <tp t="s">
        <v>#N/A Requesting Data...1459360409</v>
        <stp/>
        <stp>BDP|2028996595173922011</stp>
        <tr r="H15" s="7"/>
      </tp>
      <tp t="s">
        <v>#N/A Requesting Data...3925868823</v>
        <stp/>
        <stp>BDP|3083708467975079638</stp>
        <tr r="D247" s="5"/>
      </tp>
      <tp t="s">
        <v>#N/A Requesting Data...1845807651</v>
        <stp/>
        <stp>BDP|6015387159076069749</stp>
        <tr r="G103" s="10"/>
      </tp>
      <tp t="s">
        <v>#N/A Requesting Data...2385109932</v>
        <stp/>
        <stp>BDP|7029235385388481474</stp>
        <tr r="H34" s="10"/>
      </tp>
      <tp t="s">
        <v>#N/A Requesting Data...1600980786</v>
        <stp/>
        <stp>BDP|3014723320801551624</stp>
        <tr r="F443" s="9"/>
      </tp>
      <tp t="s">
        <v>#N/A Requesting Data...2687759545</v>
        <stp/>
        <stp>BDP|2487373665424139226</stp>
        <tr r="G268" s="8"/>
      </tp>
      <tp t="s">
        <v>#N/A Requesting Data...1868214577</v>
        <stp/>
        <stp>BDP|6352244991868528466</stp>
        <tr r="F4" s="9"/>
      </tp>
      <tp t="s">
        <v>#N/A Requesting Data...2544803486</v>
        <stp/>
        <stp>BDP|3464694070195183696</stp>
        <tr r="G380" s="9"/>
      </tp>
      <tp t="s">
        <v>#N/A Requesting Data...4023624250</v>
        <stp/>
        <stp>BDP|2344812227249511059</stp>
        <tr r="F157" s="5"/>
      </tp>
      <tp t="s">
        <v>#N/A Requesting Data...2644179612</v>
        <stp/>
        <stp>BDP|2142866985115440638</stp>
        <tr r="I170" s="5"/>
      </tp>
      <tp t="s">
        <v>#N/A Requesting Data...1176071558</v>
        <stp/>
        <stp>BDP|2647006861395262004</stp>
        <tr r="F147" s="10"/>
      </tp>
      <tp t="s">
        <v>#N/A Requesting Data...4112716299</v>
        <stp/>
        <stp>BDP|3109364604290440120</stp>
        <tr r="F183" s="9"/>
      </tp>
      <tp t="s">
        <v>#N/A Requesting Data...1185010255</v>
        <stp/>
        <stp>BDP|5023394816542359494</stp>
        <tr r="G83" s="9"/>
      </tp>
      <tp t="s">
        <v>#N/A Requesting Data...3650191814</v>
        <stp/>
        <stp>BDP|8642389682457086594</stp>
        <tr r="E285" s="8"/>
      </tp>
      <tp t="s">
        <v>#N/A Requesting Data...4137974456</v>
        <stp/>
        <stp>BDP|2792029027781400032</stp>
        <tr r="I77" s="5"/>
        <tr r="I238" s="9"/>
      </tp>
      <tp t="s">
        <v>#N/A Requesting Data...1955448658</v>
        <stp/>
        <stp>BDP|1983223925485825539</stp>
        <tr r="F154" s="9"/>
      </tp>
      <tp t="s">
        <v>#N/A Requesting Data...3805089161</v>
        <stp/>
        <stp>BDP|4158442230634824687</stp>
        <tr r="D281" s="5"/>
      </tp>
      <tp t="s">
        <v>#N/A Requesting Data...935145105</v>
        <stp/>
        <stp>BDP|6541101234730779531</stp>
        <tr r="H239" s="9"/>
      </tp>
      <tp t="s">
        <v>#N/A Requesting Data...3337259106</v>
        <stp/>
        <stp>BDP|7359513602043368067</stp>
        <tr r="I323" s="9"/>
      </tp>
      <tp t="s">
        <v>#N/A Requesting Data...1925720216</v>
        <stp/>
        <stp>BDP|1948247390772845907</stp>
        <tr r="E428" s="8"/>
        <tr r="E221" s="5"/>
      </tp>
      <tp t="s">
        <v>#N/A Requesting Data...1049200280</v>
        <stp/>
        <stp>BDP|2604529324263597704</stp>
        <tr r="I83" s="9"/>
      </tp>
      <tp t="s">
        <v>#N/A Requesting Data...2136332257</v>
        <stp/>
        <stp>BDP|4407443355655356136</stp>
        <tr r="E13" s="12"/>
      </tp>
      <tp t="s">
        <v>#N/A Requesting Data...2268541963</v>
        <stp/>
        <stp>BDP|1802733739513699719</stp>
        <tr r="E406" s="9"/>
      </tp>
      <tp t="s">
        <v>#N/A Requesting Data...2909479146</v>
        <stp/>
        <stp>BQL|9151579908776363839</stp>
        <tr r="B56" s="10"/>
      </tp>
      <tp t="s">
        <v>#N/A Requesting Data...1782719834</v>
        <stp/>
        <stp>BQL|9592942310067654495</stp>
        <tr r="C265" s="5"/>
      </tp>
      <tp t="s">
        <v>#N/A Requesting Data...3160181192</v>
        <stp/>
        <stp>BQL|1224829150056833854</stp>
        <tr r="C88" s="5"/>
      </tp>
      <tp t="s">
        <v>#N/A Requesting Data...3064612493</v>
        <stp/>
        <stp>BQL|4884030865542400272</stp>
        <tr r="C309" s="5"/>
      </tp>
      <tp t="s">
        <v>#N/A Requesting Data...3506977155</v>
        <stp/>
        <stp>BQL|8712307749795136832</stp>
        <tr r="B24" s="10"/>
      </tp>
      <tp t="s">
        <v>#N/A Requesting Data...3830595662</v>
        <stp/>
        <stp>BQL|5772781992158219134</stp>
        <tr r="C319" s="5"/>
      </tp>
      <tp t="s">
        <v>#N/A Requesting Data...2287131041</v>
        <stp/>
        <stp>BQL|6808395631083297793</stp>
        <tr r="B97" s="10"/>
      </tp>
      <tp t="s">
        <v>#N/A Requesting Data...3153525466</v>
        <stp/>
        <stp>BQL|1169010012191862337</stp>
        <tr r="B163" s="10"/>
      </tp>
      <tp t="s">
        <v>#N/A Requesting Data...1011938404</v>
        <stp/>
        <stp>BQL|2088637504972143407</stp>
        <tr r="B6" s="10"/>
      </tp>
      <tp t="s">
        <v>#N/A Requesting Data...3875203556</v>
        <stp/>
        <stp>BQL|2338823212211157846</stp>
        <tr r="C30" s="5"/>
      </tp>
      <tp t="s">
        <v>#N/A Requesting Data...2046335240</v>
        <stp/>
        <stp>BQL|5984384346770740060</stp>
        <tr r="C321" s="5"/>
      </tp>
      <tp t="s">
        <v>#N/A Requesting Data...1422509544</v>
        <stp/>
        <stp>BQL|5719854519326913877</stp>
        <tr r="C31" s="5"/>
      </tp>
      <tp t="s">
        <v>#N/A Requesting Data...3599436066</v>
        <stp/>
        <stp>BQL|2315414566181857381</stp>
        <tr r="B126" s="10"/>
      </tp>
      <tp t="s">
        <v>#N/A Requesting Data...3734524382</v>
        <stp/>
        <stp>BQL|3398073841086494351</stp>
        <tr r="B3" s="10"/>
      </tp>
      <tp t="s">
        <v>#N/A Requesting Data...960344074</v>
        <stp/>
        <stp>BQL|9978699506555314815</stp>
        <tr r="C194" s="5"/>
      </tp>
      <tp t="s">
        <v>#N/A Requesting Data...3605282382</v>
        <stp/>
        <stp>BQL|5819296061337697422</stp>
        <tr r="C305" s="5"/>
      </tp>
      <tp t="s">
        <v>#N/A Requesting Data...3184831830</v>
        <stp/>
        <stp>BQL|3588196227445669797</stp>
        <tr r="C343" s="5"/>
      </tp>
      <tp t="s">
        <v>#N/A Requesting Data...2810892627</v>
        <stp/>
        <stp>BQL|8120868288093862936</stp>
        <tr r="C162" s="5"/>
      </tp>
      <tp t="s">
        <v>#N/A Requesting Data...2261330188</v>
        <stp/>
        <stp>BQL|4785512554525562360</stp>
        <tr r="B58" s="10"/>
      </tp>
      <tp t="s">
        <v>#N/A Requesting Data...3510777860</v>
        <stp/>
        <stp>BQL|3022250143943057469</stp>
        <tr r="C225" s="5"/>
      </tp>
      <tp t="s">
        <v>#N/A Requesting Data...3032644141</v>
        <stp/>
        <stp>BQL|7750971990565514056</stp>
        <tr r="C28" s="5"/>
      </tp>
      <tp t="s">
        <v>#N/A Requesting Data...2625311026</v>
        <stp/>
        <stp>BQL|2146209453891647642</stp>
        <tr r="B54" s="10"/>
      </tp>
      <tp t="s">
        <v>#N/A Requesting Data...3555081615</v>
        <stp/>
        <stp>BDP|6284412367665855361</stp>
        <tr r="G455" s="8"/>
      </tp>
      <tp t="s">
        <v>#N/A Requesting Data...971963660</v>
        <stp/>
        <stp>BDP|4109189780169643654</stp>
        <tr r="D543" s="9"/>
      </tp>
      <tp t="s">
        <v>#N/A Requesting Data...1588048010</v>
        <stp/>
        <stp>BDP|7459751009967095529</stp>
        <tr r="H2" s="8"/>
        <tr r="I2" s="8"/>
      </tp>
      <tp t="s">
        <v>#N/A Requesting Data...3533673402</v>
        <stp/>
        <stp>BDP|4084050387269951710</stp>
        <tr r="E95" s="5"/>
        <tr r="E289" s="9"/>
      </tp>
      <tp t="s">
        <v>#N/A Requesting Data...2114297800</v>
        <stp/>
        <stp>BDP|6968586706965561480</stp>
        <tr r="I350" s="9"/>
      </tp>
      <tp t="s">
        <v>#N/A Requesting Data...3777217458</v>
        <stp/>
        <stp>BDP|7973341666961441155</stp>
        <tr r="G323" s="5"/>
        <tr r="G22" s="9"/>
      </tp>
      <tp t="s">
        <v>#N/A Requesting Data...3009066373</v>
        <stp/>
        <stp>BDP|4474260914374502194</stp>
        <tr r="E425" s="8"/>
        <tr r="E271" s="5"/>
      </tp>
      <tp t="s">
        <v>#N/A Requesting Data...1315175812</v>
        <stp/>
        <stp>BDP|9966301299667862623</stp>
        <tr r="D22" s="10"/>
      </tp>
      <tp t="s">
        <v>#N/A Requesting Data...3439515706</v>
        <stp/>
        <stp>BDP|6477703918862497022</stp>
        <tr r="F282" s="9"/>
      </tp>
      <tp t="s">
        <v>#N/A Requesting Data...1976575191</v>
        <stp/>
        <stp>BDP|2412930834578959207</stp>
        <tr r="G14" s="10"/>
      </tp>
      <tp t="s">
        <v>#N/A Requesting Data...3398742149</v>
        <stp/>
        <stp>BDP|5020283646902599309</stp>
        <tr r="F121" s="8"/>
      </tp>
      <tp t="s">
        <v>#N/A Requesting Data...2549782546</v>
        <stp/>
        <stp>BDP|4661293645460982082</stp>
        <tr r="F11" s="5"/>
      </tp>
      <tp t="s">
        <v>#N/A Requesting Data...3289564761</v>
        <stp/>
        <stp>BDP|2807514713881686579</stp>
        <tr r="E117" s="8"/>
      </tp>
      <tp t="s">
        <v>#N/A Requesting Data...3056538049</v>
        <stp/>
        <stp>BDP|2412115989989217052</stp>
        <tr r="H17" s="7"/>
      </tp>
      <tp t="s">
        <v>#N/A Requesting Data...2431761985</v>
        <stp/>
        <stp>BDP|9433871246761959672</stp>
        <tr r="G20" s="9"/>
      </tp>
      <tp t="s">
        <v>#N/A Requesting Data...1183735906</v>
        <stp/>
        <stp>BDP|4309445958044762336</stp>
        <tr r="G317" s="5"/>
      </tp>
      <tp t="s">
        <v>#N/A Requesting Data...2127884894</v>
        <stp/>
        <stp>BDP|1102675265281078285</stp>
        <tr r="F382" s="9"/>
      </tp>
      <tp t="s">
        <v>#N/A Requesting Data...2219799121</v>
        <stp/>
        <stp>BDP|6803940174122328806</stp>
        <tr r="F114" s="5"/>
      </tp>
      <tp t="s">
        <v>#N/A Requesting Data...3807885704</v>
        <stp/>
        <stp>BDP|5729511209262046040</stp>
        <tr r="I108" s="9"/>
      </tp>
      <tp t="s">
        <v>#N/A Requesting Data...1156360661</v>
        <stp/>
        <stp>BDP|9127966330626840741</stp>
        <tr r="F99" s="9"/>
      </tp>
      <tp t="s">
        <v>#N/A Requesting Data...3820299261</v>
        <stp/>
        <stp>BDP|1331292267816365158</stp>
        <tr r="F181" s="10"/>
      </tp>
      <tp t="s">
        <v>#N/A Requesting Data...3458569527</v>
        <stp/>
        <stp>BDP|6046280112127327020</stp>
        <tr r="E58" s="5"/>
        <tr r="E465" s="9"/>
      </tp>
      <tp t="s">
        <v>#N/A Requesting Data...3863355984</v>
        <stp/>
        <stp>BDP|3027497959240219091</stp>
        <tr r="D282" s="5"/>
        <tr r="D42" s="9"/>
      </tp>
      <tp t="s">
        <v>#N/A Requesting Data...1184605771</v>
        <stp/>
        <stp>BDP|1945259541963077665</stp>
        <tr r="H78" s="5"/>
        <tr r="H68" s="9"/>
      </tp>
      <tp t="s">
        <v>#N/A Requesting Data...4074556481</v>
        <stp/>
        <stp>BDP|6150843091660805576</stp>
        <tr r="E154" s="5"/>
      </tp>
      <tp t="s">
        <v>#N/A Requesting Data...2238634557</v>
        <stp/>
        <stp>BDP|8344872854874053382</stp>
        <tr r="G167" s="10"/>
      </tp>
      <tp t="s">
        <v>#N/A Requesting Data...4276535253</v>
        <stp/>
        <stp>BDP|3078801778216454848</stp>
        <tr r="E408" s="9"/>
      </tp>
      <tp t="s">
        <v>#N/A Requesting Data...2825428879</v>
        <stp/>
        <stp>BDP|9304553798762675508</stp>
        <tr r="D340" s="5"/>
      </tp>
      <tp t="s">
        <v>#N/A Requesting Data...2215557087</v>
        <stp/>
        <stp>BDP|4263470304820968202</stp>
        <tr r="F211" s="8"/>
      </tp>
      <tp t="s">
        <v>#N/A Requesting Data...4137072454</v>
        <stp/>
        <stp>BDP|3256396853376940199</stp>
        <tr r="G415" s="8"/>
      </tp>
      <tp t="s">
        <v>#N/A Requesting Data...3045352213</v>
        <stp/>
        <stp>BDP|3309599670646545577</stp>
        <tr r="H150" s="10"/>
      </tp>
      <tp t="s">
        <v>#N/A Requesting Data...2802293355</v>
        <stp/>
        <stp>BDP|6990924163748440341</stp>
        <tr r="I21" s="9"/>
      </tp>
      <tp t="s">
        <v>#N/A Requesting Data...1579027730</v>
        <stp/>
        <stp>BDP|8575042670305061890</stp>
        <tr r="H384" s="9"/>
      </tp>
      <tp t="s">
        <v>#N/A Requesting Data...3660367402</v>
        <stp/>
        <stp>BDP|6023140553108853875</stp>
        <tr r="I191" s="5"/>
      </tp>
      <tp t="s">
        <v>#N/A Requesting Data...1387436325</v>
        <stp/>
        <stp>BDP|9777905250786668191</stp>
        <tr r="I601" s="9"/>
      </tp>
      <tp t="s">
        <v>#N/A Requesting Data...1015640786</v>
        <stp/>
        <stp>BDP|8155266702610579887</stp>
        <tr r="E187" s="8"/>
      </tp>
      <tp t="s">
        <v>#N/A Requesting Data...2513336941</v>
        <stp/>
        <stp>BDP|7847831454651293943</stp>
        <tr r="G76" s="5"/>
        <tr r="G129" s="9"/>
      </tp>
      <tp t="s">
        <v>#N/A Requesting Data...1546947802</v>
        <stp/>
        <stp>BDP|8703777291097875308</stp>
        <tr r="D336" s="8"/>
      </tp>
      <tp t="s">
        <v>#N/A Requesting Data...4279861409</v>
        <stp/>
        <stp>BDP|4119669631130886379</stp>
        <tr r="F21" s="5"/>
        <tr r="F148" s="9"/>
      </tp>
      <tp t="s">
        <v>#N/A Requesting Data...1561765612</v>
        <stp/>
        <stp>BDP|5389718018878665956</stp>
        <tr r="H74" s="10"/>
      </tp>
      <tp t="s">
        <v>#N/A Requesting Data...3058375754</v>
        <stp/>
        <stp>BDP|2537027449062685617</stp>
        <tr r="H16" s="10"/>
      </tp>
      <tp t="s">
        <v>#N/A Requesting Data...1925570922</v>
        <stp/>
        <stp>BDP|9707217975668324699</stp>
        <tr r="E61" s="5"/>
        <tr r="E160" s="9"/>
      </tp>
      <tp t="s">
        <v>#N/A Requesting Data...1860519957</v>
        <stp/>
        <stp>BDP|7230172547278963829</stp>
        <tr r="E132" s="9"/>
      </tp>
      <tp t="s">
        <v>#N/A Requesting Data...1994860901</v>
        <stp/>
        <stp>BDP|9342099085235123672</stp>
        <tr r="D313" s="5"/>
        <tr r="D442" s="9"/>
      </tp>
      <tp t="s">
        <v>#N/A Requesting Data...3695200618</v>
        <stp/>
        <stp>BDP|4023015203672399486</stp>
        <tr r="E67" s="9"/>
      </tp>
      <tp t="s">
        <v>#N/A Requesting Data...1961446155</v>
        <stp/>
        <stp>BDP|3832181174044942347</stp>
        <tr r="G146" s="5"/>
      </tp>
      <tp t="s">
        <v>#N/A Requesting Data...3270386564</v>
        <stp/>
        <stp>BDP|3997414606935427037</stp>
        <tr r="F276" s="9"/>
      </tp>
      <tp t="s">
        <v>#N/A Requesting Data...1911586952</v>
        <stp/>
        <stp>BDP|1750063751065822315</stp>
        <tr r="D104" s="8"/>
      </tp>
      <tp t="s">
        <v>#N/A Requesting Data...1845022912</v>
        <stp/>
        <stp>BDP|2663267229798611867</stp>
        <tr r="E210" s="9"/>
      </tp>
      <tp t="s">
        <v>#N/A Requesting Data...3631112622</v>
        <stp/>
        <stp>BDP|6796455007841539194</stp>
        <tr r="I79" s="9"/>
      </tp>
      <tp t="s">
        <v>#N/A Requesting Data...2307904218</v>
        <stp/>
        <stp>BDP|7600401061512942575</stp>
        <tr r="I328" s="5"/>
      </tp>
      <tp t="s">
        <v>#N/A Requesting Data...985652652</v>
        <stp/>
        <stp>BDP|2414014502456961673</stp>
        <tr r="I354" s="5"/>
      </tp>
      <tp t="s">
        <v>#N/A Requesting Data...2663005996</v>
        <stp/>
        <stp>BDP|4589487224903321333</stp>
        <tr r="I287" s="9"/>
      </tp>
      <tp t="s">
        <v>#N/A Requesting Data...2368187980</v>
        <stp/>
        <stp>BDP|6621000703743508793</stp>
        <tr r="E231" s="8"/>
      </tp>
      <tp t="s">
        <v>#N/A Requesting Data...2479087186</v>
        <stp/>
        <stp>BDP|7318683283283482822</stp>
        <tr r="D191" s="8"/>
      </tp>
      <tp t="s">
        <v>#N/A Requesting Data...4283534649</v>
        <stp/>
        <stp>BDP|3412471379842468004</stp>
        <tr r="G28" s="5"/>
      </tp>
      <tp t="s">
        <v>#N/A Requesting Data...1136906652</v>
        <stp/>
        <stp>BDP|2200119689709714032</stp>
        <tr r="G353" s="8"/>
        <tr r="G332" s="5"/>
      </tp>
      <tp t="s">
        <v>#N/A Requesting Data...3490110719</v>
        <stp/>
        <stp>BDP|9911921642614681212</stp>
        <tr r="E98" s="9"/>
      </tp>
      <tp t="s">
        <v>#N/A Requesting Data...1709094116</v>
        <stp/>
        <stp>BDP|9132583034649513468</stp>
        <tr r="G124" s="10"/>
      </tp>
      <tp t="s">
        <v>#N/A Requesting Data...4227259569</v>
        <stp/>
        <stp>BDP|3794391000250222227</stp>
        <tr r="C65" s="10"/>
      </tp>
      <tp t="s">
        <v>#N/A Requesting Data...4274027136</v>
        <stp/>
        <stp>BDP|9728441679070043849</stp>
        <tr r="F257" s="5"/>
        <tr r="F414" s="9"/>
      </tp>
      <tp t="s">
        <v>#N/A Requesting Data...1575223574</v>
        <stp/>
        <stp>BDP|3743619103212872539</stp>
        <tr r="H154" s="9"/>
      </tp>
      <tp t="s">
        <v>#N/A Requesting Data...2638213991</v>
        <stp/>
        <stp>BDP|9238454758399636377</stp>
        <tr r="G247" s="8"/>
      </tp>
      <tp t="s">
        <v>#N/A Requesting Data...4249346080</v>
        <stp/>
        <stp>BDP|2700554041512966345</stp>
        <tr r="G385" s="8"/>
        <tr r="G128" s="5"/>
      </tp>
      <tp t="s">
        <v>#N/A Requesting Data...2883707687</v>
        <stp/>
        <stp>BDP|8612352269459720630</stp>
        <tr r="E77" s="8"/>
      </tp>
      <tp t="s">
        <v>#N/A Requesting Data...2426601551</v>
        <stp/>
        <stp>BDP|6018187002020458506</stp>
        <tr r="H121" s="5"/>
      </tp>
      <tp t="s">
        <v>#N/A Requesting Data...4199320443</v>
        <stp/>
        <stp>BDP|5592023918671015719</stp>
        <tr r="D65" s="10"/>
      </tp>
      <tp t="s">
        <v>#N/A Requesting Data...1481077317</v>
        <stp/>
        <stp>BDP|5447184710053330415</stp>
        <tr r="I524" s="9"/>
      </tp>
      <tp t="s">
        <v>#N/A Requesting Data...1394513987</v>
        <stp/>
        <stp>BDP|9878044781054657750</stp>
        <tr r="E172" s="10"/>
      </tp>
      <tp t="s">
        <v>#N/A Requesting Data...1771172928</v>
        <stp/>
        <stp>BDP|7405682975146266253</stp>
        <tr r="E353" s="5"/>
      </tp>
      <tp t="s">
        <v>#N/A Requesting Data...1798930313</v>
        <stp/>
        <stp>BDP|7002231549747660439</stp>
        <tr r="F77" s="8"/>
      </tp>
      <tp t="s">
        <v>#N/A Requesting Data...4006381872</v>
        <stp/>
        <stp>BDP|9589244599536755605</stp>
        <tr r="E295" s="8"/>
      </tp>
      <tp t="s">
        <v>#N/A Requesting Data...2694088917</v>
        <stp/>
        <stp>BDP|5009083746661341229</stp>
        <tr r="E318" s="9"/>
      </tp>
      <tp t="s">
        <v>#N/A Requesting Data...1171860174</v>
        <stp/>
        <stp>BDP|9974239895780916093</stp>
        <tr r="G139" s="8"/>
      </tp>
      <tp t="s">
        <v>#N/A Requesting Data...2338053513</v>
        <stp/>
        <stp>BDP|2263523528231358649</stp>
        <tr r="F211" s="9"/>
      </tp>
      <tp t="s">
        <v>#N/A Requesting Data...3548018125</v>
        <stp/>
        <stp>BDP|5834692959687297353</stp>
        <tr r="G31" s="5"/>
      </tp>
      <tp t="s">
        <v>#N/A Requesting Data...1179984126</v>
        <stp/>
        <stp>BDP|4428234169822734062</stp>
        <tr r="G97" s="9"/>
      </tp>
      <tp t="s">
        <v>#N/A Requesting Data...1167881195</v>
        <stp/>
        <stp>BDP|2750216797719995273</stp>
        <tr r="E12" s="9"/>
      </tp>
      <tp t="s">
        <v>#N/A Requesting Data...2971467574</v>
        <stp/>
        <stp>BDP|8308186625661327823</stp>
        <tr r="G297" s="8"/>
      </tp>
      <tp t="s">
        <v>#N/A Requesting Data...2400480463</v>
        <stp/>
        <stp>BDP|1588137430600089192</stp>
        <tr r="D437" s="8"/>
        <tr r="D315" s="5"/>
      </tp>
      <tp t="s">
        <v>#N/A Requesting Data...1463724561</v>
        <stp/>
        <stp>BDP|4231404122351867171</stp>
        <tr r="D579" s="9"/>
      </tp>
      <tp t="s">
        <v>#N/A Requesting Data...3994540122</v>
        <stp/>
        <stp>BDP|6900443667395311365</stp>
        <tr r="H4" s="8"/>
        <tr r="I4" s="8"/>
      </tp>
      <tp t="s">
        <v>#N/A Requesting Data...2854737927</v>
        <stp/>
        <stp>BDP|8725897998689811214</stp>
        <tr r="F48" s="10"/>
      </tp>
      <tp t="s">
        <v>#N/A Requesting Data...1736187128</v>
        <stp/>
        <stp>BDP|5126064099666701866</stp>
        <tr r="G12" s="10"/>
      </tp>
      <tp t="s">
        <v>#N/A Requesting Data...1403987869</v>
        <stp/>
        <stp>BDP|5199965779061611844</stp>
        <tr r="F119" s="5"/>
      </tp>
      <tp t="s">
        <v>#N/A Requesting Data...1980869068</v>
        <stp/>
        <stp>BDP|2961028056816345328</stp>
        <tr r="G376" s="9"/>
      </tp>
      <tp t="s">
        <v>#N/A Requesting Data...2926999024</v>
        <stp/>
        <stp>BDP|9883533436455469855</stp>
        <tr r="D15" s="10"/>
      </tp>
      <tp t="s">
        <v>#N/A Requesting Data...4112858847</v>
        <stp/>
        <stp>BDP|1883434867287977696</stp>
        <tr r="F338" s="9"/>
      </tp>
      <tp t="s">
        <v>#N/A Requesting Data...4244298131</v>
        <stp/>
        <stp>BDP|5800236211560788414</stp>
        <tr r="E196" s="8"/>
      </tp>
      <tp t="s">
        <v>#N/A Requesting Data...3453404791</v>
        <stp/>
        <stp>BDP|1119227057111004587</stp>
        <tr r="G169" s="9"/>
      </tp>
      <tp t="s">
        <v>#N/A Requesting Data...2582232765</v>
        <stp/>
        <stp>BDP|2188093243677579329</stp>
        <tr r="E506" s="9"/>
      </tp>
      <tp t="s">
        <v>#N/A Requesting Data...1804431404</v>
        <stp/>
        <stp>BDP|9050354885293991359</stp>
        <tr r="H38" s="9"/>
      </tp>
      <tp t="s">
        <v>#N/A Requesting Data...3390512846</v>
        <stp/>
        <stp>BDP|1215266213723256397</stp>
        <tr r="F318" s="5"/>
      </tp>
      <tp t="s">
        <v>#N/A Requesting Data...1426149428</v>
        <stp/>
        <stp>BDP|2803300701176522506</stp>
        <tr r="G129" s="10"/>
      </tp>
      <tp t="s">
        <v>#N/A Requesting Data...2134477262</v>
        <stp/>
        <stp>BDP|7409370958420158365</stp>
        <tr r="I266" s="5"/>
      </tp>
      <tp t="s">
        <v>#N/A Requesting Data...1427907042</v>
        <stp/>
        <stp>BDP|4312047530926300388</stp>
        <tr r="I129" s="5"/>
        <tr r="I563" s="9"/>
      </tp>
      <tp t="s">
        <v>#N/A Requesting Data...2928748392</v>
        <stp/>
        <stp>BDP|8629883992953493846</stp>
        <tr r="G7" s="9"/>
      </tp>
      <tp t="s">
        <v>#N/A Requesting Data...4293193135</v>
        <stp/>
        <stp>BDP|8564820644423729587</stp>
        <tr r="F601" s="9"/>
      </tp>
      <tp t="s">
        <v>#N/A Requesting Data...2597423583</v>
        <stp/>
        <stp>BDP|2173490614375213023</stp>
        <tr r="I430" s="9"/>
      </tp>
      <tp t="s">
        <v>#N/A Requesting Data...1952671923</v>
        <stp/>
        <stp>BDP|3704409609933306609</stp>
        <tr r="F193" s="9"/>
      </tp>
      <tp t="s">
        <v>#N/A Requesting Data...1877079606</v>
        <stp/>
        <stp>BDP|6791530267193926473</stp>
        <tr r="D262" s="9"/>
      </tp>
      <tp t="s">
        <v>#N/A Requesting Data...4142159158</v>
        <stp/>
        <stp>BDP|4028501118323494110</stp>
        <tr r="C164" s="10"/>
      </tp>
      <tp t="s">
        <v>#N/A Requesting Data...2620076426</v>
        <stp/>
        <stp>BDP|2372288731355179462</stp>
        <tr r="G400" s="9"/>
      </tp>
      <tp t="s">
        <v>#N/A Requesting Data...3273497692</v>
        <stp/>
        <stp>BDP|3892527043794360477</stp>
        <tr r="I253" s="9"/>
      </tp>
      <tp t="s">
        <v>#N/A Requesting Data...1151780035</v>
        <stp/>
        <stp>BDP|2068492264983974190</stp>
        <tr r="F241" s="5"/>
      </tp>
      <tp t="s">
        <v>#N/A Requesting Data...1552961089</v>
        <stp/>
        <stp>BDP|3651429239206752076</stp>
        <tr r="E3" s="9"/>
      </tp>
      <tp t="s">
        <v>#N/A Requesting Data...2352694810</v>
        <stp/>
        <stp>BDP|5369812177429061188</stp>
        <tr r="H147" s="8"/>
        <tr r="I147" s="8"/>
      </tp>
      <tp t="s">
        <v>#N/A Requesting Data...1330010718</v>
        <stp/>
        <stp>BDP|5364278449248546959</stp>
        <tr r="D395" s="9"/>
      </tp>
      <tp t="s">
        <v>#N/A Requesting Data...1077255498</v>
        <stp/>
        <stp>BDP|9891908014050692378</stp>
        <tr r="D189" s="5"/>
      </tp>
      <tp t="s">
        <v>#N/A Requesting Data...1820486501</v>
        <stp/>
        <stp>BDP|3267894171698638617</stp>
        <tr r="H319" s="5"/>
        <tr r="H203" s="9"/>
      </tp>
      <tp t="s">
        <v>#N/A Requesting Data...1131587272</v>
        <stp/>
        <stp>BDP|8139236012460474995</stp>
        <tr r="F510" s="9"/>
      </tp>
      <tp t="s">
        <v>#N/A Requesting Data...4293660553</v>
        <stp/>
        <stp>BDP|5345610219693060366</stp>
        <tr r="D510" s="9"/>
      </tp>
      <tp t="s">
        <v>#N/A Requesting Data...3721155324</v>
        <stp/>
        <stp>BDP|6660367312852786485</stp>
        <tr r="F264" s="8"/>
      </tp>
      <tp t="s">
        <v>#N/A Requesting Data...4031288955</v>
        <stp/>
        <stp>BDP|4617910599122470470</stp>
        <tr r="G259" s="8"/>
      </tp>
      <tp t="s">
        <v>#N/A Requesting Data...1212532790</v>
        <stp/>
        <stp>BDP|7423238265272974368</stp>
        <tr r="H38" s="5"/>
      </tp>
      <tp t="s">
        <v>#N/A Requesting Data...3247774433</v>
        <stp/>
        <stp>BDP|3842525415290645541</stp>
        <tr r="F338" s="8"/>
      </tp>
      <tp t="s">
        <v>#N/A Requesting Data...4188145643</v>
        <stp/>
        <stp>BDP|4451073170624405559</stp>
        <tr r="H104" s="9"/>
      </tp>
      <tp t="s">
        <v>#N/A Requesting Data...1635612568</v>
        <stp/>
        <stp>BDP|9280534590166700144</stp>
        <tr r="I236" s="5"/>
      </tp>
      <tp t="s">
        <v>#N/A Requesting Data...1297273710</v>
        <stp/>
        <stp>BDP|6365706473584246008</stp>
        <tr r="F25" s="10"/>
      </tp>
      <tp t="s">
        <v>#N/A Requesting Data...1483784893</v>
        <stp/>
        <stp>BDP|4403207242134262468</stp>
        <tr r="H451" s="9"/>
      </tp>
      <tp t="s">
        <v>#N/A Requesting Data...1460581699</v>
        <stp/>
        <stp>BDP|6273797348564857398</stp>
        <tr r="F218" s="8"/>
      </tp>
      <tp t="s">
        <v>#N/A Requesting Data...1404924656</v>
        <stp/>
        <stp>BDP|9362403006977599828</stp>
        <tr r="G43" s="10"/>
      </tp>
      <tp t="s">
        <v>#N/A Requesting Data...2398154095</v>
        <stp/>
        <stp>BDP|4098210537290113756</stp>
        <tr r="E168" s="9"/>
      </tp>
      <tp t="s">
        <v>#N/A Requesting Data...1088535079</v>
        <stp/>
        <stp>BDP|1830219961141868623</stp>
        <tr r="F321" s="5"/>
      </tp>
      <tp t="s">
        <v>#N/A Requesting Data...1075118523</v>
        <stp/>
        <stp>BDP|2526290385963215994</stp>
        <tr r="F468" s="9"/>
      </tp>
      <tp t="s">
        <v>#N/A Requesting Data...2224085417</v>
        <stp/>
        <stp>BDP|1677692048966301762</stp>
        <tr r="D112" s="5"/>
      </tp>
      <tp t="s">
        <v>#N/A Requesting Data...3324780685</v>
        <stp/>
        <stp>BDP|5004160252965410626</stp>
        <tr r="H261" s="5"/>
      </tp>
      <tp t="s">
        <v>#N/A Requesting Data...1182911528</v>
        <stp/>
        <stp>BDP|5739453801027189406</stp>
        <tr r="G256" s="8"/>
      </tp>
      <tp t="s">
        <v>#N/A Requesting Data...1135371999</v>
        <stp/>
        <stp>BDP|1393136823521928189</stp>
        <tr r="I276" s="9"/>
      </tp>
      <tp t="s">
        <v>#N/A Requesting Data...1725255396</v>
        <stp/>
        <stp>BDP|1447564146735147772</stp>
        <tr r="G50" s="10"/>
      </tp>
      <tp t="s">
        <v>#N/A Requesting Data...3953173156</v>
        <stp/>
        <stp>BDP|6791130126032181510</stp>
        <tr r="C45" s="10"/>
      </tp>
      <tp t="s">
        <v>#N/A Requesting Data...2857319437</v>
        <stp/>
        <stp>BDP|9500220010600633835</stp>
        <tr r="F417" s="9"/>
      </tp>
      <tp t="s">
        <v>#N/A Requesting Data...3749126170</v>
        <stp/>
        <stp>BDP|5576498398903728914</stp>
        <tr r="G328" s="8"/>
      </tp>
      <tp t="s">
        <v>#N/A Requesting Data...1470382739</v>
        <stp/>
        <stp>BDP|9758996041721448795</stp>
        <tr r="E283" s="5"/>
        <tr r="E43" s="9"/>
      </tp>
      <tp t="s">
        <v>#N/A Requesting Data...3790454440</v>
        <stp/>
        <stp>BDP|1452211461500323757</stp>
        <tr r="E202" s="5"/>
      </tp>
      <tp t="s">
        <v>#N/A Requesting Data...1564009836</v>
        <stp/>
        <stp>BDP|1011039491012058809</stp>
        <tr r="H415" s="8"/>
        <tr r="I415" s="8"/>
      </tp>
      <tp t="s">
        <v>#N/A Requesting Data...1343609902</v>
        <stp/>
        <stp>BDP|5327676533007178547</stp>
        <tr r="I328" s="9"/>
      </tp>
      <tp t="s">
        <v>#N/A Requesting Data...3032035722</v>
        <stp/>
        <stp>BDP|6757118948154495582</stp>
        <tr r="G153" s="10"/>
      </tp>
      <tp t="s">
        <v>#N/A Requesting Data...1511360740</v>
        <stp/>
        <stp>BDP|9315962140560619611</stp>
        <tr r="G186" s="8"/>
      </tp>
      <tp t="s">
        <v>#N/A Requesting Data...4082226422</v>
        <stp/>
        <stp>BDP|6978478967622315491</stp>
        <tr r="E350" s="8"/>
        <tr r="E68" s="5"/>
      </tp>
      <tp t="s">
        <v>#N/A Requesting Data...3239120481</v>
        <stp/>
        <stp>BDP|2696971516598716037</stp>
        <tr r="D12" s="9"/>
      </tp>
      <tp t="s">
        <v>#N/A Requesting Data...4160221954</v>
        <stp/>
        <stp>BDP|8259552581832352566</stp>
        <tr r="F107" s="5"/>
      </tp>
      <tp t="s">
        <v>#N/A Requesting Data...2598408315</v>
        <stp/>
        <stp>BDP|2279404877725222649</stp>
        <tr r="E405" s="9"/>
      </tp>
      <tp t="s">
        <v>#N/A Requesting Data...1761442053</v>
        <stp/>
        <stp>BDP|1534072470135183106</stp>
        <tr r="E334" s="9"/>
      </tp>
      <tp t="s">
        <v>#N/A Requesting Data...2067454469</v>
        <stp/>
        <stp>BDP|4615785970195995342</stp>
        <tr r="D133" s="10"/>
      </tp>
      <tp t="s">
        <v>#N/A Requesting Data...4077050967</v>
        <stp/>
        <stp>BDP|9094931128695071588</stp>
        <tr r="F263" s="9"/>
      </tp>
      <tp t="s">
        <v>#N/A Requesting Data...1370222402</v>
        <stp/>
        <stp>BDP|4628771526337446404</stp>
        <tr r="F179" s="9"/>
      </tp>
      <tp t="s">
        <v>#N/A Requesting Data...1439585913</v>
        <stp/>
        <stp>BDP|8856998924930209146</stp>
        <tr r="G454" s="8"/>
      </tp>
      <tp t="s">
        <v>#N/A Requesting Data...2554058061</v>
        <stp/>
        <stp>BDP|3560713267397229726</stp>
        <tr r="I541" s="9"/>
      </tp>
      <tp t="s">
        <v>#N/A Requesting Data...3433188529</v>
        <stp/>
        <stp>BDP|2072755221490433530</stp>
        <tr r="F320" s="8"/>
      </tp>
      <tp t="s">
        <v>#N/A Requesting Data...3369863020</v>
        <stp/>
        <stp>BDP|8046866512034755701</stp>
        <tr r="I352" s="5"/>
      </tp>
      <tp t="s">
        <v>#N/A Requesting Data...3048607285</v>
        <stp/>
        <stp>BDP|2276066651853716621</stp>
        <tr r="E333" s="9"/>
      </tp>
      <tp t="s">
        <v>#N/A Requesting Data...3826611829</v>
        <stp/>
        <stp>BDP|3885494411113279722</stp>
        <tr r="I83" s="5"/>
      </tp>
      <tp t="s">
        <v>#N/A Requesting Data...2947709314</v>
        <stp/>
        <stp>BDP|4196547976702655654</stp>
        <tr r="I194" s="9"/>
      </tp>
      <tp t="s">
        <v>#N/A Requesting Data...2020323562</v>
        <stp/>
        <stp>BDP|5082261132702778431</stp>
        <tr r="E418" s="8"/>
      </tp>
      <tp t="s">
        <v>#N/A Requesting Data...3962663580</v>
        <stp/>
        <stp>BDP|6399177813634655017</stp>
        <tr r="G41" s="10"/>
      </tp>
      <tp t="s">
        <v>#N/A Requesting Data...1376843924</v>
        <stp/>
        <stp>BDP|5147625999539309198</stp>
        <tr r="E133" s="5"/>
        <tr r="E244" s="9"/>
      </tp>
      <tp t="s">
        <v>#N/A Requesting Data...2191000012</v>
        <stp/>
        <stp>BDP|7994462363502505590</stp>
        <tr r="H49" s="5"/>
      </tp>
      <tp t="s">
        <v>#N/A Requesting Data...2974214519</v>
        <stp/>
        <stp>BDP|4025154790169429715</stp>
        <tr r="F132" s="5"/>
      </tp>
      <tp t="s">
        <v>#N/A Requesting Data...2299598244</v>
        <stp/>
        <stp>BDP|5672055477617477700</stp>
        <tr r="F142" s="5"/>
        <tr r="F412" s="9"/>
      </tp>
      <tp t="s">
        <v>#N/A Requesting Data...3268583680</v>
        <stp/>
        <stp>BDP|5227479413432052068</stp>
        <tr r="F106" s="10"/>
      </tp>
      <tp t="s">
        <v>#N/A Requesting Data...4134853053</v>
        <stp/>
        <stp>BDP|5180203870085293737</stp>
        <tr r="F389" s="8"/>
      </tp>
      <tp t="s">
        <v>#N/A Requesting Data...2652078944</v>
        <stp/>
        <stp>BDP|7250315332277049213</stp>
        <tr r="H267" s="5"/>
      </tp>
      <tp t="s">
        <v>#N/A Requesting Data...1258315964</v>
        <stp/>
        <stp>BDP|5580019455564794669</stp>
        <tr r="F164" s="8"/>
      </tp>
      <tp t="s">
        <v>#N/A Requesting Data...2216392795</v>
        <stp/>
        <stp>BDP|1019706320767440143</stp>
        <tr r="F334" s="5"/>
      </tp>
      <tp t="s">
        <v>#N/A Requesting Data...1933731063</v>
        <stp/>
        <stp>BDP|2824876318879353051</stp>
        <tr r="H34" s="9"/>
      </tp>
      <tp t="s">
        <v>#N/A Requesting Data...1625883622</v>
        <stp/>
        <stp>BDP|7000573153721498416</stp>
        <tr r="H468" s="8"/>
        <tr r="I468" s="8"/>
      </tp>
      <tp t="s">
        <v>#N/A Requesting Data...3367872548</v>
        <stp/>
        <stp>BDP|6579628783072449816</stp>
        <tr r="E358" s="8"/>
      </tp>
      <tp t="s">
        <v>#N/A Requesting Data...1933313104</v>
        <stp/>
        <stp>BDP|5274694544736810368</stp>
        <tr r="D204" s="9"/>
      </tp>
      <tp t="s">
        <v>#N/A Requesting Data...3267659531</v>
        <stp/>
        <stp>BDP|7302381965154781484</stp>
        <tr r="E211" s="9"/>
      </tp>
      <tp t="s">
        <v>#N/A Requesting Data...3231024303</v>
        <stp/>
        <stp>BDP|6215459958246701396</stp>
        <tr r="C86" s="10"/>
      </tp>
      <tp t="s">
        <v>#N/A Requesting Data...2940742647</v>
        <stp/>
        <stp>BDP|7798201775794617450</stp>
        <tr r="E150" s="8"/>
      </tp>
      <tp t="s">
        <v>#N/A Requesting Data...2184656360</v>
        <stp/>
        <stp>BDP|3482176871555380203</stp>
        <tr r="G399" s="8"/>
      </tp>
      <tp t="s">
        <v>#N/A Requesting Data...2629327245</v>
        <stp/>
        <stp>BDP|8061877266325856184</stp>
        <tr r="H401" s="9"/>
      </tp>
      <tp t="s">
        <v>#N/A Requesting Data...1463873953</v>
        <stp/>
        <stp>BDP|7011563317580501154</stp>
        <tr r="F107" s="10"/>
      </tp>
      <tp t="s">
        <v>#N/A Requesting Data...4263658647</v>
        <stp/>
        <stp>BDP|1973117859741265623</stp>
        <tr r="G182" s="8"/>
      </tp>
      <tp t="s">
        <v>#N/A Requesting Data...1871906097</v>
        <stp/>
        <stp>BDP|5802279621567980061</stp>
        <tr r="D438" s="9"/>
      </tp>
      <tp t="s">
        <v>#N/A Requesting Data...2476147770</v>
        <stp/>
        <stp>BDP|2470640560790729066</stp>
        <tr r="E571" s="9"/>
      </tp>
      <tp t="s">
        <v>#N/A Requesting Data...1457339784</v>
        <stp/>
        <stp>BDP|3454837881312237355</stp>
        <tr r="G254" s="8"/>
      </tp>
      <tp t="s">
        <v>#N/A Requesting Data...3950913841</v>
        <stp/>
        <stp>BDP|9457100444309589749</stp>
        <tr r="F337" s="9"/>
      </tp>
      <tp t="s">
        <v>#N/A Requesting Data...1904768010</v>
        <stp/>
        <stp>BDP|5690156131452350776</stp>
        <tr r="D452" s="8"/>
      </tp>
      <tp t="s">
        <v>#N/A Requesting Data...4144567669</v>
        <stp/>
        <stp>BDP|8478819842614034213</stp>
        <tr r="E176" s="9"/>
      </tp>
      <tp t="s">
        <v>#N/A Requesting Data...3714176718</v>
        <stp/>
        <stp>BDP|1730112027475540529</stp>
        <tr r="E591" s="9"/>
      </tp>
      <tp t="s">
        <v>#N/A Requesting Data...1267769629</v>
        <stp/>
        <stp>BDP|1514176758605990253</stp>
        <tr r="D417" s="9"/>
      </tp>
      <tp t="s">
        <v>#N/A Requesting Data...3160656208</v>
        <stp/>
        <stp>BDP|2188683743720935254</stp>
        <tr r="E47" s="8"/>
      </tp>
      <tp t="s">
        <v>#N/A Requesting Data...3551256999</v>
        <stp/>
        <stp>BDP|4185434876011729454</stp>
        <tr r="D176" s="5"/>
        <tr r="D290" s="9"/>
      </tp>
      <tp t="s">
        <v>#N/A Requesting Data...1376865486</v>
        <stp/>
        <stp>BDP|9379975120664021428</stp>
        <tr r="D252" s="8"/>
      </tp>
      <tp t="s">
        <v>#N/A Requesting Data...4240133983</v>
        <stp/>
        <stp>BDP|2550569867260047324</stp>
        <tr r="D220" s="9"/>
      </tp>
      <tp t="s">
        <v>#N/A Requesting Data...2701191702</v>
        <stp/>
        <stp>BDP|2875612066976186684</stp>
        <tr r="I562" s="9"/>
      </tp>
      <tp t="s">
        <v>#N/A Requesting Data...1806982408</v>
        <stp/>
        <stp>BDP|8633907373634046036</stp>
        <tr r="E19" s="10"/>
      </tp>
      <tp t="s">
        <v>#N/A Requesting Data...3080256625</v>
        <stp/>
        <stp>BDP|8481181040529901639</stp>
        <tr r="D90" s="5"/>
        <tr r="D569" s="9"/>
      </tp>
      <tp t="s">
        <v>#N/A Requesting Data...3927806744</v>
        <stp/>
        <stp>BDP|7713216577029506920</stp>
        <tr r="D236" s="8"/>
        <tr r="D272" s="5"/>
      </tp>
      <tp t="s">
        <v>#N/A Requesting Data...2946770278</v>
        <stp/>
        <stp>BDP|3658774375387422666</stp>
        <tr r="H196" s="9"/>
      </tp>
      <tp t="s">
        <v>#N/A Requesting Data...3895103519</v>
        <stp/>
        <stp>BDP|2074875311868765165</stp>
        <tr r="F340" s="8"/>
      </tp>
      <tp t="s">
        <v>#N/A Requesting Data...2141156923</v>
        <stp/>
        <stp>BDP|2453716516742651428</stp>
        <tr r="I487" s="9"/>
      </tp>
      <tp t="s">
        <v>#N/A Requesting Data...3902978656</v>
        <stp/>
        <stp>BDP|5685699239047319528</stp>
        <tr r="I478" s="9"/>
      </tp>
      <tp t="s">
        <v>#N/A Requesting Data...1230453577</v>
        <stp/>
        <stp>BDP|4357735768157827078</stp>
        <tr r="G220" s="5"/>
      </tp>
      <tp t="s">
        <v>#N/A Requesting Data...3162704561</v>
        <stp/>
        <stp>BDP|4882004071096701790</stp>
        <tr r="H95" s="10"/>
      </tp>
      <tp t="s">
        <v>#N/A Requesting Data...3095340224</v>
        <stp/>
        <stp>BDP|4404870462900765811</stp>
        <tr r="G107" s="5"/>
      </tp>
      <tp t="s">
        <v>#N/A Requesting Data...3460846534</v>
        <stp/>
        <stp>BDP|3805884050189186563</stp>
        <tr r="I193" s="5"/>
      </tp>
      <tp t="s">
        <v>#N/A Requesting Data...1260303085</v>
        <stp/>
        <stp>BDP|9175271552164222814</stp>
        <tr r="F82" s="10"/>
      </tp>
      <tp t="s">
        <v>#N/A Requesting Data...3727185273</v>
        <stp/>
        <stp>BDP|2162743011512044435</stp>
        <tr r="E304" s="8"/>
      </tp>
      <tp t="s">
        <v>#N/A Requesting Data...1715453107</v>
        <stp/>
        <stp>BDP|3627896319240145801</stp>
        <tr r="E483" s="8"/>
        <tr r="E175" s="5"/>
      </tp>
      <tp t="s">
        <v>#N/A Requesting Data...2770729526</v>
        <stp/>
        <stp>BDP|3798806035853036957</stp>
        <tr r="D297" s="5"/>
      </tp>
      <tp t="s">
        <v>#N/A Requesting Data...2894859345</v>
        <stp/>
        <stp>BDP|9831671029446342920</stp>
        <tr r="H87" s="5"/>
        <tr r="H271" s="9"/>
      </tp>
      <tp t="s">
        <v>#N/A Requesting Data...3445622305</v>
        <stp/>
        <stp>BDP|8561818876884156147</stp>
        <tr r="D19" s="5"/>
      </tp>
      <tp t="s">
        <v>#N/A Requesting Data...2649011920</v>
        <stp/>
        <stp>BDP|3489153397410087911</stp>
        <tr r="F10" s="7"/>
      </tp>
      <tp t="s">
        <v>#N/A Requesting Data...3425250761</v>
        <stp/>
        <stp>BDP|5088625436706227421</stp>
        <tr r="G100" s="8"/>
      </tp>
      <tp t="s">
        <v>#N/A Requesting Data...3827452642</v>
        <stp/>
        <stp>BDP|3055417707387708259</stp>
        <tr r="H168" s="10"/>
      </tp>
      <tp t="s">
        <v>#N/A Requesting Data...1343635695</v>
        <stp/>
        <stp>BDP|1560518150014773771</stp>
        <tr r="D538" s="9"/>
      </tp>
      <tp t="s">
        <v>#N/A Requesting Data...4213395631</v>
        <stp/>
        <stp>BDP|6057721045775281210</stp>
        <tr r="C20" s="7"/>
      </tp>
      <tp t="s">
        <v>#N/A Requesting Data...1848305756</v>
        <stp/>
        <stp>BDP|3621860126972424962</stp>
        <tr r="H330" s="8"/>
        <tr r="I330" s="8"/>
      </tp>
      <tp t="s">
        <v>#N/A Requesting Data...2291005587</v>
        <stp/>
        <stp>BDP|2057117614670772069</stp>
        <tr r="F180" s="10"/>
      </tp>
      <tp t="s">
        <v>#N/A Requesting Data...2864624760</v>
        <stp/>
        <stp>BDP|6388318498936922871</stp>
        <tr r="D437" s="9"/>
      </tp>
      <tp t="s">
        <v>#N/A Requesting Data...3877153987</v>
        <stp/>
        <stp>BDP|9976270335388928269</stp>
        <tr r="D365" s="9"/>
      </tp>
      <tp t="s">
        <v>#N/A Requesting Data...1450918246</v>
        <stp/>
        <stp>BDP|1266022816960154236</stp>
        <tr r="F2" s="8"/>
      </tp>
      <tp t="s">
        <v>#N/A Requesting Data...3200699129</v>
        <stp/>
        <stp>BDP|7097515873326681109</stp>
        <tr r="F221" s="9"/>
      </tp>
      <tp t="s">
        <v>#N/A Requesting Data...1331021393</v>
        <stp/>
        <stp>BDP|3852055558732840692</stp>
        <tr r="G160" s="8"/>
      </tp>
      <tp t="s">
        <v>#N/A Requesting Data...3735675804</v>
        <stp/>
        <stp>BDP|2546296882099910332</stp>
        <tr r="C70" s="10"/>
      </tp>
      <tp t="s">
        <v>#N/A Requesting Data...1591209439</v>
        <stp/>
        <stp>BDP|1614057548142868570</stp>
        <tr r="G381" s="9"/>
      </tp>
      <tp t="s">
        <v>#N/A Requesting Data...3454701093</v>
        <stp/>
        <stp>BDP|1434281878606235026</stp>
        <tr r="E224" s="5"/>
        <tr r="E599" s="9"/>
      </tp>
      <tp t="s">
        <v>#N/A Requesting Data...1997313571</v>
        <stp/>
        <stp>BDP|9784671859841896958</stp>
        <tr r="G141" s="5"/>
      </tp>
      <tp t="s">
        <v>#N/A Requesting Data...1426122813</v>
        <stp/>
        <stp>BDP|5264783123536859455</stp>
        <tr r="E11" s="7"/>
      </tp>
      <tp t="s">
        <v>#N/A Requesting Data...2076627742</v>
        <stp/>
        <stp>BDP|3002250920061824092</stp>
        <tr r="E168" s="10"/>
      </tp>
      <tp t="s">
        <v>#N/A Requesting Data...1667416721</v>
        <stp/>
        <stp>BDP|1165554234554526116</stp>
        <tr r="D26" s="9"/>
      </tp>
      <tp t="s">
        <v>#N/A Requesting Data...2892249424</v>
        <stp/>
        <stp>BDP|6419051904816991283</stp>
        <tr r="E401" s="8"/>
      </tp>
      <tp t="s">
        <v>#N/A Requesting Data...4014896895</v>
        <stp/>
        <stp>BDP|8472282475297532886</stp>
        <tr r="E144" s="10"/>
      </tp>
      <tp t="s">
        <v>#N/A Requesting Data...3929965559</v>
        <stp/>
        <stp>BDP|1023962689795343781</stp>
        <tr r="H296" s="9"/>
      </tp>
      <tp t="s">
        <v>#N/A Requesting Data...3362730781</v>
        <stp/>
        <stp>BDP|2485792614851542783</stp>
        <tr r="G20" s="10"/>
      </tp>
      <tp t="s">
        <v>#N/A Requesting Data...1376826674</v>
        <stp/>
        <stp>BDP|5760276976374651643</stp>
        <tr r="H327" s="5"/>
        <tr r="H249" s="9"/>
      </tp>
      <tp t="s">
        <v>#N/A Requesting Data...3063698092</v>
        <stp/>
        <stp>BDP|3790750226837038307</stp>
        <tr r="E121" s="9"/>
      </tp>
      <tp t="s">
        <v>#N/A Requesting Data...2233405785</v>
        <stp/>
        <stp>BDP|3478439356814051454</stp>
        <tr r="G95" s="8"/>
        <tr r="G256" s="5"/>
      </tp>
      <tp t="s">
        <v>#N/A Requesting Data...2785815885</v>
        <stp/>
        <stp>BDP|1163650645419671833</stp>
        <tr r="I148" s="5"/>
      </tp>
      <tp t="s">
        <v>#N/A Requesting Data...2765965164</v>
        <stp/>
        <stp>BDP|2301603803394781221</stp>
        <tr r="E7" s="9"/>
      </tp>
      <tp t="s">
        <v>#N/A Requesting Data...4144200004</v>
        <stp/>
        <stp>BDP|1629563622463096775</stp>
        <tr r="G91" s="10"/>
      </tp>
      <tp t="s">
        <v>#N/A Requesting Data...1974774047</v>
        <stp/>
        <stp>BDP|6714163295885224931</stp>
        <tr r="F30" s="10"/>
      </tp>
      <tp t="s">
        <v>#N/A Requesting Data...4020844328</v>
        <stp/>
        <stp>BDP|6732483583131919908</stp>
        <tr r="E176" s="8"/>
      </tp>
      <tp t="s">
        <v>#N/A Requesting Data...1675162891</v>
        <stp/>
        <stp>BDP|4379327172296008468</stp>
        <tr r="E102" s="5"/>
        <tr r="E440" s="9"/>
      </tp>
      <tp t="s">
        <v>#N/A Requesting Data...2295916636</v>
        <stp/>
        <stp>BDP|5721402833856873692</stp>
        <tr r="F80" s="9"/>
      </tp>
      <tp t="s">
        <v>#N/A Requesting Data...2688346502</v>
        <stp/>
        <stp>BDP|4318795064867212092</stp>
        <tr r="D105" s="9"/>
      </tp>
      <tp t="s">
        <v>#N/A Requesting Data...2392963973</v>
        <stp/>
        <stp>BDP|1427523824011767509</stp>
        <tr r="G21" s="8"/>
      </tp>
      <tp t="s">
        <v>#N/A Requesting Data...1293734344</v>
        <stp/>
        <stp>BDP|3873215025994825518</stp>
        <tr r="E24" s="10"/>
      </tp>
      <tp t="s">
        <v>#N/A Requesting Data...4193881628</v>
        <stp/>
        <stp>BDP|6218370071692908286</stp>
        <tr r="G486" s="8"/>
      </tp>
      <tp t="s">
        <v>#N/A Requesting Data...1980960138</v>
        <stp/>
        <stp>BDP|6086478503823994381</stp>
        <tr r="F7" s="9"/>
      </tp>
      <tp t="s">
        <v>#N/A Requesting Data...4055713496</v>
        <stp/>
        <stp>BDP|7574021016237720336</stp>
        <tr r="F389" s="9"/>
      </tp>
      <tp t="s">
        <v>#N/A Requesting Data...3435927221</v>
        <stp/>
        <stp>BDP|8136925721384278551</stp>
        <tr r="E6" s="8"/>
        <tr r="E295" s="5"/>
      </tp>
      <tp t="s">
        <v>#N/A Requesting Data...3213399749</v>
        <stp/>
        <stp>BDP|5332426311473104142</stp>
        <tr r="G10" s="5"/>
      </tp>
      <tp t="s">
        <v>#N/A Requesting Data...4111173745</v>
        <stp/>
        <stp>BDP|6704152017253350737</stp>
        <tr r="H112" s="9"/>
      </tp>
      <tp t="s">
        <v>#N/A Requesting Data...2300897788</v>
        <stp/>
        <stp>BDP|2227064700561038112</stp>
        <tr r="G46" s="5"/>
        <tr r="G473" s="9"/>
      </tp>
      <tp t="s">
        <v>#N/A Requesting Data...3148033704</v>
        <stp/>
        <stp>BDP|2998587871910531201</stp>
        <tr r="I193" s="9"/>
      </tp>
      <tp t="s">
        <v>#N/A Requesting Data...3039941353</v>
        <stp/>
        <stp>BDP|9485643990301699536</stp>
        <tr r="E588" s="9"/>
      </tp>
      <tp t="s">
        <v>#N/A Requesting Data...4144569164</v>
        <stp/>
        <stp>BDP|7926923405184813836</stp>
        <tr r="E69" s="8"/>
      </tp>
      <tp t="s">
        <v>#N/A Requesting Data...3851188379</v>
        <stp/>
        <stp>BDP|2401302297493122972</stp>
        <tr r="E445" s="8"/>
        <tr r="E137" s="5"/>
      </tp>
      <tp t="s">
        <v>#N/A Requesting Data...1720219617</v>
        <stp/>
        <stp>BQL|4820107967332299229</stp>
        <tr r="C228" s="5"/>
      </tp>
      <tp t="s">
        <v>#N/A Requesting Data...1568042562</v>
        <stp/>
        <stp>BQL|8890154824419165162</stp>
        <tr r="C334" s="5"/>
      </tp>
      <tp t="s">
        <v>#N/A Requesting Data...1913885358</v>
        <stp/>
        <stp>BQL|3761366472770752482</stp>
        <tr r="C125" s="5"/>
      </tp>
      <tp t="s">
        <v>#N/A Requesting Data...1609569758</v>
        <stp/>
        <stp>BQL|6903834873862637842</stp>
        <tr r="B46" s="10"/>
      </tp>
      <tp t="s">
        <v>#N/A Requesting Data...1800307008</v>
        <stp/>
        <stp>BQL|2618221315093222192</stp>
        <tr r="B78" s="10"/>
      </tp>
      <tp t="s">
        <v>#N/A Requesting Data...1984272756</v>
        <stp/>
        <stp>BQL|7605896637667539843</stp>
        <tr r="C348" s="5"/>
      </tp>
      <tp t="s">
        <v>#N/A Requesting Data...3312446274</v>
        <stp/>
        <stp>BQL|9585577063248936116</stp>
        <tr r="C117" s="5"/>
      </tp>
      <tp t="s">
        <v>#N/A Requesting Data...4068766084</v>
        <stp/>
        <stp>BQL|3171796604340232796</stp>
        <tr r="B117" s="10"/>
      </tp>
      <tp t="s">
        <v>#N/A Requesting Data...2080755264</v>
        <stp/>
        <stp>BQL|2020635616557415147</stp>
        <tr r="C146" s="5"/>
      </tp>
      <tp t="s">
        <v>#N/A Requesting Data...3157027170</v>
        <stp/>
        <stp>BQL|7779216268956259696</stp>
        <tr r="A1" s="15"/>
      </tp>
      <tp t="s">
        <v>#N/A Requesting Data...3519265969</v>
        <stp/>
        <stp>BQL|9576914381189259240</stp>
        <tr r="B169" s="10"/>
      </tp>
      <tp t="s">
        <v>#N/A Requesting Data...2922990887</v>
        <stp/>
        <stp>BQL|2211574336013925482</stp>
        <tr r="C333" s="5"/>
      </tp>
      <tp t="s">
        <v>#N/A Requesting Data...2032295739</v>
        <stp/>
        <stp>BQL|5743114135330727466</stp>
        <tr r="C336" s="5"/>
      </tp>
      <tp t="s">
        <v>#N/A Requesting Data...3001157587</v>
        <stp/>
        <stp>BQL|8497969624041345173</stp>
        <tr r="C247" s="5"/>
      </tp>
      <tp t="s">
        <v>#N/A Requesting Data...1606505103</v>
        <stp/>
        <stp>BQL|9307049581784000649</stp>
        <tr r="C286" s="5"/>
      </tp>
      <tp t="s">
        <v>#N/A Requesting Data...3035595996</v>
        <stp/>
        <stp>BQL|4236735800837696768</stp>
        <tr r="C287" s="5"/>
      </tp>
      <tp t="s">
        <v>#N/A Requesting Data...2708424634</v>
        <stp/>
        <stp>BQL|7762893716155849807</stp>
        <tr r="C258" s="5"/>
      </tp>
      <tp t="s">
        <v>#N/A Requesting Data...3557470417</v>
        <stp/>
        <stp>BDP|7778610428941014145</stp>
        <tr r="G39" s="9"/>
      </tp>
      <tp t="s">
        <v>#N/A Requesting Data...1739831284</v>
        <stp/>
        <stp>BDP|7733422008935277552</stp>
        <tr r="I6" s="7"/>
      </tp>
      <tp t="s">
        <v>#N/A Requesting Data...2251993835</v>
        <stp/>
        <stp>BDP|7049456096668114188</stp>
        <tr r="F420" s="8"/>
        <tr r="F143" s="5"/>
      </tp>
      <tp t="s">
        <v>#N/A Requesting Data...2450911815</v>
        <stp/>
        <stp>BDP|5530464622808950826</stp>
        <tr r="F246" s="5"/>
      </tp>
      <tp t="s">
        <v>#N/A Requesting Data...1695497828</v>
        <stp/>
        <stp>BDP|9835034885750089244</stp>
        <tr r="G214" s="9"/>
      </tp>
      <tp t="s">
        <v>#N/A Requesting Data...2912962581</v>
        <stp/>
        <stp>BDP|8166694950959035127</stp>
        <tr r="I146" s="5"/>
      </tp>
      <tp t="s">
        <v>#N/A Requesting Data...1600062878</v>
        <stp/>
        <stp>BDP|9096606366568832247</stp>
        <tr r="E61" s="8"/>
      </tp>
      <tp t="s">
        <v>#N/A Requesting Data...1601152153</v>
        <stp/>
        <stp>BDP|6475216644473322086</stp>
        <tr r="F197" s="8"/>
      </tp>
      <tp t="s">
        <v>#N/A Requesting Data...1989692014</v>
        <stp/>
        <stp>BDP|4462002108926745119</stp>
        <tr r="F471" s="8"/>
      </tp>
      <tp t="s">
        <v>#N/A Requesting Data...2465359403</v>
        <stp/>
        <stp>BDP|2859200099512932823</stp>
        <tr r="G9" s="10"/>
      </tp>
      <tp t="s">
        <v>#N/A Requesting Data...2151234849</v>
        <stp/>
        <stp>BDP|9902354402208617120</stp>
        <tr r="F201" s="8"/>
      </tp>
      <tp t="s">
        <v>#N/A Requesting Data...3426631816</v>
        <stp/>
        <stp>BDP|8970158462388785432</stp>
        <tr r="H298" s="9"/>
      </tp>
      <tp t="s">
        <v>#N/A Requesting Data...3333005954</v>
        <stp/>
        <stp>BDP|3526219754833822438</stp>
        <tr r="E141" s="10"/>
      </tp>
      <tp t="s">
        <v>#N/A Requesting Data...1524336870</v>
        <stp/>
        <stp>BDP|1794780395468654470</stp>
        <tr r="F89" s="8"/>
      </tp>
      <tp t="s">
        <v>#N/A Requesting Data...3824236140</v>
        <stp/>
        <stp>BDP|7289863588653726707</stp>
        <tr r="I270" s="9"/>
      </tp>
      <tp t="s">
        <v>#N/A Requesting Data...3309197831</v>
        <stp/>
        <stp>BDP|1441399437750768264</stp>
        <tr r="D152" s="10"/>
      </tp>
      <tp t="s">
        <v>#N/A Requesting Data...2325892010</v>
        <stp/>
        <stp>BDP|4118993282010202639</stp>
        <tr r="G182" s="9"/>
      </tp>
      <tp t="s">
        <v>#N/A Requesting Data...3037238017</v>
        <stp/>
        <stp>BDP|1222618658180665160</stp>
        <tr r="D203" s="8"/>
      </tp>
      <tp t="s">
        <v>#N/A Requesting Data...1912375350</v>
        <stp/>
        <stp>BDP|6314227978090482062</stp>
        <tr r="D220" s="8"/>
        <tr r="D48" s="5"/>
      </tp>
      <tp t="s">
        <v>#N/A Requesting Data...3514942648</v>
        <stp/>
        <stp>BDP|5791769930814911636</stp>
        <tr r="D503" s="9"/>
      </tp>
      <tp t="s">
        <v>#N/A Requesting Data...3260329345</v>
        <stp/>
        <stp>BDP|1771857318668683370</stp>
        <tr r="H170" s="5"/>
      </tp>
      <tp t="s">
        <v>#N/A Requesting Data...2499820228</v>
        <stp/>
        <stp>BDP|6480085711627275342</stp>
        <tr r="H227" s="5"/>
      </tp>
      <tp t="s">
        <v>#N/A Requesting Data...3452452724</v>
        <stp/>
        <stp>BDP|9925843114672674141</stp>
        <tr r="E219" s="5"/>
      </tp>
      <tp t="s">
        <v>#N/A Requesting Data...4055161713</v>
        <stp/>
        <stp>BDP|6734120435572254590</stp>
        <tr r="G531" s="9"/>
      </tp>
      <tp t="s">
        <v>#N/A Requesting Data...3793896824</v>
        <stp/>
        <stp>BDP|8170382986479358971</stp>
        <tr r="C165" s="10"/>
      </tp>
      <tp t="s">
        <v>#N/A Requesting Data...2915766529</v>
        <stp/>
        <stp>BDP|3908253812630391368</stp>
        <tr r="H70" s="10"/>
      </tp>
      <tp t="s">
        <v>#N/A Requesting Data...3342659373</v>
        <stp/>
        <stp>BDP|3627366018326645454</stp>
        <tr r="G74" s="5"/>
      </tp>
      <tp t="s">
        <v>#N/A Requesting Data...1584814894</v>
        <stp/>
        <stp>BDP|1853695908467407362</stp>
        <tr r="G2" s="10"/>
      </tp>
      <tp t="s">
        <v>#N/A Requesting Data...3240845901</v>
        <stp/>
        <stp>BDP|6629118967034074684</stp>
        <tr r="F299" s="9"/>
      </tp>
      <tp t="s">
        <v>#N/A Requesting Data...1803197366</v>
        <stp/>
        <stp>BDP|7735414317485983402</stp>
        <tr r="D306" s="5"/>
        <tr r="D483" s="9"/>
      </tp>
      <tp t="s">
        <v>#N/A Requesting Data...1682754823</v>
        <stp/>
        <stp>BDP|8097244475338008695</stp>
        <tr r="F146" s="5"/>
      </tp>
      <tp t="s">
        <v>#N/A Requesting Data...1909135290</v>
        <stp/>
        <stp>BDP|9791671954850927959</stp>
        <tr r="G24" s="8"/>
        <tr r="G158" s="5"/>
      </tp>
      <tp t="s">
        <v>#N/A Requesting Data...3253214929</v>
        <stp/>
        <stp>BDP|5883048553860303342</stp>
        <tr r="D287" s="9"/>
      </tp>
      <tp t="s">
        <v>#N/A Requesting Data...2535064200</v>
        <stp/>
        <stp>BDP|9978341084371686077</stp>
        <tr r="E467" s="9"/>
      </tp>
      <tp t="s">
        <v>#N/A Requesting Data...2881597234</v>
        <stp/>
        <stp>BDP|1820697122522866439</stp>
        <tr r="F273" s="5"/>
      </tp>
      <tp t="s">
        <v>#N/A Requesting Data...4243869688</v>
        <stp/>
        <stp>BDP|5973849995353449447</stp>
        <tr r="I177" s="9"/>
      </tp>
      <tp t="s">
        <v>#N/A Requesting Data...4291889781</v>
        <stp/>
        <stp>BDP|4819476144800068739</stp>
        <tr r="G59" s="9"/>
      </tp>
      <tp t="s">
        <v>#N/A Requesting Data...2136685399</v>
        <stp/>
        <stp>BDP|2720421159764483409</stp>
        <tr r="F100" s="8"/>
      </tp>
      <tp t="s">
        <v>#N/A Requesting Data...4017323098</v>
        <stp/>
        <stp>BDP|6918077290175379954</stp>
        <tr r="D232" s="9"/>
      </tp>
      <tp t="s">
        <v>#N/A Requesting Data...2104728566</v>
        <stp/>
        <stp>BDP|3155570309525272053</stp>
        <tr r="I237" s="9"/>
      </tp>
      <tp t="s">
        <v>#N/A Requesting Data...3256393094</v>
        <stp/>
        <stp>BDP|2624337922104810471</stp>
        <tr r="D195" s="8"/>
      </tp>
      <tp t="s">
        <v>#N/A Requesting Data...2943981719</v>
        <stp/>
        <stp>BDP|3929049867256422072</stp>
        <tr r="E156" s="8"/>
      </tp>
      <tp t="s">
        <v>#N/A Requesting Data...1816050447</v>
        <stp/>
        <stp>BDP|5760097646660967289</stp>
        <tr r="D63" s="5"/>
      </tp>
      <tp t="s">
        <v>#N/A Requesting Data...1953238485</v>
        <stp/>
        <stp>BDP|5640535549825228271</stp>
        <tr r="H340" s="8"/>
        <tr r="I340" s="8"/>
      </tp>
      <tp t="s">
        <v>#N/A Requesting Data...3737059745</v>
        <stp/>
        <stp>BDP|1570603759972525302</stp>
        <tr r="F461" s="9"/>
      </tp>
      <tp t="s">
        <v>#N/A Requesting Data...2354265471</v>
        <stp/>
        <stp>BDP|4098186965125321571</stp>
        <tr r="D36" s="10"/>
      </tp>
      <tp t="s">
        <v>#N/A Requesting Data...2259240056</v>
        <stp/>
        <stp>BDP|8212612379053379909</stp>
        <tr r="G262" s="9"/>
      </tp>
      <tp t="s">
        <v>#N/A Requesting Data...4207004389</v>
        <stp/>
        <stp>BDP|8693603788012553723</stp>
        <tr r="D253" s="9"/>
      </tp>
      <tp t="s">
        <v>#N/A Requesting Data...3800981211</v>
        <stp/>
        <stp>BDP|1403709480324567982</stp>
        <tr r="E463" s="8"/>
        <tr r="E161" s="5"/>
      </tp>
      <tp t="s">
        <v>#N/A Requesting Data...1726668561</v>
        <stp/>
        <stp>BDP|8506221314930365890</stp>
        <tr r="G166" s="9"/>
      </tp>
      <tp t="s">
        <v>#N/A Requesting Data...3777513511</v>
        <stp/>
        <stp>BDP|1103642376177903433</stp>
        <tr r="D435" s="8"/>
      </tp>
      <tp t="s">
        <v>#N/A Requesting Data...2182742786</v>
        <stp/>
        <stp>BDP|7942927658138858027</stp>
        <tr r="F334" s="9"/>
      </tp>
      <tp t="s">
        <v>#N/A Requesting Data...3387996895</v>
        <stp/>
        <stp>BDP|1080320819929761957</stp>
        <tr r="H269" s="9"/>
      </tp>
      <tp t="s">
        <v>#N/A Requesting Data...4023090286</v>
        <stp/>
        <stp>BDP|6936990222219865734</stp>
        <tr r="C17" s="7"/>
      </tp>
      <tp t="s">
        <v>#N/A Requesting Data...3761014378</v>
        <stp/>
        <stp>BDP|3783067759256069318</stp>
        <tr r="D145" s="10"/>
      </tp>
      <tp t="s">
        <v>#N/A Requesting Data...1844055347</v>
        <stp/>
        <stp>BDP|6912247267845332408</stp>
        <tr r="G204" s="8"/>
      </tp>
      <tp t="s">
        <v>#N/A Requesting Data...1411008572</v>
        <stp/>
        <stp>BDP|1514201718438751934</stp>
        <tr r="H282" s="8"/>
        <tr r="I282" s="8"/>
      </tp>
      <tp t="s">
        <v>#N/A Requesting Data...2972135137</v>
        <stp/>
        <stp>BDP|5407199605901873692</stp>
        <tr r="E253" s="8"/>
      </tp>
      <tp t="s">
        <v>#N/A Requesting Data...3823901745</v>
        <stp/>
        <stp>BDP|7079180156532456232</stp>
        <tr r="F417" s="8"/>
      </tp>
      <tp t="s">
        <v>#N/A Requesting Data...3110659371</v>
        <stp/>
        <stp>BDP|5052944999060326676</stp>
        <tr r="F117" s="9"/>
      </tp>
      <tp t="s">
        <v>#N/A Requesting Data...3349307757</v>
        <stp/>
        <stp>BDP|4998929648612941834</stp>
        <tr r="D74" s="10"/>
      </tp>
      <tp t="s">
        <v>#N/A Requesting Data...2883000480</v>
        <stp/>
        <stp>BDP|6794296622712294709</stp>
        <tr r="H355" s="5"/>
      </tp>
      <tp t="s">
        <v>#N/A Requesting Data...1630372868</v>
        <stp/>
        <stp>BDP|4762080345961444203</stp>
        <tr r="D141" s="5"/>
      </tp>
      <tp t="s">
        <v>#N/A Requesting Data...1815984715</v>
        <stp/>
        <stp>BDP|2900130112140338159</stp>
        <tr r="E434" s="8"/>
        <tr r="E7" s="5"/>
      </tp>
      <tp t="s">
        <v>#N/A Requesting Data...1726899198</v>
        <stp/>
        <stp>BDP|6000597451446117378</stp>
        <tr r="H122" s="9"/>
      </tp>
      <tp t="s">
        <v>#N/A Requesting Data...2073781101</v>
        <stp/>
        <stp>BDP|1331519574339975914</stp>
        <tr r="D78" s="10"/>
      </tp>
      <tp t="s">
        <v>#N/A Requesting Data...1983322991</v>
        <stp/>
        <stp>BDP|1237165812883860105</stp>
        <tr r="E541" s="9"/>
      </tp>
      <tp t="s">
        <v>#N/A Requesting Data...4019070929</v>
        <stp/>
        <stp>BDP|3917234725197097710</stp>
        <tr r="E98" s="5"/>
      </tp>
      <tp t="s">
        <v>#N/A Requesting Data...3492938990</v>
        <stp/>
        <stp>BDP|3553503422397825018</stp>
        <tr r="G38" s="8"/>
        <tr r="G198" s="5"/>
      </tp>
      <tp t="s">
        <v>#N/A Requesting Data...2336262529</v>
        <stp/>
        <stp>BDP|5645779104245306481</stp>
        <tr r="G47" s="10"/>
      </tp>
      <tp t="s">
        <v>#N/A Requesting Data...1961911448</v>
        <stp/>
        <stp>BDP|5943626803366059664</stp>
        <tr r="F482" s="8"/>
        <tr r="F42" s="5"/>
      </tp>
      <tp t="s">
        <v>#N/A Requesting Data...3874419342</v>
        <stp/>
        <stp>BDP|8378914326401826125</stp>
        <tr r="F194" s="5"/>
      </tp>
      <tp t="s">
        <v>#N/A Requesting Data...2705980552</v>
        <stp/>
        <stp>BDP|7405804329599427773</stp>
        <tr r="G70" s="5"/>
      </tp>
      <tp t="s">
        <v>#N/A Requesting Data...2233320838</v>
        <stp/>
        <stp>BDP|4326253549383637272</stp>
        <tr r="C174" s="10"/>
      </tp>
      <tp t="s">
        <v>#N/A Requesting Data...2274815182</v>
        <stp/>
        <stp>BDP|5613376647089111895</stp>
        <tr r="F128" s="10"/>
      </tp>
      <tp t="s">
        <v>#N/A Requesting Data...2128160501</v>
        <stp/>
        <stp>BDP|5728500245842817548</stp>
        <tr r="D453" s="8"/>
      </tp>
      <tp t="s">
        <v>#N/A Requesting Data...2164398683</v>
        <stp/>
        <stp>BDP|5091744927757585487</stp>
        <tr r="I139" s="5"/>
      </tp>
      <tp t="s">
        <v>#N/A Requesting Data...2208651632</v>
        <stp/>
        <stp>BDP|7132591010636215642</stp>
        <tr r="H126" s="5"/>
        <tr r="H566" s="9"/>
      </tp>
      <tp t="s">
        <v>#N/A Requesting Data...1392382214</v>
        <stp/>
        <stp>BDP|8616246089468200974</stp>
        <tr r="D532" s="9"/>
      </tp>
      <tp t="s">
        <v>#N/A Requesting Data...3558081233</v>
        <stp/>
        <stp>BDP|1113611388774006860</stp>
        <tr r="D66" s="9"/>
      </tp>
      <tp t="s">
        <v>#N/A Requesting Data...1348472672</v>
        <stp/>
        <stp>BDP|7697451773573937467</stp>
        <tr r="D380" s="9"/>
      </tp>
      <tp t="s">
        <v>#N/A Requesting Data...2125711605</v>
        <stp/>
        <stp>BDP|2179728096589324690</stp>
        <tr r="H222" s="5"/>
        <tr r="H360" s="9"/>
      </tp>
      <tp t="s">
        <v>#N/A Requesting Data...3220904490</v>
        <stp/>
        <stp>BDP|2864047402981543044</stp>
        <tr r="H467" s="9"/>
      </tp>
      <tp t="s">
        <v>#N/A Requesting Data...2790061942</v>
        <stp/>
        <stp>BDP|3333758879634665460</stp>
        <tr r="H17" s="9"/>
      </tp>
      <tp t="s">
        <v>#N/A Requesting Data...3421900011</v>
        <stp/>
        <stp>BDP|8428493746943700833</stp>
        <tr r="C13" s="12"/>
      </tp>
      <tp t="s">
        <v>#N/A Requesting Data...4234923122</v>
        <stp/>
        <stp>BDP|1902383558803238742</stp>
        <tr r="H486" s="9"/>
      </tp>
      <tp t="s">
        <v>#N/A Requesting Data...1674694983</v>
        <stp/>
        <stp>BDP|9205042195974870743</stp>
        <tr r="D562" s="9"/>
      </tp>
      <tp t="s">
        <v>#N/A Requesting Data...2687368741</v>
        <stp/>
        <stp>BDP|9582136109612342932</stp>
        <tr r="I214" s="9"/>
      </tp>
      <tp t="s">
        <v>#N/A Requesting Data...3793844909</v>
        <stp/>
        <stp>BDP|2696490703952368708</stp>
        <tr r="I240" s="9"/>
      </tp>
      <tp t="s">
        <v>#N/A Requesting Data...3085931076</v>
        <stp/>
        <stp>BDP|9390134169038468525</stp>
        <tr r="I359" s="9"/>
      </tp>
      <tp t="s">
        <v>#N/A Requesting Data...1519341047</v>
        <stp/>
        <stp>BDP|6973901717574175907</stp>
        <tr r="H257" s="9"/>
      </tp>
      <tp t="s">
        <v>#N/A Requesting Data...3582562632</v>
        <stp/>
        <stp>BDP|9356382112448070066</stp>
        <tr r="I141" s="9"/>
      </tp>
      <tp t="s">
        <v>#N/A Requesting Data...2042719823</v>
        <stp/>
        <stp>BDP|2332094851205356172</stp>
        <tr r="F537" s="9"/>
      </tp>
      <tp t="s">
        <v>#N/A Requesting Data...2022822160</v>
        <stp/>
        <stp>BDP|3391828578449499629</stp>
        <tr r="G26" s="10"/>
      </tp>
      <tp t="s">
        <v>#N/A Requesting Data...2407331206</v>
        <stp/>
        <stp>BDP|6984307755886108523</stp>
        <tr r="G129" s="5"/>
        <tr r="G563" s="9"/>
      </tp>
      <tp t="s">
        <v>#N/A Requesting Data...2597215434</v>
        <stp/>
        <stp>BDP|4290077624202697782</stp>
        <tr r="E197" s="8"/>
      </tp>
      <tp t="s">
        <v>#N/A Requesting Data...4050408055</v>
        <stp/>
        <stp>BDP|5708794017312077267</stp>
        <tr r="H148" s="8"/>
        <tr r="I148" s="8"/>
      </tp>
      <tp t="s">
        <v>#N/A Requesting Data...1605453837</v>
        <stp/>
        <stp>BDP|4623515666042744695</stp>
        <tr r="I334" s="9"/>
      </tp>
      <tp t="s">
        <v>#N/A Requesting Data...3957778463</v>
        <stp/>
        <stp>BDP|9631246898097151646</stp>
        <tr r="F127" s="9"/>
      </tp>
      <tp t="s">
        <v>#N/A Requesting Data...2235451848</v>
        <stp/>
        <stp>BDP|4325789124385102721</stp>
        <tr r="D6" s="5"/>
      </tp>
      <tp t="s">
        <v>#N/A Requesting Data...3470074975</v>
        <stp/>
        <stp>BDP|9397452794600616784</stp>
        <tr r="H52" s="5"/>
      </tp>
      <tp t="s">
        <v>#N/A Requesting Data...1755751782</v>
        <stp/>
        <stp>BDP|6777443469284094367</stp>
        <tr r="D275" s="5"/>
      </tp>
      <tp t="s">
        <v>#N/A Requesting Data...3446022052</v>
        <stp/>
        <stp>BDP|2307239322784714597</stp>
        <tr r="H84" s="5"/>
      </tp>
      <tp t="s">
        <v>#N/A Requesting Data...3984284766</v>
        <stp/>
        <stp>BDP|7099222549105579727</stp>
        <tr r="G520" s="9"/>
      </tp>
      <tp t="s">
        <v>#N/A Requesting Data...3040129539</v>
        <stp/>
        <stp>BDP|1201061417344798781</stp>
        <tr r="E81" s="10"/>
      </tp>
      <tp t="s">
        <v>#N/A Requesting Data...3583068454</v>
        <stp/>
        <stp>BDP|1590785919657028389</stp>
        <tr r="H123" s="8"/>
        <tr r="I123" s="8"/>
      </tp>
      <tp t="s">
        <v>#N/A Requesting Data...3333301575</v>
        <stp/>
        <stp>BDP|4354164035716578390</stp>
        <tr r="E160" s="8"/>
      </tp>
      <tp t="s">
        <v>#N/A Requesting Data...4008248056</v>
        <stp/>
        <stp>BDP|8097095081431703238</stp>
        <tr r="F27" s="10"/>
      </tp>
      <tp t="s">
        <v>#N/A Requesting Data...1515755334</v>
        <stp/>
        <stp>BDP|5361453271382200795</stp>
        <tr r="G181" s="10"/>
      </tp>
      <tp t="s">
        <v>#N/A Requesting Data...4089928595</v>
        <stp/>
        <stp>BDP|7255483275974196324</stp>
        <tr r="G63" s="5"/>
      </tp>
      <tp t="s">
        <v>#N/A Requesting Data...4146297120</v>
        <stp/>
        <stp>BDP|6578498529285065699</stp>
        <tr r="F65" s="10"/>
      </tp>
      <tp t="s">
        <v>#N/A Requesting Data...1918313645</v>
        <stp/>
        <stp>BDP|4365289636960565645</stp>
        <tr r="E492" s="8"/>
      </tp>
      <tp t="s">
        <v>#N/A Requesting Data...2230750599</v>
        <stp/>
        <stp>BDP|9286496737699279429</stp>
        <tr r="H219" s="8"/>
        <tr r="I219" s="8"/>
      </tp>
      <tp t="s">
        <v>#N/A Requesting Data...3602653706</v>
        <stp/>
        <stp>BDP|5098629806751996118</stp>
        <tr r="D464" s="9"/>
      </tp>
      <tp t="s">
        <v>#N/A Requesting Data...2652480238</v>
        <stp/>
        <stp>BDP|5398818316069130694</stp>
        <tr r="F174" s="9"/>
      </tp>
      <tp t="s">
        <v>#N/A Requesting Data...2349093092</v>
        <stp/>
        <stp>BDP|2091080723770654302</stp>
        <tr r="F81" s="5"/>
      </tp>
      <tp t="s">
        <v>#N/A Requesting Data...1524346994</v>
        <stp/>
        <stp>BDP|9083799368708566399</stp>
        <tr r="D101" s="10"/>
      </tp>
      <tp t="s">
        <v>#N/A Requesting Data...2074773157</v>
        <stp/>
        <stp>BDP|1653454920826891269</stp>
        <tr r="I444" s="9"/>
      </tp>
      <tp t="s">
        <v>#N/A Requesting Data...3847932886</v>
        <stp/>
        <stp>BDP|6131299565582306334</stp>
        <tr r="D183" s="9"/>
      </tp>
      <tp t="s">
        <v>#N/A Requesting Data...1666213094</v>
        <stp/>
        <stp>BDP|1013438899087663815</stp>
        <tr r="D111" s="8"/>
      </tp>
      <tp t="s">
        <v>#N/A Requesting Data...3198180613</v>
        <stp/>
        <stp>BDP|9039993164702893783</stp>
        <tr r="F18" s="10"/>
      </tp>
      <tp t="s">
        <v>#N/A Requesting Data...2229627620</v>
        <stp/>
        <stp>BDP|1322899587370153211</stp>
        <tr r="E305" s="8"/>
      </tp>
      <tp t="s">
        <v>#N/A Requesting Data...4200000148</v>
        <stp/>
        <stp>BDP|6823608883409404222</stp>
        <tr r="H473" s="8"/>
        <tr r="I473" s="8"/>
      </tp>
      <tp t="s">
        <v>#N/A Requesting Data...1695661721</v>
        <stp/>
        <stp>BDP|4840494700847445482</stp>
        <tr r="G439" s="9"/>
      </tp>
      <tp t="s">
        <v>#N/A Requesting Data...2499399732</v>
        <stp/>
        <stp>BDP|9091612990326871341</stp>
        <tr r="H32" s="9"/>
      </tp>
      <tp t="s">
        <v>#N/A Requesting Data...3271085281</v>
        <stp/>
        <stp>BDP|6495391365989795929</stp>
        <tr r="H502" s="8"/>
        <tr r="I502" s="8"/>
      </tp>
      <tp t="s">
        <v>#N/A Requesting Data...2326190284</v>
        <stp/>
        <stp>BDP|1889299617085893438</stp>
        <tr r="C118" s="10"/>
      </tp>
      <tp t="s">
        <v>#N/A Requesting Data...2211010491</v>
        <stp/>
        <stp>BDP|4212424316626985428</stp>
        <tr r="E13" s="8"/>
      </tp>
      <tp t="s">
        <v>#N/A Requesting Data...1713995957</v>
        <stp/>
        <stp>BDP|8460547193654616385</stp>
        <tr r="E275" s="8"/>
      </tp>
      <tp t="s">
        <v>#N/A Requesting Data...1729590659</v>
        <stp/>
        <stp>BDP|3948016017266760754</stp>
        <tr r="F386" s="9"/>
      </tp>
      <tp t="s">
        <v>#N/A Requesting Data...2771739537</v>
        <stp/>
        <stp>BDP|2265250935442743284</stp>
        <tr r="E6" s="6"/>
      </tp>
      <tp t="s">
        <v>#N/A Requesting Data...3338713741</v>
        <stp/>
        <stp>BDP|3335739300786587181</stp>
        <tr r="F108" s="9"/>
      </tp>
      <tp t="s">
        <v>#N/A Requesting Data...1791946685</v>
        <stp/>
        <stp>BDP|1904745948634167592</stp>
        <tr r="G109" s="8"/>
      </tp>
      <tp t="s">
        <v>#N/A Requesting Data...1603511735</v>
        <stp/>
        <stp>BDP|6683657637623093396</stp>
        <tr r="G66" s="10"/>
      </tp>
      <tp t="s">
        <v>#N/A Requesting Data...1502442454</v>
        <stp/>
        <stp>BDP|5576168828761588436</stp>
        <tr r="I136" s="9"/>
      </tp>
      <tp t="s">
        <v>#N/A Requesting Data...4120115892</v>
        <stp/>
        <stp>BDP|1706422768144654460</stp>
        <tr r="E182" s="8"/>
      </tp>
      <tp t="s">
        <v>#N/A Requesting Data...2284285821</v>
        <stp/>
        <stp>BDP|5323548241004321370</stp>
        <tr r="H21" s="9"/>
      </tp>
      <tp t="s">
        <v>#N/A Requesting Data...3691653890</v>
        <stp/>
        <stp>BDP|9259361030949098369</stp>
        <tr r="G293" s="9"/>
      </tp>
      <tp t="s">
        <v>#N/A Requesting Data...3776732985</v>
        <stp/>
        <stp>BDP|2359886788544434554</stp>
        <tr r="E326" s="8"/>
      </tp>
      <tp t="s">
        <v>#N/A Requesting Data...1447172588</v>
        <stp/>
        <stp>BDP|2016724512432547575</stp>
        <tr r="G23" s="9"/>
      </tp>
      <tp t="s">
        <v>#N/A Requesting Data...3583465474</v>
        <stp/>
        <stp>BDP|8390763757961366835</stp>
        <tr r="D9" s="7"/>
      </tp>
      <tp t="s">
        <v>#N/A Requesting Data...4244410885</v>
        <stp/>
        <stp>BDP|4302285250141057192</stp>
        <tr r="I455" s="9"/>
      </tp>
      <tp t="s">
        <v>#N/A Requesting Data...3832193793</v>
        <stp/>
        <stp>BDP|5900894182682331432</stp>
        <tr r="E60" s="10"/>
      </tp>
      <tp t="s">
        <v>#N/A Requesting Data...3715648303</v>
        <stp/>
        <stp>BDP|6598655120418031928</stp>
        <tr r="I296" s="5"/>
      </tp>
      <tp t="s">
        <v>#N/A Requesting Data...2522726686</v>
        <stp/>
        <stp>BDP|6882213509661016629</stp>
        <tr r="E453" s="8"/>
      </tp>
      <tp t="s">
        <v>#N/A Requesting Data...2088541160</v>
        <stp/>
        <stp>BDP|5889110750984969622</stp>
        <tr r="G526" s="9"/>
      </tp>
      <tp t="s">
        <v>#N/A Requesting Data...1629000876</v>
        <stp/>
        <stp>BDP|3436133865554534352</stp>
        <tr r="D105" s="10"/>
      </tp>
      <tp t="s">
        <v>#N/A Requesting Data...2877154677</v>
        <stp/>
        <stp>BDP|1788006634201493052</stp>
        <tr r="D148" s="5"/>
      </tp>
      <tp t="s">
        <v>#N/A Requesting Data...2104614141</v>
        <stp/>
        <stp>BDP|4605207352803609308</stp>
        <tr r="D39" s="8"/>
      </tp>
      <tp t="s">
        <v>#N/A Requesting Data...1947410085</v>
        <stp/>
        <stp>BDP|1166562912677265152</stp>
        <tr r="I61" s="9"/>
      </tp>
      <tp t="s">
        <v>#N/A Requesting Data...2869374059</v>
        <stp/>
        <stp>BDP|1066038893809301210</stp>
        <tr r="H395" s="9"/>
      </tp>
      <tp t="s">
        <v>#N/A Requesting Data...3102173797</v>
        <stp/>
        <stp>BDP|4234254156631115139</stp>
        <tr r="D283" s="9"/>
      </tp>
      <tp t="s">
        <v>#N/A Requesting Data...2833697197</v>
        <stp/>
        <stp>BDP|8735109521400263871</stp>
        <tr r="I215" s="9"/>
      </tp>
      <tp t="s">
        <v>#N/A Requesting Data...2928979822</v>
        <stp/>
        <stp>BDP|3845068475325142293</stp>
        <tr r="G34" s="10"/>
      </tp>
      <tp t="s">
        <v>#N/A Requesting Data...2855361996</v>
        <stp/>
        <stp>BDP|5570649327566303460</stp>
        <tr r="H233" s="5"/>
      </tp>
      <tp t="s">
        <v>#N/A Requesting Data...2840881577</v>
        <stp/>
        <stp>BDP|6382500867130626610</stp>
        <tr r="H40" s="9"/>
      </tp>
      <tp t="s">
        <v>#N/A Requesting Data...3105251115</v>
        <stp/>
        <stp>BDP|6706146330516686161</stp>
        <tr r="H14" s="10"/>
      </tp>
      <tp t="s">
        <v>#N/A Requesting Data...2907792049</v>
        <stp/>
        <stp>BDP|4303546945612841499</stp>
        <tr r="D304" s="8"/>
      </tp>
      <tp t="s">
        <v>#N/A Requesting Data...2552464636</v>
        <stp/>
        <stp>BDP|7150052955581581076</stp>
        <tr r="D243" s="5"/>
        <tr r="D367" s="9"/>
      </tp>
      <tp t="s">
        <v>#N/A Requesting Data...2618473825</v>
        <stp/>
        <stp>BDP|8387675051318202041</stp>
        <tr r="G337" s="9"/>
      </tp>
      <tp t="s">
        <v>#N/A Requesting Data...3974955165</v>
        <stp/>
        <stp>BDP|2687143444461466518</stp>
        <tr r="G269" s="8"/>
        <tr r="G225" s="5"/>
      </tp>
      <tp t="s">
        <v>#N/A Requesting Data...3381024374</v>
        <stp/>
        <stp>BDP|6678018157335583565</stp>
        <tr r="E11" s="6"/>
      </tp>
      <tp t="s">
        <v>#N/A Requesting Data...3542804856</v>
        <stp/>
        <stp>BDP|2761112808186547681</stp>
        <tr r="D37" s="10"/>
      </tp>
      <tp t="s">
        <v>#N/A Requesting Data...4125846047</v>
        <stp/>
        <stp>BDP|9542423828145860940</stp>
        <tr r="I184" s="9"/>
      </tp>
      <tp t="s">
        <v>#N/A Requesting Data...2506313563</v>
        <stp/>
        <stp>BDP|4866772854641136492</stp>
        <tr r="E299" s="9"/>
      </tp>
      <tp t="s">
        <v>#N/A Requesting Data...3102149884</v>
        <stp/>
        <stp>BDP|5822038993808897738</stp>
        <tr r="G178" s="8"/>
      </tp>
      <tp t="s">
        <v>#N/A Requesting Data...3462209790</v>
        <stp/>
        <stp>BDP|8495648684073211652</stp>
        <tr r="D73" s="5"/>
      </tp>
      <tp t="s">
        <v>#N/A Requesting Data...1916122165</v>
        <stp/>
        <stp>BDP|3623394547242226593</stp>
        <tr r="E417" s="9"/>
      </tp>
      <tp t="s">
        <v>#N/A Requesting Data...3214656832</v>
        <stp/>
        <stp>BDP|2574854786156276770</stp>
        <tr r="H22" s="7"/>
        <tr r="H9" s="12"/>
      </tp>
      <tp t="s">
        <v>#N/A Requesting Data...3266237583</v>
        <stp/>
        <stp>BDP|7204382793098868623</stp>
        <tr r="F272" s="9"/>
      </tp>
      <tp t="s">
        <v>#N/A Requesting Data...2362940053</v>
        <stp/>
        <stp>BDP|3789595534804135281</stp>
        <tr r="E338" s="9"/>
      </tp>
      <tp t="s">
        <v>#N/A Requesting Data...1733818724</v>
        <stp/>
        <stp>BDP|6029684639665000527</stp>
        <tr r="H303" s="9"/>
      </tp>
      <tp t="s">
        <v>#N/A Requesting Data...2941570637</v>
        <stp/>
        <stp>BDP|6202363883156702834</stp>
        <tr r="D149" s="5"/>
      </tp>
      <tp t="s">
        <v>#N/A Requesting Data...3835125382</v>
        <stp/>
        <stp>BDP|8877403240968851301</stp>
        <tr r="F381" s="9"/>
      </tp>
      <tp t="s">
        <v>#N/A Requesting Data...3369165884</v>
        <stp/>
        <stp>BDP|1279818317672330971</stp>
        <tr r="D588" s="9"/>
      </tp>
      <tp t="s">
        <v>#N/A Requesting Data...3044063440</v>
        <stp/>
        <stp>BDP|1302725044682010359</stp>
        <tr r="G188" s="9"/>
      </tp>
      <tp t="s">
        <v>#N/A Requesting Data...2320172079</v>
        <stp/>
        <stp>BDP|6396618413820767262</stp>
        <tr r="F523" s="9"/>
      </tp>
      <tp t="s">
        <v>#N/A Requesting Data...2979805565</v>
        <stp/>
        <stp>BDP|9321204786239207979</stp>
        <tr r="I423" s="9"/>
      </tp>
      <tp t="s">
        <v>#N/A Requesting Data...4009967655</v>
        <stp/>
        <stp>BDP|4682915985861514779</stp>
        <tr r="F109" s="10"/>
      </tp>
      <tp t="s">
        <v>#N/A Requesting Data...1868460699</v>
        <stp/>
        <stp>BDP|4589081078755546507</stp>
        <tr r="D118" s="8"/>
      </tp>
      <tp t="s">
        <v>#N/A Requesting Data...2762158312</v>
        <stp/>
        <stp>BDP|4045339823707849182</stp>
        <tr r="C134" s="10"/>
      </tp>
      <tp t="s">
        <v>#N/A Requesting Data...3982028769</v>
        <stp/>
        <stp>BDP|7364346776378764869</stp>
        <tr r="F253" s="5"/>
      </tp>
      <tp t="s">
        <v>#N/A Requesting Data...4223355939</v>
        <stp/>
        <stp>BDP|2904296231565173508</stp>
        <tr r="D139" s="9"/>
      </tp>
      <tp t="s">
        <v>#N/A Requesting Data...2534342078</v>
        <stp/>
        <stp>BDP|2617920994938801984</stp>
        <tr r="H278" s="8"/>
        <tr r="I278" s="8"/>
      </tp>
      <tp t="s">
        <v>#N/A Requesting Data...2125379077</v>
        <stp/>
        <stp>BDP|1274631854197795621</stp>
        <tr r="I40" s="5"/>
        <tr r="I36" s="9"/>
      </tp>
      <tp t="s">
        <v>#N/A Requesting Data...2817073828</v>
        <stp/>
        <stp>BDP|6856488931657738566</stp>
        <tr r="E298" s="5"/>
        <tr r="E329" s="9"/>
      </tp>
      <tp t="s">
        <v>#N/A Requesting Data...2089454345</v>
        <stp/>
        <stp>BDP|3264700970646785656</stp>
        <tr r="E118" s="8"/>
      </tp>
      <tp t="s">
        <v>#N/A Requesting Data...2076733321</v>
        <stp/>
        <stp>BDP|3978454668025145757</stp>
        <tr r="F339" s="8"/>
      </tp>
      <tp t="s">
        <v>#N/A Requesting Data...2495462654</v>
        <stp/>
        <stp>BDP|9463452100426858896</stp>
        <tr r="C115" s="10"/>
      </tp>
      <tp t="s">
        <v>#N/A Requesting Data...3307241777</v>
        <stp/>
        <stp>BDP|5007641518592472380</stp>
        <tr r="G21" s="5"/>
        <tr r="G148" s="9"/>
      </tp>
      <tp t="s">
        <v>#N/A Requesting Data...2216504487</v>
        <stp/>
        <stp>BDP|1082438666583454312</stp>
        <tr r="D129" s="8"/>
      </tp>
      <tp t="s">
        <v>#N/A Requesting Data...2780682300</v>
        <stp/>
        <stp>BDP|1710237260085100354</stp>
        <tr r="H144" s="5"/>
      </tp>
      <tp t="s">
        <v>#N/A Requesting Data...1924763622</v>
        <stp/>
        <stp>BDP|9384252999763699290</stp>
        <tr r="H544" s="9"/>
      </tp>
      <tp t="s">
        <v>#N/A Requesting Data...1889663311</v>
        <stp/>
        <stp>BDP|6268143426732040402</stp>
        <tr r="I16" s="5"/>
      </tp>
      <tp t="s">
        <v>#N/A Requesting Data...2582800915</v>
        <stp/>
        <stp>BDP|9704879095272155949</stp>
        <tr r="I206" s="5"/>
      </tp>
      <tp t="s">
        <v>#N/A Requesting Data...3797193740</v>
        <stp/>
        <stp>BDP|9382699991840983526</stp>
        <tr r="F97" s="8"/>
      </tp>
      <tp t="s">
        <v>#N/A Requesting Data...2537084825</v>
        <stp/>
        <stp>BDP|7292607653466651179</stp>
        <tr r="G75" s="10"/>
      </tp>
      <tp t="s">
        <v>#N/A Requesting Data...1640510937</v>
        <stp/>
        <stp>BDP|4124170505476394016</stp>
        <tr r="E22" s="8"/>
      </tp>
      <tp t="s">
        <v>#N/A Requesting Data...3297492525</v>
        <stp/>
        <stp>BDP|1895214767531668793</stp>
        <tr r="F356" s="9"/>
      </tp>
      <tp t="s">
        <v>#N/A Requesting Data...2293735497</v>
        <stp/>
        <stp>BDP|5924171954476830438</stp>
        <tr r="D427" s="8"/>
      </tp>
      <tp t="s">
        <v>#N/A Requesting Data...3948113151</v>
        <stp/>
        <stp>BDP|2921182502059614940</stp>
        <tr r="D225" s="9"/>
      </tp>
      <tp t="s">
        <v>#N/A Requesting Data...3584020278</v>
        <stp/>
        <stp>BDP|3933922368497048821</stp>
        <tr r="H12" s="10"/>
      </tp>
      <tp t="s">
        <v>#N/A Requesting Data...4178150693</v>
        <stp/>
        <stp>BDP|8346822517323116167</stp>
        <tr r="C109" s="10"/>
      </tp>
      <tp t="s">
        <v>#N/A Requesting Data...1671112196</v>
        <stp/>
        <stp>BDP|5379753797461474940</stp>
        <tr r="H292" s="9"/>
      </tp>
      <tp t="s">
        <v>#N/A Requesting Data...3509683880</v>
        <stp/>
        <stp>BDP|1238841709072707895</stp>
        <tr r="E499" s="9"/>
      </tp>
      <tp t="s">
        <v>#N/A Requesting Data...1882829910</v>
        <stp/>
        <stp>BDP|3497049342677689327</stp>
        <tr r="E438" s="9"/>
      </tp>
      <tp t="s">
        <v>#N/A Requesting Data...2956094937</v>
        <stp/>
        <stp>BDP|8924028985985031688</stp>
        <tr r="E105" s="8"/>
        <tr r="E250" s="5"/>
      </tp>
      <tp t="s">
        <v>#N/A Requesting Data...2767745645</v>
        <stp/>
        <stp>BDP|4201537972355551009</stp>
        <tr r="G139" s="5"/>
      </tp>
      <tp t="s">
        <v>#N/A Requesting Data...2005939538</v>
        <stp/>
        <stp>BDP|4918978289226837090</stp>
        <tr r="H480" s="9"/>
      </tp>
      <tp t="s">
        <v>#N/A Requesting Data...3450766717</v>
        <stp/>
        <stp>BDP|2412048802412237365</stp>
        <tr r="I292" s="5"/>
      </tp>
      <tp t="s">
        <v>#N/A Requesting Data...2143981669</v>
        <stp/>
        <stp>BDP|7339021436136864198</stp>
        <tr r="H408" s="8"/>
        <tr r="I408" s="8"/>
      </tp>
      <tp t="s">
        <v>#N/A Requesting Data...3270903343</v>
        <stp/>
        <stp>BDP|4518435740353193412</stp>
        <tr r="H252" s="9"/>
      </tp>
      <tp t="s">
        <v>#N/A Requesting Data...2331344203</v>
        <stp/>
        <stp>BDP|8250384118741716838</stp>
        <tr r="E492" s="9"/>
      </tp>
      <tp t="s">
        <v>#N/A Requesting Data...3280792595</v>
        <stp/>
        <stp>BDP|1231951470595392921</stp>
        <tr r="G148" s="10"/>
      </tp>
      <tp t="s">
        <v>#N/A Requesting Data...1774156789</v>
        <stp/>
        <stp>BDP|7097021210655384078</stp>
        <tr r="G255" s="8"/>
      </tp>
      <tp t="s">
        <v>#N/A Requesting Data...2380036003</v>
        <stp/>
        <stp>BDP|8796407387447623006</stp>
        <tr r="H255" s="5"/>
      </tp>
      <tp t="s">
        <v>#N/A Requesting Data...1884775952</v>
        <stp/>
        <stp>BDP|1986483628972831672</stp>
        <tr r="F18" s="9"/>
      </tp>
      <tp t="s">
        <v>#N/A Requesting Data...4081583382</v>
        <stp/>
        <stp>BDP|2201386593213802877</stp>
        <tr r="G4" s="9"/>
      </tp>
      <tp t="s">
        <v>#N/A Requesting Data...2877792278</v>
        <stp/>
        <stp>BDP|9418728287987777205</stp>
        <tr r="G9" s="5"/>
      </tp>
      <tp t="s">
        <v>#N/A Requesting Data...2259174002</v>
        <stp/>
        <stp>BDP|8405433620758208536</stp>
        <tr r="F337" s="8"/>
      </tp>
      <tp t="s">
        <v>#N/A Requesting Data...1739363831</v>
        <stp/>
        <stp>BDP|7720719291528090212</stp>
        <tr r="F348" s="5"/>
      </tp>
      <tp t="s">
        <v>#N/A Requesting Data...1985016830</v>
        <stp/>
        <stp>BDP|9648800600045447745</stp>
        <tr r="E433" s="8"/>
      </tp>
      <tp t="s">
        <v>#N/A Requesting Data...2748818559</v>
        <stp/>
        <stp>BDP|9818296285589331915</stp>
        <tr r="E252" s="8"/>
      </tp>
      <tp t="s">
        <v>#N/A Requesting Data...4180397431</v>
        <stp/>
        <stp>BDP|8508121591627407443</stp>
        <tr r="G143" s="10"/>
      </tp>
      <tp t="s">
        <v>#N/A Requesting Data...4116864012</v>
        <stp/>
        <stp>BDP|9590817062072887680</stp>
        <tr r="D469" s="9"/>
      </tp>
      <tp t="s">
        <v>#N/A Requesting Data...3134858664</v>
        <stp/>
        <stp>BDP|1258381908784716534</stp>
        <tr r="G127" s="10"/>
      </tp>
      <tp t="s">
        <v>#N/A Requesting Data...2270805370</v>
        <stp/>
        <stp>BDP|8312761714888376549</stp>
        <tr r="H119" s="8"/>
        <tr r="I119" s="8"/>
      </tp>
      <tp t="s">
        <v>#N/A Requesting Data...3031468970</v>
        <stp/>
        <stp>BDP|4944907914299886620</stp>
        <tr r="E127" s="9"/>
      </tp>
      <tp t="s">
        <v>#N/A Requesting Data...2376182894</v>
        <stp/>
        <stp>BDP|4145335703976681208</stp>
        <tr r="G69" s="8"/>
      </tp>
      <tp t="s">
        <v>#N/A Requesting Data...1799800208</v>
        <stp/>
        <stp>BDP|4611631895838693019</stp>
        <tr r="G79" s="10"/>
      </tp>
      <tp t="s">
        <v>#N/A Requesting Data...2110261724</v>
        <stp/>
        <stp>BDP|3897897979109644693</stp>
        <tr r="H526" s="9"/>
      </tp>
      <tp t="s">
        <v>#N/A Requesting Data...4135470112</v>
        <stp/>
        <stp>BDP|7591671223236661601</stp>
        <tr r="F398" s="8"/>
      </tp>
      <tp t="s">
        <v>#N/A Requesting Data...2693797527</v>
        <stp/>
        <stp>BDP|2068925387192461269</stp>
        <tr r="I52" s="5"/>
      </tp>
      <tp t="s">
        <v>#N/A Requesting Data...2533911767</v>
        <stp/>
        <stp>BDP|3596903099197336785</stp>
        <tr r="H284" s="8"/>
        <tr r="I284" s="8"/>
      </tp>
      <tp t="s">
        <v>#N/A Requesting Data...4077815341</v>
        <stp/>
        <stp>BDP|9844393952168122459</stp>
        <tr r="E64" s="8"/>
      </tp>
      <tp t="s">
        <v>#N/A Requesting Data...3198858034</v>
        <stp/>
        <stp>BDP|5433939270010316837</stp>
        <tr r="F468" s="8"/>
      </tp>
      <tp t="s">
        <v>#N/A Requesting Data...1951915747</v>
        <stp/>
        <stp>BDP|1204524511047133178</stp>
        <tr r="I259" s="5"/>
      </tp>
      <tp t="s">
        <v>#N/A Requesting Data...3113046026</v>
        <stp/>
        <stp>BDP|3322204419851903241</stp>
        <tr r="E24" s="9"/>
      </tp>
      <tp t="s">
        <v>#N/A Requesting Data...2175560380</v>
        <stp/>
        <stp>BDP|5789207856587319654</stp>
        <tr r="H434" s="9"/>
      </tp>
      <tp t="s">
        <v>#N/A Requesting Data...3613068375</v>
        <stp/>
        <stp>BDP|8343179773389739473</stp>
        <tr r="E291" s="5"/>
      </tp>
      <tp t="s">
        <v>#N/A Requesting Data...3389961331</v>
        <stp/>
        <stp>BDP|6195186518442577732</stp>
        <tr r="H562" s="9"/>
      </tp>
      <tp t="s">
        <v>#N/A Requesting Data...3374411216</v>
        <stp/>
        <stp>BDP|9083623092530699519</stp>
        <tr r="G79" s="9"/>
      </tp>
      <tp t="s">
        <v>#N/A Requesting Data...2164147121</v>
        <stp/>
        <stp>BDP|9979874808783232139</stp>
        <tr r="E112" s="9"/>
      </tp>
      <tp t="s">
        <v>#N/A Requesting Data...4072783271</v>
        <stp/>
        <stp>BDP|6710958184927711360</stp>
        <tr r="D502" s="8"/>
      </tp>
      <tp t="s">
        <v>#N/A Requesting Data...1640153183</v>
        <stp/>
        <stp>BDP|3464666823662304657</stp>
        <tr r="F154" s="5"/>
      </tp>
      <tp t="s">
        <v>#N/A Requesting Data...1857844299</v>
        <stp/>
        <stp>BDP|1648442249983493185</stp>
        <tr r="G172" s="5"/>
        <tr r="G9" s="9"/>
      </tp>
      <tp t="s">
        <v>#N/A Requesting Data...3004831621</v>
        <stp/>
        <stp>BDP|6817000737442929414</stp>
        <tr r="F251" s="5"/>
      </tp>
      <tp t="s">
        <v>#N/A Requesting Data...4027779838</v>
        <stp/>
        <stp>BDP|1377112877451170535</stp>
        <tr r="G5" s="9"/>
      </tp>
      <tp t="s">
        <v>#N/A Requesting Data...3667858401</v>
        <stp/>
        <stp>BDP|3780484322816397098</stp>
        <tr r="G381" s="8"/>
      </tp>
      <tp t="s">
        <v>#N/A Requesting Data...2347768767</v>
        <stp/>
        <stp>BDP|9375657993613341615</stp>
        <tr r="E395" s="8"/>
      </tp>
      <tp t="s">
        <v>#N/A Requesting Data...2242236702</v>
        <stp/>
        <stp>BDP|2103728879492981342</stp>
        <tr r="H251" s="5"/>
      </tp>
      <tp t="s">
        <v>#N/A Requesting Data...1740028101</v>
        <stp/>
        <stp>BDP|3352430757570941192</stp>
        <tr r="E135" s="9"/>
      </tp>
      <tp t="s">
        <v>#N/A Requesting Data...2238352980</v>
        <stp/>
        <stp>BDP|9562581040298317392</stp>
        <tr r="E5" s="6"/>
      </tp>
      <tp t="s">
        <v>#N/A Requesting Data...3038787290</v>
        <stp/>
        <stp>BDP|8762965561744218053</stp>
        <tr r="D494" s="8"/>
      </tp>
      <tp t="s">
        <v>#N/A Requesting Data...3451272006</v>
        <stp/>
        <stp>BDP|1644376480728443119</stp>
        <tr r="E147" s="10"/>
      </tp>
      <tp t="s">
        <v>#N/A Requesting Data...4086313541</v>
        <stp/>
        <stp>BDP|8422427824104392955</stp>
        <tr r="I306" s="5"/>
        <tr r="I483" s="9"/>
      </tp>
      <tp t="s">
        <v>#N/A Requesting Data...3672338206</v>
        <stp/>
        <stp>BDP|7779508747771116452</stp>
        <tr r="C14" s="7"/>
      </tp>
      <tp t="s">
        <v>#N/A Requesting Data...3044360498</v>
        <stp/>
        <stp>BDP|2962842580887121684</stp>
        <tr r="E7" s="7"/>
      </tp>
      <tp t="s">
        <v>#N/A Requesting Data...3204062692</v>
        <stp/>
        <stp>BDP|4436779571507568033</stp>
        <tr r="E137" s="9"/>
      </tp>
      <tp t="s">
        <v>#N/A Requesting Data...2925788359</v>
        <stp/>
        <stp>BDP|7902340373454382491</stp>
        <tr r="G183" s="5"/>
      </tp>
      <tp t="s">
        <v>#N/A Requesting Data...2946033162</v>
        <stp/>
        <stp>BDP|6327963766742384840</stp>
        <tr r="H403" s="8"/>
        <tr r="I403" s="8"/>
      </tp>
      <tp t="s">
        <v>#N/A Requesting Data...3947294624</v>
        <stp/>
        <stp>BDP|8918997965806461259</stp>
        <tr r="D56" s="5"/>
      </tp>
      <tp t="s">
        <v>#N/A Requesting Data...2166633337</v>
        <stp/>
        <stp>BDP|8027675106629745424</stp>
        <tr r="H283" s="9"/>
      </tp>
      <tp t="s">
        <v>#N/A Requesting Data...2333529894</v>
        <stp/>
        <stp>BDP|2617166814303667263</stp>
        <tr r="C179" s="10"/>
      </tp>
      <tp t="s">
        <v>#N/A Requesting Data...3151968270</v>
        <stp/>
        <stp>BDP|4061572947302413407</stp>
        <tr r="E370" s="9"/>
      </tp>
      <tp t="s">
        <v>#N/A Requesting Data...1730099341</v>
        <stp/>
        <stp>BDP|4652174046604013636</stp>
        <tr r="H498" s="9"/>
      </tp>
      <tp t="s">
        <v>#N/A Requesting Data...2489994136</v>
        <stp/>
        <stp>BDP|2736557535633042436</stp>
        <tr r="D351" s="9"/>
      </tp>
      <tp t="s">
        <v>#N/A Requesting Data...2689584254</v>
        <stp/>
        <stp>BDP|5011322231872296452</stp>
        <tr r="F303" s="8"/>
      </tp>
      <tp t="s">
        <v>#N/A Requesting Data...3914555302</v>
        <stp/>
        <stp>BDP|4501131612392052504</stp>
        <tr r="F162" s="10"/>
      </tp>
      <tp t="s">
        <v>#N/A Requesting Data...4040935868</v>
        <stp/>
        <stp>BDP|7987708828865532408</stp>
        <tr r="I17" s="5"/>
      </tp>
      <tp t="s">
        <v>#N/A Requesting Data...2757739874</v>
        <stp/>
        <stp>BDP|8565179827100854899</stp>
        <tr r="F132" s="10"/>
      </tp>
      <tp t="s">
        <v>#N/A Requesting Data...4093373472</v>
        <stp/>
        <stp>BDP|3901897208461876941</stp>
        <tr r="G139" s="9"/>
      </tp>
      <tp t="s">
        <v>#N/A Requesting Data...3556429676</v>
        <stp/>
        <stp>BDP|1627610165526725411</stp>
        <tr r="H29" s="10"/>
      </tp>
      <tp t="s">
        <v>#N/A Requesting Data...3053589880</v>
        <stp/>
        <stp>BDP|1342194159520103662</stp>
        <tr r="E196" s="5"/>
      </tp>
      <tp t="s">
        <v>#N/A Requesting Data...3170703109</v>
        <stp/>
        <stp>BDP|8313428517846709857</stp>
        <tr r="E4" s="7"/>
      </tp>
      <tp t="s">
        <v>#N/A Requesting Data...2939632493</v>
        <stp/>
        <stp>BDP|8765803560950161533</stp>
        <tr r="F339" s="5"/>
      </tp>
      <tp t="s">
        <v>#N/A Requesting Data...3548794245</v>
        <stp/>
        <stp>BDP|2651132600187178718</stp>
        <tr r="I19" s="7"/>
      </tp>
      <tp t="s">
        <v>#N/A Requesting Data...3560270146</v>
        <stp/>
        <stp>BDP|6119378048415809734</stp>
        <tr r="H359" s="8"/>
        <tr r="I359" s="8"/>
        <tr r="H99" s="5"/>
      </tp>
      <tp t="s">
        <v>#N/A Requesting Data...3517973831</v>
        <stp/>
        <stp>BDP|3644797961550863138</stp>
        <tr r="F222" s="5"/>
        <tr r="F360" s="9"/>
      </tp>
      <tp t="s">
        <v>#N/A Requesting Data...2040191084</v>
        <stp/>
        <stp>BDP|4494352938045472287</stp>
        <tr r="F31" s="8"/>
        <tr r="F109" s="5"/>
      </tp>
      <tp t="s">
        <v>#N/A Requesting Data...2679620779</v>
        <stp/>
        <stp>BDP|6303752179530859528</stp>
        <tr r="I594" s="9"/>
      </tp>
      <tp t="s">
        <v>#N/A Requesting Data...2263617251</v>
        <stp/>
        <stp>BDP|9747496787810965651</stp>
        <tr r="F183" s="8"/>
      </tp>
      <tp t="s">
        <v>#N/A Requesting Data...4262636797</v>
        <stp/>
        <stp>BDP|4455235450900147030</stp>
        <tr r="I163" s="9"/>
      </tp>
      <tp t="s">
        <v>#N/A Requesting Data...4034469397</v>
        <stp/>
        <stp>BDP|1844524912126996045</stp>
        <tr r="G316" s="8"/>
      </tp>
      <tp t="s">
        <v>#N/A Requesting Data...2293345907</v>
        <stp/>
        <stp>BDP|7325006634913687449</stp>
        <tr r="G267" s="8"/>
      </tp>
      <tp t="s">
        <v>#N/A Requesting Data...2476645668</v>
        <stp/>
        <stp>BDP|8179126960494188873</stp>
        <tr r="D474" s="9"/>
      </tp>
      <tp t="s">
        <v>#N/A Requesting Data...3117942743</v>
        <stp/>
        <stp>BDP|1404389363454830320</stp>
        <tr r="I52" s="9"/>
      </tp>
      <tp t="s">
        <v>#N/A Requesting Data...2318853104</v>
        <stp/>
        <stp>BDP|7017711800035720633</stp>
        <tr r="E348" s="5"/>
      </tp>
      <tp t="s">
        <v>#N/A Requesting Data...1930464114</v>
        <stp/>
        <stp>BDP|1942480170393153253</stp>
        <tr r="D591" s="9"/>
      </tp>
      <tp t="s">
        <v>#N/A Requesting Data...2193133293</v>
        <stp/>
        <stp>BDP|1169981903453755886</stp>
        <tr r="D170" s="8"/>
      </tp>
      <tp t="s">
        <v>#N/A Requesting Data...3929972304</v>
        <stp/>
        <stp>BDP|6412754844006827087</stp>
        <tr r="I37" s="5"/>
      </tp>
      <tp t="s">
        <v>#N/A Requesting Data...3226535004</v>
        <stp/>
        <stp>BDP|6083804961788384370</stp>
        <tr r="F131" s="5"/>
        <tr r="F10" s="9"/>
      </tp>
      <tp t="s">
        <v>#N/A Requesting Data...3991407288</v>
        <stp/>
        <stp>BDP|7759834802455575961</stp>
        <tr r="D58" s="9"/>
      </tp>
      <tp t="s">
        <v>#N/A Requesting Data...2725742936</v>
        <stp/>
        <stp>BDP|5196071214182123568</stp>
        <tr r="E336" s="8"/>
      </tp>
      <tp t="s">
        <v>#N/A Requesting Data...3934543313</v>
        <stp/>
        <stp>BDP|9802855651256823117</stp>
        <tr r="D102" s="9"/>
      </tp>
      <tp t="s">
        <v>#N/A Requesting Data...3673424839</v>
        <stp/>
        <stp>BDP|7938373055772730091</stp>
        <tr r="F289" s="8"/>
      </tp>
      <tp t="s">
        <v>#N/A Requesting Data...2446438191</v>
        <stp/>
        <stp>BDP|6210413717044857493</stp>
        <tr r="H496" s="9"/>
      </tp>
      <tp t="s">
        <v>#N/A Requesting Data...1826705255</v>
        <stp/>
        <stp>BDP|4777696221166956531</stp>
        <tr r="F45" s="9"/>
      </tp>
      <tp t="s">
        <v>#N/A Requesting Data...3167066933</v>
        <stp/>
        <stp>BDP|8773567381782775424</stp>
        <tr r="F161" s="8"/>
      </tp>
      <tp t="s">
        <v>#N/A Requesting Data...3132207844</v>
        <stp/>
        <stp>BDP|9545073354458406774</stp>
        <tr r="G294" s="5"/>
        <tr r="G235" s="9"/>
      </tp>
      <tp t="s">
        <v>#N/A Requesting Data...2053733591</v>
        <stp/>
        <stp>BDP|1373130740334476314</stp>
        <tr r="F185" s="9"/>
      </tp>
      <tp t="s">
        <v>#N/A Requesting Data...4160484179</v>
        <stp/>
        <stp>BDP|6642024682418024531</stp>
        <tr r="G388" s="9"/>
      </tp>
      <tp t="s">
        <v>#N/A Requesting Data...3756718317</v>
        <stp/>
        <stp>BDP|8758550917319340634</stp>
        <tr r="E600" s="9"/>
      </tp>
      <tp t="s">
        <v>#N/A Requesting Data...2289531595</v>
        <stp/>
        <stp>BDP|5482623163152084404</stp>
        <tr r="C146" s="10"/>
      </tp>
      <tp t="s">
        <v>#N/A Requesting Data...3920229986</v>
        <stp/>
        <stp>BQL|67915734557697780</stp>
        <tr r="C212" s="5"/>
      </tp>
      <tp t="s">
        <v>#N/A Requesting Data...2306783845</v>
        <stp/>
        <stp>BDP|59385609113727907</stp>
        <tr r="H359" s="9"/>
      </tp>
      <tp t="s">
        <v>#N/A Requesting Data...3129034279</v>
        <stp/>
        <stp>BDP|19018890936360750</stp>
        <tr r="G292" s="8"/>
      </tp>
      <tp t="s">
        <v>#N/A Requesting Data...3599103157</v>
        <stp/>
        <stp>BDP|43207317509612248</stp>
        <tr r="D424" s="8"/>
      </tp>
      <tp t="s">
        <v>#N/A Requesting Data...2154535979</v>
        <stp/>
        <stp>BDP|89966900034346597</stp>
        <tr r="E477" s="8"/>
      </tp>
      <tp t="s">
        <v>#N/A Requesting Data...2324362614</v>
        <stp/>
        <stp>BDP|15916228282789392</stp>
        <tr r="G20" s="7"/>
      </tp>
      <tp t="s">
        <v>#N/A Requesting Data...2280873190</v>
        <stp/>
        <stp>BDP|48833232865181453</stp>
        <tr r="H491" s="9"/>
      </tp>
      <tp t="s">
        <v>#N/A Requesting Data...1951464006</v>
        <stp/>
        <stp>BDP|44440780034171252</stp>
        <tr r="D382" s="8"/>
      </tp>
      <tp t="s">
        <v>#N/A Requesting Data...3106910805</v>
        <stp/>
        <stp>BDP|39284300420791808</stp>
        <tr r="F486" s="9"/>
      </tp>
      <tp t="s">
        <v>#N/A Requesting Data...3677100220</v>
        <stp/>
        <stp>BDP|52251902669388187</stp>
        <tr r="D81" s="8"/>
      </tp>
      <tp t="s">
        <v>#N/A Requesting Data...3263286068</v>
        <stp/>
        <stp>BDP|58592503840779825</stp>
        <tr r="H35" s="8"/>
        <tr r="I35" s="8"/>
        <tr r="H329" s="5"/>
      </tp>
      <tp t="s">
        <v>#N/A Requesting Data...2818782183</v>
        <stp/>
        <stp>BDP|86871937513768653</stp>
        <tr r="D114" s="9"/>
      </tp>
      <tp t="s">
        <v>#N/A Requesting Data...3044259468</v>
        <stp/>
        <stp>BDP|91436149737910640</stp>
        <tr r="E285" s="9"/>
      </tp>
      <tp t="s">
        <v>#N/A Requesting Data...4078844347</v>
        <stp/>
        <stp>BDP|30620015314497243</stp>
        <tr r="H531" s="9"/>
      </tp>
      <tp t="s">
        <v>#N/A Requesting Data...3565092589</v>
        <stp/>
        <stp>BDP|90692669021843008</stp>
        <tr r="G543" s="9"/>
      </tp>
      <tp t="s">
        <v>#N/A Requesting Data...2435826259</v>
        <stp/>
        <stp>BDP|60362397858595289</stp>
        <tr r="F241" s="9"/>
      </tp>
      <tp t="s">
        <v>#N/A Requesting Data...3353225438</v>
        <stp/>
        <stp>BDP|62736440309784913</stp>
        <tr r="D156" s="8"/>
      </tp>
      <tp t="s">
        <v>#N/A Requesting Data...2523624326</v>
        <stp/>
        <stp>BDP|29798846362911267</stp>
        <tr r="H100" s="9"/>
      </tp>
      <tp t="s">
        <v>#N/A Requesting Data...2447204911</v>
        <stp/>
        <stp>BDP|94353191790094980</stp>
        <tr r="E485" s="8"/>
      </tp>
      <tp t="s">
        <v>#N/A Requesting Data...3988386754</v>
        <stp/>
        <stp>BDP|82013008627660479</stp>
        <tr r="G246" s="5"/>
      </tp>
      <tp t="s">
        <v>#N/A Requesting Data...1787383683</v>
        <stp/>
        <stp>BDP|53092664966045288</stp>
        <tr r="H3" s="9"/>
      </tp>
      <tp t="s">
        <v>#N/A Requesting Data...1921967062</v>
        <stp/>
        <stp>BDP|67931556727060963</stp>
        <tr r="F244" s="5"/>
        <tr r="F152" s="9"/>
      </tp>
      <tp t="s">
        <v>#N/A Requesting Data...3311100075</v>
        <stp/>
        <stp>BDP|49142328063671250</stp>
        <tr r="F39" s="10"/>
      </tp>
      <tp t="s">
        <v>#N/A Requesting Data...3280871838</v>
        <stp/>
        <stp>BDP|76353159885492174</stp>
        <tr r="G485" s="9"/>
      </tp>
      <tp t="s">
        <v>#N/A Requesting Data...2781185521</v>
        <stp/>
        <stp>BDP|23602484573355829</stp>
        <tr r="G88" s="10"/>
      </tp>
      <tp t="s">
        <v>#N/A Requesting Data...2065826963</v>
        <stp/>
        <stp>BDP|96985216649435438</stp>
        <tr r="G475" s="8"/>
      </tp>
      <tp t="s">
        <v>#N/A Requesting Data...3911816253</v>
        <stp/>
        <stp>BDP|21298077427931634</stp>
        <tr r="D163" s="8"/>
      </tp>
      <tp t="s">
        <v>#N/A Requesting Data...1935367589</v>
        <stp/>
        <stp>BDP|92103164696626502</stp>
        <tr r="G188" s="8"/>
      </tp>
      <tp t="s">
        <v>#N/A Requesting Data...3018016249</v>
        <stp/>
        <stp>BDP|96713260570692556</stp>
        <tr r="I206" s="9"/>
      </tp>
      <tp t="s">
        <v>#N/A Requesting Data...3886466815</v>
        <stp/>
        <stp>BDP|21593552535564124</stp>
        <tr r="I16" s="9"/>
      </tp>
      <tp t="s">
        <v>#N/A Requesting Data...2316209895</v>
        <stp/>
        <stp>BDP|41050532296297187</stp>
        <tr r="H184" s="10"/>
      </tp>
      <tp t="s">
        <v>#N/A Requesting Data...3904734285</v>
        <stp/>
        <stp>BDP|45524116013734390</stp>
        <tr r="H129" s="8"/>
        <tr r="I129" s="8"/>
      </tp>
      <tp t="s">
        <v>#N/A Requesting Data...3659660105</v>
        <stp/>
        <stp>BDP|12407117766904763</stp>
        <tr r="G340" s="8"/>
      </tp>
      <tp t="s">
        <v>#N/A Requesting Data...3609205946</v>
        <stp/>
        <stp>BDP|77472772134664024</stp>
        <tr r="G283" s="9"/>
      </tp>
      <tp t="s">
        <v>#N/A Requesting Data...3137650017</v>
        <stp/>
        <stp>BDP|98098744622257159</stp>
        <tr r="I176" s="5"/>
        <tr r="I290" s="9"/>
      </tp>
      <tp t="s">
        <v>#N/A Requesting Data...2760074107</v>
        <stp/>
        <stp>BDP|62933834549189512</stp>
        <tr r="G102" s="10"/>
      </tp>
      <tp t="s">
        <v>#N/A Requesting Data...3584874164</v>
        <stp/>
        <stp>BDP|64123815022664483</stp>
        <tr r="F97" s="10"/>
      </tp>
      <tp t="s">
        <v>#N/A Requesting Data...3633670947</v>
        <stp/>
        <stp>BQL|424008925251501684</stp>
        <tr r="C154" s="5"/>
      </tp>
      <tp t="s">
        <v>#N/A Requesting Data...3293956651</v>
        <stp/>
        <stp>BDP|747493400427394600</stp>
        <tr r="D13" s="7"/>
      </tp>
      <tp t="s">
        <v>#N/A Requesting Data...2168839173</v>
        <stp/>
        <stp>BDP|852419312351514137</stp>
        <tr r="E14" s="8"/>
      </tp>
      <tp t="s">
        <v>#N/A Requesting Data...2466192364</v>
        <stp/>
        <stp>BDP|526669850893874561</stp>
        <tr r="D397" s="8"/>
      </tp>
      <tp t="s">
        <v>#N/A Requesting Data...3090313395</v>
        <stp/>
        <stp>BDP|567649837904043489</stp>
        <tr r="E371" s="8"/>
      </tp>
      <tp t="s">
        <v>#N/A Requesting Data...2164305137</v>
        <stp/>
        <stp>BDP|814047802624492147</stp>
        <tr r="G67" s="10"/>
      </tp>
      <tp t="s">
        <v>#N/A Requesting Data...1896155736</v>
        <stp/>
        <stp>BQL|195674577514713092</stp>
        <tr r="C11" s="5"/>
      </tp>
      <tp t="s">
        <v>#N/A Requesting Data...2496131646</v>
        <stp/>
        <stp>BDP|174553354162087784</stp>
        <tr r="D134" s="8"/>
      </tp>
      <tp t="s">
        <v>#N/A Requesting Data...1726133502</v>
        <stp/>
        <stp>BDP|864815391414173012</stp>
        <tr r="G83" s="5"/>
      </tp>
      <tp t="s">
        <v>#N/A Requesting Data...2888871507</v>
        <stp/>
        <stp>BDP|967036062400362309</stp>
        <tr r="E5" s="12"/>
      </tp>
      <tp t="s">
        <v>#N/A Requesting Data...4214136619</v>
        <stp/>
        <stp>BDP|856993426736968859</stp>
        <tr r="H26" s="9"/>
      </tp>
      <tp t="s">
        <v>#N/A Requesting Data...2055410577</v>
        <stp/>
        <stp>BDP|389772803123501160</stp>
        <tr r="F180" s="8"/>
      </tp>
      <tp t="s">
        <v>#N/A Requesting Data...2681143154</v>
        <stp/>
        <stp>BDP|335019022871757629</stp>
        <tr r="D193" s="9"/>
      </tp>
      <tp t="s">
        <v>#N/A Requesting Data...3704255076</v>
        <stp/>
        <stp>BDP|476928616304426913</stp>
        <tr r="H327" s="9"/>
      </tp>
      <tp t="s">
        <v>#N/A Requesting Data...4100372281</v>
        <stp/>
        <stp>BDP|503857582211166456</stp>
        <tr r="E253" s="5"/>
      </tp>
      <tp t="s">
        <v>#N/A Requesting Data...2131290171</v>
        <stp/>
        <stp>BDP|809393342903214161</stp>
        <tr r="C135" s="10"/>
      </tp>
      <tp t="s">
        <v>#N/A Requesting Data...3921139651</v>
        <stp/>
        <stp>BDP|410243670754417438</stp>
        <tr r="F441" s="8"/>
        <tr r="F269" s="5"/>
      </tp>
      <tp t="s">
        <v>#N/A Requesting Data...2645804420</v>
        <stp/>
        <stp>BDP|462953682261352509</stp>
        <tr r="I286" s="5"/>
        <tr r="I231" s="9"/>
      </tp>
      <tp t="s">
        <v>#N/A Requesting Data...3857313973</v>
        <stp/>
        <stp>BDP|771927836148175727</stp>
        <tr r="D197" s="9"/>
      </tp>
      <tp t="s">
        <v>#N/A Requesting Data...3232147854</v>
        <stp/>
        <stp>BDP|883312338401523451</stp>
        <tr r="E142" s="9"/>
      </tp>
      <tp t="s">
        <v>#N/A Requesting Data...1780397661</v>
        <stp/>
        <stp>BDP|865682100072076128</stp>
        <tr r="H125" s="8"/>
        <tr r="I125" s="8"/>
      </tp>
      <tp t="s">
        <v>#N/A Requesting Data...1729884822</v>
        <stp/>
        <stp>BDP|398313919467079091</stp>
        <tr r="D388" s="9"/>
      </tp>
      <tp t="s">
        <v>#N/A Requesting Data...2855276014</v>
        <stp/>
        <stp>BDP|891500218402606341</stp>
        <tr r="D7" s="8"/>
      </tp>
      <tp t="s">
        <v>#N/A Requesting Data...2471251007</v>
        <stp/>
        <stp>BDP|940473547805970028</stp>
        <tr r="F216" s="5"/>
        <tr r="F222" s="9"/>
      </tp>
      <tp t="s">
        <v>#N/A Requesting Data...2530012173</v>
        <stp/>
        <stp>BDP|356361944637784552</stp>
        <tr r="E327" s="5"/>
        <tr r="E249" s="9"/>
      </tp>
      <tp t="s">
        <v>#N/A Requesting Data...4070509020</v>
        <stp/>
        <stp>BDP|289232346684601725</stp>
        <tr r="G9" s="6"/>
      </tp>
      <tp t="s">
        <v>#N/A Requesting Data...2762933923</v>
        <stp/>
        <stp>BDP|491951558151803825</stp>
        <tr r="G273" s="8"/>
      </tp>
      <tp t="s">
        <v>#N/A Requesting Data...2417581763</v>
        <stp/>
        <stp>BDP|597656566575495012</stp>
        <tr r="E108" s="9"/>
      </tp>
      <tp t="s">
        <v>#N/A Requesting Data...3493507517</v>
        <stp/>
        <stp>BDP|316816391022914693</stp>
        <tr r="G426" s="8"/>
      </tp>
      <tp t="s">
        <v>#N/A Requesting Data...2289024841</v>
        <stp/>
        <stp>BDP|435239910153288498</stp>
        <tr r="I207" s="9"/>
      </tp>
      <tp t="s">
        <v>#N/A Requesting Data...2679517391</v>
        <stp/>
        <stp>BDP|403352603364619382</stp>
        <tr r="G304" s="8"/>
      </tp>
      <tp t="s">
        <v>#N/A Requesting Data...3354005500</v>
        <stp/>
        <stp>BDP|335109308796395345</stp>
        <tr r="H19" s="10"/>
      </tp>
      <tp t="s">
        <v>#N/A Requesting Data...2103221171</v>
        <stp/>
        <stp>BDP|498052248187711736</stp>
        <tr r="F290" s="8"/>
        <tr r="F12" s="5"/>
      </tp>
      <tp t="s">
        <v>#N/A Requesting Data...2379304233</v>
        <stp/>
        <stp>BDP|674128058914644448</stp>
        <tr r="G126" s="10"/>
      </tp>
      <tp t="s">
        <v>#N/A Requesting Data...3666111211</v>
        <stp/>
        <stp>BDP|992991318755110975</stp>
        <tr r="H305" s="8"/>
        <tr r="I305" s="8"/>
      </tp>
      <tp t="s">
        <v>#N/A Requesting Data...2074162451</v>
        <stp/>
        <stp>BDP|103189108145698089</stp>
        <tr r="I393" s="9"/>
      </tp>
      <tp t="s">
        <v>#N/A Requesting Data...2286138559</v>
        <stp/>
        <stp>BDP|396280977366454776</stp>
        <tr r="H147" s="10"/>
      </tp>
      <tp t="s">
        <v>#N/A Requesting Data...4189393108</v>
        <stp/>
        <stp>BDP|901184976456966468</stp>
        <tr r="G22" s="10"/>
      </tp>
      <tp t="s">
        <v>#N/A Requesting Data...2203311025</v>
        <stp/>
        <stp>BDP|908764538827855777</stp>
        <tr r="G306" s="8"/>
      </tp>
      <tp t="s">
        <v>#N/A Requesting Data...3881426130</v>
        <stp/>
        <stp>BQL|404828864353821907</stp>
        <tr r="C15" s="5"/>
      </tp>
      <tp t="s">
        <v>#N/A Requesting Data...4285075710</v>
        <stp/>
        <stp>BDP|669277484496807879</stp>
        <tr r="C161" s="10"/>
      </tp>
      <tp t="s">
        <v>#N/A Requesting Data...2449967584</v>
        <stp/>
        <stp>BDP|611285753576076574</stp>
        <tr r="F225" s="8"/>
      </tp>
      <tp t="s">
        <v>#N/A Requesting Data...3865565935</v>
        <stp/>
        <stp>BQL|677294778418437989</stp>
        <tr r="C189" s="5"/>
      </tp>
      <tp t="s">
        <v>#N/A Requesting Data...2159058353</v>
        <stp/>
        <stp>BDP|228577249624813109</stp>
        <tr r="F322" s="9"/>
      </tp>
      <tp t="s">
        <v>#N/A Requesting Data...3664424153</v>
        <stp/>
        <stp>BDP|307103754607323706</stp>
        <tr r="E447" s="8"/>
        <tr r="E264" s="5"/>
      </tp>
      <tp t="s">
        <v>#N/A Requesting Data...2390177152</v>
        <stp/>
        <stp>BQL|549299137275893063</stp>
        <tr r="B26" s="10"/>
      </tp>
      <tp t="s">
        <v>#N/A Requesting Data...3050768224</v>
        <stp/>
        <stp>BDP|291079910543457671</stp>
        <tr r="D121" s="8"/>
      </tp>
      <tp t="s">
        <v>#N/A Requesting Data...2115911571</v>
        <stp/>
        <stp>BDP|314116706327430262</stp>
        <tr r="F256" s="8"/>
      </tp>
      <tp t="s">
        <v>#N/A Requesting Data...3984208257</v>
        <stp/>
        <stp>BDP|403028907675719115</stp>
        <tr r="I194" s="5"/>
      </tp>
      <tp t="s">
        <v>#N/A Requesting Data...3017477418</v>
        <stp/>
        <stp>BDP|533774324412328320</stp>
        <tr r="G38" s="5"/>
      </tp>
      <tp t="s">
        <v>#N/A Requesting Data...2021132312</v>
        <stp/>
        <stp>BQL|541687133135863466</stp>
        <tr r="C184" s="5"/>
      </tp>
      <tp t="s">
        <v>#N/A Requesting Data...3868677827</v>
        <stp/>
        <stp>BDP|182188126033984463</stp>
        <tr r="E147" s="9"/>
      </tp>
      <tp t="s">
        <v>#N/A Requesting Data...1903269624</v>
        <stp/>
        <stp>BDP|987164064346276590</stp>
        <tr r="E508" s="9"/>
      </tp>
      <tp t="s">
        <v>#N/A Requesting Data...2706561440</v>
        <stp/>
        <stp>BDP|864552662564613397</stp>
        <tr r="H142" s="10"/>
      </tp>
      <tp t="s">
        <v>#N/A Requesting Data...3059507060</v>
        <stp/>
        <stp>BDP|206012433081916688</stp>
        <tr r="G393" s="8"/>
      </tp>
      <tp t="s">
        <v>#N/A Requesting Data...3594111831</v>
        <stp/>
        <stp>BDP|587225267534394415</stp>
        <tr r="D104" s="9"/>
      </tp>
      <tp t="s">
        <v>#N/A Requesting Data...3918807899</v>
        <stp/>
        <stp>BDP|764996424809060694</stp>
        <tr r="I596" s="9"/>
      </tp>
      <tp t="s">
        <v>#N/A Requesting Data...2020704032</v>
        <stp/>
        <stp>BDP|520073920373340524</stp>
        <tr r="H586" s="9"/>
      </tp>
      <tp t="s">
        <v>#N/A Requesting Data...1936667167</v>
        <stp/>
        <stp>BDP|353684185310068939</stp>
        <tr r="H213" s="9"/>
      </tp>
      <tp t="s">
        <v>#N/A Requesting Data...4117555631</v>
        <stp/>
        <stp>BDP|990470296878584209</stp>
        <tr r="G51" s="8"/>
      </tp>
      <tp t="s">
        <v>#N/A Requesting Data...2413791115</v>
        <stp/>
        <stp>BDP|911074627443178652</stp>
        <tr r="E135" s="10"/>
      </tp>
      <tp t="s">
        <v>#N/A Requesting Data...2833105075</v>
        <stp/>
        <stp>BDP|822815492745171372</stp>
        <tr r="I255" s="5"/>
      </tp>
      <tp t="s">
        <v>#N/A Requesting Data...2433091444</v>
        <stp/>
        <stp>BDP|585520388679566342</stp>
        <tr r="H452" s="9"/>
      </tp>
      <tp t="s">
        <v>#N/A Requesting Data...2606561556</v>
        <stp/>
        <stp>BDP|153891136929440544</stp>
        <tr r="F22" s="7"/>
        <tr r="F9" s="12"/>
      </tp>
      <tp t="s">
        <v>#N/A Requesting Data...3760168276</v>
        <stp/>
        <stp>BQL|862344500087526367</stp>
        <tr r="C75" s="5"/>
      </tp>
      <tp t="s">
        <v>#N/A Requesting Data...3016408722</v>
        <stp/>
        <stp>BDP|972671232900716242</stp>
        <tr r="E23" s="10"/>
      </tp>
      <tp t="s">
        <v>#N/A Requesting Data...3645533013</v>
        <stp/>
        <stp>BDP|946702604404111431</stp>
        <tr r="E400" s="8"/>
      </tp>
      <tp t="s">
        <v>#N/A Requesting Data...3660139490</v>
        <stp/>
        <stp>BDP|973586168346725215</stp>
        <tr r="F15" s="9"/>
      </tp>
      <tp t="s">
        <v>#N/A Requesting Data...1906777062</v>
        <stp/>
        <stp>BDP|336722331614086788</stp>
        <tr r="D117" s="5"/>
        <tr r="D413" s="9"/>
      </tp>
      <tp t="s">
        <v>#N/A Requesting Data...3284534901</v>
        <stp/>
        <stp>BDP|120094529370935501</stp>
        <tr r="E241" s="5"/>
      </tp>
      <tp t="s">
        <v>#N/A Requesting Data...3883989488</v>
        <stp/>
        <stp>BDP|377158228793755719</stp>
        <tr r="G108" s="8"/>
      </tp>
      <tp t="s">
        <v>#N/A Requesting Data...4145436663</v>
        <stp/>
        <stp>BDP|427667558597724357</stp>
        <tr r="G204" s="9"/>
      </tp>
      <tp t="s">
        <v>#N/A Requesting Data...3886731301</v>
        <stp/>
        <stp>BQL|642667352962375686</stp>
        <tr r="C158" s="5"/>
      </tp>
      <tp t="s">
        <v>#N/A Requesting Data...3495965049</v>
        <stp/>
        <stp>BDP|265744423567944564</stp>
        <tr r="G579" s="9"/>
      </tp>
      <tp t="s">
        <v>#N/A Requesting Data...2499266124</v>
        <stp/>
        <stp>BQL|445698931742337041</stp>
        <tr r="C87" s="5"/>
      </tp>
      <tp t="s">
        <v>#N/A Requesting Data...1937693890</v>
        <stp/>
        <stp>BDP|684078758300604248</stp>
        <tr r="E328" s="8"/>
      </tp>
      <tp t="s">
        <v>#N/A Requesting Data...4226533660</v>
        <stp/>
        <stp>BDP|557795618450836177</stp>
        <tr r="I227" s="9"/>
      </tp>
      <tp t="s">
        <v>#N/A Requesting Data...2809681273</v>
        <stp/>
        <stp>BDP|474337573333905062</stp>
        <tr r="D138" s="9"/>
      </tp>
      <tp t="s">
        <v>#N/A Requesting Data...4203772583</v>
        <stp/>
        <stp>BDP|751051245862400163</stp>
        <tr r="H392" s="9"/>
      </tp>
      <tp t="s">
        <v>#N/A Requesting Data...2620041750</v>
        <stp/>
        <stp>BDP|995332613142941752</stp>
        <tr r="E144" s="5"/>
      </tp>
      <tp t="s">
        <v>#N/A Requesting Data...2154907791</v>
        <stp/>
        <stp>BDP|385003901211313670</stp>
        <tr r="F268" s="5"/>
      </tp>
      <tp t="s">
        <v>#N/A Requesting Data...2333251107</v>
        <stp/>
        <stp>BDP|227496069087037251</stp>
        <tr r="G5" s="10"/>
      </tp>
      <tp t="s">
        <v>#N/A Requesting Data...1800605937</v>
        <stp/>
        <stp>BDP|497837198327828177</stp>
        <tr r="D77" s="5"/>
        <tr r="D238" s="9"/>
      </tp>
      <tp t="s">
        <v>#N/A Requesting Data...3997886462</v>
        <stp/>
        <stp>BQL|752160186188237645</stp>
        <tr r="C294" s="5"/>
      </tp>
      <tp t="s">
        <v>#N/A Requesting Data...3247899995</v>
        <stp/>
        <stp>BDP|178525617611060258</stp>
        <tr r="H315" s="8"/>
        <tr r="I315" s="8"/>
      </tp>
      <tp t="s">
        <v>#N/A Requesting Data...2647443508</v>
        <stp/>
        <stp>BDP|629810008756647982</stp>
        <tr r="H215" s="9"/>
      </tp>
      <tp t="s">
        <v>#N/A Requesting Data...3020437714</v>
        <stp/>
        <stp>BDP|521534760623368747</stp>
        <tr r="D374" s="8"/>
      </tp>
      <tp t="s">
        <v>#N/A Requesting Data...2703641674</v>
        <stp/>
        <stp>BDP|158769413267979716</stp>
        <tr r="D136" s="9"/>
      </tp>
      <tp t="s">
        <v>#N/A Requesting Data...4035770818</v>
        <stp/>
        <stp>BDP|515571926246880707</stp>
        <tr r="I120" s="9"/>
      </tp>
      <tp t="s">
        <v>#N/A Requesting Data...4139052995</v>
        <stp/>
        <stp>BDP|971412316172414162</stp>
        <tr r="G477" s="8"/>
      </tp>
      <tp t="s">
        <v>#N/A Requesting Data...3854668590</v>
        <stp/>
        <stp>BDP|870175691317437966</stp>
        <tr r="H369" s="9"/>
      </tp>
      <tp t="s">
        <v>#N/A Requesting Data...1907383581</v>
        <stp/>
        <stp>BDP|392489431747465624</stp>
        <tr r="G124" s="5"/>
        <tr r="G466" s="9"/>
      </tp>
      <tp t="s">
        <v>#N/A Requesting Data...3358107165</v>
        <stp/>
        <stp>BDP|431762979654031269</stp>
        <tr r="E294" s="8"/>
      </tp>
      <tp t="s">
        <v>#N/A Requesting Data...2281439824</v>
        <stp/>
        <stp>BDP|397388874566724469</stp>
        <tr r="E180" s="5"/>
      </tp>
      <tp t="s">
        <v>#N/A Requesting Data...3740917433</v>
        <stp/>
        <stp>BDP|934752896308018042</stp>
        <tr r="G207" s="5"/>
        <tr r="G85" s="9"/>
      </tp>
      <tp t="s">
        <v>#N/A Requesting Data...2346950786</v>
        <stp/>
        <stp>BDP|951328800921507400</stp>
        <tr r="H81" s="5"/>
      </tp>
      <tp t="s">
        <v>#N/A Requesting Data...2239389803</v>
        <stp/>
        <stp>BDP|166976499072491433</stp>
        <tr r="G122" s="9"/>
      </tp>
      <tp t="s">
        <v>#N/A Requesting Data...1835853672</v>
        <stp/>
        <stp>BDP|345249448378017877</stp>
        <tr r="C150" s="10"/>
      </tp>
      <tp t="s">
        <v>#N/A Requesting Data...2356513884</v>
        <stp/>
        <stp>BDP|321082498788891722</stp>
        <tr r="F557" s="9"/>
      </tp>
      <tp t="s">
        <v>#N/A Requesting Data...4210486017</v>
        <stp/>
        <stp>BDP|432330793034954842</stp>
        <tr r="G137" s="9"/>
      </tp>
      <tp t="s">
        <v>#N/A Requesting Data...2225672145</v>
        <stp/>
        <stp>BDP|988436605703408113</stp>
        <tr r="F336" s="9"/>
      </tp>
      <tp t="s">
        <v>#N/A Requesting Data...3167504781</v>
        <stp/>
        <stp>BDP|764351744506885747</stp>
        <tr r="C72" s="10"/>
      </tp>
      <tp t="s">
        <v>#N/A Requesting Data...2370743155</v>
        <stp/>
        <stp>BDP|983853463561548909</stp>
        <tr r="E343" s="5"/>
      </tp>
      <tp t="s">
        <v>#N/A Requesting Data...2718183650</v>
        <stp/>
        <stp>BDP|839180636522901640</stp>
        <tr r="H76" s="8"/>
        <tr r="I76" s="8"/>
      </tp>
      <tp t="s">
        <v>#N/A Requesting Data...2671435220</v>
        <stp/>
        <stp>BDP|797155172595482508</stp>
        <tr r="F288" s="8"/>
      </tp>
      <tp t="s">
        <v>#N/A Requesting Data...3131531121</v>
        <stp/>
        <stp>BDP|823480233454593520</stp>
        <tr r="H55" s="5"/>
      </tp>
      <tp t="s">
        <v>#N/A Requesting Data...3046151390</v>
        <stp/>
        <stp>BDP|922324868225265666</stp>
        <tr r="E555" s="9"/>
      </tp>
      <tp t="s">
        <v>#N/A Requesting Data...3811805668</v>
        <stp/>
        <stp>BDP|526789973921739798</stp>
        <tr r="C54" s="10"/>
      </tp>
      <tp t="s">
        <v>#N/A Requesting Data...2794904757</v>
        <stp/>
        <stp>BDP|472451980579146300</stp>
        <tr r="C157" s="10"/>
      </tp>
      <tp t="s">
        <v>#N/A Requesting Data...3872299944</v>
        <stp/>
        <stp>BDP|215053954247755442</stp>
        <tr r="C140" s="10"/>
      </tp>
      <tp t="s">
        <v>#N/A Requesting Data...3366271691</v>
        <stp/>
        <stp>BDP|531800090394352360</stp>
        <tr r="D134" s="9"/>
      </tp>
      <tp t="s">
        <v>#N/A Requesting Data...4113723204</v>
        <stp/>
        <stp>BDP|724337457668276811</stp>
        <tr r="F44" s="10"/>
      </tp>
      <tp t="s">
        <v>#N/A Requesting Data...2527691773</v>
        <stp/>
        <stp>BQL|758715867070292727</stp>
        <tr r="C105" s="5"/>
      </tp>
      <tp t="s">
        <v>#N/A Requesting Data...1884212811</v>
        <stp/>
        <stp>BQL|471409806274172622</stp>
        <tr r="C181" s="5"/>
      </tp>
      <tp t="s">
        <v>#N/A Requesting Data...3436500365</v>
        <stp/>
        <stp>BDP|852241379860469301</stp>
        <tr r="G445" s="9"/>
      </tp>
      <tp t="s">
        <v>#N/A Requesting Data...3352409193</v>
        <stp/>
        <stp>BDP|935191151833551157</stp>
        <tr r="F106" s="8"/>
      </tp>
      <tp t="s">
        <v>#N/A Requesting Data...1904390629</v>
        <stp/>
        <stp>BDP|788261254917496633</stp>
        <tr r="E179" s="5"/>
      </tp>
      <tp t="s">
        <v>#N/A Requesting Data...3297116104</v>
        <stp/>
        <stp>BDP|407750354400008479</stp>
        <tr r="G193" s="9"/>
      </tp>
      <tp t="s">
        <v>#N/A Requesting Data...2031554519</v>
        <stp/>
        <stp>BDP|496138987848468762</stp>
        <tr r="I273" s="5"/>
      </tp>
      <tp t="s">
        <v>#N/A Requesting Data...3035624398</v>
        <stp/>
        <stp>BDP|699042074789224875</stp>
        <tr r="H82" s="5"/>
      </tp>
      <tp t="s">
        <v>#N/A Requesting Data...2774165391</v>
        <stp/>
        <stp>BDP|904485450504094327</stp>
        <tr r="G154" s="8"/>
      </tp>
      <tp t="s">
        <v>#N/A Requesting Data...3755585114</v>
        <stp/>
        <stp>BDP|256701260532111501</stp>
        <tr r="H351" s="8"/>
        <tr r="I351" s="8"/>
      </tp>
      <tp t="s">
        <v>#N/A Requesting Data...3333894836</v>
        <stp/>
        <stp>BDP|350790144397216518</stp>
        <tr r="G85" s="5"/>
        <tr r="G246" s="9"/>
      </tp>
      <tp t="s">
        <v>#N/A Requesting Data...4227580433</v>
        <stp/>
        <stp>BDP|245843655424972871</stp>
        <tr r="F275" s="8"/>
      </tp>
      <tp t="s">
        <v>#N/A Requesting Data...3008719524</v>
        <stp/>
        <stp>BDP|257457165951953257</stp>
        <tr r="I99" s="5"/>
      </tp>
      <tp t="s">
        <v>#N/A Requesting Data...2808531321</v>
        <stp/>
        <stp>BDP|477697472546023615</stp>
        <tr r="D122" s="10"/>
      </tp>
      <tp t="s">
        <v>#N/A Requesting Data...2655200793</v>
        <stp/>
        <stp>BDP|687578678920629303</stp>
        <tr r="D48" s="9"/>
      </tp>
      <tp t="s">
        <v>#N/A Requesting Data...2510966230</v>
        <stp/>
        <stp>BDP|915137962864743277</stp>
        <tr r="G402" s="8"/>
      </tp>
      <tp t="s">
        <v>#N/A Requesting Data...2746183686</v>
        <stp/>
        <stp>BDP|302150967875157393</stp>
        <tr r="G292" s="9"/>
      </tp>
      <tp t="s">
        <v>#N/A Requesting Data...3330464130</v>
        <stp/>
        <stp>BDP|603355016244503795</stp>
        <tr r="D57" s="8"/>
        <tr r="D328" s="5"/>
      </tp>
      <tp t="s">
        <v>#N/A Requesting Data...2856153230</v>
        <stp/>
        <stp>BDP|416522331032700590</stp>
        <tr r="I159" s="5"/>
        <tr r="I51" s="9"/>
      </tp>
      <tp t="s">
        <v>#N/A Requesting Data...3299158884</v>
        <stp/>
        <stp>BDP|275328408854508646</stp>
        <tr r="D284" s="5"/>
      </tp>
      <tp t="s">
        <v>#N/A Requesting Data...2728496869</v>
        <stp/>
        <stp>BDP|589770779851723068</stp>
        <tr r="F69" s="5"/>
      </tp>
      <tp t="s">
        <v>#N/A Requesting Data...3847815655</v>
        <stp/>
        <stp>BDP|443292743857306077</stp>
        <tr r="G161" s="9"/>
      </tp>
      <tp t="s">
        <v>#N/A Requesting Data...3998522850</v>
        <stp/>
        <stp>BDP|919205175994209040</stp>
        <tr r="F517" s="9"/>
      </tp>
      <tp t="s">
        <v>#N/A Requesting Data...3153793954</v>
        <stp/>
        <stp>BDP|963811707671698835</stp>
        <tr r="H196" s="8"/>
        <tr r="I196" s="8"/>
      </tp>
      <tp t="s">
        <v>#N/A Requesting Data...2653584111</v>
        <stp/>
        <stp>BDP|831983900131946929</stp>
        <tr r="E125" s="10"/>
      </tp>
      <tp t="s">
        <v>#N/A Requesting Data...3951882131</v>
        <stp/>
        <stp>BDP|370271933626569695</stp>
        <tr r="F511" s="9"/>
      </tp>
      <tp t="s">
        <v>#N/A Requesting Data...3796394224</v>
        <stp/>
        <stp>BDP|117623588487369831</stp>
        <tr r="F192" s="8"/>
      </tp>
      <tp t="s">
        <v>#N/A Requesting Data...3864927420</v>
        <stp/>
        <stp>BDP|452405074035905724</stp>
        <tr r="E159" s="8"/>
      </tp>
      <tp t="s">
        <v>#N/A Requesting Data...3529367681</v>
        <stp/>
        <stp>BDP|634007884071328852</stp>
        <tr r="F38" s="10"/>
      </tp>
      <tp t="s">
        <v>#N/A Requesting Data...3397168881</v>
        <stp/>
        <stp>BDP|372868885455643438</stp>
        <tr r="E245" s="9"/>
      </tp>
      <tp t="s">
        <v>#N/A Requesting Data...2419979726</v>
        <stp/>
        <stp>BDP|182231915291116308</stp>
        <tr r="H512" s="9"/>
      </tp>
      <tp t="s">
        <v>#N/A Requesting Data...3437735484</v>
        <stp/>
        <stp>BDP|577343077192597759</stp>
        <tr r="E458" s="9"/>
      </tp>
      <tp t="s">
        <v>#N/A Requesting Data...4253977757</v>
        <stp/>
        <stp>BDP|799226779290211491</stp>
        <tr r="D471" s="9"/>
      </tp>
      <tp t="s">
        <v>#N/A Requesting Data...2462383907</v>
        <stp/>
        <stp>BDP|397053175907571116</stp>
        <tr r="F496" s="9"/>
      </tp>
      <tp t="s">
        <v>#N/A Requesting Data...2971319857</v>
        <stp/>
        <stp>BDP|457682206780262783</stp>
        <tr r="G239" s="8"/>
        <tr r="G17" s="5"/>
      </tp>
      <tp t="s">
        <v>#N/A Requesting Data...2278898829</v>
        <stp/>
        <stp>BDP|308199657412966752</stp>
        <tr r="H82" s="10"/>
      </tp>
      <tp t="s">
        <v>#N/A Requesting Data...3830115974</v>
        <stp/>
        <stp>BDP|932618539306699263</stp>
        <tr r="H139" s="9"/>
      </tp>
      <tp t="s">
        <v>#N/A Requesting Data...3108025362</v>
        <stp/>
        <stp>BDP|673866617130337869</stp>
        <tr r="F134" s="8"/>
      </tp>
      <tp t="s">
        <v>#N/A Requesting Data...3224669861</v>
        <stp/>
        <stp>BDP|231638593608307636</stp>
        <tr r="F115" s="5"/>
      </tp>
      <tp t="s">
        <v>#N/A Requesting Data...2426449458</v>
        <stp/>
        <stp>BDP|539104501847686709</stp>
        <tr r="F387" s="8"/>
      </tp>
      <tp t="s">
        <v>#N/A Requesting Data...2446624022</v>
        <stp/>
        <stp>BDP|168950047554392828</stp>
        <tr r="G410" s="8"/>
        <tr r="G155" s="5"/>
      </tp>
      <tp t="s">
        <v>#N/A Requesting Data...3471049848</v>
        <stp/>
        <stp>BDP|775436943575308467</stp>
        <tr r="D170" s="9"/>
      </tp>
      <tp t="s">
        <v>#N/A Requesting Data...3044172294</v>
        <stp/>
        <stp>BDP|297422896539177558</stp>
        <tr r="D29" s="9"/>
      </tp>
      <tp t="s">
        <v>#N/A Requesting Data...2728278967</v>
        <stp/>
        <stp>BDP|412590598719106467</stp>
        <tr r="F202" s="8"/>
      </tp>
      <tp t="s">
        <v>#N/A Requesting Data...1897147805</v>
        <stp/>
        <stp>BDP|686309155546925183</stp>
        <tr r="F495" s="9"/>
      </tp>
      <tp t="s">
        <v>#N/A Requesting Data...2745092760</v>
        <stp/>
        <stp>BDP|549276228483961209</stp>
        <tr r="D498" s="8"/>
      </tp>
      <tp t="s">
        <v>#N/A Requesting Data...2195488430</v>
        <stp/>
        <stp>BDP|159353686612540848</stp>
        <tr r="G129" s="8"/>
      </tp>
      <tp t="s">
        <v>#N/A Requesting Data...2635790243</v>
        <stp/>
        <stp>BDP|856032246583710692</stp>
        <tr r="I279" s="5"/>
      </tp>
      <tp t="s">
        <v>#N/A Requesting Data...2263715706</v>
        <stp/>
        <stp>BDP|146546933981301796</stp>
        <tr r="F192" s="5"/>
        <tr r="F116" s="9"/>
      </tp>
      <tp t="s">
        <v>#N/A Requesting Data...2601815638</v>
        <stp/>
        <stp>BDP|944176546237533215</stp>
        <tr r="C19" s="7"/>
      </tp>
      <tp t="s">
        <v>#N/A Requesting Data...3288904287</v>
        <stp/>
        <stp>BQL|311908385401198096</stp>
        <tr r="B178" s="10"/>
      </tp>
      <tp t="s">
        <v>#N/A Requesting Data...3434411660</v>
        <stp/>
        <stp>BDP|879178711611810182</stp>
        <tr r="H212" s="9"/>
      </tp>
      <tp t="s">
        <v>#N/A Requesting Data...3199151513</v>
        <stp/>
        <stp>BDP|971319122511123055</stp>
        <tr r="D171" s="10"/>
      </tp>
      <tp t="s">
        <v>#N/A Requesting Data...3300421100</v>
        <stp/>
        <stp>BQL|576245901526604498</stp>
        <tr r="C32" s="5"/>
      </tp>
      <tp t="s">
        <v>#N/A Requesting Data...3892436073</v>
        <stp/>
        <stp>BDP|584328769041295436</stp>
        <tr r="I43" s="5"/>
        <tr r="I156" s="9"/>
      </tp>
      <tp t="s">
        <v>#N/A Requesting Data...4247011067</v>
        <stp/>
        <stp>BDP|954883203278929046</stp>
        <tr r="D380" s="8"/>
      </tp>
      <tp t="s">
        <v>#N/A Requesting Data...3432330210</v>
        <stp/>
        <stp>BDP|804406895789427466</stp>
        <tr r="F162" s="5"/>
        <tr r="F560" s="9"/>
      </tp>
      <tp t="s">
        <v>#N/A Requesting Data...3847604509</v>
        <stp/>
        <stp>BDP|824558265237237426</stp>
        <tr r="G112" s="5"/>
      </tp>
      <tp t="s">
        <v>#N/A Requesting Data...2573937784</v>
        <stp/>
        <stp>BDP|978437207433711725</stp>
        <tr r="F362" s="8"/>
      </tp>
      <tp t="s">
        <v>#N/A Requesting Data...2047725540</v>
        <stp/>
        <stp>BDP|436982357318687440</stp>
        <tr r="I257" s="5"/>
        <tr r="I414" s="9"/>
      </tp>
      <tp t="s">
        <v>#N/A Requesting Data...2884570581</v>
        <stp/>
        <stp>BDP|164462877383812016</stp>
        <tr r="F320" s="5"/>
      </tp>
      <tp t="s">
        <v>#N/A Requesting Data...1904175633</v>
        <stp/>
        <stp>BDP|152405233706999116</stp>
        <tr r="F309" s="8"/>
      </tp>
      <tp t="s">
        <v>#N/A Requesting Data...3559951913</v>
        <stp/>
        <stp>BDP|843476831226379174</stp>
        <tr r="I157" s="9"/>
      </tp>
      <tp t="s">
        <v>#N/A Requesting Data...2120596329</v>
        <stp/>
        <stp>BDP|550687345604502672</stp>
        <tr r="F105" s="5"/>
      </tp>
      <tp t="s">
        <v>#N/A Requesting Data...3200089425</v>
        <stp/>
        <stp>BDP|805009832096775560</stp>
        <tr r="I327" s="9"/>
      </tp>
      <tp t="s">
        <v>#N/A Requesting Data...2623653787</v>
        <stp/>
        <stp>BDP|694462064102898072</stp>
        <tr r="E302" s="8"/>
      </tp>
      <tp t="s">
        <v>#N/A Requesting Data...2032364638</v>
        <stp/>
        <stp>BDP|968822804419277162</stp>
        <tr r="H545" s="9"/>
      </tp>
      <tp t="s">
        <v>#N/A Requesting Data...3628983011</v>
        <stp/>
        <stp>BDP|662535047857559635</stp>
        <tr r="E388" s="9"/>
      </tp>
      <tp t="s">
        <v>#N/A Requesting Data...2029853767</v>
        <stp/>
        <stp>BDP|189744763284352519</stp>
        <tr r="G472" s="8"/>
      </tp>
      <tp t="s">
        <v>#N/A Requesting Data...2079653103</v>
        <stp/>
        <stp>BDP|562332762296712376</stp>
        <tr r="D95" s="8"/>
        <tr r="D256" s="5"/>
      </tp>
      <tp t="s">
        <v>#N/A Requesting Data...2525080651</v>
        <stp/>
        <stp>BDP|590052105054362434</stp>
        <tr r="F236" s="8"/>
        <tr r="F272" s="5"/>
      </tp>
      <tp t="s">
        <v>#N/A Requesting Data...3705994670</v>
        <stp/>
        <stp>BQL|845270841252134485</stp>
        <tr r="C236" s="5"/>
      </tp>
      <tp t="s">
        <v>#N/A Requesting Data...4023329352</v>
        <stp/>
        <stp>BDP|370180770697837141</stp>
        <tr r="E16" s="7"/>
      </tp>
      <tp t="s">
        <v>#N/A Requesting Data...3240591787</v>
        <stp/>
        <stp>BDP|996362849870004712</stp>
        <tr r="H220" s="8"/>
        <tr r="I220" s="8"/>
        <tr r="H48" s="5"/>
      </tp>
      <tp t="s">
        <v>#N/A Requesting Data...3011007943</v>
        <stp/>
        <stp>BDP|292076175617268059</stp>
        <tr r="E586" s="9"/>
      </tp>
      <tp t="s">
        <v>#N/A Requesting Data...3636616793</v>
        <stp/>
        <stp>BDP|429328345551023636</stp>
        <tr r="H430" s="8"/>
        <tr r="I430" s="8"/>
      </tp>
      <tp t="s">
        <v>#N/A Requesting Data...4264963226</v>
        <stp/>
        <stp>BDP|322204564832271651</stp>
        <tr r="G315" s="8"/>
      </tp>
      <tp t="s">
        <v>#N/A Requesting Data...2306324632</v>
        <stp/>
        <stp>BDP|262432840468360835</stp>
        <tr r="D47" s="5"/>
      </tp>
      <tp t="s">
        <v>#N/A Requesting Data...3375965221</v>
        <stp/>
        <stp>BDP|267722176209099947</stp>
        <tr r="I145" s="9"/>
      </tp>
      <tp t="s">
        <v>#N/A Requesting Data...2035487310</v>
        <stp/>
        <stp>BDP|516982390106990664</stp>
        <tr r="G60" s="9"/>
      </tp>
      <tp t="s">
        <v>#N/A Requesting Data...2447382357</v>
        <stp/>
        <stp>BDP|379073335562257115</stp>
        <tr r="G437" s="9"/>
      </tp>
      <tp t="s">
        <v>#N/A Requesting Data...3254324773</v>
        <stp/>
        <stp>BDP|583135751971447516</stp>
        <tr r="D77" s="9"/>
      </tp>
      <tp t="s">
        <v>#N/A Requesting Data...2981080745</v>
        <stp/>
        <stp>BDP|469339175290984490</stp>
        <tr r="H594" s="9"/>
      </tp>
      <tp t="s">
        <v>#N/A Requesting Data...2677859253</v>
        <stp/>
        <stp>BDP|387431591176807853</stp>
        <tr r="G417" s="9"/>
      </tp>
      <tp t="s">
        <v>#N/A Requesting Data...1922851681</v>
        <stp/>
        <stp>BDP|423299840437119206</stp>
        <tr r="F454" s="8"/>
      </tp>
      <tp t="s">
        <v>#N/A Requesting Data...3584149830</v>
        <stp/>
        <stp>BDP|634040212045449785</stp>
        <tr r="I13" s="5"/>
        <tr r="I301" s="9"/>
      </tp>
      <tp t="s">
        <v>#N/A Requesting Data...3577093681</v>
        <stp/>
        <stp>BDP|743494664108036948</stp>
        <tr r="G289" s="8"/>
      </tp>
      <tp t="s">
        <v>#N/A Requesting Data...3914144626</v>
        <stp/>
        <stp>BDP|492372679183532400</stp>
        <tr r="E414" s="8"/>
      </tp>
      <tp t="s">
        <v>#N/A Requesting Data...2131244771</v>
        <stp/>
        <stp>BDP|366816624390861915</stp>
        <tr r="D442" s="8"/>
      </tp>
      <tp t="s">
        <v>#N/A Requesting Data...3199211433</v>
        <stp/>
        <stp>BDP|976641593279823590</stp>
        <tr r="D130" s="9"/>
      </tp>
      <tp t="s">
        <v>#N/A Requesting Data...3240611842</v>
        <stp/>
        <stp>BQL|194383462084107221</stp>
        <tr r="C322" s="5"/>
      </tp>
      <tp t="s">
        <v>#N/A Requesting Data...3991931817</v>
        <stp/>
        <stp>BDP|181052700334460785</stp>
        <tr r="H246" s="5"/>
      </tp>
      <tp t="s">
        <v>#N/A Requesting Data...3361193738</v>
        <stp/>
        <stp>BDP|797267213540316095</stp>
        <tr r="I138" s="5"/>
      </tp>
      <tp t="s">
        <v>#N/A Requesting Data...2743423925</v>
        <stp/>
        <stp>BDP|473624298245069964</stp>
        <tr r="F158" s="8"/>
      </tp>
      <tp t="s">
        <v>#N/A Requesting Data...3160368367</v>
        <stp/>
        <stp>BDP|436387305271275130</stp>
        <tr r="F394" s="9"/>
      </tp>
      <tp t="s">
        <v>#N/A Requesting Data...2329240849</v>
        <stp/>
        <stp>BDP|835322559824871125</stp>
        <tr r="E105" s="10"/>
      </tp>
      <tp t="s">
        <v>#N/A Requesting Data...3555828487</v>
        <stp/>
        <stp>BDP|183338859187029224</stp>
        <tr r="F4" s="5"/>
        <tr r="F106" s="9"/>
      </tp>
      <tp t="s">
        <v>#N/A Requesting Data...2107201283</v>
        <stp/>
        <stp>BDP|569444294367860977</stp>
        <tr r="G11" s="9"/>
      </tp>
      <tp t="s">
        <v>#N/A Requesting Data...3462521211</v>
        <stp/>
        <stp>BDP|406791234626198135</stp>
        <tr r="F427" s="8"/>
      </tp>
      <tp t="s">
        <v>#N/A Requesting Data...2904248479</v>
        <stp/>
        <stp>BDP|130784744747716712</stp>
        <tr r="E327" s="9"/>
      </tp>
      <tp t="s">
        <v>#N/A Requesting Data...3644112549</v>
        <stp/>
        <stp>BDP|832063389258804343</stp>
        <tr r="E169" s="5"/>
      </tp>
      <tp t="s">
        <v>#N/A Requesting Data...2340704955</v>
        <stp/>
        <stp>BDP|225634558490166032</stp>
        <tr r="E157" s="8"/>
        <tr r="E163" s="5"/>
      </tp>
      <tp t="s">
        <v>#N/A Requesting Data...3504946932</v>
        <stp/>
        <stp>BDP|116755647640020084</stp>
        <tr r="F224" s="5"/>
        <tr r="F599" s="9"/>
      </tp>
      <tp t="s">
        <v>#N/A Requesting Data...3520267202</v>
        <stp/>
        <stp>BQL|462687093849933534</stp>
        <tr r="C54" s="5"/>
      </tp>
      <tp t="s">
        <v>#N/A Requesting Data...3109128139</v>
        <stp/>
        <stp>BDP|663490771651878135</stp>
        <tr r="F144" s="10"/>
      </tp>
      <tp t="s">
        <v>#N/A Requesting Data...3680687296</v>
        <stp/>
        <stp>BDP|407671741158090979</stp>
        <tr r="F184" s="8"/>
      </tp>
      <tp t="s">
        <v>#N/A Requesting Data...3498042165</v>
        <stp/>
        <stp>BDP|494472552452451037</stp>
        <tr r="H216" s="9"/>
      </tp>
      <tp t="s">
        <v>#N/A Requesting Data...3042834079</v>
        <stp/>
        <stp>BDP|644010631632596243</stp>
        <tr r="G101" s="5"/>
      </tp>
      <tp t="s">
        <v>#N/A Requesting Data...3123330699</v>
        <stp/>
        <stp>BDP|927977261509944511</stp>
        <tr r="H320" s="9"/>
      </tp>
      <tp t="s">
        <v>#N/A Requesting Data...3277617835</v>
        <stp/>
        <stp>BDP|240904802012477847</stp>
        <tr r="G267" s="5"/>
      </tp>
      <tp t="s">
        <v>#N/A Requesting Data...3357050519</v>
        <stp/>
        <stp>BDP|793102367725044112</stp>
        <tr r="G138" s="9"/>
      </tp>
      <tp t="s">
        <v>#N/A Requesting Data...3971389201</v>
        <stp/>
        <stp>BDP|815321155935907074</stp>
        <tr r="D351" s="8"/>
      </tp>
      <tp t="s">
        <v>#N/A Requesting Data...3439986997</v>
        <stp/>
        <stp>BDP|154619262510195320</stp>
        <tr r="G464" s="8"/>
      </tp>
      <tp t="s">
        <v>#N/A Requesting Data...3697286039</v>
        <stp/>
        <stp>BDP|399223323297225421</stp>
        <tr r="E293" s="9"/>
      </tp>
      <tp t="s">
        <v>#N/A Requesting Data...3638436009</v>
        <stp/>
        <stp>BDP|969391128376950438</stp>
        <tr r="H96" s="9"/>
      </tp>
      <tp t="s">
        <v>#N/A Requesting Data...3953938085</v>
        <stp/>
        <stp>BDP|882716226043955559</stp>
        <tr r="G453" s="8"/>
      </tp>
      <tp t="s">
        <v>#N/A Requesting Data...2640539759</v>
        <stp/>
        <stp>BDP|580323772252813411</stp>
        <tr r="G423" s="8"/>
      </tp>
      <tp t="s">
        <v>#N/A Requesting Data...2829092823</v>
        <stp/>
        <stp>BDP|931153418037097580</stp>
        <tr r="F178" s="9"/>
      </tp>
      <tp t="s">
        <v>#N/A Requesting Data...2866424024</v>
        <stp/>
        <stp>BDP|945944195624350672</stp>
        <tr r="I202" s="9"/>
      </tp>
      <tp t="s">
        <v>#N/A Requesting Data...3771943065</v>
        <stp/>
        <stp>BDP|782652635206957136</stp>
        <tr r="E286" s="8"/>
      </tp>
      <tp t="s">
        <v>#N/A Requesting Data...3978927479</v>
        <stp/>
        <stp>BDP|803412674664057508</stp>
        <tr r="D504" s="8"/>
      </tp>
      <tp t="s">
        <v>#N/A Requesting Data...3304748718</v>
        <stp/>
        <stp>BDP|810345302184209519</stp>
        <tr r="H479" s="8"/>
        <tr r="I479" s="8"/>
      </tp>
      <tp t="s">
        <v>#N/A Requesting Data...3598588519</v>
        <stp/>
        <stp>BDP|130633576234843727</stp>
        <tr r="E316" s="9"/>
      </tp>
      <tp t="s">
        <v>#N/A Requesting Data...3227733342</v>
        <stp/>
        <stp>BDP|399231029027278547</stp>
        <tr r="F316" s="9"/>
      </tp>
      <tp t="s">
        <v>#N/A Requesting Data...3205118855</v>
        <stp/>
        <stp>BDP|520535206786764186</stp>
        <tr r="E429" s="8"/>
      </tp>
      <tp t="s">
        <v>#N/A Requesting Data...3941446833</v>
        <stp/>
        <stp>BDP|359240967436691098</stp>
        <tr r="H262" s="5"/>
      </tp>
      <tp t="s">
        <v>#N/A Requesting Data...3633673435</v>
        <stp/>
        <stp>BDP|725140171316947244</stp>
        <tr r="F97" s="9"/>
      </tp>
      <tp t="s">
        <v>#N/A Requesting Data...3878951239</v>
        <stp/>
        <stp>BDP|745745569143033055</stp>
        <tr r="I76" s="5"/>
        <tr r="I129" s="9"/>
      </tp>
      <tp t="s">
        <v>#N/A Requesting Data...3381225893</v>
        <stp/>
        <stp>BDP|185034962554894001</stp>
        <tr r="F392" s="8"/>
      </tp>
      <tp t="s">
        <v>#N/A Requesting Data...2411413963</v>
        <stp/>
        <stp>BDP|453495626587377306</stp>
        <tr r="D151" s="5"/>
        <tr r="D286" s="9"/>
      </tp>
      <tp t="s">
        <v>#N/A Requesting Data...4052641962</v>
        <stp/>
        <stp>BDP|589209243552691696</stp>
        <tr r="F159" s="5"/>
        <tr r="F51" s="9"/>
      </tp>
      <tp t="s">
        <v>#N/A Requesting Data...3349787351</v>
        <stp/>
        <stp>BDP|626046128223193311</stp>
        <tr r="I460" s="9"/>
      </tp>
      <tp t="s">
        <v>#N/A Requesting Data...3173427495</v>
        <stp/>
        <stp>BDP|177762780248972545</stp>
        <tr r="E435" s="9"/>
      </tp>
      <tp t="s">
        <v>#N/A Requesting Data...3593881436</v>
        <stp/>
        <stp>BDP|929638458490055192</stp>
        <tr r="I35" s="9"/>
      </tp>
      <tp t="s">
        <v>#N/A Requesting Data...2861399568</v>
        <stp/>
        <stp>BDP|378326120270311392</stp>
        <tr r="F309" s="5"/>
      </tp>
      <tp t="s">
        <v>#N/A Requesting Data...3599586579</v>
        <stp/>
        <stp>BDP|495737070701664351</stp>
        <tr r="F9" s="6"/>
      </tp>
      <tp t="s">
        <v>#N/A Requesting Data...2875456397</v>
        <stp/>
        <stp>BDP|830583806692241519</stp>
        <tr r="D595" s="9"/>
      </tp>
      <tp t="s">
        <v>#N/A Requesting Data...2569717586</v>
        <stp/>
        <stp>BDP|300056473660991591</stp>
        <tr r="D175" s="8"/>
        <tr r="D127" s="5"/>
      </tp>
      <tp t="s">
        <v>#N/A Requesting Data...2615446842</v>
        <stp/>
        <stp>BDP|515406174372776331</stp>
        <tr r="I50" s="5"/>
        <tr r="I313" s="9"/>
      </tp>
      <tp t="s">
        <v>#N/A Requesting Data...2526452348</v>
        <stp/>
        <stp>BDP|875802157248242783</stp>
        <tr r="G236" s="5"/>
      </tp>
      <tp t="s">
        <v>#N/A Requesting Data...3192720961</v>
        <stp/>
        <stp>BDP|143191396782947819</stp>
        <tr r="H210" s="5"/>
        <tr r="H236" s="9"/>
      </tp>
      <tp t="s">
        <v>#N/A Requesting Data...2757324867</v>
        <stp/>
        <stp>BDP|661353005094755572</stp>
        <tr r="I241" s="5"/>
      </tp>
      <tp t="s">
        <v>#N/A Requesting Data...3328727829</v>
        <stp/>
        <stp>BDP|655487685976438898</stp>
        <tr r="F186" s="9"/>
      </tp>
      <tp t="s">
        <v>#N/A Requesting Data...3315303785</v>
        <stp/>
        <stp>BDP|817320050940586487</stp>
        <tr r="F17" s="9"/>
      </tp>
      <tp t="s">
        <v>#N/A Requesting Data...2684968653</v>
        <stp/>
        <stp>BDP|294303651725164129</stp>
        <tr r="D132" s="5"/>
      </tp>
      <tp t="s">
        <v>#N/A Requesting Data...2141633029</v>
        <stp/>
        <stp>BDP|525540604301674634</stp>
        <tr r="E133" s="8"/>
      </tp>
      <tp t="s">
        <v>#N/A Requesting Data...2769672408</v>
        <stp/>
        <stp>BDP|194993954187824953</stp>
        <tr r="G239" s="9"/>
      </tp>
      <tp t="s">
        <v>#N/A Requesting Data...3273264788</v>
        <stp/>
        <stp>BDP|708705706747593250</stp>
        <tr r="H228" s="9"/>
      </tp>
      <tp t="s">
        <v>#N/A Requesting Data...2727553865</v>
        <stp/>
        <stp>BDP|277461114691544678</stp>
        <tr r="G469" s="9"/>
      </tp>
      <tp t="s">
        <v>#N/A Requesting Data...2847621345</v>
        <stp/>
        <stp>BDP|418101337641805186</stp>
        <tr r="E69" s="9"/>
      </tp>
      <tp t="s">
        <v>#N/A Requesting Data...1999254619</v>
        <stp/>
        <stp>BDP|950393858282284942</stp>
        <tr r="I301" s="5"/>
      </tp>
      <tp t="s">
        <v>#N/A Requesting Data...2812871206</v>
        <stp/>
        <stp>BDP|380053128229754670</stp>
        <tr r="F234" s="8"/>
      </tp>
      <tp t="s">
        <v>#N/A Requesting Data...3040579668</v>
        <stp/>
        <stp>BDP|372899477424612658</stp>
        <tr r="D36" s="8"/>
      </tp>
      <tp t="s">
        <v>#N/A Requesting Data...3953172268</v>
        <stp/>
        <stp>BDP|219217988804301324</stp>
        <tr r="H138" s="8"/>
        <tr r="I138" s="8"/>
      </tp>
      <tp t="s">
        <v>#N/A Requesting Data...3826952158</v>
        <stp/>
        <stp>BDP|969251180643968419</stp>
        <tr r="F171" s="9"/>
      </tp>
      <tp t="s">
        <v>#N/A Requesting Data...3351279337</v>
        <stp/>
        <stp>BDP|547888256221903179</stp>
        <tr r="D89" s="9"/>
      </tp>
      <tp t="s">
        <v>#N/A Requesting Data...3983771563</v>
        <stp/>
        <stp>BDP|740801075870206275</stp>
        <tr r="F416" s="8"/>
      </tp>
      <tp t="s">
        <v>#N/A Requesting Data...2821581991</v>
        <stp/>
        <stp>BDP|868921210890419593</stp>
        <tr r="G146" s="8"/>
      </tp>
      <tp t="s">
        <v>#N/A Requesting Data...3890072014</v>
        <stp/>
        <stp>BDP|746947047130389065</stp>
        <tr r="H83" s="5"/>
      </tp>
      <tp t="s">
        <v>#N/A Requesting Data...3719403988</v>
        <stp/>
        <stp>BDP|449535786315746570</stp>
        <tr r="E125" s="9"/>
      </tp>
      <tp t="s">
        <v>#N/A Requesting Data...4229718310</v>
        <stp/>
        <stp>BDP|927058385207744326</stp>
        <tr r="D406" s="8"/>
      </tp>
      <tp t="s">
        <v>#N/A Requesting Data...2895630965</v>
        <stp/>
        <stp>BDP|668745388257774418</stp>
        <tr r="H509" s="9"/>
      </tp>
      <tp t="s">
        <v>#N/A Requesting Data...3491828040</v>
        <stp/>
        <stp>BDP|656496003350971898</stp>
        <tr r="F172" s="8"/>
      </tp>
      <tp t="s">
        <v>#N/A Requesting Data...2032136163</v>
        <stp/>
        <stp>BDP|142183304184780940</stp>
        <tr r="H50" s="10"/>
      </tp>
      <tp t="s">
        <v>#N/A Requesting Data...3049851507</v>
        <stp/>
        <stp>BDP|451068296236396399</stp>
        <tr r="D38" s="10"/>
      </tp>
      <tp t="s">
        <v>#N/A Requesting Data...3977360180</v>
        <stp/>
        <stp>BDP|759271769849276156</stp>
        <tr r="E316" s="8"/>
      </tp>
      <tp t="s">
        <v>#N/A Requesting Data...2079018266</v>
        <stp/>
        <stp>BDP|181241217308580796</stp>
        <tr r="F13" s="8"/>
      </tp>
      <tp t="s">
        <v>#N/A Requesting Data...3182201112</v>
        <stp/>
        <stp>BDP|317783932620407823</stp>
        <tr r="F132" s="9"/>
      </tp>
      <tp t="s">
        <v>#N/A Requesting Data...3074807589</v>
        <stp/>
        <stp>BDP|396290181505668350</stp>
        <tr r="H292" s="5"/>
      </tp>
      <tp t="s">
        <v>#N/A Requesting Data...2652585194</v>
        <stp/>
        <stp>BDP|447005865562145882</stp>
        <tr r="D174" s="9"/>
      </tp>
      <tp t="s">
        <v>#N/A Requesting Data...2111223714</v>
        <stp/>
        <stp>BDP|533570786451906051</stp>
        <tr r="H514" s="9"/>
      </tp>
      <tp t="s">
        <v>#N/A Requesting Data...3902889803</v>
        <stp/>
        <stp>BDP|559936105396222396</stp>
        <tr r="F24" s="10"/>
      </tp>
      <tp t="s">
        <v>#N/A Requesting Data...3469932549</v>
        <stp/>
        <stp>BDP|100969663615489699</stp>
        <tr r="G36" s="10"/>
      </tp>
      <tp t="s">
        <v>#N/A Requesting Data...3141343675</v>
        <stp/>
        <stp>BDP|612962104011930440</stp>
        <tr r="E254" s="9"/>
      </tp>
      <tp t="s">
        <v>#N/A Requesting Data...4080132609</v>
        <stp/>
        <stp>BDP|667813381308808477</stp>
        <tr r="F153" s="8"/>
      </tp>
      <tp t="s">
        <v>#N/A Requesting Data...2675573938</v>
        <stp/>
        <stp>BDP|648304009437371869</stp>
        <tr r="I230" s="5"/>
      </tp>
      <tp t="s">
        <v>#N/A Requesting Data...3698868385</v>
        <stp/>
        <stp>BDP|922840034336485175</stp>
        <tr r="H71" s="8"/>
        <tr r="I71" s="8"/>
      </tp>
      <tp t="s">
        <v>#N/A Requesting Data...2700014312</v>
        <stp/>
        <stp>BDP|813940000413532636</stp>
        <tr r="H589" s="9"/>
      </tp>
      <tp t="s">
        <v>#N/A Requesting Data...3799064737</v>
        <stp/>
        <stp>BDP|452902807614067175</stp>
        <tr r="D17" s="8"/>
      </tp>
      <tp t="s">
        <v>#N/A Requesting Data...3509747553</v>
        <stp/>
        <stp>BDP|758828946353543332</stp>
        <tr r="F226" s="9"/>
      </tp>
      <tp t="s">
        <v>#N/A Requesting Data...1992411695</v>
        <stp/>
        <stp>BDP|373237773871362877</stp>
        <tr r="H458" s="8"/>
        <tr r="I458" s="8"/>
      </tp>
      <tp t="s">
        <v>#N/A Requesting Data...2683135953</v>
        <stp/>
        <stp>BDP|359180981850479598</stp>
        <tr r="H33" s="5"/>
        <tr r="H74" s="9"/>
      </tp>
      <tp t="s">
        <v>#N/A Requesting Data...2918103988</v>
        <stp/>
        <stp>BDP|513314522318555536</stp>
        <tr r="H290" s="8"/>
        <tr r="I290" s="8"/>
        <tr r="H12" s="5"/>
      </tp>
      <tp t="s">
        <v>#N/A Requesting Data...4041410472</v>
        <stp/>
        <stp>BDP|775728745046121907</stp>
        <tr r="D60" s="8"/>
      </tp>
      <tp t="s">
        <v>#N/A Requesting Data...2355467302</v>
        <stp/>
        <stp>BDP|421895623023778589</stp>
        <tr r="E496" s="8"/>
      </tp>
      <tp t="s">
        <v>#N/A Requesting Data...3289568568</v>
        <stp/>
        <stp>BDP|314862852787049649</stp>
        <tr r="E430" s="8"/>
      </tp>
      <tp t="s">
        <v>#N/A Requesting Data...2252363029</v>
        <stp/>
        <stp>BDP|552353415027770910</stp>
        <tr r="E494" s="9"/>
      </tp>
      <tp t="s">
        <v>#N/A Requesting Data...3963568513</v>
        <stp/>
        <stp>BDP|361471199956422454</stp>
        <tr r="G247" s="5"/>
      </tp>
      <tp t="s">
        <v>#N/A Requesting Data...3197665270</v>
        <stp/>
        <stp>BDP|704247539576315850</stp>
        <tr r="D436" s="8"/>
      </tp>
      <tp t="s">
        <v>#N/A Requesting Data...3943819319</v>
        <stp/>
        <stp>BDP|916733153914155956</stp>
        <tr r="H361" s="9"/>
      </tp>
      <tp t="s">
        <v>#N/A Requesting Data...3145682061</v>
        <stp/>
        <stp>BDP|827808651462264032</stp>
        <tr r="H7" s="12"/>
        <tr r="H13" s="6"/>
      </tp>
      <tp t="s">
        <v>#N/A Requesting Data...2676679102</v>
        <stp/>
        <stp>BDP|156817138744453047</stp>
        <tr r="G49" s="5"/>
      </tp>
      <tp t="s">
        <v>#N/A Requesting Data...2564267899</v>
        <stp/>
        <stp>BDP|680712795735327483</stp>
        <tr r="F311" s="8"/>
      </tp>
      <tp t="s">
        <v>#N/A Requesting Data...3369518753</v>
        <stp/>
        <stp>BDP|179940069638014852</stp>
        <tr r="G280" s="5"/>
      </tp>
      <tp t="s">
        <v>#N/A Requesting Data...2176915923</v>
        <stp/>
        <stp>BDP|374089811828570663</stp>
        <tr r="E529" s="9"/>
      </tp>
      <tp t="s">
        <v>#N/A Requesting Data...2076163711</v>
        <stp/>
        <stp>BDP|869167490000313770</stp>
        <tr r="C15" s="10"/>
      </tp>
      <tp t="s">
        <v>#N/A Requesting Data...3531602001</v>
        <stp/>
        <stp>BDP|708815669315119440</stp>
        <tr r="D455" s="9"/>
      </tp>
      <tp t="s">
        <v>#N/A Requesting Data...2566514991</v>
        <stp/>
        <stp>BDP|740481059076561896</stp>
        <tr r="E268" s="8"/>
      </tp>
      <tp t="s">
        <v>#N/A Requesting Data...3474853688</v>
        <stp/>
        <stp>BDP|141869283916666998</stp>
        <tr r="E87" s="5"/>
        <tr r="E271" s="9"/>
      </tp>
      <tp t="s">
        <v>#N/A Requesting Data...3661605464</v>
        <stp/>
        <stp>BDP|997414491386649448</stp>
        <tr r="F227" s="9"/>
      </tp>
      <tp t="s">
        <v>#N/A Requesting Data...3625929038</v>
        <stp/>
        <stp>BDP|410157318686983945</stp>
        <tr r="I241" s="9"/>
      </tp>
      <tp t="s">
        <v>#N/A Requesting Data...2036216509</v>
        <stp/>
        <stp>BDP|839692681668214966</stp>
        <tr r="G132" s="10"/>
      </tp>
      <tp t="s">
        <v>#N/A Requesting Data...2809955638</v>
        <stp/>
        <stp>BDP|356293783137893241</stp>
        <tr r="G293" s="8"/>
        <tr r="G197" s="5"/>
      </tp>
      <tp t="s">
        <v>#N/A Requesting Data...3140677249</v>
        <stp/>
        <stp>BDP|817202481914904159</stp>
        <tr r="E16" s="5"/>
      </tp>
      <tp t="s">
        <v>#N/A Requesting Data...2452696081</v>
        <stp/>
        <stp>BDP|850833076673026387</stp>
        <tr r="F243" s="5"/>
        <tr r="F367" s="9"/>
      </tp>
      <tp t="s">
        <v>#N/A Requesting Data...2142048767</v>
        <stp/>
        <stp>BDP|550767156975238816</stp>
        <tr r="D7" s="12"/>
        <tr r="D13" s="6"/>
      </tp>
      <tp t="s">
        <v>#N/A Requesting Data...3221095254</v>
        <stp/>
        <stp>BDP|916824909952545508</stp>
        <tr r="E104" s="5"/>
        <tr r="E335" s="9"/>
      </tp>
      <tp t="s">
        <v>#N/A Requesting Data...4279091361</v>
        <stp/>
        <stp>BDP|558942164226575607</stp>
        <tr r="F315" s="9"/>
      </tp>
      <tp t="s">
        <v>#N/A Requesting Data...2749904674</v>
        <stp/>
        <stp>BDP|863777037199117288</stp>
        <tr r="G54" s="8"/>
      </tp>
      <tp t="s">
        <v>#N/A Requesting Data...4148500492</v>
        <stp/>
        <stp>BDP|470640686406364746</stp>
        <tr r="C181" s="10"/>
      </tp>
      <tp t="s">
        <v>#N/A Requesting Data...3494017519</v>
        <stp/>
        <stp>BDP|580131591803143473</stp>
        <tr r="G191" s="8"/>
      </tp>
      <tp t="s">
        <v>#N/A Requesting Data...2551316543</v>
        <stp/>
        <stp>BDP|789426775355642943</stp>
        <tr r="E93" s="9"/>
      </tp>
      <tp t="s">
        <v>#N/A Requesting Data...3894561073</v>
        <stp/>
        <stp>BDP|498458421659252008</stp>
        <tr r="E228" s="8"/>
      </tp>
      <tp t="s">
        <v>#N/A Requesting Data...3632445338</v>
        <stp/>
        <stp>BDP|827072280050912745</stp>
        <tr r="D169" s="8"/>
      </tp>
      <tp t="s">
        <v>#N/A Requesting Data...2732855467</v>
        <stp/>
        <stp>BDP|552998706487132189</stp>
        <tr r="I123" s="9"/>
      </tp>
      <tp t="s">
        <v>#N/A Requesting Data...2190014555</v>
        <stp/>
        <stp>BDP|502314470498261353</stp>
        <tr r="F266" s="8"/>
      </tp>
      <tp t="s">
        <v>#N/A Requesting Data...3920387851</v>
        <stp/>
        <stp>BDP|845893125072871600</stp>
        <tr r="F205" s="9"/>
      </tp>
      <tp t="s">
        <v>#N/A Requesting Data...3950781424</v>
        <stp/>
        <stp>BDP|238123842302674984</stp>
        <tr r="I538" s="9"/>
      </tp>
      <tp t="s">
        <v>#N/A Requesting Data...3626250797</v>
        <stp/>
        <stp>BDP|518446838059531021</stp>
        <tr r="C75" s="10"/>
      </tp>
      <tp t="s">
        <v>#N/A Requesting Data...2792379963</v>
        <stp/>
        <stp>BQL|291247085184917052</stp>
        <tr r="C77" s="5"/>
      </tp>
      <tp t="s">
        <v>#N/A Requesting Data...3789053405</v>
        <stp/>
        <stp>BDP|333300473329718388</stp>
        <tr r="D169" s="10"/>
      </tp>
      <tp t="s">
        <v>#N/A Requesting Data...2581891272</v>
        <stp/>
        <stp>BDP|816744994485370541</stp>
        <tr r="G417" s="8"/>
      </tp>
      <tp t="s">
        <v>#N/A Requesting Data...2296719958</v>
        <stp/>
        <stp>BDP|521945277949418983</stp>
        <tr r="D356" s="9"/>
      </tp>
      <tp t="s">
        <v>#N/A Requesting Data...2322953073</v>
        <stp/>
        <stp>BDP|584305124586316999</stp>
        <tr r="G102" s="8"/>
      </tp>
      <tp t="s">
        <v>#N/A Requesting Data...4055463490</v>
        <stp/>
        <stp>BDP|867343998302760668</stp>
        <tr r="E384" s="9"/>
      </tp>
      <tp t="s">
        <v>#N/A Requesting Data...4085710286</v>
        <stp/>
        <stp>BDP|300052680825371337</stp>
        <tr r="H406" s="9"/>
      </tp>
      <tp t="s">
        <v>#N/A Requesting Data...2853328466</v>
        <stp/>
        <stp>BDP|545204944169783110</stp>
        <tr r="G209" s="8"/>
      </tp>
      <tp t="s">
        <v>#N/A Requesting Data...3448296840</v>
        <stp/>
        <stp>BDP|907031285334049288</stp>
        <tr r="D114" s="5"/>
      </tp>
      <tp t="s">
        <v>#N/A Requesting Data...3017857498</v>
        <stp/>
        <stp>BDP|123590955889298780</stp>
        <tr r="D54" s="5"/>
      </tp>
      <tp t="s">
        <v>#N/A Requesting Data...2132394407</v>
        <stp/>
        <stp>BDP|480629663766233876</stp>
        <tr r="C59" s="10"/>
      </tp>
      <tp t="s">
        <v>#N/A Requesting Data...2815960921</v>
        <stp/>
        <stp>BDP|103236547849792121</stp>
        <tr r="F429" s="9"/>
      </tp>
      <tp t="s">
        <v>#N/A Requesting Data...3054749762</v>
        <stp/>
        <stp>BDP|513694143525626981</stp>
        <tr r="F335" s="8"/>
      </tp>
      <tp t="s">
        <v>#N/A Requesting Data...2536063126</v>
        <stp/>
        <stp>BDP|352999734136854247</stp>
        <tr r="E222" s="8"/>
      </tp>
      <tp t="s">
        <v>#N/A Requesting Data...2802833630</v>
        <stp/>
        <stp>BDP|475028083850502635</stp>
        <tr r="H101" s="10"/>
      </tp>
      <tp t="s">
        <v>#N/A Requesting Data...2051979713</v>
        <stp/>
        <stp>BDP|673261627269731734</stp>
        <tr r="G63" s="10"/>
      </tp>
      <tp t="s">
        <v>#N/A Requesting Data...3538099883</v>
        <stp/>
        <stp>BQL|964922924466516468</stp>
        <tr r="B130" s="10"/>
      </tp>
      <tp t="s">
        <v>#N/A Requesting Data...3735885909</v>
        <stp/>
        <stp>BDP|255617834244931833</stp>
        <tr r="E200" s="9"/>
      </tp>
      <tp t="s">
        <v>#N/A Requesting Data...2461577864</v>
        <stp/>
        <stp>BDP|186567326338948660</stp>
        <tr r="E351" s="5"/>
      </tp>
      <tp t="s">
        <v>#N/A Requesting Data...3905302753</v>
        <stp/>
        <stp>BDP|949531834227381832</stp>
        <tr r="G69" s="5"/>
      </tp>
      <tp t="s">
        <v>#N/A Requesting Data...3637069100</v>
        <stp/>
        <stp>BDP|868938503488313847</stp>
        <tr r="E417" s="8"/>
      </tp>
      <tp t="s">
        <v>#N/A Requesting Data...3701982061</v>
        <stp/>
        <stp>BDP|723806722536873527</stp>
        <tr r="F76" s="8"/>
      </tp>
      <tp t="s">
        <v>#N/A Requesting Data...3193729653</v>
        <stp/>
        <stp>BDP|207889922752614118</stp>
        <tr r="D154" s="9"/>
      </tp>
      <tp t="s">
        <v>#N/A Requesting Data...3375870387</v>
        <stp/>
        <stp>BDP|213488707275684844</stp>
        <tr r="G401" s="9"/>
      </tp>
      <tp t="s">
        <v>#N/A Requesting Data...3901568933</v>
        <stp/>
        <stp>BDP|879865472601693738</stp>
        <tr r="F261" s="9"/>
      </tp>
      <tp t="s">
        <v>#N/A Requesting Data...3186887287</v>
        <stp/>
        <stp>BDP|707924213726449784</stp>
        <tr r="F487" s="9"/>
      </tp>
      <tp t="s">
        <v>#N/A Requesting Data...3950711688</v>
        <stp/>
        <stp>BDP|311825030403939124</stp>
        <tr r="G99" s="8"/>
      </tp>
      <tp t="s">
        <v>#N/A Requesting Data...2431144409</v>
        <stp/>
        <stp>BDP|597500369729517327</stp>
        <tr r="F433" s="9"/>
      </tp>
      <tp t="s">
        <v>#N/A Requesting Data...2354939261</v>
        <stp/>
        <stp>BDP|946503230179652640</stp>
        <tr r="F299" s="8"/>
      </tp>
      <tp t="s">
        <v>#N/A Requesting Data...2840412185</v>
        <stp/>
        <stp>BDP|866065642368610510</stp>
        <tr r="F421" s="9"/>
      </tp>
      <tp t="s">
        <v>#N/A Requesting Data...3435101432</v>
        <stp/>
        <stp>BDP|747186997716113720</stp>
        <tr r="G171" s="10"/>
      </tp>
      <tp t="s">
        <v>#N/A Requesting Data...2154295087</v>
        <stp/>
        <stp>BDP|386667155722655826</stp>
        <tr r="D70" s="10"/>
      </tp>
      <tp t="s">
        <v>#N/A Requesting Data...4048191347</v>
        <stp/>
        <stp>BQL|667828751023027737</stp>
        <tr r="C144" s="5"/>
      </tp>
      <tp t="s">
        <v>#N/A Requesting Data...4141317093</v>
        <stp/>
        <stp>BDP|330108755419844487</stp>
        <tr r="H411" s="9"/>
      </tp>
      <tp t="s">
        <v>#N/A Requesting Data...4286203900</v>
        <stp/>
        <stp>BDP|503304462349242535</stp>
        <tr r="E34" s="5"/>
        <tr r="E576" s="9"/>
      </tp>
      <tp t="s">
        <v>#N/A Requesting Data...3947899884</v>
        <stp/>
        <stp>BDP|149939881398642020</stp>
        <tr r="D19" s="10"/>
      </tp>
      <tp t="s">
        <v>#N/A Requesting Data...3532893255</v>
        <stp/>
        <stp>BDP|347488817908960459</stp>
        <tr r="H10" s="10"/>
      </tp>
      <tp t="s">
        <v>#N/A Requesting Data...3465570207</v>
        <stp/>
        <stp>BDP|559680519948117653</stp>
        <tr r="H38" s="8"/>
        <tr r="I38" s="8"/>
        <tr r="H198" s="5"/>
      </tp>
      <tp t="s">
        <v>#N/A Requesting Data...3725541045</v>
        <stp/>
        <stp>BDP|918656772300954875</stp>
        <tr r="C2" s="7"/>
      </tp>
      <tp t="s">
        <v>#N/A Requesting Data...3470527040</v>
        <stp/>
        <stp>BDP|929949815490022192</stp>
        <tr r="E294" s="9"/>
      </tp>
      <tp t="s">
        <v>#N/A Requesting Data...4292821890</v>
        <stp/>
        <stp>BDP|428927936846995589</stp>
        <tr r="I257" s="9"/>
      </tp>
      <tp t="s">
        <v>#N/A Requesting Data...3278482419</v>
        <stp/>
        <stp>BDP|160164701700534826</stp>
        <tr r="H279" s="8"/>
        <tr r="I279" s="8"/>
        <tr r="H205" s="5"/>
      </tp>
      <tp t="s">
        <v>#N/A Requesting Data...4265517167</v>
        <stp/>
        <stp>BDP|121202155336541802</stp>
        <tr r="H139" s="10"/>
      </tp>
      <tp t="s">
        <v>#N/A Requesting Data...4230197115</v>
        <stp/>
        <stp>BDP|221417073178685241</stp>
        <tr r="F19" s="8"/>
      </tp>
      <tp t="s">
        <v>#N/A Requesting Data...2613159784</v>
        <stp/>
        <stp>BDP|152593636689147732</stp>
        <tr r="H98" s="8"/>
        <tr r="I98" s="8"/>
      </tp>
      <tp t="s">
        <v>#N/A Requesting Data...3645734244</v>
        <stp/>
        <stp>BDP|751789612639423745</stp>
        <tr r="H121" s="9"/>
      </tp>
      <tp t="s">
        <v>#N/A Requesting Data...4067909547</v>
        <stp/>
        <stp>BDP|768347898147502508</stp>
        <tr r="E139" s="5"/>
      </tp>
      <tp t="s">
        <v>#N/A Requesting Data...2500587569</v>
        <stp/>
        <stp>BDP|952855724432415022</stp>
        <tr r="E257" s="8"/>
        <tr r="E316" s="5"/>
      </tp>
      <tp t="s">
        <v>#N/A Requesting Data...3664166990</v>
        <stp/>
        <stp>BDP|222899042100229429</stp>
        <tr r="D309" s="8"/>
      </tp>
      <tp t="s">
        <v>#N/A Requesting Data...2886776107</v>
        <stp/>
        <stp>BDP|936605343772412871</stp>
        <tr r="D162" s="5"/>
        <tr r="D560" s="9"/>
      </tp>
      <tp t="s">
        <v>#N/A Requesting Data...3246602305</v>
        <stp/>
        <stp>BDP|125616237728772590</stp>
        <tr r="F245" s="8"/>
        <tr r="F263" s="5"/>
      </tp>
      <tp t="s">
        <v>#N/A Requesting Data...2730616009</v>
        <stp/>
        <stp>BDP|703259281512809029</stp>
        <tr r="G416" s="8"/>
      </tp>
      <tp t="s">
        <v>#N/A Requesting Data...3107808850</v>
        <stp/>
        <stp>BDP|130446778032530928</stp>
        <tr r="E357" s="9"/>
      </tp>
      <tp t="s">
        <v>#N/A Requesting Data...3353431785</v>
        <stp/>
        <stp>BDP|123235248889863789</stp>
        <tr r="D216" s="8"/>
      </tp>
      <tp t="s">
        <v>#N/A Requesting Data...2882005257</v>
        <stp/>
        <stp>BDP|230101580221175087</stp>
        <tr r="D239" s="9"/>
      </tp>
      <tp t="s">
        <v>#N/A Requesting Data...2403080644</v>
        <stp/>
        <stp>BDP|353313824471833857</stp>
        <tr r="D234" s="9"/>
      </tp>
      <tp t="s">
        <v>#N/A Requesting Data...3788636459</v>
        <stp/>
        <stp>BDP|382703143932661929</stp>
        <tr r="H80" s="8"/>
        <tr r="I80" s="8"/>
      </tp>
      <tp t="s">
        <v>#N/A Requesting Data...3458110284</v>
        <stp/>
        <stp>BDP|878865418072532374</stp>
        <tr r="G161" s="10"/>
      </tp>
      <tp t="s">
        <v>#N/A Requesting Data...3901210720</v>
        <stp/>
        <stp>BDP|870165689563214213</stp>
        <tr r="D184" s="5"/>
      </tp>
      <tp t="s">
        <v>#N/A Requesting Data...2419913660</v>
        <stp/>
        <stp>BQL|146505880056187359</stp>
        <tr r="C218" s="5"/>
      </tp>
      <tp t="s">
        <v>#N/A Requesting Data...2836315700</v>
        <stp/>
        <stp>BDP|429365605003166837</stp>
        <tr r="H348" s="9"/>
      </tp>
      <tp t="s">
        <v>#N/A Requesting Data...2836212996</v>
        <stp/>
        <stp>BDP|899998591370262847</stp>
        <tr r="I2" s="9"/>
      </tp>
      <tp t="s">
        <v>#N/A Requesting Data...3830086624</v>
        <stp/>
        <stp>BDP|231222083966423409</stp>
        <tr r="I104" s="5"/>
        <tr r="I335" s="9"/>
      </tp>
      <tp t="s">
        <v>#N/A Requesting Data...3494618322</v>
        <stp/>
        <stp>BDP|349283692145735692</stp>
        <tr r="E104" s="9"/>
      </tp>
      <tp t="s">
        <v>#N/A Requesting Data...2255025746</v>
        <stp/>
        <stp>BDP|608467809954208894</stp>
        <tr r="H341" s="9"/>
      </tp>
      <tp t="s">
        <v>#N/A Requesting Data...2301039990</v>
        <stp/>
        <stp>BDP|153829964974130240</stp>
        <tr r="D50" s="5"/>
        <tr r="D313" s="9"/>
      </tp>
      <tp t="s">
        <v>#N/A Requesting Data...4110772443</v>
        <stp/>
        <stp>BDP|909011396239573888</stp>
        <tr r="I323" s="5"/>
        <tr r="I22" s="9"/>
      </tp>
      <tp t="s">
        <v>#N/A Requesting Data...3470913199</v>
        <stp/>
        <stp>BDP|527434694381148407</stp>
        <tr r="D56" s="9"/>
      </tp>
      <tp t="s">
        <v>#N/A Requesting Data...2364988763</v>
        <stp/>
        <stp>BDP|601536870452274841</stp>
        <tr r="G233" s="5"/>
      </tp>
      <tp t="s">
        <v>#N/A Requesting Data...2498283649</v>
        <stp/>
        <stp>BDP|886706965093713967</stp>
        <tr r="G89" s="9"/>
      </tp>
      <tp t="s">
        <v>#N/A Requesting Data...3073519931</v>
        <stp/>
        <stp>BDP|196500042429633396</stp>
        <tr r="D298" s="8"/>
      </tp>
      <tp t="s">
        <v>#N/A Requesting Data...2729834146</v>
        <stp/>
        <stp>BDP|968899900813464082</stp>
        <tr r="H541" s="9"/>
      </tp>
      <tp t="s">
        <v>#N/A Requesting Data...3009127879</v>
        <stp/>
        <stp>BDP|913467095856487021</stp>
        <tr r="G10" s="7"/>
      </tp>
      <tp t="s">
        <v>#N/A Requesting Data...2566423870</v>
        <stp/>
        <stp>BDP|455828005606787590</stp>
        <tr r="H105" s="8"/>
        <tr r="I105" s="8"/>
        <tr r="H250" s="5"/>
      </tp>
      <tp t="s">
        <v>#N/A Requesting Data...3743214734</v>
        <stp/>
        <stp>BDP|489119402733815920</stp>
        <tr r="D145" s="5"/>
      </tp>
      <tp t="s">
        <v>#N/A Requesting Data...2640140773</v>
        <stp/>
        <stp>BDP|837930036586416771</stp>
        <tr r="E329" s="8"/>
      </tp>
      <tp t="s">
        <v>#N/A Requesting Data...2198610955</v>
        <stp/>
        <stp>BQL|820450797625796328</stp>
        <tr r="C269" s="5"/>
      </tp>
      <tp t="s">
        <v>#N/A Requesting Data...3278957793</v>
        <stp/>
        <stp>BDP|606881323623659244</stp>
        <tr r="E253" s="9"/>
      </tp>
      <tp t="s">
        <v>#N/A Requesting Data...3921787811</v>
        <stp/>
        <stp>BDP|584052445289510684</stp>
        <tr r="H410" s="9"/>
      </tp>
      <tp t="s">
        <v>#N/A Requesting Data...4012758325</v>
        <stp/>
        <stp>BDP|566292661919486608</stp>
        <tr r="F220" s="8"/>
        <tr r="F48" s="5"/>
      </tp>
      <tp t="s">
        <v>#N/A Requesting Data...2116720679</v>
        <stp/>
        <stp>BDP|769514247292257899</stp>
        <tr r="I111" s="9"/>
      </tp>
      <tp t="s">
        <v>#N/A Requesting Data...3593102571</v>
        <stp/>
        <stp>BDP|970098608008274310</stp>
        <tr r="F197" s="9"/>
      </tp>
      <tp t="s">
        <v>#N/A Requesting Data...2591631448</v>
        <stp/>
        <stp>BDP|258597465239056158</stp>
        <tr r="H131" s="9"/>
      </tp>
      <tp t="s">
        <v>#N/A Requesting Data...3966280896</v>
        <stp/>
        <stp>BDP|372682182490851558</stp>
        <tr r="D415" s="9"/>
      </tp>
      <tp t="s">
        <v>#N/A Requesting Data...3659389466</v>
        <stp/>
        <stp>BDP|168955363995075125</stp>
        <tr r="D185" s="8"/>
      </tp>
      <tp t="s">
        <v>#N/A Requesting Data...3024123154</v>
        <stp/>
        <stp>BDP|684910166783298769</stp>
        <tr r="G242" s="9"/>
      </tp>
      <tp t="s">
        <v>#N/A Requesting Data...4000652295</v>
        <stp/>
        <stp>BDP|631188152388813719</stp>
        <tr r="G197" s="9"/>
      </tp>
      <tp t="s">
        <v>#N/A Requesting Data...2846782881</v>
        <stp/>
        <stp>BDP|393809117874362600</stp>
        <tr r="H427" s="9"/>
      </tp>
      <tp t="s">
        <v>#N/A Requesting Data...3280313208</v>
        <stp/>
        <stp>BDP|656940761746697229</stp>
        <tr r="H209" s="9"/>
      </tp>
      <tp t="s">
        <v>#N/A Requesting Data...2254420794</v>
        <stp/>
        <stp>BDP|285465694392656418</stp>
        <tr r="E96" s="9"/>
      </tp>
      <tp t="s">
        <v>#N/A Requesting Data...3605887463</v>
        <stp/>
        <stp>BDP|124541988101209782</stp>
        <tr r="D16" s="8"/>
      </tp>
      <tp t="s">
        <v>#N/A Requesting Data...3164686972</v>
        <stp/>
        <stp>BDP|765875248845651299</stp>
        <tr r="G48" s="8"/>
      </tp>
      <tp t="s">
        <v>#N/A Requesting Data...3446617601</v>
        <stp/>
        <stp>BDP|699040192441520356</stp>
        <tr r="E501" s="8"/>
        <tr r="E242" s="5"/>
      </tp>
      <tp t="s">
        <v>#N/A Requesting Data...3646986858</v>
        <stp/>
        <stp>BDP|115475506877976889</stp>
        <tr r="H6" s="9"/>
      </tp>
      <tp t="s">
        <v>#N/A Requesting Data...3116744989</v>
        <stp/>
        <stp>BDP|871184038199228093</stp>
        <tr r="I11" s="5"/>
      </tp>
      <tp t="s">
        <v>#N/A Requesting Data...3135382014</v>
        <stp/>
        <stp>BDP|789936647892595458</stp>
        <tr r="G219" s="8"/>
      </tp>
      <tp t="s">
        <v>#N/A Requesting Data...2322347435</v>
        <stp/>
        <stp>BDP|911305196343614350</stp>
        <tr r="F169" s="5"/>
      </tp>
      <tp t="s">
        <v>#N/A Requesting Data...2555679167</v>
        <stp/>
        <stp>BDP|797133313052304891</stp>
        <tr r="H128" s="8"/>
        <tr r="I128" s="8"/>
      </tp>
      <tp t="s">
        <v>#N/A Requesting Data...2645854288</v>
        <stp/>
        <stp>BDP|679376789214039558</stp>
        <tr r="D206" s="9"/>
      </tp>
      <tp t="s">
        <v>#N/A Requesting Data...3578404713</v>
        <stp/>
        <stp>BDP|629309161336107980</stp>
        <tr r="H50" s="8"/>
        <tr r="I50" s="8"/>
      </tp>
      <tp t="s">
        <v>#N/A Requesting Data...2880034679</v>
        <stp/>
        <stp>BDP|555727899890413449</stp>
        <tr r="I331" s="9"/>
      </tp>
      <tp t="s">
        <v>#N/A Requesting Data...2669922796</v>
        <stp/>
        <stp>BDP|555840335918218989</stp>
        <tr r="D10" s="8"/>
      </tp>
      <tp t="s">
        <v>#N/A Requesting Data...3919350785</v>
        <stp/>
        <stp>BDP|604088287246173476</stp>
        <tr r="D458" s="9"/>
      </tp>
      <tp t="s">
        <v>#N/A Requesting Data...2795335204</v>
        <stp/>
        <stp>BDP|974513322769749457</stp>
        <tr r="F58" s="5"/>
        <tr r="F465" s="9"/>
      </tp>
      <tp t="s">
        <v>#N/A Requesting Data...4180746017</v>
        <stp/>
        <stp>BDP|927813360036291238</stp>
        <tr r="E166" s="5"/>
      </tp>
      <tp t="s">
        <v>#N/A Requesting Data...2760871993</v>
        <stp/>
        <stp>BDP|271194703198859391</stp>
        <tr r="E84" s="9"/>
      </tp>
      <tp t="s">
        <v>#N/A Requesting Data...4131479574</v>
        <stp/>
        <stp>BDP|922461900547175942</stp>
        <tr r="E75" s="8"/>
        <tr r="E285" s="5"/>
      </tp>
      <tp t="s">
        <v>#N/A Requesting Data...2779923069</v>
        <stp/>
        <stp>BDP|472485639125901867</stp>
        <tr r="G117" s="9"/>
      </tp>
      <tp t="s">
        <v>#N/A Requesting Data...2489187573</v>
        <stp/>
        <stp>BDP|209755260353423884</stp>
        <tr r="D237" s="8"/>
      </tp>
      <tp t="s">
        <v>#N/A Requesting Data...3831675221</v>
        <stp/>
        <stp>BDP|779230284552743230</stp>
        <tr r="D226" s="9"/>
      </tp>
      <tp t="s">
        <v>#N/A Requesting Data...3469657025</v>
        <stp/>
        <stp>BDP|315730693492313657</stp>
        <tr r="H257" s="5"/>
        <tr r="H414" s="9"/>
      </tp>
      <tp t="s">
        <v>#N/A Requesting Data...3263202350</v>
        <stp/>
        <stp>BDP|581473937889637467</stp>
        <tr r="D511" s="9"/>
      </tp>
      <tp t="s">
        <v>#N/A Requesting Data...2673572624</v>
        <stp/>
        <stp>BDP|948111562649596496</stp>
        <tr r="F65" s="8"/>
      </tp>
      <tp t="s">
        <v>#N/A Requesting Data...3684227763</v>
        <stp/>
        <stp>BDP|570365211350775835</stp>
        <tr r="E117" s="5"/>
        <tr r="E413" s="9"/>
      </tp>
      <tp t="s">
        <v>#N/A Requesting Data...3143663093</v>
        <stp/>
        <stp>BDP|633882125821820131</stp>
        <tr r="E311" s="9"/>
      </tp>
      <tp t="s">
        <v>#N/A Requesting Data...2237472651</v>
        <stp/>
        <stp>BDP|293862220298171841</stp>
        <tr r="H141" s="10"/>
      </tp>
      <tp t="s">
        <v>#N/A Requesting Data...2830843845</v>
        <stp/>
        <stp>BDP|578626689970801442</stp>
        <tr r="G19" s="9"/>
      </tp>
      <tp t="s">
        <v>#N/A Requesting Data...2914322419</v>
        <stp/>
        <stp>BDP|312884331541828005</stp>
        <tr r="F437" s="9"/>
      </tp>
      <tp t="s">
        <v>#N/A Requesting Data...3222932138</v>
        <stp/>
        <stp>BDP|644907375703755766</stp>
        <tr r="E176" s="10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143F734-492A-44B8-ACE9-5C0D3AEC60F8}" autoFormatId="16" applyNumberFormats="0" applyBorderFormats="0" applyFontFormats="0" applyPatternFormats="0" applyAlignmentFormats="0" applyWidthHeightFormats="0">
  <queryTableRefresh nextId="9" unboundColumnsRight="7">
    <queryTableFields count="8">
      <queryTableField id="1" name="bloomberg_query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92156C7-0FC6-4258-9626-431598A2F1C5}" autoFormatId="16" applyNumberFormats="0" applyBorderFormats="0" applyFontFormats="0" applyPatternFormats="0" applyAlignmentFormats="0" applyWidthHeightFormats="0">
  <queryTableRefresh nextId="21" unboundColumnsRight="7">
    <queryTableFields count="9">
      <queryTableField id="1" name="bloomberg_query" tableColumnId="1"/>
      <queryTableField id="18" name="isin" tableColumnId="6"/>
      <queryTableField id="10" dataBound="0" tableColumnId="10"/>
      <queryTableField id="15" dataBound="0" tableColumnId="5"/>
      <queryTableField id="12" dataBound="0" tableColumnId="2"/>
      <queryTableField id="13" dataBound="0" tableColumnId="3"/>
      <queryTableField id="14" dataBound="0" tableColumnId="4"/>
      <queryTableField id="19" dataBound="0" tableColumnId="7"/>
      <queryTableField id="20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B2667-B430-467B-8548-42BBF5307793}" name="Funds" displayName="Funds" ref="A1:H185" tableType="queryTable" totalsRowShown="0">
  <autoFilter ref="A1:H185" xr:uid="{12BB2667-B430-467B-8548-42BBF5307793}"/>
  <tableColumns count="8">
    <tableColumn id="1" xr3:uid="{8D2601B5-0285-41CB-9865-1872688AF0C6}" uniqueName="1" name="bloomberg_query" queryTableFieldId="1" dataDxfId="16"/>
    <tableColumn id="2" xr3:uid="{E4A6502D-FCD6-44BB-B2ED-BB5C99E53C09}" uniqueName="2" name="Last Price" queryTableFieldId="2" dataDxfId="15">
      <calculatedColumnFormula>_xll.BQL(Funds[[#This Row],[bloomberg_query]],"px_last(currency=EUR).value", "showdates","false","showids","false","showheaders","false")</calculatedColumnFormula>
    </tableColumn>
    <tableColumn id="3" xr3:uid="{69337D21-AD4A-4207-B10C-4B181B767B0E}" uniqueName="3" name="CURRENT_TRR_1D" queryTableFieldId="3" dataDxfId="14">
      <calculatedColumnFormula array="1">_xll.BDP(Funds[[#This Row],[bloomberg_query]], "CUST_TRR_RETURN_HOLDING_PER", "CUST_TRR_START_DT="&amp;TEXT(WORKDAY(TODAY(), -2),"jjjjMMtt"),"CUST_TRR_END_DT="&amp;TEXT(WORKDAY(TODAY(), -1),"jjjjMMtt"), "CUST_TRR_CRNCY=EUR")</calculatedColumnFormula>
    </tableColumn>
    <tableColumn id="4" xr3:uid="{F1C4B9E9-8E93-448D-AB46-1FF7260CCC87}" uniqueName="4" name="CURRENT_TRR_5D" queryTableFieldId="4" dataDxfId="13">
      <calculatedColumnFormula array="1">_xll.BDP(Funds[[#This Row],[bloomberg_query]], "CUST_TRR_RETURN_HOLDING_PER", "CUST_TRR_START_DT="&amp;TEXT(WORKDAY(TODAY(), -6),"jjjjMMtt"),"CUST_TRR_END_DT="&amp;TEXT(WORKDAY(TODAY(), -1),"jjjjMMtt"), "CUST_TRR_CRNCY=EUR")</calculatedColumnFormula>
    </tableColumn>
    <tableColumn id="5" xr3:uid="{920829B7-AD87-48D3-9A83-F0929A37F87D}" uniqueName="5" name="CURRENT_TRR_1MO" queryTableFieldId="5" dataDxfId="12">
      <calculatedColumnFormula array="1">_xll.BDP(Funds[[#This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6" xr3:uid="{C4F3E73E-899C-4189-B30D-8A19F1923FA5}" uniqueName="6" name="CURRENT_TRR_YTD" queryTableFieldId="6" dataDxfId="11">
      <calculatedColumnFormula array="1">_xll.BDP(Funds[[#This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F00C53B5-605A-46EA-AC88-7C5B4637BF88}" uniqueName="7" name="CHG_PCT_MOV_AVG_200D" queryTableFieldId="7" dataDxfId="10">
      <calculatedColumnFormula array="1">_xll.BDP(Funds[[#This Row],[bloomberg_query]],$G$1)</calculatedColumnFormula>
    </tableColumn>
    <tableColumn id="8" xr3:uid="{C5ED121E-A8E6-4E6E-BEF3-1D037663CDE7}" uniqueName="8" name="CHG_PCT_HIGH_52WEEK" queryTableFieldId="8" dataDxfId="9">
      <calculatedColumnFormula array="1">_xll.BDP(Funds[[#This Row],[bloomberg_query]],$H$1)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I358" tableType="queryTable" totalsRowShown="0">
  <autoFilter ref="A1:I358" xr:uid="{1EB79B49-4FD5-4EA0-9646-7FA1089C1C12}"/>
  <tableColumns count="9">
    <tableColumn id="1" xr3:uid="{344490B6-DB0E-4EF8-96E3-9B9A199DD80B}" uniqueName="1" name="bloomberg_query" queryTableFieldId="1" dataDxfId="8"/>
    <tableColumn id="6" xr3:uid="{7EA8E3C4-0489-4259-989B-028865E435E8}" uniqueName="6" name="isin" queryTableFieldId="18" dataDxfId="7"/>
    <tableColumn id="10" xr3:uid="{EA846261-9BB9-4D14-BC12-51C43FB78B37}" uniqueName="10" name="Last Price" queryTableFieldId="10" dataDxfId="6">
      <calculatedColumnFormula>_xll.BQL(Stocks[[#This Row],[bloomberg_query]],"px_last(currency=EUR).value","showdates","false","showids","false","showheaders","false","cols"=1)</calculatedColumnFormula>
    </tableColumn>
    <tableColumn id="5" xr3:uid="{C377CD76-B195-4690-89B4-A08A60A7BEAB}" uniqueName="5" name="CURRENT_TRR_1D" queryTableFieldId="15" dataDxfId="5">
      <calculatedColumnFormula array="1">_xll.BDP(Stocks[[#This Row],[bloomberg_query]], "CUST_TRR_RETURN_HOLDING_PER", "CUST_TRR_START_DT="&amp;TEXT(WORKDAY(TODAY(), -2),"jjjjMMtt"),"CUST_TRR_END_DT="&amp;TEXT(WORKDAY(TODAY(), -1),"jjjjMMtt"), "CUST_TRR_CRNCY=EUR")</calculatedColumnFormula>
    </tableColumn>
    <tableColumn id="2" xr3:uid="{0E11569C-132D-4A63-9091-BE6D743BAAB1}" uniqueName="2" name="CURRENT_TRR_5D" queryTableFieldId="12" dataDxfId="4">
      <calculatedColumnFormula array="1">_xll.BDP(Stocks[[#This Row],[bloomberg_query]], "CUST_TRR_RETURN_HOLDING_PER", "CUST_TRR_START_DT="&amp;TEXT(WORKDAY(TODAY(), -6),"jjjjMMtt"),"CUST_TRR_END_DT="&amp;TEXT(WORKDAY(TODAY(), -1),"jjjjMMtt"), "CUST_TRR_CRNCY=EUR")</calculatedColumnFormula>
    </tableColumn>
    <tableColumn id="3" xr3:uid="{A7C3EAF7-F3BD-4941-8181-C0806B24FF50}" uniqueName="3" name="CURRENT_TRR_1MO" queryTableFieldId="13" dataDxfId="3">
      <calculatedColumnFormula array="1">_xll.BDP(Stocks[[#This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4" xr3:uid="{CCF8E1C1-E1D7-4314-B676-07E3076491D0}" uniqueName="4" name="CURRENT_TRR_YTD" queryTableFieldId="14" dataDxfId="2">
      <calculatedColumnFormula array="1">_xll.BDP(Stocks[[#This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47C43E5D-66F3-479F-ACB3-E02295FFA746}" uniqueName="7" name="CHG_PCT_MOV_AVG_200D" queryTableFieldId="19" dataDxfId="1">
      <calculatedColumnFormula array="1">_xll.BDP(A2,$H$1)</calculatedColumnFormula>
    </tableColumn>
    <tableColumn id="8" xr3:uid="{6ED5C2A7-ECD7-4268-9A38-F7B5447DE0DB}" uniqueName="8" name="CHG_PCT_HIGH_52WEEK" queryTableFieldId="20" dataDxfId="0">
      <calculatedColumnFormula array="1">_xll.BDP(A2,$I$1)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71E0-357C-4299-BFF9-BB0F4CA0BFC5}">
  <sheetPr>
    <tabColor rgb="FFFF0000"/>
  </sheetPr>
  <dimension ref="A1:M185"/>
  <sheetViews>
    <sheetView topLeftCell="A75" workbookViewId="0">
      <selection activeCell="L95" sqref="L95"/>
    </sheetView>
  </sheetViews>
  <sheetFormatPr defaultRowHeight="15" x14ac:dyDescent="0.25"/>
  <cols>
    <col min="1" max="1" width="23.28515625" bestFit="1" customWidth="1"/>
    <col min="2" max="6" width="22.5703125" bestFit="1" customWidth="1"/>
    <col min="7" max="7" width="27.85546875" bestFit="1" customWidth="1"/>
    <col min="8" max="8" width="25.5703125" bestFit="1" customWidth="1"/>
    <col min="13" max="13" width="11.140625" customWidth="1"/>
  </cols>
  <sheetData>
    <row r="1" spans="1:8" x14ac:dyDescent="0.25">
      <c r="A1" t="s">
        <v>0</v>
      </c>
      <c r="B1" t="s">
        <v>204</v>
      </c>
      <c r="C1" t="s">
        <v>253</v>
      </c>
      <c r="D1" t="s">
        <v>229</v>
      </c>
      <c r="E1" t="s">
        <v>230</v>
      </c>
      <c r="F1" t="s">
        <v>231</v>
      </c>
      <c r="G1" t="s">
        <v>2361</v>
      </c>
      <c r="H1" t="s">
        <v>2362</v>
      </c>
    </row>
    <row r="2" spans="1:8" x14ac:dyDescent="0.25">
      <c r="A2" t="s">
        <v>2832</v>
      </c>
      <c r="B2" s="1">
        <f>_xll.BQL(Funds[[#This Row],[bloomberg_query]],"px_last(currency=EUR).value", "showdates","false","showids","false","showheaders","false")</f>
        <v>114.28</v>
      </c>
      <c r="C2" cm="1">
        <f t="array" aca="1" ref="C2" ca="1">_xll.BDP(Funds[[#This Row],[bloomberg_query]], "CUST_TRR_RETURN_HOLDING_PER", "CUST_TRR_START_DT="&amp;TEXT(WORKDAY(TODAY(), -2),"jjjjMMtt"),"CUST_TRR_END_DT="&amp;TEXT(WORKDAY(TODAY(), -1),"jjjjMMtt"), "CUST_TRR_CRNCY=EUR")</f>
        <v>-0.435616</v>
      </c>
      <c r="D2" cm="1">
        <f t="array" aca="1" ref="D2" ca="1">_xll.BDP(Funds[[#This Row],[bloomberg_query]], "CUST_TRR_RETURN_HOLDING_PER", "CUST_TRR_START_DT="&amp;TEXT(WORKDAY(TODAY(), -6),"jjjjMMtt"),"CUST_TRR_END_DT="&amp;TEXT(WORKDAY(TODAY(), -1),"jjjjMMtt"), "CUST_TRR_CRNCY=EUR")</f>
        <v>0.58973679999999995</v>
      </c>
      <c r="E2" cm="1">
        <f t="array" aca="1" ref="E2" ca="1">_xll.BDP(Funds[[#This Row],[bloomberg_query]], "CUST_TRR_RETURN_HOLDING_PER", "CUST_TRR_START_DT="&amp;TEXT(WORKDAY(EDATE(TODAY(), -1) - 2, 1),"jjjjMMtt"),"CUST_TRR_END_DT="&amp;TEXT(WORKDAY(TODAY(), -1),"jjjjMMtt"),"CUST_TRR_CRNCY=EUR")</f>
        <v>-1.686167</v>
      </c>
      <c r="F2" cm="1">
        <f t="array" aca="1" ref="F2" ca="1">_xll.BDP(Funds[[#This Row],[bloomberg_query]], "CUST_TRR_RETURN_HOLDING_PER", "CUST_TRR_START_DT="&amp;TEXT(WORKDAY(DATE(YEAR(TODAY())-1, 12, 31), -1),"jjjjMMtt"),"CUST_TRR_END_DT="&amp;TEXT(WORKDAY(TODAY(), -1),"jjjjMMtt"), "CUST_TRR_CRNCY=EUR")</f>
        <v>14.382949999999999</v>
      </c>
      <c r="G2" t="str" cm="1">
        <f t="array" ref="G2">_xll.BDP(Funds[[#This Row],[bloomberg_query]],$G$1)</f>
        <v>#N/A N/A</v>
      </c>
      <c r="H2" cm="1">
        <f t="array" ref="H2">_xll.BDP(Funds[[#This Row],[bloomberg_query]],$H$1)</f>
        <v>-3.7155649999999998</v>
      </c>
    </row>
    <row r="3" spans="1:8" x14ac:dyDescent="0.25">
      <c r="A3" t="s">
        <v>2831</v>
      </c>
      <c r="B3" s="1">
        <f>_xll.BQL(Funds[[#This Row],[bloomberg_query]],"px_last(currency=EUR).value", "showdates","false","showids","false","showheaders","false")</f>
        <v>540.780029296875</v>
      </c>
      <c r="C3" cm="1">
        <f t="array" aca="1" ref="C3" ca="1">_xll.BDP(Funds[[#This Row],[bloomberg_query]], "CUST_TRR_RETURN_HOLDING_PER", "CUST_TRR_START_DT="&amp;TEXT(WORKDAY(TODAY(), -2),"jjjjMMtt"),"CUST_TRR_END_DT="&amp;TEXT(WORKDAY(TODAY(), -1),"jjjjMMtt"), "CUST_TRR_CRNCY=EUR")</f>
        <v>-0.48686220000000002</v>
      </c>
      <c r="D3" cm="1">
        <f t="array" aca="1" ref="D3" ca="1">_xll.BDP(Funds[[#This Row],[bloomberg_query]], "CUST_TRR_RETURN_HOLDING_PER", "CUST_TRR_START_DT="&amp;TEXT(WORKDAY(TODAY(), -6),"jjjjMMtt"),"CUST_TRR_END_DT="&amp;TEXT(WORKDAY(TODAY(), -1),"jjjjMMtt"), "CUST_TRR_CRNCY=EUR")</f>
        <v>2.6214930000000001</v>
      </c>
      <c r="E3" cm="1">
        <f t="array" aca="1" ref="E3" ca="1">_xll.BDP(Funds[[#This Row],[bloomberg_query]], "CUST_TRR_RETURN_HOLDING_PER", "CUST_TRR_START_DT="&amp;TEXT(WORKDAY(EDATE(TODAY(), -1) - 2, 1),"jjjjMMtt"),"CUST_TRR_END_DT="&amp;TEXT(WORKDAY(TODAY(), -1),"jjjjMMtt"),"CUST_TRR_CRNCY=EUR")</f>
        <v>0.55202969999999996</v>
      </c>
      <c r="F3" cm="1">
        <f t="array" aca="1" ref="F3" ca="1">_xll.BDP(Funds[[#This Row],[bloomberg_query]], "CUST_TRR_RETURN_HOLDING_PER", "CUST_TRR_START_DT="&amp;TEXT(WORKDAY(DATE(YEAR(TODAY())-1, 12, 31), -1),"jjjjMMtt"),"CUST_TRR_END_DT="&amp;TEXT(WORKDAY(TODAY(), -1),"jjjjMMtt"), "CUST_TRR_CRNCY=EUR")</f>
        <v>17.945550000000001</v>
      </c>
      <c r="G3" cm="1">
        <f t="array" ref="G3">_xll.BDP(Funds[[#This Row],[bloomberg_query]],$G$1)</f>
        <v>7.2593009999999998</v>
      </c>
      <c r="H3" cm="1">
        <f t="array" ref="H3">_xll.BDP(Funds[[#This Row],[bloomberg_query]],$H$1)</f>
        <v>-1.525957</v>
      </c>
    </row>
    <row r="4" spans="1:8" x14ac:dyDescent="0.25">
      <c r="A4" t="s">
        <v>2829</v>
      </c>
      <c r="B4" s="1">
        <f>_xll.BQL(Funds[[#This Row],[bloomberg_query]],"px_last(currency=EUR).value", "showdates","false","showids","false","showheaders","false")</f>
        <v>242.75</v>
      </c>
      <c r="C4" cm="1">
        <f t="array" aca="1" ref="C4" ca="1">_xll.BDP(Funds[[#This Row],[bloomberg_query]], "CUST_TRR_RETURN_HOLDING_PER", "CUST_TRR_START_DT="&amp;TEXT(WORKDAY(TODAY(), -2),"jjjjMMtt"),"CUST_TRR_END_DT="&amp;TEXT(WORKDAY(TODAY(), -1),"jjjjMMtt"), "CUST_TRR_CRNCY=EUR")</f>
        <v>-0.51921079999999997</v>
      </c>
      <c r="D4" cm="1">
        <f t="array" aca="1" ref="D4" ca="1">_xll.BDP(Funds[[#This Row],[bloomberg_query]], "CUST_TRR_RETURN_HOLDING_PER", "CUST_TRR_START_DT="&amp;TEXT(WORKDAY(TODAY(), -6),"jjjjMMtt"),"CUST_TRR_END_DT="&amp;TEXT(WORKDAY(TODAY(), -1),"jjjjMMtt"), "CUST_TRR_CRNCY=EUR")</f>
        <v>1.2470939999999999</v>
      </c>
      <c r="E4" cm="1">
        <f t="array" aca="1" ref="E4" ca="1">_xll.BDP(Funds[[#This Row],[bloomberg_query]], "CUST_TRR_RETURN_HOLDING_PER", "CUST_TRR_START_DT="&amp;TEXT(WORKDAY(EDATE(TODAY(), -1) - 2, 1),"jjjjMMtt"),"CUST_TRR_END_DT="&amp;TEXT(WORKDAY(TODAY(), -1),"jjjjMMtt"),"CUST_TRR_CRNCY=EUR")</f>
        <v>-0.14592450000000001</v>
      </c>
      <c r="F4" cm="1">
        <f t="array" aca="1" ref="F4" ca="1">_xll.BDP(Funds[[#This Row],[bloomberg_query]], "CUST_TRR_RETURN_HOLDING_PER", "CUST_TRR_START_DT="&amp;TEXT(WORKDAY(DATE(YEAR(TODAY())-1, 12, 31), -1),"jjjjMMtt"),"CUST_TRR_END_DT="&amp;TEXT(WORKDAY(TODAY(), -1),"jjjjMMtt"), "CUST_TRR_CRNCY=EUR")</f>
        <v>9.7114069999999995</v>
      </c>
      <c r="G4" cm="1">
        <f t="array" ref="G4">_xll.BDP(Funds[[#This Row],[bloomberg_query]],$G$1)</f>
        <v>5.012594</v>
      </c>
      <c r="H4" cm="1">
        <f t="array" ref="H4">_xll.BDP(Funds[[#This Row],[bloomberg_query]],$H$1)</f>
        <v>-0.97899000000000003</v>
      </c>
    </row>
    <row r="5" spans="1:8" x14ac:dyDescent="0.25">
      <c r="A5" t="s">
        <v>2830</v>
      </c>
      <c r="B5" s="1">
        <f>_xll.BQL(Funds[[#This Row],[bloomberg_query]],"px_last(currency=EUR).value", "showdates","false","showids","false","showheaders","false")</f>
        <v>51.599998474121094</v>
      </c>
      <c r="C5" cm="1">
        <f t="array" aca="1" ref="C5" ca="1">_xll.BDP(Funds[[#This Row],[bloomberg_query]], "CUST_TRR_RETURN_HOLDING_PER", "CUST_TRR_START_DT="&amp;TEXT(WORKDAY(TODAY(), -2),"jjjjMMtt"),"CUST_TRR_END_DT="&amp;TEXT(WORKDAY(TODAY(), -1),"jjjjMMtt"), "CUST_TRR_CRNCY=EUR")</f>
        <v>-0.4891411</v>
      </c>
      <c r="D5" cm="1">
        <f t="array" aca="1" ref="D5" ca="1">_xll.BDP(Funds[[#This Row],[bloomberg_query]], "CUST_TRR_RETURN_HOLDING_PER", "CUST_TRR_START_DT="&amp;TEXT(WORKDAY(TODAY(), -6),"jjjjMMtt"),"CUST_TRR_END_DT="&amp;TEXT(WORKDAY(TODAY(), -1),"jjjjMMtt"), "CUST_TRR_CRNCY=EUR")</f>
        <v>1.3245389999999999</v>
      </c>
      <c r="E5" cm="1">
        <f t="array" aca="1" ref="E5" ca="1">_xll.BDP(Funds[[#This Row],[bloomberg_query]], "CUST_TRR_RETURN_HOLDING_PER", "CUST_TRR_START_DT="&amp;TEXT(WORKDAY(EDATE(TODAY(), -1) - 2, 1),"jjjjMMtt"),"CUST_TRR_END_DT="&amp;TEXT(WORKDAY(TODAY(), -1),"jjjjMMtt"),"CUST_TRR_CRNCY=EUR")</f>
        <v>-1.7508099999999999E-2</v>
      </c>
      <c r="F5" cm="1">
        <f t="array" aca="1" ref="F5" ca="1">_xll.BDP(Funds[[#This Row],[bloomberg_query]], "CUST_TRR_RETURN_HOLDING_PER", "CUST_TRR_START_DT="&amp;TEXT(WORKDAY(DATE(YEAR(TODAY())-1, 12, 31), -1),"jjjjMMtt"),"CUST_TRR_END_DT="&amp;TEXT(WORKDAY(TODAY(), -1),"jjjjMMtt"), "CUST_TRR_CRNCY=EUR")</f>
        <v>10.03867</v>
      </c>
      <c r="G5" cm="1">
        <f t="array" ref="G5">_xll.BDP(Funds[[#This Row],[bloomberg_query]],$G$1)</f>
        <v>3.2560190000000002</v>
      </c>
      <c r="H5" cm="1">
        <f t="array" ref="H5">_xll.BDP(Funds[[#This Row],[bloomberg_query]],$H$1)</f>
        <v>-2.5311680000000001</v>
      </c>
    </row>
    <row r="6" spans="1:8" x14ac:dyDescent="0.25">
      <c r="A6" t="s">
        <v>2355</v>
      </c>
      <c r="B6" s="1">
        <f>_xll.BQL(Funds[[#This Row],[bloomberg_query]],"px_last(currency=EUR).value", "showdates","false","showids","false","showheaders","false")</f>
        <v>50.700000762939453</v>
      </c>
      <c r="C6" cm="1">
        <f t="array" aca="1" ref="C6" ca="1">_xll.BDP(Funds[[#This Row],[bloomberg_query]], "CUST_TRR_RETURN_HOLDING_PER", "CUST_TRR_START_DT="&amp;TEXT(WORKDAY(TODAY(), -2),"jjjjMMtt"),"CUST_TRR_END_DT="&amp;TEXT(WORKDAY(TODAY(), -1),"jjjjMMtt"), "CUST_TRR_CRNCY=EUR")</f>
        <v>0.38221690000000003</v>
      </c>
      <c r="D6" cm="1">
        <f t="array" aca="1" ref="D6" ca="1">_xll.BDP(Funds[[#This Row],[bloomberg_query]], "CUST_TRR_RETURN_HOLDING_PER", "CUST_TRR_START_DT="&amp;TEXT(WORKDAY(TODAY(), -6),"jjjjMMtt"),"CUST_TRR_END_DT="&amp;TEXT(WORKDAY(TODAY(), -1),"jjjjMMtt"), "CUST_TRR_CRNCY=EUR")</f>
        <v>1.899122</v>
      </c>
      <c r="E6" cm="1">
        <f t="array" aca="1" ref="E6" ca="1">_xll.BDP(Funds[[#This Row],[bloomberg_query]], "CUST_TRR_RETURN_HOLDING_PER", "CUST_TRR_START_DT="&amp;TEXT(WORKDAY(EDATE(TODAY(), -1) - 2, 1),"jjjjMMtt"),"CUST_TRR_END_DT="&amp;TEXT(WORKDAY(TODAY(), -1),"jjjjMMtt"),"CUST_TRR_CRNCY=EUR")</f>
        <v>0.86921360000000003</v>
      </c>
      <c r="F6" cm="1">
        <f t="array" aca="1" ref="F6" ca="1">_xll.BDP(Funds[[#This Row],[bloomberg_query]], "CUST_TRR_RETURN_HOLDING_PER", "CUST_TRR_START_DT="&amp;TEXT(WORKDAY(DATE(YEAR(TODAY())-1, 12, 31), -1),"jjjjMMtt"),"CUST_TRR_END_DT="&amp;TEXT(WORKDAY(TODAY(), -1),"jjjjMMtt"), "CUST_TRR_CRNCY=EUR")</f>
        <v>6.0123220000000002</v>
      </c>
      <c r="G6" cm="1">
        <f t="array" ref="G6">_xll.BDP(Funds[[#This Row],[bloomberg_query]],$G$1)</f>
        <v>5.1071289999999996</v>
      </c>
      <c r="H6" cm="1">
        <f t="array" ref="H6">_xll.BDP(Funds[[#This Row],[bloomberg_query]],$H$1)</f>
        <v>-2.4812479999999999</v>
      </c>
    </row>
    <row r="7" spans="1:8" x14ac:dyDescent="0.25">
      <c r="A7" t="s">
        <v>2835</v>
      </c>
      <c r="B7" s="1">
        <f>_xll.BQL(Funds[[#This Row],[bloomberg_query]],"px_last(currency=EUR).value", "showdates","false","showids","false","showheaders","false")</f>
        <v>31.490999221801758</v>
      </c>
      <c r="C7" cm="1">
        <f t="array" aca="1" ref="C7" ca="1">_xll.BDP(Funds[[#This Row],[bloomberg_query]], "CUST_TRR_RETURN_HOLDING_PER", "CUST_TRR_START_DT="&amp;TEXT(WORKDAY(TODAY(), -2),"jjjjMMtt"),"CUST_TRR_END_DT="&amp;TEXT(WORKDAY(TODAY(), -1),"jjjjMMtt"), "CUST_TRR_CRNCY=EUR")</f>
        <v>-0.42878630000000001</v>
      </c>
      <c r="D7" cm="1">
        <f t="array" aca="1" ref="D7" ca="1">_xll.BDP(Funds[[#This Row],[bloomberg_query]], "CUST_TRR_RETURN_HOLDING_PER", "CUST_TRR_START_DT="&amp;TEXT(WORKDAY(TODAY(), -6),"jjjjMMtt"),"CUST_TRR_END_DT="&amp;TEXT(WORKDAY(TODAY(), -1),"jjjjMMtt"), "CUST_TRR_CRNCY=EUR")</f>
        <v>1.722785</v>
      </c>
      <c r="E7" cm="1">
        <f t="array" aca="1" ref="E7" ca="1">_xll.BDP(Funds[[#This Row],[bloomberg_query]], "CUST_TRR_RETURN_HOLDING_PER", "CUST_TRR_START_DT="&amp;TEXT(WORKDAY(EDATE(TODAY(), -1) - 2, 1),"jjjjMMtt"),"CUST_TRR_END_DT="&amp;TEXT(WORKDAY(TODAY(), -1),"jjjjMMtt"),"CUST_TRR_CRNCY=EUR")</f>
        <v>-1.981352</v>
      </c>
      <c r="F7" cm="1">
        <f t="array" aca="1" ref="F7" ca="1">_xll.BDP(Funds[[#This Row],[bloomberg_query]], "CUST_TRR_RETURN_HOLDING_PER", "CUST_TRR_START_DT="&amp;TEXT(WORKDAY(DATE(YEAR(TODAY())-1, 12, 31), -1),"jjjjMMtt"),"CUST_TRR_END_DT="&amp;TEXT(WORKDAY(TODAY(), -1),"jjjjMMtt"), "CUST_TRR_CRNCY=EUR")</f>
        <v>8.2368079999999999</v>
      </c>
      <c r="G7" cm="1">
        <f t="array" ref="G7">_xll.BDP(Funds[[#This Row],[bloomberg_query]],$G$1)</f>
        <v>3.9007969999999998</v>
      </c>
      <c r="H7" cm="1">
        <f t="array" ref="H7">_xll.BDP(Funds[[#This Row],[bloomberg_query]],$H$1)</f>
        <v>-4.104749</v>
      </c>
    </row>
    <row r="8" spans="1:8" x14ac:dyDescent="0.25">
      <c r="A8" t="s">
        <v>2842</v>
      </c>
      <c r="B8" s="1">
        <f>_xll.BQL(Funds[[#This Row],[bloomberg_query]],"px_last(currency=EUR).value", "showdates","false","showids","false","showheaders","false")</f>
        <v>24.200000762939453</v>
      </c>
      <c r="C8" cm="1">
        <f t="array" aca="1" ref="C8" ca="1">_xll.BDP(Funds[[#This Row],[bloomberg_query]], "CUST_TRR_RETURN_HOLDING_PER", "CUST_TRR_START_DT="&amp;TEXT(WORKDAY(TODAY(), -2),"jjjjMMtt"),"CUST_TRR_END_DT="&amp;TEXT(WORKDAY(TODAY(), -1),"jjjjMMtt"), "CUST_TRR_CRNCY=EUR")</f>
        <v>-0.29424129999999998</v>
      </c>
      <c r="D8" cm="1">
        <f t="array" aca="1" ref="D8" ca="1">_xll.BDP(Funds[[#This Row],[bloomberg_query]], "CUST_TRR_RETURN_HOLDING_PER", "CUST_TRR_START_DT="&amp;TEXT(WORKDAY(TODAY(), -6),"jjjjMMtt"),"CUST_TRR_END_DT="&amp;TEXT(WORKDAY(TODAY(), -1),"jjjjMMtt"), "CUST_TRR_CRNCY=EUR")</f>
        <v>-0.77389669999999999</v>
      </c>
      <c r="E8" cm="1">
        <f t="array" aca="1" ref="E8" ca="1">_xll.BDP(Funds[[#This Row],[bloomberg_query]], "CUST_TRR_RETURN_HOLDING_PER", "CUST_TRR_START_DT="&amp;TEXT(WORKDAY(EDATE(TODAY(), -1) - 2, 1),"jjjjMMtt"),"CUST_TRR_END_DT="&amp;TEXT(WORKDAY(TODAY(), -1),"jjjjMMtt"),"CUST_TRR_CRNCY=EUR")</f>
        <v>-0.71990900000000002</v>
      </c>
      <c r="F8" cm="1">
        <f t="array" aca="1" ref="F8" ca="1">_xll.BDP(Funds[[#This Row],[bloomberg_query]], "CUST_TRR_RETURN_HOLDING_PER", "CUST_TRR_START_DT="&amp;TEXT(WORKDAY(DATE(YEAR(TODAY())-1, 12, 31), -1),"jjjjMMtt"),"CUST_TRR_END_DT="&amp;TEXT(WORKDAY(TODAY(), -1),"jjjjMMtt"), "CUST_TRR_CRNCY=EUR")</f>
        <v>9.0087399999999995</v>
      </c>
      <c r="G8" cm="1">
        <f t="array" ref="G8">_xll.BDP(Funds[[#This Row],[bloomberg_query]],$G$1)</f>
        <v>2.0037210000000001</v>
      </c>
      <c r="H8" cm="1">
        <f t="array" ref="H8">_xll.BDP(Funds[[#This Row],[bloomberg_query]],$H$1)</f>
        <v>-5.7999210000000003</v>
      </c>
    </row>
    <row r="9" spans="1:8" x14ac:dyDescent="0.25">
      <c r="A9" t="s">
        <v>2838</v>
      </c>
      <c r="B9" s="1">
        <f>_xll.BQL(Funds[[#This Row],[bloomberg_query]],"px_last(currency=EUR).value", "showdates","false","showids","false","showheaders","false")</f>
        <v>18.784000396728516</v>
      </c>
      <c r="C9" cm="1">
        <f t="array" aca="1" ref="C9" ca="1">_xll.BDP(Funds[[#This Row],[bloomberg_query]], "CUST_TRR_RETURN_HOLDING_PER", "CUST_TRR_START_DT="&amp;TEXT(WORKDAY(TODAY(), -2),"jjjjMMtt"),"CUST_TRR_END_DT="&amp;TEXT(WORKDAY(TODAY(), -1),"jjjjMMtt"), "CUST_TRR_CRNCY=EUR")</f>
        <v>-0.2131287</v>
      </c>
      <c r="D9" cm="1">
        <f t="array" aca="1" ref="D9" ca="1">_xll.BDP(Funds[[#This Row],[bloomberg_query]], "CUST_TRR_RETURN_HOLDING_PER", "CUST_TRR_START_DT="&amp;TEXT(WORKDAY(TODAY(), -6),"jjjjMMtt"),"CUST_TRR_END_DT="&amp;TEXT(WORKDAY(TODAY(), -1),"jjjjMMtt"), "CUST_TRR_CRNCY=EUR")</f>
        <v>2.037703</v>
      </c>
      <c r="E9" cm="1">
        <f t="array" aca="1" ref="E9" ca="1">_xll.BDP(Funds[[#This Row],[bloomberg_query]], "CUST_TRR_RETURN_HOLDING_PER", "CUST_TRR_START_DT="&amp;TEXT(WORKDAY(EDATE(TODAY(), -1) - 2, 1),"jjjjMMtt"),"CUST_TRR_END_DT="&amp;TEXT(WORKDAY(TODAY(), -1),"jjjjMMtt"),"CUST_TRR_CRNCY=EUR")</f>
        <v>-0.35117589999999999</v>
      </c>
      <c r="F9" cm="1">
        <f t="array" aca="1" ref="F9" ca="1">_xll.BDP(Funds[[#This Row],[bloomberg_query]], "CUST_TRR_RETURN_HOLDING_PER", "CUST_TRR_START_DT="&amp;TEXT(WORKDAY(DATE(YEAR(TODAY())-1, 12, 31), -1),"jjjjMMtt"),"CUST_TRR_END_DT="&amp;TEXT(WORKDAY(TODAY(), -1),"jjjjMMtt"), "CUST_TRR_CRNCY=EUR")</f>
        <v>8.1139759999999992</v>
      </c>
      <c r="G9" cm="1">
        <f t="array" ref="G9">_xll.BDP(Funds[[#This Row],[bloomberg_query]],$G$1)</f>
        <v>1.9982599999999999</v>
      </c>
      <c r="H9" cm="1">
        <f t="array" ref="H9">_xll.BDP(Funds[[#This Row],[bloomberg_query]],$H$1)</f>
        <v>-3.9574609999999999</v>
      </c>
    </row>
    <row r="10" spans="1:8" x14ac:dyDescent="0.25">
      <c r="A10" t="s">
        <v>2836</v>
      </c>
      <c r="B10" s="1">
        <f>_xll.BQL(Funds[[#This Row],[bloomberg_query]],"px_last(currency=EUR).value", "showdates","false","showids","false","showheaders","false")</f>
        <v>8.8570003509521484</v>
      </c>
      <c r="C10" cm="1">
        <f t="array" aca="1" ref="C10" ca="1">_xll.BDP(Funds[[#This Row],[bloomberg_query]], "CUST_TRR_RETURN_HOLDING_PER", "CUST_TRR_START_DT="&amp;TEXT(WORKDAY(TODAY(), -2),"jjjjMMtt"),"CUST_TRR_END_DT="&amp;TEXT(WORKDAY(TODAY(), -1),"jjjjMMtt"), "CUST_TRR_CRNCY=EUR")</f>
        <v>4.5719509999999998E-2</v>
      </c>
      <c r="D10" cm="1">
        <f t="array" aca="1" ref="D10" ca="1">_xll.BDP(Funds[[#This Row],[bloomberg_query]], "CUST_TRR_RETURN_HOLDING_PER", "CUST_TRR_START_DT="&amp;TEXT(WORKDAY(TODAY(), -6),"jjjjMMtt"),"CUST_TRR_END_DT="&amp;TEXT(WORKDAY(TODAY(), -1),"jjjjMMtt"), "CUST_TRR_CRNCY=EUR")</f>
        <v>1.921286</v>
      </c>
      <c r="E10" cm="1">
        <f t="array" aca="1" ref="E10" ca="1">_xll.BDP(Funds[[#This Row],[bloomberg_query]], "CUST_TRR_RETURN_HOLDING_PER", "CUST_TRR_START_DT="&amp;TEXT(WORKDAY(EDATE(TODAY(), -1) - 2, 1),"jjjjMMtt"),"CUST_TRR_END_DT="&amp;TEXT(WORKDAY(TODAY(), -1),"jjjjMMtt"),"CUST_TRR_CRNCY=EUR")</f>
        <v>1.2375659999999999</v>
      </c>
      <c r="F10" cm="1">
        <f t="array" aca="1" ref="F10" ca="1">_xll.BDP(Funds[[#This Row],[bloomberg_query]], "CUST_TRR_RETURN_HOLDING_PER", "CUST_TRR_START_DT="&amp;TEXT(WORKDAY(DATE(YEAR(TODAY())-1, 12, 31), -1),"jjjjMMtt"),"CUST_TRR_END_DT="&amp;TEXT(WORKDAY(TODAY(), -1),"jjjjMMtt"), "CUST_TRR_CRNCY=EUR")</f>
        <v>9.9761279999999992</v>
      </c>
      <c r="G10" cm="1">
        <f t="array" ref="G10">_xll.BDP(Funds[[#This Row],[bloomberg_query]],$G$1)</f>
        <v>5.8545109999999996</v>
      </c>
      <c r="H10" cm="1">
        <f t="array" ref="H10">_xll.BDP(Funds[[#This Row],[bloomberg_query]],$H$1)</f>
        <v>-0.93948810000000005</v>
      </c>
    </row>
    <row r="11" spans="1:8" x14ac:dyDescent="0.25">
      <c r="A11" t="s">
        <v>2834</v>
      </c>
      <c r="B11" s="1">
        <f>_xll.BQL(Funds[[#This Row],[bloomberg_query]],"px_last(currency=EUR).value", "showdates","false","showids","false","showheaders","false")</f>
        <v>33.360000610351563</v>
      </c>
      <c r="C11" cm="1">
        <f t="array" aca="1" ref="C11" ca="1">_xll.BDP(Funds[[#This Row],[bloomberg_query]], "CUST_TRR_RETURN_HOLDING_PER", "CUST_TRR_START_DT="&amp;TEXT(WORKDAY(TODAY(), -2),"jjjjMMtt"),"CUST_TRR_END_DT="&amp;TEXT(WORKDAY(TODAY(), -1),"jjjjMMtt"), "CUST_TRR_CRNCY=EUR")</f>
        <v>-1.515152E-2</v>
      </c>
      <c r="D11" cm="1">
        <f t="array" aca="1" ref="D11" ca="1">_xll.BDP(Funds[[#This Row],[bloomberg_query]], "CUST_TRR_RETURN_HOLDING_PER", "CUST_TRR_START_DT="&amp;TEXT(WORKDAY(TODAY(), -6),"jjjjMMtt"),"CUST_TRR_END_DT="&amp;TEXT(WORKDAY(TODAY(), -1),"jjjjMMtt"), "CUST_TRR_CRNCY=EUR")</f>
        <v>0.87129319999999999</v>
      </c>
      <c r="E11" cm="1">
        <f t="array" aca="1" ref="E11" ca="1">_xll.BDP(Funds[[#This Row],[bloomberg_query]], "CUST_TRR_RETURN_HOLDING_PER", "CUST_TRR_START_DT="&amp;TEXT(WORKDAY(EDATE(TODAY(), -1) - 2, 1),"jjjjMMtt"),"CUST_TRR_END_DT="&amp;TEXT(WORKDAY(TODAY(), -1),"jjjjMMtt"),"CUST_TRR_CRNCY=EUR")</f>
        <v>1.2893319999999999</v>
      </c>
      <c r="F11" cm="1">
        <f t="array" aca="1" ref="F11" ca="1">_xll.BDP(Funds[[#This Row],[bloomberg_query]], "CUST_TRR_RETURN_HOLDING_PER", "CUST_TRR_START_DT="&amp;TEXT(WORKDAY(DATE(YEAR(TODAY())-1, 12, 31), -1),"jjjjMMtt"),"CUST_TRR_END_DT="&amp;TEXT(WORKDAY(TODAY(), -1),"jjjjMMtt"), "CUST_TRR_CRNCY=EUR")</f>
        <v>11.708769999999999</v>
      </c>
      <c r="G11" cm="1">
        <f t="array" ref="G11">_xll.BDP(Funds[[#This Row],[bloomberg_query]],$G$1)</f>
        <v>5.6543780000000003</v>
      </c>
      <c r="H11" cm="1">
        <f t="array" ref="H11">_xll.BDP(Funds[[#This Row],[bloomberg_query]],$H$1)</f>
        <v>-1.389303</v>
      </c>
    </row>
    <row r="12" spans="1:8" x14ac:dyDescent="0.25">
      <c r="A12" t="s">
        <v>2833</v>
      </c>
      <c r="B12" s="1">
        <f>_xll.BQL(Funds[[#This Row],[bloomberg_query]],"px_last(currency=EUR).value", "showdates","false","showids","false","showheaders","false")</f>
        <v>39.185001373291016</v>
      </c>
      <c r="C12" cm="1">
        <f t="array" aca="1" ref="C12" ca="1">_xll.BDP(Funds[[#This Row],[bloomberg_query]], "CUST_TRR_RETURN_HOLDING_PER", "CUST_TRR_START_DT="&amp;TEXT(WORKDAY(TODAY(), -2),"jjjjMMtt"),"CUST_TRR_END_DT="&amp;TEXT(WORKDAY(TODAY(), -1),"jjjjMMtt"), "CUST_TRR_CRNCY=EUR")</f>
        <v>-0.44831559999999998</v>
      </c>
      <c r="D12" cm="1">
        <f t="array" aca="1" ref="D12" ca="1">_xll.BDP(Funds[[#This Row],[bloomberg_query]], "CUST_TRR_RETURN_HOLDING_PER", "CUST_TRR_START_DT="&amp;TEXT(WORKDAY(TODAY(), -6),"jjjjMMtt"),"CUST_TRR_END_DT="&amp;TEXT(WORKDAY(TODAY(), -1),"jjjjMMtt"), "CUST_TRR_CRNCY=EUR")</f>
        <v>-0.3972831</v>
      </c>
      <c r="E12" cm="1">
        <f t="array" aca="1" ref="E12" ca="1">_xll.BDP(Funds[[#This Row],[bloomberg_query]], "CUST_TRR_RETURN_HOLDING_PER", "CUST_TRR_START_DT="&amp;TEXT(WORKDAY(EDATE(TODAY(), -1) - 2, 1),"jjjjMMtt"),"CUST_TRR_END_DT="&amp;TEXT(WORKDAY(TODAY(), -1),"jjjjMMtt"),"CUST_TRR_CRNCY=EUR")</f>
        <v>3.2138110000000002</v>
      </c>
      <c r="F12" cm="1">
        <f t="array" aca="1" ref="F12" ca="1">_xll.BDP(Funds[[#This Row],[bloomberg_query]], "CUST_TRR_RETURN_HOLDING_PER", "CUST_TRR_START_DT="&amp;TEXT(WORKDAY(DATE(YEAR(TODAY())-1, 12, 31), -1),"jjjjMMtt"),"CUST_TRR_END_DT="&amp;TEXT(WORKDAY(TODAY(), -1),"jjjjMMtt"), "CUST_TRR_CRNCY=EUR")</f>
        <v>8.1469950000000004</v>
      </c>
      <c r="G12" cm="1">
        <f t="array" ref="G12">_xll.BDP(Funds[[#This Row],[bloomberg_query]],$G$1)</f>
        <v>5.0563609999999999</v>
      </c>
      <c r="H12" cm="1">
        <f t="array" ref="H12">_xll.BDP(Funds[[#This Row],[bloomberg_query]],$H$1)</f>
        <v>-0.41930650000000003</v>
      </c>
    </row>
    <row r="13" spans="1:8" x14ac:dyDescent="0.25">
      <c r="A13" t="s">
        <v>2837</v>
      </c>
      <c r="B13" s="1">
        <f>_xll.BQL(Funds[[#This Row],[bloomberg_query]],"px_last(currency=EUR).value", "showdates","false","showids","false","showheaders","false")</f>
        <v>70.739997863769531</v>
      </c>
      <c r="C13" cm="1">
        <f t="array" aca="1" ref="C13" ca="1">_xll.BDP(Funds[[#This Row],[bloomberg_query]], "CUST_TRR_RETURN_HOLDING_PER", "CUST_TRR_START_DT="&amp;TEXT(WORKDAY(TODAY(), -2),"jjjjMMtt"),"CUST_TRR_END_DT="&amp;TEXT(WORKDAY(TODAY(), -1),"jjjjMMtt"), "CUST_TRR_CRNCY=EUR")</f>
        <v>-0.50128899999999998</v>
      </c>
      <c r="D13" cm="1">
        <f t="array" aca="1" ref="D13" ca="1">_xll.BDP(Funds[[#This Row],[bloomberg_query]], "CUST_TRR_RETURN_HOLDING_PER", "CUST_TRR_START_DT="&amp;TEXT(WORKDAY(TODAY(), -6),"jjjjMMtt"),"CUST_TRR_END_DT="&amp;TEXT(WORKDAY(TODAY(), -1),"jjjjMMtt"), "CUST_TRR_CRNCY=EUR")</f>
        <v>3.6865670000000001</v>
      </c>
      <c r="E13" cm="1">
        <f t="array" aca="1" ref="E13" ca="1">_xll.BDP(Funds[[#This Row],[bloomberg_query]], "CUST_TRR_RETURN_HOLDING_PER", "CUST_TRR_START_DT="&amp;TEXT(WORKDAY(EDATE(TODAY(), -1) - 2, 1),"jjjjMMtt"),"CUST_TRR_END_DT="&amp;TEXT(WORKDAY(TODAY(), -1),"jjjjMMtt"),"CUST_TRR_CRNCY=EUR")</f>
        <v>-1.025787</v>
      </c>
      <c r="F13" cm="1">
        <f t="array" aca="1" ref="F13" ca="1">_xll.BDP(Funds[[#This Row],[bloomberg_query]], "CUST_TRR_RETURN_HOLDING_PER", "CUST_TRR_START_DT="&amp;TEXT(WORKDAY(DATE(YEAR(TODAY())-1, 12, 31), -1),"jjjjMMtt"),"CUST_TRR_END_DT="&amp;TEXT(WORKDAY(TODAY(), -1),"jjjjMMtt"), "CUST_TRR_CRNCY=EUR")</f>
        <v>24.43131</v>
      </c>
      <c r="G13" cm="1">
        <f t="array" ref="G13">_xll.BDP(Funds[[#This Row],[bloomberg_query]],$G$1)</f>
        <v>6.7543930000000003</v>
      </c>
      <c r="H13" cm="1">
        <f t="array" ref="H13">_xll.BDP(Funds[[#This Row],[bloomberg_query]],$H$1)</f>
        <v>-5.0342330000000004</v>
      </c>
    </row>
    <row r="14" spans="1:8" x14ac:dyDescent="0.25">
      <c r="A14" t="s">
        <v>2843</v>
      </c>
      <c r="B14" s="1">
        <f>_xll.BQL(Funds[[#This Row],[bloomberg_query]],"px_last(currency=EUR).value", "showdates","false","showids","false","showheaders","false")</f>
        <v>11.317999839782715</v>
      </c>
      <c r="C14" cm="1">
        <f t="array" aca="1" ref="C14" ca="1">_xll.BDP(Funds[[#This Row],[bloomberg_query]], "CUST_TRR_RETURN_HOLDING_PER", "CUST_TRR_START_DT="&amp;TEXT(WORKDAY(TODAY(), -2),"jjjjMMtt"),"CUST_TRR_END_DT="&amp;TEXT(WORKDAY(TODAY(), -1),"jjjjMMtt"), "CUST_TRR_CRNCY=EUR")</f>
        <v>-0.32362459999999998</v>
      </c>
      <c r="D14" cm="1">
        <f t="array" aca="1" ref="D14" ca="1">_xll.BDP(Funds[[#This Row],[bloomberg_query]], "CUST_TRR_RETURN_HOLDING_PER", "CUST_TRR_START_DT="&amp;TEXT(WORKDAY(TODAY(), -6),"jjjjMMtt"),"CUST_TRR_END_DT="&amp;TEXT(WORKDAY(TODAY(), -1),"jjjjMMtt"), "CUST_TRR_CRNCY=EUR")</f>
        <v>1.482702</v>
      </c>
      <c r="E14" cm="1">
        <f t="array" aca="1" ref="E14" ca="1">_xll.BDP(Funds[[#This Row],[bloomberg_query]], "CUST_TRR_RETURN_HOLDING_PER", "CUST_TRR_START_DT="&amp;TEXT(WORKDAY(EDATE(TODAY(), -1) - 2, 1),"jjjjMMtt"),"CUST_TRR_END_DT="&amp;TEXT(WORKDAY(TODAY(), -1),"jjjjMMtt"),"CUST_TRR_CRNCY=EUR")</f>
        <v>1.8040770000000001E-2</v>
      </c>
      <c r="F14" cm="1">
        <f t="array" aca="1" ref="F14" ca="1">_xll.BDP(Funds[[#This Row],[bloomberg_query]], "CUST_TRR_RETURN_HOLDING_PER", "CUST_TRR_START_DT="&amp;TEXT(WORKDAY(DATE(YEAR(TODAY())-1, 12, 31), -1),"jjjjMMtt"),"CUST_TRR_END_DT="&amp;TEXT(WORKDAY(TODAY(), -1),"jjjjMMtt"), "CUST_TRR_CRNCY=EUR")</f>
        <v>16.32396</v>
      </c>
      <c r="G14" cm="1">
        <f t="array" ref="G14">_xll.BDP(Funds[[#This Row],[bloomberg_query]],$G$1)</f>
        <v>6.8721370000000004</v>
      </c>
      <c r="H14" cm="1">
        <f t="array" ref="H14">_xll.BDP(Funds[[#This Row],[bloomberg_query]],$H$1)</f>
        <v>-1.4283269999999999</v>
      </c>
    </row>
    <row r="15" spans="1:8" x14ac:dyDescent="0.25">
      <c r="A15" t="s">
        <v>2839</v>
      </c>
      <c r="B15" s="1">
        <f>_xll.BQL(Funds[[#This Row],[bloomberg_query]],"px_last(currency=EUR).value", "showdates","false","showids","false","showheaders","false")</f>
        <v>88.949996948242188</v>
      </c>
      <c r="C15" cm="1">
        <f t="array" aca="1" ref="C15" ca="1">_xll.BDP(Funds[[#This Row],[bloomberg_query]], "CUST_TRR_RETURN_HOLDING_PER", "CUST_TRR_START_DT="&amp;TEXT(WORKDAY(TODAY(), -2),"jjjjMMtt"),"CUST_TRR_END_DT="&amp;TEXT(WORKDAY(TODAY(), -1),"jjjjMMtt"), "CUST_TRR_CRNCY=EUR")</f>
        <v>-0.68385649999999998</v>
      </c>
      <c r="D15" cm="1">
        <f t="array" aca="1" ref="D15" ca="1">_xll.BDP(Funds[[#This Row],[bloomberg_query]], "CUST_TRR_RETURN_HOLDING_PER", "CUST_TRR_START_DT="&amp;TEXT(WORKDAY(TODAY(), -6),"jjjjMMtt"),"CUST_TRR_END_DT="&amp;TEXT(WORKDAY(TODAY(), -1),"jjjjMMtt"), "CUST_TRR_CRNCY=EUR")</f>
        <v>1.5940369999999999</v>
      </c>
      <c r="E15" cm="1">
        <f t="array" aca="1" ref="E15" ca="1">_xll.BDP(Funds[[#This Row],[bloomberg_query]], "CUST_TRR_RETURN_HOLDING_PER", "CUST_TRR_START_DT="&amp;TEXT(WORKDAY(EDATE(TODAY(), -1) - 2, 1),"jjjjMMtt"),"CUST_TRR_END_DT="&amp;TEXT(WORKDAY(TODAY(), -1),"jjjjMMtt"),"CUST_TRR_CRNCY=EUR")</f>
        <v>2.309736</v>
      </c>
      <c r="F15" cm="1">
        <f t="array" aca="1" ref="F15" ca="1">_xll.BDP(Funds[[#This Row],[bloomberg_query]], "CUST_TRR_RETURN_HOLDING_PER", "CUST_TRR_START_DT="&amp;TEXT(WORKDAY(DATE(YEAR(TODAY())-1, 12, 31), -1),"jjjjMMtt"),"CUST_TRR_END_DT="&amp;TEXT(WORKDAY(TODAY(), -1),"jjjjMMtt"), "CUST_TRR_CRNCY=EUR")</f>
        <v>18.642019999999999</v>
      </c>
      <c r="G15" cm="1">
        <f t="array" ref="G15">_xll.BDP(Funds[[#This Row],[bloomberg_query]],$G$1)</f>
        <v>8.0426509999999993</v>
      </c>
      <c r="H15" cm="1">
        <f t="array" ref="H15">_xll.BDP(Funds[[#This Row],[bloomberg_query]],$H$1)</f>
        <v>-0.48109229999999997</v>
      </c>
    </row>
    <row r="16" spans="1:8" x14ac:dyDescent="0.25">
      <c r="A16" t="s">
        <v>2844</v>
      </c>
      <c r="B16" s="1">
        <f>_xll.BQL(Funds[[#This Row],[bloomberg_query]],"px_last(currency=EUR).value", "showdates","false","showids","false","showheaders","false")</f>
        <v>62.590000152587891</v>
      </c>
      <c r="C16" cm="1">
        <f t="array" aca="1" ref="C16" ca="1">_xll.BDP(Funds[[#This Row],[bloomberg_query]], "CUST_TRR_RETURN_HOLDING_PER", "CUST_TRR_START_DT="&amp;TEXT(WORKDAY(TODAY(), -2),"jjjjMMtt"),"CUST_TRR_END_DT="&amp;TEXT(WORKDAY(TODAY(), -1),"jjjjMMtt"), "CUST_TRR_CRNCY=EUR")</f>
        <v>-0.78163159999999998</v>
      </c>
      <c r="D16" cm="1">
        <f t="array" aca="1" ref="D16" ca="1">_xll.BDP(Funds[[#This Row],[bloomberg_query]], "CUST_TRR_RETURN_HOLDING_PER", "CUST_TRR_START_DT="&amp;TEXT(WORKDAY(TODAY(), -6),"jjjjMMtt"),"CUST_TRR_END_DT="&amp;TEXT(WORKDAY(TODAY(), -1),"jjjjMMtt"), "CUST_TRR_CRNCY=EUR")</f>
        <v>5.9467920000000003</v>
      </c>
      <c r="E16" cm="1">
        <f t="array" aca="1" ref="E16" ca="1">_xll.BDP(Funds[[#This Row],[bloomberg_query]], "CUST_TRR_RETURN_HOLDING_PER", "CUST_TRR_START_DT="&amp;TEXT(WORKDAY(EDATE(TODAY(), -1) - 2, 1),"jjjjMMtt"),"CUST_TRR_END_DT="&amp;TEXT(WORKDAY(TODAY(), -1),"jjjjMMtt"),"CUST_TRR_CRNCY=EUR")</f>
        <v>1.787504</v>
      </c>
      <c r="F16" cm="1">
        <f t="array" aca="1" ref="F16" ca="1">_xll.BDP(Funds[[#This Row],[bloomberg_query]], "CUST_TRR_RETURN_HOLDING_PER", "CUST_TRR_START_DT="&amp;TEXT(WORKDAY(DATE(YEAR(TODAY())-1, 12, 31), -1),"jjjjMMtt"),"CUST_TRR_END_DT="&amp;TEXT(WORKDAY(TODAY(), -1),"jjjjMMtt"), "CUST_TRR_CRNCY=EUR")</f>
        <v>6.6141730000000001</v>
      </c>
      <c r="G16" cm="1">
        <f t="array" ref="G16">_xll.BDP(Funds[[#This Row],[bloomberg_query]],$G$1)</f>
        <v>8.6808390000000006</v>
      </c>
      <c r="H16" cm="1">
        <f t="array" ref="H16">_xll.BDP(Funds[[#This Row],[bloomberg_query]],$H$1)</f>
        <v>-1.66536</v>
      </c>
    </row>
    <row r="17" spans="1:13" x14ac:dyDescent="0.25">
      <c r="A17" t="s">
        <v>2841</v>
      </c>
      <c r="B17" s="1">
        <f>_xll.BQL(Funds[[#This Row],[bloomberg_query]],"px_last(currency=EUR).value", "showdates","false","showids","false","showheaders","false")</f>
        <v>24.829999923706055</v>
      </c>
      <c r="C17" cm="1">
        <f t="array" aca="1" ref="C17" ca="1">_xll.BDP(Funds[[#This Row],[bloomberg_query]], "CUST_TRR_RETURN_HOLDING_PER", "CUST_TRR_START_DT="&amp;TEXT(WORKDAY(TODAY(), -2),"jjjjMMtt"),"CUST_TRR_END_DT="&amp;TEXT(WORKDAY(TODAY(), -1),"jjjjMMtt"), "CUST_TRR_CRNCY=EUR")</f>
        <v>-0.65120069999999997</v>
      </c>
      <c r="D17" cm="1">
        <f t="array" aca="1" ref="D17" ca="1">_xll.BDP(Funds[[#This Row],[bloomberg_query]], "CUST_TRR_RETURN_HOLDING_PER", "CUST_TRR_START_DT="&amp;TEXT(WORKDAY(TODAY(), -6),"jjjjMMtt"),"CUST_TRR_END_DT="&amp;TEXT(WORKDAY(TODAY(), -1),"jjjjMMtt"), "CUST_TRR_CRNCY=EUR")</f>
        <v>2.537668</v>
      </c>
      <c r="E17" cm="1">
        <f t="array" aca="1" ref="E17" ca="1">_xll.BDP(Funds[[#This Row],[bloomberg_query]], "CUST_TRR_RETURN_HOLDING_PER", "CUST_TRR_START_DT="&amp;TEXT(WORKDAY(EDATE(TODAY(), -1) - 2, 1),"jjjjMMtt"),"CUST_TRR_END_DT="&amp;TEXT(WORKDAY(TODAY(), -1),"jjjjMMtt"),"CUST_TRR_CRNCY=EUR")</f>
        <v>2.4103979999999998</v>
      </c>
      <c r="F17" cm="1">
        <f t="array" aca="1" ref="F17" ca="1">_xll.BDP(Funds[[#This Row],[bloomberg_query]], "CUST_TRR_RETURN_HOLDING_PER", "CUST_TRR_START_DT="&amp;TEXT(WORKDAY(DATE(YEAR(TODAY())-1, 12, 31), -1),"jjjjMMtt"),"CUST_TRR_END_DT="&amp;TEXT(WORKDAY(TODAY(), -1),"jjjjMMtt"), "CUST_TRR_CRNCY=EUR")</f>
        <v>7.9115099999999998</v>
      </c>
      <c r="G17" cm="1">
        <f t="array" ref="G17">_xll.BDP(Funds[[#This Row],[bloomberg_query]],$G$1)</f>
        <v>2.9096929999999999</v>
      </c>
      <c r="H17" cm="1">
        <f t="array" ref="H17">_xll.BDP(Funds[[#This Row],[bloomberg_query]],$H$1)</f>
        <v>-4.205247</v>
      </c>
    </row>
    <row r="18" spans="1:13" x14ac:dyDescent="0.25">
      <c r="A18" t="s">
        <v>2840</v>
      </c>
      <c r="B18" s="1">
        <f>_xll.BQL(Funds[[#This Row],[bloomberg_query]],"px_last(currency=EUR).value", "showdates","false","showids","false","showheaders","false")</f>
        <v>62.490001678466797</v>
      </c>
      <c r="C18" cm="1">
        <f t="array" aca="1" ref="C18" ca="1">_xll.BDP(Funds[[#This Row],[bloomberg_query]], "CUST_TRR_RETURN_HOLDING_PER", "CUST_TRR_START_DT="&amp;TEXT(WORKDAY(TODAY(), -2),"jjjjMMtt"),"CUST_TRR_END_DT="&amp;TEXT(WORKDAY(TODAY(), -1),"jjjjMMtt"), "CUST_TRR_CRNCY=EUR")</f>
        <v>-0.46459470000000003</v>
      </c>
      <c r="D18" cm="1">
        <f t="array" aca="1" ref="D18" ca="1">_xll.BDP(Funds[[#This Row],[bloomberg_query]], "CUST_TRR_RETURN_HOLDING_PER", "CUST_TRR_START_DT="&amp;TEXT(WORKDAY(TODAY(), -6),"jjjjMMtt"),"CUST_TRR_END_DT="&amp;TEXT(WORKDAY(TODAY(), -1),"jjjjMMtt"), "CUST_TRR_CRNCY=EUR")</f>
        <v>0.1935172</v>
      </c>
      <c r="E18" cm="1">
        <f t="array" aca="1" ref="E18" ca="1">_xll.BDP(Funds[[#This Row],[bloomberg_query]], "CUST_TRR_RETURN_HOLDING_PER", "CUST_TRR_START_DT="&amp;TEXT(WORKDAY(EDATE(TODAY(), -1) - 2, 1),"jjjjMMtt"),"CUST_TRR_END_DT="&amp;TEXT(WORKDAY(TODAY(), -1),"jjjjMMtt"),"CUST_TRR_CRNCY=EUR")</f>
        <v>1.8357650000000001</v>
      </c>
      <c r="F18" cm="1">
        <f t="array" aca="1" ref="F18" ca="1">_xll.BDP(Funds[[#This Row],[bloomberg_query]], "CUST_TRR_RETURN_HOLDING_PER", "CUST_TRR_START_DT="&amp;TEXT(WORKDAY(DATE(YEAR(TODAY())-1, 12, 31), -1),"jjjjMMtt"),"CUST_TRR_END_DT="&amp;TEXT(WORKDAY(TODAY(), -1),"jjjjMMtt"), "CUST_TRR_CRNCY=EUR")</f>
        <v>13.54167</v>
      </c>
      <c r="G18" cm="1">
        <f t="array" ref="G18">_xll.BDP(Funds[[#This Row],[bloomberg_query]],$G$1)</f>
        <v>8.0335330000000003</v>
      </c>
      <c r="H18" cm="1">
        <f t="array" ref="H18">_xll.BDP(Funds[[#This Row],[bloomberg_query]],$H$1)</f>
        <v>-0.55696769999999995</v>
      </c>
    </row>
    <row r="19" spans="1:13" x14ac:dyDescent="0.25">
      <c r="A19" t="s">
        <v>2845</v>
      </c>
      <c r="B19" s="1">
        <f>_xll.BQL(Funds[[#This Row],[bloomberg_query]],"px_last(currency=EUR).value", "showdates","false","showids","false","showheaders","false")</f>
        <v>31.399999618530273</v>
      </c>
      <c r="C19" cm="1">
        <f t="array" aca="1" ref="C19" ca="1">_xll.BDP(Funds[[#This Row],[bloomberg_query]], "CUST_TRR_RETURN_HOLDING_PER", "CUST_TRR_START_DT="&amp;TEXT(WORKDAY(TODAY(), -2),"jjjjMMtt"),"CUST_TRR_END_DT="&amp;TEXT(WORKDAY(TODAY(), -1),"jjjjMMtt"), "CUST_TRR_CRNCY=EUR")</f>
        <v>-0.33508860000000001</v>
      </c>
      <c r="D19" cm="1">
        <f t="array" aca="1" ref="D19" ca="1">_xll.BDP(Funds[[#This Row],[bloomberg_query]], "CUST_TRR_RETURN_HOLDING_PER", "CUST_TRR_START_DT="&amp;TEXT(WORKDAY(TODAY(), -6),"jjjjMMtt"),"CUST_TRR_END_DT="&amp;TEXT(WORKDAY(TODAY(), -1),"jjjjMMtt"), "CUST_TRR_CRNCY=EUR")</f>
        <v>1.5279579999999999</v>
      </c>
      <c r="E19" cm="1">
        <f t="array" aca="1" ref="E19" ca="1">_xll.BDP(Funds[[#This Row],[bloomberg_query]], "CUST_TRR_RETURN_HOLDING_PER", "CUST_TRR_START_DT="&amp;TEXT(WORKDAY(EDATE(TODAY(), -1) - 2, 1),"jjjjMMtt"),"CUST_TRR_END_DT="&amp;TEXT(WORKDAY(TODAY(), -1),"jjjjMMtt"),"CUST_TRR_CRNCY=EUR")</f>
        <v>1.3467469999999999</v>
      </c>
      <c r="F19" cm="1">
        <f t="array" aca="1" ref="F19" ca="1">_xll.BDP(Funds[[#This Row],[bloomberg_query]], "CUST_TRR_RETURN_HOLDING_PER", "CUST_TRR_START_DT="&amp;TEXT(WORKDAY(DATE(YEAR(TODAY())-1, 12, 31), -1),"jjjjMMtt"),"CUST_TRR_END_DT="&amp;TEXT(WORKDAY(TODAY(), -1),"jjjjMMtt"), "CUST_TRR_CRNCY=EUR")</f>
        <v>9.7715289999999992</v>
      </c>
      <c r="G19" cm="1">
        <f t="array" ref="G19">_xll.BDP(Funds[[#This Row],[bloomberg_query]],$G$1)</f>
        <v>5.5302579999999999</v>
      </c>
      <c r="H19" cm="1">
        <f t="array" ref="H19">_xll.BDP(Funds[[#This Row],[bloomberg_query]],$H$1)</f>
        <v>0</v>
      </c>
    </row>
    <row r="20" spans="1:13" x14ac:dyDescent="0.25">
      <c r="A20" t="s">
        <v>2930</v>
      </c>
      <c r="B20" s="1">
        <f>_xll.BQL(Funds[[#This Row],[bloomberg_query]],"px_last(currency=EUR).value", "showdates","false","showids","false","showheaders","false")</f>
        <v>48.624000549316406</v>
      </c>
      <c r="C20" cm="1">
        <f t="array" aca="1" ref="C20" ca="1">_xll.BDP(Funds[[#This Row],[bloomberg_query]], "CUST_TRR_RETURN_HOLDING_PER", "CUST_TRR_START_DT="&amp;TEXT(WORKDAY(TODAY(), -2),"jjjjMMtt"),"CUST_TRR_END_DT="&amp;TEXT(WORKDAY(TODAY(), -1),"jjjjMMtt"), "CUST_TRR_CRNCY=EUR")</f>
        <v>-2.8807180000000002E-2</v>
      </c>
      <c r="D20" cm="1">
        <f t="array" aca="1" ref="D20" ca="1">_xll.BDP(Funds[[#This Row],[bloomberg_query]], "CUST_TRR_RETURN_HOLDING_PER", "CUST_TRR_START_DT="&amp;TEXT(WORKDAY(TODAY(), -6),"jjjjMMtt"),"CUST_TRR_END_DT="&amp;TEXT(WORKDAY(TODAY(), -1),"jjjjMMtt"), "CUST_TRR_CRNCY=EUR")</f>
        <v>9.6274579999999998E-2</v>
      </c>
      <c r="E20" cm="1">
        <f t="array" aca="1" ref="E20" ca="1">_xll.BDP(Funds[[#This Row],[bloomberg_query]], "CUST_TRR_RETURN_HOLDING_PER", "CUST_TRR_START_DT="&amp;TEXT(WORKDAY(EDATE(TODAY(), -1) - 2, 1),"jjjjMMtt"),"CUST_TRR_END_DT="&amp;TEXT(WORKDAY(TODAY(), -1),"jjjjMMtt"),"CUST_TRR_CRNCY=EUR")</f>
        <v>0.62558910000000001</v>
      </c>
      <c r="F20" cm="1">
        <f t="array" aca="1" ref="F20" ca="1">_xll.BDP(Funds[[#This Row],[bloomberg_query]], "CUST_TRR_RETURN_HOLDING_PER", "CUST_TRR_START_DT="&amp;TEXT(WORKDAY(DATE(YEAR(TODAY())-1, 12, 31), -1),"jjjjMMtt"),"CUST_TRR_END_DT="&amp;TEXT(WORKDAY(TODAY(), -1),"jjjjMMtt"), "CUST_TRR_CRNCY=EUR")</f>
        <v>2.892131</v>
      </c>
      <c r="G20" cm="1">
        <f t="array" ref="G20">_xll.BDP(Funds[[#This Row],[bloomberg_query]],$G$1)</f>
        <v>1.2941309999999999</v>
      </c>
      <c r="H20" cm="1">
        <f t="array" ref="H20">_xll.BDP(Funds[[#This Row],[bloomberg_query]],$H$1)</f>
        <v>-0.39535569999999998</v>
      </c>
    </row>
    <row r="21" spans="1:13" x14ac:dyDescent="0.25">
      <c r="A21" t="s">
        <v>2931</v>
      </c>
      <c r="B21" s="1">
        <f>_xll.BQL(Funds[[#This Row],[bloomberg_query]],"px_last(currency=EUR).value", "showdates","false","showids","false","showheaders","false")</f>
        <v>96.17</v>
      </c>
      <c r="C21" cm="1">
        <f t="array" aca="1" ref="C21" ca="1">_xll.BDP(Funds[[#This Row],[bloomberg_query]], "CUST_TRR_RETURN_HOLDING_PER", "CUST_TRR_START_DT="&amp;TEXT(WORKDAY(TODAY(), -2),"jjjjMMtt"),"CUST_TRR_END_DT="&amp;TEXT(WORKDAY(TODAY(), -1),"jjjjMMtt"), "CUST_TRR_CRNCY=EUR")</f>
        <v>9.3671939999999995E-2</v>
      </c>
      <c r="D21" cm="1">
        <f t="array" aca="1" ref="D21" ca="1">_xll.BDP(Funds[[#This Row],[bloomberg_query]], "CUST_TRR_RETURN_HOLDING_PER", "CUST_TRR_START_DT="&amp;TEXT(WORKDAY(TODAY(), -6),"jjjjMMtt"),"CUST_TRR_END_DT="&amp;TEXT(WORKDAY(TODAY(), -1),"jjjjMMtt"), "CUST_TRR_CRNCY=EUR")</f>
        <v>0.1770833</v>
      </c>
      <c r="E21" cm="1">
        <f t="array" aca="1" ref="E21" ca="1">_xll.BDP(Funds[[#This Row],[bloomberg_query]], "CUST_TRR_RETURN_HOLDING_PER", "CUST_TRR_START_DT="&amp;TEXT(WORKDAY(EDATE(TODAY(), -1) - 2, 1),"jjjjMMtt"),"CUST_TRR_END_DT="&amp;TEXT(WORKDAY(TODAY(), -1),"jjjjMMtt"),"CUST_TRR_CRNCY=EUR")</f>
        <v>0.63834239999999998</v>
      </c>
      <c r="F21" cm="1">
        <f t="array" aca="1" ref="F21" ca="1">_xll.BDP(Funds[[#This Row],[bloomberg_query]], "CUST_TRR_RETURN_HOLDING_PER", "CUST_TRR_START_DT="&amp;TEXT(WORKDAY(DATE(YEAR(TODAY())-1, 12, 31), -1),"jjjjMMtt"),"CUST_TRR_END_DT="&amp;TEXT(WORKDAY(TODAY(), -1),"jjjjMMtt"), "CUST_TRR_CRNCY=EUR")</f>
        <v>2.9959720000000001</v>
      </c>
      <c r="G21" cm="1">
        <f t="array" ref="G21">_xll.BDP(Funds[[#This Row],[bloomberg_query]],$G$1)</f>
        <v>1.204839</v>
      </c>
      <c r="H21" cm="1">
        <f t="array" ref="H21">_xll.BDP(Funds[[#This Row],[bloomberg_query]],$H$1)</f>
        <v>-1.5962400000000001</v>
      </c>
      <c r="M21" s="14"/>
    </row>
    <row r="22" spans="1:13" x14ac:dyDescent="0.25">
      <c r="A22" t="s">
        <v>2353</v>
      </c>
      <c r="B22" s="1">
        <f>_xll.BQL(Funds[[#This Row],[bloomberg_query]],"px_last(currency=EUR).value", "showdates","false","showids","false","showheaders","false")</f>
        <v>96.907997131347656</v>
      </c>
      <c r="C22" cm="1">
        <f t="array" aca="1" ref="C22" ca="1">_xll.BDP(Funds[[#This Row],[bloomberg_query]], "CUST_TRR_RETURN_HOLDING_PER", "CUST_TRR_START_DT="&amp;TEXT(WORKDAY(TODAY(), -2),"jjjjMMtt"),"CUST_TRR_END_DT="&amp;TEXT(WORKDAY(TODAY(), -1),"jjjjMMtt"), "CUST_TRR_CRNCY=EUR")</f>
        <v>-0.46247329999999998</v>
      </c>
      <c r="D22" cm="1">
        <f t="array" aca="1" ref="D22" ca="1">_xll.BDP(Funds[[#This Row],[bloomberg_query]], "CUST_TRR_RETURN_HOLDING_PER", "CUST_TRR_START_DT="&amp;TEXT(WORKDAY(TODAY(), -6),"jjjjMMtt"),"CUST_TRR_END_DT="&amp;TEXT(WORKDAY(TODAY(), -1),"jjjjMMtt"), "CUST_TRR_CRNCY=EUR")</f>
        <v>2.7057639999999998</v>
      </c>
      <c r="E22" cm="1">
        <f t="array" aca="1" ref="E22" ca="1">_xll.BDP(Funds[[#This Row],[bloomberg_query]], "CUST_TRR_RETURN_HOLDING_PER", "CUST_TRR_START_DT="&amp;TEXT(WORKDAY(EDATE(TODAY(), -1) - 2, 1),"jjjjMMtt"),"CUST_TRR_END_DT="&amp;TEXT(WORKDAY(TODAY(), -1),"jjjjMMtt"),"CUST_TRR_CRNCY=EUR")</f>
        <v>0.57442199999999999</v>
      </c>
      <c r="F22" cm="1">
        <f t="array" aca="1" ref="F22" ca="1">_xll.BDP(Funds[[#This Row],[bloomberg_query]], "CUST_TRR_RETURN_HOLDING_PER", "CUST_TRR_START_DT="&amp;TEXT(WORKDAY(DATE(YEAR(TODAY())-1, 12, 31), -1),"jjjjMMtt"),"CUST_TRR_END_DT="&amp;TEXT(WORKDAY(TODAY(), -1),"jjjjMMtt"), "CUST_TRR_CRNCY=EUR")</f>
        <v>18.002420000000001</v>
      </c>
      <c r="G22" cm="1">
        <f t="array" ref="G22">_xll.BDP(Funds[[#This Row],[bloomberg_query]],$G$1)</f>
        <v>6.7004659999999996</v>
      </c>
      <c r="H22" cm="1">
        <f t="array" ref="H22">_xll.BDP(Funds[[#This Row],[bloomberg_query]],$H$1)</f>
        <v>-1.7299789999999999</v>
      </c>
    </row>
    <row r="23" spans="1:13" x14ac:dyDescent="0.25">
      <c r="A23" t="s">
        <v>2849</v>
      </c>
      <c r="B23" s="1">
        <f>_xll.BQL(Funds[[#This Row],[bloomberg_query]],"px_last(currency=EUR).value", "showdates","false","showids","false","showheaders","false")</f>
        <v>512.15997314453125</v>
      </c>
      <c r="C23" cm="1">
        <f t="array" aca="1" ref="C23" ca="1">_xll.BDP(Funds[[#This Row],[bloomberg_query]], "CUST_TRR_RETURN_HOLDING_PER", "CUST_TRR_START_DT="&amp;TEXT(WORKDAY(TODAY(), -2),"jjjjMMtt"),"CUST_TRR_END_DT="&amp;TEXT(WORKDAY(TODAY(), -1),"jjjjMMtt"), "CUST_TRR_CRNCY=EUR")</f>
        <v>-0.45920169999999999</v>
      </c>
      <c r="D23" cm="1">
        <f t="array" aca="1" ref="D23" ca="1">_xll.BDP(Funds[[#This Row],[bloomberg_query]], "CUST_TRR_RETURN_HOLDING_PER", "CUST_TRR_START_DT="&amp;TEXT(WORKDAY(TODAY(), -6),"jjjjMMtt"),"CUST_TRR_END_DT="&amp;TEXT(WORKDAY(TODAY(), -1),"jjjjMMtt"), "CUST_TRR_CRNCY=EUR")</f>
        <v>2.6531479999999998</v>
      </c>
      <c r="E23" cm="1">
        <f t="array" aca="1" ref="E23" ca="1">_xll.BDP(Funds[[#This Row],[bloomberg_query]], "CUST_TRR_RETURN_HOLDING_PER", "CUST_TRR_START_DT="&amp;TEXT(WORKDAY(EDATE(TODAY(), -1) - 2, 1),"jjjjMMtt"),"CUST_TRR_END_DT="&amp;TEXT(WORKDAY(TODAY(), -1),"jjjjMMtt"),"CUST_TRR_CRNCY=EUR")</f>
        <v>0.5670328</v>
      </c>
      <c r="F23" cm="1">
        <f t="array" aca="1" ref="F23" ca="1">_xll.BDP(Funds[[#This Row],[bloomberg_query]], "CUST_TRR_RETURN_HOLDING_PER", "CUST_TRR_START_DT="&amp;TEXT(WORKDAY(DATE(YEAR(TODAY())-1, 12, 31), -1),"jjjjMMtt"),"CUST_TRR_END_DT="&amp;TEXT(WORKDAY(TODAY(), -1),"jjjjMMtt"), "CUST_TRR_CRNCY=EUR")</f>
        <v>18.016089999999998</v>
      </c>
      <c r="G23" cm="1">
        <f t="array" ref="G23">_xll.BDP(Funds[[#This Row],[bloomberg_query]],$G$1)</f>
        <v>6.9633440000000002</v>
      </c>
      <c r="H23" cm="1">
        <f t="array" ref="H23">_xll.BDP(Funds[[#This Row],[bloomberg_query]],$H$1)</f>
        <v>-1.4773879999999999</v>
      </c>
    </row>
    <row r="24" spans="1:13" x14ac:dyDescent="0.25">
      <c r="A24" t="s">
        <v>2852</v>
      </c>
      <c r="B24" s="1">
        <f>_xll.BQL(Funds[[#This Row],[bloomberg_query]],"px_last(currency=EUR).value", "showdates","false","showids","false","showheaders","false")</f>
        <v>146.19999999999999</v>
      </c>
      <c r="C24" cm="1">
        <f t="array" aca="1" ref="C24" ca="1">_xll.BDP(Funds[[#This Row],[bloomberg_query]], "CUST_TRR_RETURN_HOLDING_PER", "CUST_TRR_START_DT="&amp;TEXT(WORKDAY(TODAY(), -2),"jjjjMMtt"),"CUST_TRR_END_DT="&amp;TEXT(WORKDAY(TODAY(), -1),"jjjjMMtt"), "CUST_TRR_CRNCY=EUR")</f>
        <v>2.7367269999999999E-2</v>
      </c>
      <c r="D24" cm="1">
        <f t="array" aca="1" ref="D24" ca="1">_xll.BDP(Funds[[#This Row],[bloomberg_query]], "CUST_TRR_RETURN_HOLDING_PER", "CUST_TRR_START_DT="&amp;TEXT(WORKDAY(TODAY(), -6),"jjjjMMtt"),"CUST_TRR_END_DT="&amp;TEXT(WORKDAY(TODAY(), -1),"jjjjMMtt"), "CUST_TRR_CRNCY=EUR")</f>
        <v>2.0379679999999998</v>
      </c>
      <c r="E24" cm="1">
        <f t="array" aca="1" ref="E24" ca="1">_xll.BDP(Funds[[#This Row],[bloomberg_query]], "CUST_TRR_RETURN_HOLDING_PER", "CUST_TRR_START_DT="&amp;TEXT(WORKDAY(EDATE(TODAY(), -1) - 2, 1),"jjjjMMtt"),"CUST_TRR_END_DT="&amp;TEXT(WORKDAY(TODAY(), -1),"jjjjMMtt"),"CUST_TRR_CRNCY=EUR")</f>
        <v>1.9668019999999999</v>
      </c>
      <c r="F24" cm="1">
        <f t="array" aca="1" ref="F24" ca="1">_xll.BDP(Funds[[#This Row],[bloomberg_query]], "CUST_TRR_RETURN_HOLDING_PER", "CUST_TRR_START_DT="&amp;TEXT(WORKDAY(DATE(YEAR(TODAY())-1, 12, 31), -1),"jjjjMMtt"),"CUST_TRR_END_DT="&amp;TEXT(WORKDAY(TODAY(), -1),"jjjjMMtt"), "CUST_TRR_CRNCY=EUR")</f>
        <v>10.94248</v>
      </c>
      <c r="G24" t="str" cm="1">
        <f t="array" ref="G24">_xll.BDP(Funds[[#This Row],[bloomberg_query]],$G$1)</f>
        <v>#N/A N/A</v>
      </c>
      <c r="H24" cm="1">
        <f t="array" ref="H24">_xll.BDP(Funds[[#This Row],[bloomberg_query]],$H$1)</f>
        <v>-1.509031</v>
      </c>
    </row>
    <row r="25" spans="1:13" x14ac:dyDescent="0.25">
      <c r="A25" t="s">
        <v>2847</v>
      </c>
      <c r="B25" s="1">
        <f>_xll.BQL(Funds[[#This Row],[bloomberg_query]],"px_last(currency=EUR).value", "showdates","false","showids","false","showheaders","false")</f>
        <v>40.259998321533203</v>
      </c>
      <c r="C25" cm="1">
        <f t="array" aca="1" ref="C25" ca="1">_xll.BDP(Funds[[#This Row],[bloomberg_query]], "CUST_TRR_RETURN_HOLDING_PER", "CUST_TRR_START_DT="&amp;TEXT(WORKDAY(TODAY(), -2),"jjjjMMtt"),"CUST_TRR_END_DT="&amp;TEXT(WORKDAY(TODAY(), -1),"jjjjMMtt"), "CUST_TRR_CRNCY=EUR")</f>
        <v>-0.41374119999999998</v>
      </c>
      <c r="D25" cm="1">
        <f t="array" aca="1" ref="D25" ca="1">_xll.BDP(Funds[[#This Row],[bloomberg_query]], "CUST_TRR_RETURN_HOLDING_PER", "CUST_TRR_START_DT="&amp;TEXT(WORKDAY(TODAY(), -6),"jjjjMMtt"),"CUST_TRR_END_DT="&amp;TEXT(WORKDAY(TODAY(), -1),"jjjjMMtt"), "CUST_TRR_CRNCY=EUR")</f>
        <v>1.3634299999999999</v>
      </c>
      <c r="E25" cm="1">
        <f t="array" aca="1" ref="E25" ca="1">_xll.BDP(Funds[[#This Row],[bloomberg_query]], "CUST_TRR_RETURN_HOLDING_PER", "CUST_TRR_START_DT="&amp;TEXT(WORKDAY(EDATE(TODAY(), -1) - 2, 1),"jjjjMMtt"),"CUST_TRR_END_DT="&amp;TEXT(WORKDAY(TODAY(), -1),"jjjjMMtt"),"CUST_TRR_CRNCY=EUR")</f>
        <v>-0.23424249999999999</v>
      </c>
      <c r="F25" cm="1">
        <f t="array" aca="1" ref="F25" ca="1">_xll.BDP(Funds[[#This Row],[bloomberg_query]], "CUST_TRR_RETURN_HOLDING_PER", "CUST_TRR_START_DT="&amp;TEXT(WORKDAY(DATE(YEAR(TODAY())-1, 12, 31), -1),"jjjjMMtt"),"CUST_TRR_END_DT="&amp;TEXT(WORKDAY(TODAY(), -1),"jjjjMMtt"), "CUST_TRR_CRNCY=EUR")</f>
        <v>10.18286</v>
      </c>
      <c r="G25" cm="1">
        <f t="array" ref="G25">_xll.BDP(Funds[[#This Row],[bloomberg_query]],$G$1)</f>
        <v>3.3148170000000001</v>
      </c>
      <c r="H25" cm="1">
        <f t="array" ref="H25">_xll.BDP(Funds[[#This Row],[bloomberg_query]],$H$1)</f>
        <v>-2.5417649999999998</v>
      </c>
    </row>
    <row r="26" spans="1:13" x14ac:dyDescent="0.25">
      <c r="A26" t="s">
        <v>2848</v>
      </c>
      <c r="B26" s="1">
        <f>_xll.BQL(Funds[[#This Row],[bloomberg_query]],"px_last(currency=EUR).value", "showdates","false","showids","false","showheaders","false")</f>
        <v>28.395000457763672</v>
      </c>
      <c r="C26" cm="1">
        <f t="array" aca="1" ref="C26" ca="1">_xll.BDP(Funds[[#This Row],[bloomberg_query]], "CUST_TRR_RETURN_HOLDING_PER", "CUST_TRR_START_DT="&amp;TEXT(WORKDAY(TODAY(), -2),"jjjjMMtt"),"CUST_TRR_END_DT="&amp;TEXT(WORKDAY(TODAY(), -1),"jjjjMMtt"), "CUST_TRR_CRNCY=EUR")</f>
        <v>-5.360972E-2</v>
      </c>
      <c r="D26" cm="1">
        <f t="array" aca="1" ref="D26" ca="1">_xll.BDP(Funds[[#This Row],[bloomberg_query]], "CUST_TRR_RETURN_HOLDING_PER", "CUST_TRR_START_DT="&amp;TEXT(WORKDAY(TODAY(), -6),"jjjjMMtt"),"CUST_TRR_END_DT="&amp;TEXT(WORKDAY(TODAY(), -1),"jjjjMMtt"), "CUST_TRR_CRNCY=EUR")</f>
        <v>2.205308</v>
      </c>
      <c r="E26" cm="1">
        <f t="array" aca="1" ref="E26" ca="1">_xll.BDP(Funds[[#This Row],[bloomberg_query]], "CUST_TRR_RETURN_HOLDING_PER", "CUST_TRR_START_DT="&amp;TEXT(WORKDAY(EDATE(TODAY(), -1) - 2, 1),"jjjjMMtt"),"CUST_TRR_END_DT="&amp;TEXT(WORKDAY(TODAY(), -1),"jjjjMMtt"),"CUST_TRR_CRNCY=EUR")</f>
        <v>2.0003009999999999</v>
      </c>
      <c r="F26" cm="1">
        <f t="array" aca="1" ref="F26" ca="1">_xll.BDP(Funds[[#This Row],[bloomberg_query]], "CUST_TRR_RETURN_HOLDING_PER", "CUST_TRR_START_DT="&amp;TEXT(WORKDAY(DATE(YEAR(TODAY())-1, 12, 31), -1),"jjjjMMtt"),"CUST_TRR_END_DT="&amp;TEXT(WORKDAY(TODAY(), -1),"jjjjMMtt"), "CUST_TRR_CRNCY=EUR")</f>
        <v>10.74126</v>
      </c>
      <c r="G26" cm="1">
        <f t="array" ref="G26">_xll.BDP(Funds[[#This Row],[bloomberg_query]],$G$1)</f>
        <v>4.7558879999999997</v>
      </c>
      <c r="H26" cm="1">
        <f t="array" ref="H26">_xll.BDP(Funds[[#This Row],[bloomberg_query]],$H$1)</f>
        <v>-1.3205880000000001</v>
      </c>
    </row>
    <row r="27" spans="1:13" x14ac:dyDescent="0.25">
      <c r="A27" t="s">
        <v>2846</v>
      </c>
      <c r="B27" s="1">
        <f>_xll.BQL(Funds[[#This Row],[bloomberg_query]],"px_last(currency=EUR).value", "showdates","false","showids","false","showheaders","false")</f>
        <v>49.930000305175781</v>
      </c>
      <c r="C27" cm="1">
        <f t="array" aca="1" ref="C27" ca="1">_xll.BDP(Funds[[#This Row],[bloomberg_query]], "CUST_TRR_RETURN_HOLDING_PER", "CUST_TRR_START_DT="&amp;TEXT(WORKDAY(TODAY(), -2),"jjjjMMtt"),"CUST_TRR_END_DT="&amp;TEXT(WORKDAY(TODAY(), -1),"jjjjMMtt"), "CUST_TRR_CRNCY=EUR")</f>
        <v>-0.50709939999999998</v>
      </c>
      <c r="D27" cm="1">
        <f t="array" aca="1" ref="D27" ca="1">_xll.BDP(Funds[[#This Row],[bloomberg_query]], "CUST_TRR_RETURN_HOLDING_PER", "CUST_TRR_START_DT="&amp;TEXT(WORKDAY(TODAY(), -6),"jjjjMMtt"),"CUST_TRR_END_DT="&amp;TEXT(WORKDAY(TODAY(), -1),"jjjjMMtt"), "CUST_TRR_CRNCY=EUR")</f>
        <v>1.5107619999999999</v>
      </c>
      <c r="E27" cm="1">
        <f t="array" aca="1" ref="E27" ca="1">_xll.BDP(Funds[[#This Row],[bloomberg_query]], "CUST_TRR_RETURN_HOLDING_PER", "CUST_TRR_START_DT="&amp;TEXT(WORKDAY(EDATE(TODAY(), -1) - 2, 1),"jjjjMMtt"),"CUST_TRR_END_DT="&amp;TEXT(WORKDAY(TODAY(), -1),"jjjjMMtt"),"CUST_TRR_CRNCY=EUR")</f>
        <v>-0.74868480000000004</v>
      </c>
      <c r="F27" cm="1">
        <f t="array" aca="1" ref="F27" ca="1">_xll.BDP(Funds[[#This Row],[bloomberg_query]], "CUST_TRR_RETURN_HOLDING_PER", "CUST_TRR_START_DT="&amp;TEXT(WORKDAY(DATE(YEAR(TODAY())-1, 12, 31), -1),"jjjjMMtt"),"CUST_TRR_END_DT="&amp;TEXT(WORKDAY(TODAY(), -1),"jjjjMMtt"), "CUST_TRR_CRNCY=EUR")</f>
        <v>9.4422560000000004</v>
      </c>
      <c r="G27" cm="1">
        <f t="array" ref="G27">_xll.BDP(Funds[[#This Row],[bloomberg_query]],$G$1)</f>
        <v>1.2268699999999999</v>
      </c>
      <c r="H27" cm="1">
        <f t="array" ref="H27">_xll.BDP(Funds[[#This Row],[bloomberg_query]],$H$1)</f>
        <v>-5.2741389999999999</v>
      </c>
    </row>
    <row r="28" spans="1:13" x14ac:dyDescent="0.25">
      <c r="A28" t="s">
        <v>2853</v>
      </c>
      <c r="B28" s="1">
        <f>_xll.BQL(Funds[[#This Row],[bloomberg_query]],"px_last(currency=EUR).value", "showdates","false","showids","false","showheaders","false")</f>
        <v>178.94000244140625</v>
      </c>
      <c r="C28" cm="1">
        <f t="array" aca="1" ref="C28" ca="1">_xll.BDP(Funds[[#This Row],[bloomberg_query]], "CUST_TRR_RETURN_HOLDING_PER", "CUST_TRR_START_DT="&amp;TEXT(WORKDAY(TODAY(), -2),"jjjjMMtt"),"CUST_TRR_END_DT="&amp;TEXT(WORKDAY(TODAY(), -1),"jjjjMMtt"), "CUST_TRR_CRNCY=EUR")</f>
        <v>-6.8065799999999996E-2</v>
      </c>
      <c r="D28" cm="1">
        <f t="array" aca="1" ref="D28" ca="1">_xll.BDP(Funds[[#This Row],[bloomberg_query]], "CUST_TRR_RETURN_HOLDING_PER", "CUST_TRR_START_DT="&amp;TEXT(WORKDAY(TODAY(), -6),"jjjjMMtt"),"CUST_TRR_END_DT="&amp;TEXT(WORKDAY(TODAY(), -1),"jjjjMMtt"), "CUST_TRR_CRNCY=EUR")</f>
        <v>2.07416</v>
      </c>
      <c r="E28" cm="1">
        <f t="array" aca="1" ref="E28" ca="1">_xll.BDP(Funds[[#This Row],[bloomberg_query]], "CUST_TRR_RETURN_HOLDING_PER", "CUST_TRR_START_DT="&amp;TEXT(WORKDAY(EDATE(TODAY(), -1) - 2, 1),"jjjjMMtt"),"CUST_TRR_END_DT="&amp;TEXT(WORKDAY(TODAY(), -1),"jjjjMMtt"),"CUST_TRR_CRNCY=EUR")</f>
        <v>1.5446690000000001</v>
      </c>
      <c r="F28" cm="1">
        <f t="array" aca="1" ref="F28" ca="1">_xll.BDP(Funds[[#This Row],[bloomberg_query]], "CUST_TRR_RETURN_HOLDING_PER", "CUST_TRR_START_DT="&amp;TEXT(WORKDAY(DATE(YEAR(TODAY())-1, 12, 31), -1),"jjjjMMtt"),"CUST_TRR_END_DT="&amp;TEXT(WORKDAY(TODAY(), -1),"jjjjMMtt"), "CUST_TRR_CRNCY=EUR")</f>
        <v>11.15457</v>
      </c>
      <c r="G28" cm="1">
        <f t="array" ref="G28">_xll.BDP(Funds[[#This Row],[bloomberg_query]],$G$1)</f>
        <v>6.1183240000000003</v>
      </c>
      <c r="H28" cm="1">
        <f t="array" ref="H28">_xll.BDP(Funds[[#This Row],[bloomberg_query]],$H$1)</f>
        <v>0</v>
      </c>
    </row>
    <row r="29" spans="1:13" x14ac:dyDescent="0.25">
      <c r="A29" t="s">
        <v>2850</v>
      </c>
      <c r="B29" s="1">
        <f>_xll.BQL(Funds[[#This Row],[bloomberg_query]],"px_last(currency=EUR).value", "showdates","false","showids","false","showheaders","false")</f>
        <v>50.903999328613281</v>
      </c>
      <c r="C29" cm="1">
        <f t="array" aca="1" ref="C29" ca="1">_xll.BDP(Funds[[#This Row],[bloomberg_query]], "CUST_TRR_RETURN_HOLDING_PER", "CUST_TRR_START_DT="&amp;TEXT(WORKDAY(TODAY(), -2),"jjjjMMtt"),"CUST_TRR_END_DT="&amp;TEXT(WORKDAY(TODAY(), -1),"jjjjMMtt"), "CUST_TRR_CRNCY=EUR")</f>
        <v>-0.4698543</v>
      </c>
      <c r="D29" cm="1">
        <f t="array" aca="1" ref="D29" ca="1">_xll.BDP(Funds[[#This Row],[bloomberg_query]], "CUST_TRR_RETURN_HOLDING_PER", "CUST_TRR_START_DT="&amp;TEXT(WORKDAY(TODAY(), -6),"jjjjMMtt"),"CUST_TRR_END_DT="&amp;TEXT(WORKDAY(TODAY(), -1),"jjjjMMtt"), "CUST_TRR_CRNCY=EUR")</f>
        <v>2.6995490000000002</v>
      </c>
      <c r="E29" cm="1">
        <f t="array" aca="1" ref="E29" ca="1">_xll.BDP(Funds[[#This Row],[bloomberg_query]], "CUST_TRR_RETURN_HOLDING_PER", "CUST_TRR_START_DT="&amp;TEXT(WORKDAY(EDATE(TODAY(), -1) - 2, 1),"jjjjMMtt"),"CUST_TRR_END_DT="&amp;TEXT(WORKDAY(TODAY(), -1),"jjjjMMtt"),"CUST_TRR_CRNCY=EUR")</f>
        <v>0.55265540000000002</v>
      </c>
      <c r="F29" cm="1">
        <f t="array" aca="1" ref="F29" ca="1">_xll.BDP(Funds[[#This Row],[bloomberg_query]], "CUST_TRR_RETURN_HOLDING_PER", "CUST_TRR_START_DT="&amp;TEXT(WORKDAY(DATE(YEAR(TODAY())-1, 12, 31), -1),"jjjjMMtt"),"CUST_TRR_END_DT="&amp;TEXT(WORKDAY(TODAY(), -1),"jjjjMMtt"), "CUST_TRR_CRNCY=EUR")</f>
        <v>17.99062</v>
      </c>
      <c r="G29" cm="1">
        <f t="array" ref="G29">_xll.BDP(Funds[[#This Row],[bloomberg_query]],$G$1)</f>
        <v>6.6954770000000003</v>
      </c>
      <c r="H29" cm="1">
        <f t="array" ref="H29">_xll.BDP(Funds[[#This Row],[bloomberg_query]],$H$1)</f>
        <v>-1.7866150000000001</v>
      </c>
    </row>
    <row r="30" spans="1:13" x14ac:dyDescent="0.25">
      <c r="A30" t="s">
        <v>2851</v>
      </c>
      <c r="B30" s="1">
        <f>_xll.BQL(Funds[[#This Row],[bloomberg_query]],"px_last(currency=EUR).value", "showdates","false","showids","false","showheaders","false")</f>
        <v>50.930000305175781</v>
      </c>
      <c r="C30" cm="1">
        <f t="array" aca="1" ref="C30" ca="1">_xll.BDP(Funds[[#This Row],[bloomberg_query]], "CUST_TRR_RETURN_HOLDING_PER", "CUST_TRR_START_DT="&amp;TEXT(WORKDAY(TODAY(), -2),"jjjjMMtt"),"CUST_TRR_END_DT="&amp;TEXT(WORKDAY(TODAY(), -1),"jjjjMMtt"), "CUST_TRR_CRNCY=EUR")</f>
        <v>-0.51710420000000001</v>
      </c>
      <c r="D30" cm="1">
        <f t="array" aca="1" ref="D30" ca="1">_xll.BDP(Funds[[#This Row],[bloomberg_query]], "CUST_TRR_RETURN_HOLDING_PER", "CUST_TRR_START_DT="&amp;TEXT(WORKDAY(TODAY(), -6),"jjjjMMtt"),"CUST_TRR_END_DT="&amp;TEXT(WORKDAY(TODAY(), -1),"jjjjMMtt"), "CUST_TRR_CRNCY=EUR")</f>
        <v>1.4913259999999999</v>
      </c>
      <c r="E30" cm="1">
        <f t="array" aca="1" ref="E30" ca="1">_xll.BDP(Funds[[#This Row],[bloomberg_query]], "CUST_TRR_RETURN_HOLDING_PER", "CUST_TRR_START_DT="&amp;TEXT(WORKDAY(EDATE(TODAY(), -1) - 2, 1),"jjjjMMtt"),"CUST_TRR_END_DT="&amp;TEXT(WORKDAY(TODAY(), -1),"jjjjMMtt"),"CUST_TRR_CRNCY=EUR")</f>
        <v>-0.73605169999999998</v>
      </c>
      <c r="F30" cm="1">
        <f t="array" aca="1" ref="F30" ca="1">_xll.BDP(Funds[[#This Row],[bloomberg_query]], "CUST_TRR_RETURN_HOLDING_PER", "CUST_TRR_START_DT="&amp;TEXT(WORKDAY(DATE(YEAR(TODAY())-1, 12, 31), -1),"jjjjMMtt"),"CUST_TRR_END_DT="&amp;TEXT(WORKDAY(TODAY(), -1),"jjjjMMtt"), "CUST_TRR_CRNCY=EUR")</f>
        <v>9.5355290000000004</v>
      </c>
      <c r="G30" cm="1">
        <f t="array" ref="G30">_xll.BDP(Funds[[#This Row],[bloomberg_query]],$G$1)</f>
        <v>0.90398650000000003</v>
      </c>
      <c r="H30" cm="1">
        <f t="array" ref="H30">_xll.BDP(Funds[[#This Row],[bloomberg_query]],$H$1)</f>
        <v>-5.1759430000000002</v>
      </c>
    </row>
    <row r="31" spans="1:13" x14ac:dyDescent="0.25">
      <c r="A31" t="s">
        <v>2932</v>
      </c>
      <c r="B31" s="1">
        <f>_xll.BQL(Funds[[#This Row],[bloomberg_query]],"px_last(currency=EUR).value", "showdates","false","showids","false","showheaders","false")</f>
        <v>80.099999999999994</v>
      </c>
      <c r="C31" cm="1">
        <f t="array" aca="1" ref="C31" ca="1">_xll.BDP(Funds[[#This Row],[bloomberg_query]], "CUST_TRR_RETURN_HOLDING_PER", "CUST_TRR_START_DT="&amp;TEXT(WORKDAY(TODAY(), -2),"jjjjMMtt"),"CUST_TRR_END_DT="&amp;TEXT(WORKDAY(TODAY(), -1),"jjjjMMtt"), "CUST_TRR_CRNCY=EUR")</f>
        <v>-4.9912650000000003E-2</v>
      </c>
      <c r="D31" cm="1">
        <f t="array" aca="1" ref="D31" ca="1">_xll.BDP(Funds[[#This Row],[bloomberg_query]], "CUST_TRR_RETURN_HOLDING_PER", "CUST_TRR_START_DT="&amp;TEXT(WORKDAY(TODAY(), -6),"jjjjMMtt"),"CUST_TRR_END_DT="&amp;TEXT(WORKDAY(TODAY(), -1),"jjjjMMtt"), "CUST_TRR_CRNCY=EUR")</f>
        <v>0.60286360000000005</v>
      </c>
      <c r="E31" cm="1">
        <f t="array" aca="1" ref="E31" ca="1">_xll.BDP(Funds[[#This Row],[bloomberg_query]], "CUST_TRR_RETURN_HOLDING_PER", "CUST_TRR_START_DT="&amp;TEXT(WORKDAY(EDATE(TODAY(), -1) - 2, 1),"jjjjMMtt"),"CUST_TRR_END_DT="&amp;TEXT(WORKDAY(TODAY(), -1),"jjjjMMtt"),"CUST_TRR_CRNCY=EUR")</f>
        <v>1.765976</v>
      </c>
      <c r="F31" cm="1">
        <f t="array" aca="1" ref="F31" ca="1">_xll.BDP(Funds[[#This Row],[bloomberg_query]], "CUST_TRR_RETURN_HOLDING_PER", "CUST_TRR_START_DT="&amp;TEXT(WORKDAY(DATE(YEAR(TODAY())-1, 12, 31), -1),"jjjjMMtt"),"CUST_TRR_END_DT="&amp;TEXT(WORKDAY(TODAY(), -1),"jjjjMMtt"), "CUST_TRR_CRNCY=EUR")</f>
        <v>3.839502</v>
      </c>
      <c r="G31" cm="1">
        <f t="array" ref="G31">_xll.BDP(Funds[[#This Row],[bloomberg_query]],$G$1)</f>
        <v>4.805828</v>
      </c>
      <c r="H31" cm="1">
        <f t="array" ref="H31">_xll.BDP(Funds[[#This Row],[bloomberg_query]],$H$1)</f>
        <v>-4.9913800000000001E-2</v>
      </c>
    </row>
    <row r="32" spans="1:13" x14ac:dyDescent="0.25">
      <c r="A32" t="s">
        <v>2933</v>
      </c>
      <c r="B32" s="1">
        <f>_xll.BQL(Funds[[#This Row],[bloomberg_query]],"px_last(currency=EUR).value", "showdates","false","showids","false","showheaders","false")</f>
        <v>69.400001525878906</v>
      </c>
      <c r="C32" cm="1">
        <f t="array" aca="1" ref="C32" ca="1">_xll.BDP(Funds[[#This Row],[bloomberg_query]], "CUST_TRR_RETURN_HOLDING_PER", "CUST_TRR_START_DT="&amp;TEXT(WORKDAY(TODAY(), -2),"jjjjMMtt"),"CUST_TRR_END_DT="&amp;TEXT(WORKDAY(TODAY(), -1),"jjjjMMtt"), "CUST_TRR_CRNCY=EUR")</f>
        <v>-0.42462230000000001</v>
      </c>
      <c r="D32" cm="1">
        <f t="array" aca="1" ref="D32" ca="1">_xll.BDP(Funds[[#This Row],[bloomberg_query]], "CUST_TRR_RETURN_HOLDING_PER", "CUST_TRR_START_DT="&amp;TEXT(WORKDAY(TODAY(), -6),"jjjjMMtt"),"CUST_TRR_END_DT="&amp;TEXT(WORKDAY(TODAY(), -1),"jjjjMMtt"), "CUST_TRR_CRNCY=EUR")</f>
        <v>1.0400860000000001</v>
      </c>
      <c r="E32" cm="1">
        <f t="array" aca="1" ref="E32" ca="1">_xll.BDP(Funds[[#This Row],[bloomberg_query]], "CUST_TRR_RETURN_HOLDING_PER", "CUST_TRR_START_DT="&amp;TEXT(WORKDAY(EDATE(TODAY(), -1) - 2, 1),"jjjjMMtt"),"CUST_TRR_END_DT="&amp;TEXT(WORKDAY(TODAY(), -1),"jjjjMMtt"),"CUST_TRR_CRNCY=EUR")</f>
        <v>1.935773</v>
      </c>
      <c r="F32" cm="1">
        <f t="array" aca="1" ref="F32" ca="1">_xll.BDP(Funds[[#This Row],[bloomberg_query]], "CUST_TRR_RETURN_HOLDING_PER", "CUST_TRR_START_DT="&amp;TEXT(WORKDAY(DATE(YEAR(TODAY())-1, 12, 31), -1),"jjjjMMtt"),"CUST_TRR_END_DT="&amp;TEXT(WORKDAY(TODAY(), -1),"jjjjMMtt"), "CUST_TRR_CRNCY=EUR")</f>
        <v>6.7994810000000001</v>
      </c>
      <c r="G32" cm="1">
        <f t="array" ref="G32">_xll.BDP(Funds[[#This Row],[bloomberg_query]],$G$1)</f>
        <v>4.2260799999999996</v>
      </c>
      <c r="H32" cm="1">
        <f t="array" ref="H32">_xll.BDP(Funds[[#This Row],[bloomberg_query]],$H$1)</f>
        <v>0</v>
      </c>
    </row>
    <row r="33" spans="1:8" x14ac:dyDescent="0.25">
      <c r="A33" t="s">
        <v>2855</v>
      </c>
      <c r="B33" s="1">
        <f>_xll.BQL(Funds[[#This Row],[bloomberg_query]],"px_last(currency=EUR).value", "showdates","false","showids","false","showheaders","false")</f>
        <v>11.847999572753906</v>
      </c>
      <c r="C33" cm="1">
        <f t="array" aca="1" ref="C33" ca="1">_xll.BDP(Funds[[#This Row],[bloomberg_query]], "CUST_TRR_RETURN_HOLDING_PER", "CUST_TRR_START_DT="&amp;TEXT(WORKDAY(TODAY(), -2),"jjjjMMtt"),"CUST_TRR_END_DT="&amp;TEXT(WORKDAY(TODAY(), -1),"jjjjMMtt"), "CUST_TRR_CRNCY=EUR")</f>
        <v>-0.59829060000000001</v>
      </c>
      <c r="D33" cm="1">
        <f t="array" aca="1" ref="D33" ca="1">_xll.BDP(Funds[[#This Row],[bloomberg_query]], "CUST_TRR_RETURN_HOLDING_PER", "CUST_TRR_START_DT="&amp;TEXT(WORKDAY(TODAY(), -6),"jjjjMMtt"),"CUST_TRR_END_DT="&amp;TEXT(WORKDAY(TODAY(), -1),"jjjjMMtt"), "CUST_TRR_CRNCY=EUR")</f>
        <v>3.839286</v>
      </c>
      <c r="E33" cm="1">
        <f t="array" aca="1" ref="E33" ca="1">_xll.BDP(Funds[[#This Row],[bloomberg_query]], "CUST_TRR_RETURN_HOLDING_PER", "CUST_TRR_START_DT="&amp;TEXT(WORKDAY(EDATE(TODAY(), -1) - 2, 1),"jjjjMMtt"),"CUST_TRR_END_DT="&amp;TEXT(WORKDAY(TODAY(), -1),"jjjjMMtt"),"CUST_TRR_CRNCY=EUR")</f>
        <v>-1.0381210000000001</v>
      </c>
      <c r="F33" cm="1">
        <f t="array" aca="1" ref="F33" ca="1">_xll.BDP(Funds[[#This Row],[bloomberg_query]], "CUST_TRR_RETURN_HOLDING_PER", "CUST_TRR_START_DT="&amp;TEXT(WORKDAY(DATE(YEAR(TODAY())-1, 12, 31), -1),"jjjjMMtt"),"CUST_TRR_END_DT="&amp;TEXT(WORKDAY(TODAY(), -1),"jjjjMMtt"), "CUST_TRR_CRNCY=EUR")</f>
        <v>13.618600000000001</v>
      </c>
      <c r="G33" cm="1">
        <f t="array" ref="G33">_xll.BDP(Funds[[#This Row],[bloomberg_query]],$G$1)</f>
        <v>7.2000400000000004</v>
      </c>
      <c r="H33" cm="1">
        <f t="array" ref="H33">_xll.BDP(Funds[[#This Row],[bloomberg_query]],$H$1)</f>
        <v>-5.1704889999999999</v>
      </c>
    </row>
    <row r="34" spans="1:8" x14ac:dyDescent="0.25">
      <c r="A34" t="s">
        <v>2854</v>
      </c>
      <c r="B34" s="1">
        <f>_xll.BQL(Funds[[#This Row],[bloomberg_query]],"px_last(currency=EUR).value", "showdates","false","showids","false","showheaders","false")</f>
        <v>285.739990234375</v>
      </c>
      <c r="C34" cm="1">
        <f t="array" aca="1" ref="C34" ca="1">_xll.BDP(Funds[[#This Row],[bloomberg_query]], "CUST_TRR_RETURN_HOLDING_PER", "CUST_TRR_START_DT="&amp;TEXT(WORKDAY(TODAY(), -2),"jjjjMMtt"),"CUST_TRR_END_DT="&amp;TEXT(WORKDAY(TODAY(), -1),"jjjjMMtt"), "CUST_TRR_CRNCY=EUR")</f>
        <v>-0.52032069999999997</v>
      </c>
      <c r="D34" cm="1">
        <f t="array" aca="1" ref="D34" ca="1">_xll.BDP(Funds[[#This Row],[bloomberg_query]], "CUST_TRR_RETURN_HOLDING_PER", "CUST_TRR_START_DT="&amp;TEXT(WORKDAY(TODAY(), -6),"jjjjMMtt"),"CUST_TRR_END_DT="&amp;TEXT(WORKDAY(TODAY(), -1),"jjjjMMtt"), "CUST_TRR_CRNCY=EUR")</f>
        <v>3.6255769999999998</v>
      </c>
      <c r="E34" cm="1">
        <f t="array" aca="1" ref="E34" ca="1">_xll.BDP(Funds[[#This Row],[bloomberg_query]], "CUST_TRR_RETURN_HOLDING_PER", "CUST_TRR_START_DT="&amp;TEXT(WORKDAY(EDATE(TODAY(), -1) - 2, 1),"jjjjMMtt"),"CUST_TRR_END_DT="&amp;TEXT(WORKDAY(TODAY(), -1),"jjjjMMtt"),"CUST_TRR_CRNCY=EUR")</f>
        <v>0.80153890000000005</v>
      </c>
      <c r="F34" cm="1">
        <f t="array" aca="1" ref="F34" ca="1">_xll.BDP(Funds[[#This Row],[bloomberg_query]], "CUST_TRR_RETURN_HOLDING_PER", "CUST_TRR_START_DT="&amp;TEXT(WORKDAY(DATE(YEAR(TODAY())-1, 12, 31), -1),"jjjjMMtt"),"CUST_TRR_END_DT="&amp;TEXT(WORKDAY(TODAY(), -1),"jjjjMMtt"), "CUST_TRR_CRNCY=EUR")</f>
        <v>17.1677</v>
      </c>
      <c r="G34" cm="1">
        <f t="array" ref="G34">_xll.BDP(Funds[[#This Row],[bloomberg_query]],$G$1)</f>
        <v>8.9734099999999994</v>
      </c>
      <c r="H34" cm="1">
        <f t="array" ref="H34">_xll.BDP(Funds[[#This Row],[bloomberg_query]],$H$1)</f>
        <v>0</v>
      </c>
    </row>
    <row r="35" spans="1:8" x14ac:dyDescent="0.25">
      <c r="A35" t="s">
        <v>2364</v>
      </c>
      <c r="B35" s="1">
        <f>_xll.BQL(Funds[[#This Row],[bloomberg_query]],"px_last(currency=EUR).value", "showdates","false","showids","false","showheaders","false")</f>
        <v>29.087487433770093</v>
      </c>
      <c r="C35" cm="1">
        <f t="array" aca="1" ref="C35" ca="1">_xll.BDP(Funds[[#This Row],[bloomberg_query]], "CUST_TRR_RETURN_HOLDING_PER", "CUST_TRR_START_DT="&amp;TEXT(WORKDAY(TODAY(), -2),"jjjjMMtt"),"CUST_TRR_END_DT="&amp;TEXT(WORKDAY(TODAY(), -1),"jjjjMMtt"), "CUST_TRR_CRNCY=EUR")</f>
        <v>-0.38115650000000001</v>
      </c>
      <c r="D35" cm="1">
        <f t="array" aca="1" ref="D35" ca="1">_xll.BDP(Funds[[#This Row],[bloomberg_query]], "CUST_TRR_RETURN_HOLDING_PER", "CUST_TRR_START_DT="&amp;TEXT(WORKDAY(TODAY(), -6),"jjjjMMtt"),"CUST_TRR_END_DT="&amp;TEXT(WORKDAY(TODAY(), -1),"jjjjMMtt"), "CUST_TRR_CRNCY=EUR")</f>
        <v>2.713292</v>
      </c>
      <c r="E35" cm="1">
        <f t="array" aca="1" ref="E35" ca="1">_xll.BDP(Funds[[#This Row],[bloomberg_query]], "CUST_TRR_RETURN_HOLDING_PER", "CUST_TRR_START_DT="&amp;TEXT(WORKDAY(EDATE(TODAY(), -1) - 2, 1),"jjjjMMtt"),"CUST_TRR_END_DT="&amp;TEXT(WORKDAY(TODAY(), -1),"jjjjMMtt"),"CUST_TRR_CRNCY=EUR")</f>
        <v>-0.36345880000000003</v>
      </c>
      <c r="F35" cm="1">
        <f t="array" aca="1" ref="F35" ca="1">_xll.BDP(Funds[[#This Row],[bloomberg_query]], "CUST_TRR_RETURN_HOLDING_PER", "CUST_TRR_START_DT="&amp;TEXT(WORKDAY(DATE(YEAR(TODAY())-1, 12, 31), -1),"jjjjMMtt"),"CUST_TRR_END_DT="&amp;TEXT(WORKDAY(TODAY(), -1),"jjjjMMtt"), "CUST_TRR_CRNCY=EUR")</f>
        <v>2.3113039999999998</v>
      </c>
      <c r="G35" cm="1">
        <f t="array" ref="G35">_xll.BDP(Funds[[#This Row],[bloomberg_query]],$G$1)</f>
        <v>6.8419160000000003</v>
      </c>
      <c r="H35" cm="1">
        <f t="array" ref="H35">_xll.BDP(Funds[[#This Row],[bloomberg_query]],$H$1)</f>
        <v>-0.10774160000000001</v>
      </c>
    </row>
    <row r="36" spans="1:8" x14ac:dyDescent="0.25">
      <c r="A36" t="s">
        <v>2358</v>
      </c>
      <c r="B36" s="1">
        <f>_xll.BQL(Funds[[#This Row],[bloomberg_query]],"px_last(currency=EUR).value", "showdates","false","showids","false","showheaders","false")</f>
        <v>74.30999755859375</v>
      </c>
      <c r="C36" cm="1">
        <f t="array" aca="1" ref="C36" ca="1">_xll.BDP(Funds[[#This Row],[bloomberg_query]], "CUST_TRR_RETURN_HOLDING_PER", "CUST_TRR_START_DT="&amp;TEXT(WORKDAY(TODAY(), -2),"jjjjMMtt"),"CUST_TRR_END_DT="&amp;TEXT(WORKDAY(TODAY(), -1),"jjjjMMtt"), "CUST_TRR_CRNCY=EUR")</f>
        <v>-0.92605199999999999</v>
      </c>
      <c r="D36" cm="1">
        <f t="array" aca="1" ref="D36" ca="1">_xll.BDP(Funds[[#This Row],[bloomberg_query]], "CUST_TRR_RETURN_HOLDING_PER", "CUST_TRR_START_DT="&amp;TEXT(WORKDAY(TODAY(), -6),"jjjjMMtt"),"CUST_TRR_END_DT="&amp;TEXT(WORKDAY(TODAY(), -1),"jjjjMMtt"), "CUST_TRR_CRNCY=EUR")</f>
        <v>0.20937220000000001</v>
      </c>
      <c r="E36" cm="1">
        <f t="array" aca="1" ref="E36" ca="1">_xll.BDP(Funds[[#This Row],[bloomberg_query]], "CUST_TRR_RETURN_HOLDING_PER", "CUST_TRR_START_DT="&amp;TEXT(WORKDAY(EDATE(TODAY(), -1) - 2, 1),"jjjjMMtt"),"CUST_TRR_END_DT="&amp;TEXT(WORKDAY(TODAY(), -1),"jjjjMMtt"),"CUST_TRR_CRNCY=EUR")</f>
        <v>-1.76353</v>
      </c>
      <c r="F36" cm="1">
        <f t="array" aca="1" ref="F36" ca="1">_xll.BDP(Funds[[#This Row],[bloomberg_query]], "CUST_TRR_RETURN_HOLDING_PER", "CUST_TRR_START_DT="&amp;TEXT(WORKDAY(DATE(YEAR(TODAY())-1, 12, 31), -1),"jjjjMMtt"),"CUST_TRR_END_DT="&amp;TEXT(WORKDAY(TODAY(), -1),"jjjjMMtt"), "CUST_TRR_CRNCY=EUR")</f>
        <v>8.1784379999999999</v>
      </c>
      <c r="G36" cm="1">
        <f t="array" ref="G36">_xll.BDP(Funds[[#This Row],[bloomberg_query]],$G$1)</f>
        <v>2.2808440000000001</v>
      </c>
      <c r="H36" cm="1">
        <f t="array" ref="H36">_xll.BDP(Funds[[#This Row],[bloomberg_query]],$H$1)</f>
        <v>-3.8083170000000002</v>
      </c>
    </row>
    <row r="37" spans="1:8" x14ac:dyDescent="0.25">
      <c r="A37" t="s">
        <v>2935</v>
      </c>
      <c r="B37" s="1">
        <f>_xll.BQL(Funds[[#This Row],[bloomberg_query]],"px_last(currency=EUR).value", "showdates","false","showids","false","showheaders","false")</f>
        <v>128.71</v>
      </c>
      <c r="C37" t="str" cm="1">
        <f t="array" aca="1" ref="C3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7" cm="1">
        <f t="array" aca="1" ref="D37" ca="1">_xll.BDP(Funds[[#This Row],[bloomberg_query]], "CUST_TRR_RETURN_HOLDING_PER", "CUST_TRR_START_DT="&amp;TEXT(WORKDAY(TODAY(), -6),"jjjjMMtt"),"CUST_TRR_END_DT="&amp;TEXT(WORKDAY(TODAY(), -1),"jjjjMMtt"), "CUST_TRR_CRNCY=EUR")</f>
        <v>0.68841430000000003</v>
      </c>
      <c r="E37" cm="1">
        <f t="array" aca="1" ref="E37" ca="1">_xll.BDP(Funds[[#This Row],[bloomberg_query]], "CUST_TRR_RETURN_HOLDING_PER", "CUST_TRR_START_DT="&amp;TEXT(WORKDAY(EDATE(TODAY(), -1) - 2, 1),"jjjjMMtt"),"CUST_TRR_END_DT="&amp;TEXT(WORKDAY(TODAY(), -1),"jjjjMMtt"),"CUST_TRR_CRNCY=EUR")</f>
        <v>0.41348109999999999</v>
      </c>
      <c r="F37" cm="1">
        <f t="array" aca="1" ref="F37" ca="1">_xll.BDP(Funds[[#This Row],[bloomberg_query]], "CUST_TRR_RETURN_HOLDING_PER", "CUST_TRR_START_DT="&amp;TEXT(WORKDAY(DATE(YEAR(TODAY())-1, 12, 31), -1),"jjjjMMtt"),"CUST_TRR_END_DT="&amp;TEXT(WORKDAY(TODAY(), -1),"jjjjMMtt"), "CUST_TRR_CRNCY=EUR")</f>
        <v>4.2439460000000002</v>
      </c>
      <c r="G37" cm="1">
        <f t="array" ref="G37">_xll.BDP(Funds[[#This Row],[bloomberg_query]],$G$1)</f>
        <v>2.2171560000000001</v>
      </c>
      <c r="H37" cm="1">
        <f t="array" ref="H37">_xll.BDP(Funds[[#This Row],[bloomberg_query]],$H$1)</f>
        <v>0</v>
      </c>
    </row>
    <row r="38" spans="1:8" x14ac:dyDescent="0.25">
      <c r="A38" t="s">
        <v>2363</v>
      </c>
      <c r="B38" s="1">
        <f>_xll.BQL(Funds[[#This Row],[bloomberg_query]],"px_last(currency=EUR).value", "showdates","false","showids","false","showheaders","false")</f>
        <v>24.325000762939453</v>
      </c>
      <c r="C38" cm="1">
        <f t="array" aca="1" ref="C38" ca="1">_xll.BDP(Funds[[#This Row],[bloomberg_query]], "CUST_TRR_RETURN_HOLDING_PER", "CUST_TRR_START_DT="&amp;TEXT(WORKDAY(TODAY(), -2),"jjjjMMtt"),"CUST_TRR_END_DT="&amp;TEXT(WORKDAY(TODAY(), -1),"jjjjMMtt"), "CUST_TRR_CRNCY=EUR")</f>
        <v>-0.24860160000000001</v>
      </c>
      <c r="D38" cm="1">
        <f t="array" aca="1" ref="D38" ca="1">_xll.BDP(Funds[[#This Row],[bloomberg_query]], "CUST_TRR_RETURN_HOLDING_PER", "CUST_TRR_START_DT="&amp;TEXT(WORKDAY(TODAY(), -6),"jjjjMMtt"),"CUST_TRR_END_DT="&amp;TEXT(WORKDAY(TODAY(), -1),"jjjjMMtt"), "CUST_TRR_CRNCY=EUR")</f>
        <v>3.0387330000000001</v>
      </c>
      <c r="E38" cm="1">
        <f t="array" aca="1" ref="E38" ca="1">_xll.BDP(Funds[[#This Row],[bloomberg_query]], "CUST_TRR_RETURN_HOLDING_PER", "CUST_TRR_START_DT="&amp;TEXT(WORKDAY(EDATE(TODAY(), -1) - 2, 1),"jjjjMMtt"),"CUST_TRR_END_DT="&amp;TEXT(WORKDAY(TODAY(), -1),"jjjjMMtt"),"CUST_TRR_CRNCY=EUR")</f>
        <v>-3.2549730000000001</v>
      </c>
      <c r="F38" cm="1">
        <f t="array" aca="1" ref="F38" ca="1">_xll.BDP(Funds[[#This Row],[bloomberg_query]], "CUST_TRR_RETURN_HOLDING_PER", "CUST_TRR_START_DT="&amp;TEXT(WORKDAY(DATE(YEAR(TODAY())-1, 12, 31), -1),"jjjjMMtt"),"CUST_TRR_END_DT="&amp;TEXT(WORKDAY(TODAY(), -1),"jjjjMMtt"), "CUST_TRR_CRNCY=EUR")</f>
        <v>5.5226829999999998</v>
      </c>
      <c r="G38" cm="1">
        <f t="array" ref="G38">_xll.BDP(Funds[[#This Row],[bloomberg_query]],$G$1)</f>
        <v>1.268929</v>
      </c>
      <c r="H38" cm="1">
        <f t="array" ref="H38">_xll.BDP(Funds[[#This Row],[bloomberg_query]],$H$1)</f>
        <v>-6.818613</v>
      </c>
    </row>
    <row r="39" spans="1:8" x14ac:dyDescent="0.25">
      <c r="A39" t="s">
        <v>2934</v>
      </c>
      <c r="B39" s="1">
        <f>_xll.BQL(Funds[[#This Row],[bloomberg_query]],"px_last(currency=EUR).value", "showdates","false","showids","false","showheaders","false")</f>
        <v>4.9775905437721235</v>
      </c>
      <c r="C39" cm="1">
        <f t="array" aca="1" ref="C39" ca="1">_xll.BDP(Funds[[#This Row],[bloomberg_query]], "CUST_TRR_RETURN_HOLDING_PER", "CUST_TRR_START_DT="&amp;TEXT(WORKDAY(TODAY(), -2),"jjjjMMtt"),"CUST_TRR_END_DT="&amp;TEXT(WORKDAY(TODAY(), -1),"jjjjMMtt"), "CUST_TRR_CRNCY=EUR")</f>
        <v>-0.43995800000000002</v>
      </c>
      <c r="D39" cm="1">
        <f t="array" aca="1" ref="D39" ca="1">_xll.BDP(Funds[[#This Row],[bloomberg_query]], "CUST_TRR_RETURN_HOLDING_PER", "CUST_TRR_START_DT="&amp;TEXT(WORKDAY(TODAY(), -6),"jjjjMMtt"),"CUST_TRR_END_DT="&amp;TEXT(WORKDAY(TODAY(), -1),"jjjjMMtt"), "CUST_TRR_CRNCY=EUR")</f>
        <v>-1.2202740000000001</v>
      </c>
      <c r="E39" cm="1">
        <f t="array" aca="1" ref="E39" ca="1">_xll.BDP(Funds[[#This Row],[bloomberg_query]], "CUST_TRR_RETURN_HOLDING_PER", "CUST_TRR_START_DT="&amp;TEXT(WORKDAY(EDATE(TODAY(), -1) - 2, 1),"jjjjMMtt"),"CUST_TRR_END_DT="&amp;TEXT(WORKDAY(TODAY(), -1),"jjjjMMtt"),"CUST_TRR_CRNCY=EUR")</f>
        <v>1.1558790000000001</v>
      </c>
      <c r="F39" cm="1">
        <f t="array" aca="1" ref="F39" ca="1">_xll.BDP(Funds[[#This Row],[bloomberg_query]], "CUST_TRR_RETURN_HOLDING_PER", "CUST_TRR_START_DT="&amp;TEXT(WORKDAY(DATE(YEAR(TODAY())-1, 12, 31), -1),"jjjjMMtt"),"CUST_TRR_END_DT="&amp;TEXT(WORKDAY(TODAY(), -1),"jjjjMMtt"), "CUST_TRR_CRNCY=EUR")</f>
        <v>4.156593</v>
      </c>
      <c r="G39" cm="1">
        <f t="array" ref="G39">_xll.BDP(Funds[[#This Row],[bloomberg_query]],$G$1)</f>
        <v>5.2420090000000004</v>
      </c>
      <c r="H39" cm="1">
        <f t="array" ref="H39">_xll.BDP(Funds[[#This Row],[bloomberg_query]],$H$1)</f>
        <v>-0.55515999999999999</v>
      </c>
    </row>
    <row r="40" spans="1:8" x14ac:dyDescent="0.25">
      <c r="A40" t="s">
        <v>2357</v>
      </c>
      <c r="B40" s="1">
        <f>_xll.BQL(Funds[[#This Row],[bloomberg_query]],"px_last(currency=EUR).value", "showdates","false","showids","false","showheaders","false")</f>
        <v>55.049999237060547</v>
      </c>
      <c r="C40" cm="1">
        <f t="array" aca="1" ref="C40" ca="1">_xll.BDP(Funds[[#This Row],[bloomberg_query]], "CUST_TRR_RETURN_HOLDING_PER", "CUST_TRR_START_DT="&amp;TEXT(WORKDAY(TODAY(), -2),"jjjjMMtt"),"CUST_TRR_END_DT="&amp;TEXT(WORKDAY(TODAY(), -1),"jjjjMMtt"), "CUST_TRR_CRNCY=EUR")</f>
        <v>-0.97016290000000005</v>
      </c>
      <c r="D40" cm="1">
        <f t="array" aca="1" ref="D40" ca="1">_xll.BDP(Funds[[#This Row],[bloomberg_query]], "CUST_TRR_RETURN_HOLDING_PER", "CUST_TRR_START_DT="&amp;TEXT(WORKDAY(TODAY(), -6),"jjjjMMtt"),"CUST_TRR_END_DT="&amp;TEXT(WORKDAY(TODAY(), -1),"jjjjMMtt"), "CUST_TRR_CRNCY=EUR")</f>
        <v>1.5009380000000001</v>
      </c>
      <c r="E40" cm="1">
        <f t="array" aca="1" ref="E40" ca="1">_xll.BDP(Funds[[#This Row],[bloomberg_query]], "CUST_TRR_RETURN_HOLDING_PER", "CUST_TRR_START_DT="&amp;TEXT(WORKDAY(EDATE(TODAY(), -1) - 2, 1),"jjjjMMtt"),"CUST_TRR_END_DT="&amp;TEXT(WORKDAY(TODAY(), -1),"jjjjMMtt"),"CUST_TRR_CRNCY=EUR")</f>
        <v>-0.37129640000000003</v>
      </c>
      <c r="F40" cm="1">
        <f t="array" aca="1" ref="F40" ca="1">_xll.BDP(Funds[[#This Row],[bloomberg_query]], "CUST_TRR_RETURN_HOLDING_PER", "CUST_TRR_START_DT="&amp;TEXT(WORKDAY(DATE(YEAR(TODAY())-1, 12, 31), -1),"jjjjMMtt"),"CUST_TRR_END_DT="&amp;TEXT(WORKDAY(TODAY(), -1),"jjjjMMtt"), "CUST_TRR_CRNCY=EUR")</f>
        <v>10.572699999999999</v>
      </c>
      <c r="G40" cm="1">
        <f t="array" ref="G40">_xll.BDP(Funds[[#This Row],[bloomberg_query]],$G$1)</f>
        <v>2.7790469999999998</v>
      </c>
      <c r="H40" cm="1">
        <f t="array" ref="H40">_xll.BDP(Funds[[#This Row],[bloomberg_query]],$H$1)</f>
        <v>-5.5746140000000004</v>
      </c>
    </row>
    <row r="41" spans="1:8" x14ac:dyDescent="0.25">
      <c r="A41" t="s">
        <v>2352</v>
      </c>
      <c r="B41" s="1">
        <f>_xll.BQL(Funds[[#This Row],[bloomberg_query]],"px_last(currency=EUR).value", "showdates","false","showids","false","showheaders","false")</f>
        <v>6.9263179351586359</v>
      </c>
      <c r="C41" cm="1">
        <f t="array" aca="1" ref="C41" ca="1">_xll.BDP(Funds[[#This Row],[bloomberg_query]], "CUST_TRR_RETURN_HOLDING_PER", "CUST_TRR_START_DT="&amp;TEXT(WORKDAY(TODAY(), -2),"jjjjMMtt"),"CUST_TRR_END_DT="&amp;TEXT(WORKDAY(TODAY(), -1),"jjjjMMtt"), "CUST_TRR_CRNCY=EUR")</f>
        <v>-1.945765</v>
      </c>
      <c r="D41" cm="1">
        <f t="array" aca="1" ref="D41" ca="1">_xll.BDP(Funds[[#This Row],[bloomberg_query]], "CUST_TRR_RETURN_HOLDING_PER", "CUST_TRR_START_DT="&amp;TEXT(WORKDAY(TODAY(), -6),"jjjjMMtt"),"CUST_TRR_END_DT="&amp;TEXT(WORKDAY(TODAY(), -1),"jjjjMMtt"), "CUST_TRR_CRNCY=EUR")</f>
        <v>4.2615689999999997</v>
      </c>
      <c r="E41" cm="1">
        <f t="array" aca="1" ref="E41" ca="1">_xll.BDP(Funds[[#This Row],[bloomberg_query]], "CUST_TRR_RETURN_HOLDING_PER", "CUST_TRR_START_DT="&amp;TEXT(WORKDAY(EDATE(TODAY(), -1) - 2, 1),"jjjjMMtt"),"CUST_TRR_END_DT="&amp;TEXT(WORKDAY(TODAY(), -1),"jjjjMMtt"),"CUST_TRR_CRNCY=EUR")</f>
        <v>-1.8090980000000001</v>
      </c>
      <c r="F41" cm="1">
        <f t="array" aca="1" ref="F41" ca="1">_xll.BDP(Funds[[#This Row],[bloomberg_query]], "CUST_TRR_RETURN_HOLDING_PER", "CUST_TRR_START_DT="&amp;TEXT(WORKDAY(DATE(YEAR(TODAY())-1, 12, 31), -1),"jjjjMMtt"),"CUST_TRR_END_DT="&amp;TEXT(WORKDAY(TODAY(), -1),"jjjjMMtt"), "CUST_TRR_CRNCY=EUR")</f>
        <v>-10.93482</v>
      </c>
      <c r="G41" cm="1">
        <f t="array" ref="G41">_xll.BDP(Funds[[#This Row],[bloomberg_query]],$G$1)</f>
        <v>8.8450150000000001</v>
      </c>
      <c r="H41" cm="1">
        <f t="array" ref="H41">_xll.BDP(Funds[[#This Row],[bloomberg_query]],$H$1)</f>
        <v>-25.400649999999999</v>
      </c>
    </row>
    <row r="42" spans="1:8" x14ac:dyDescent="0.25">
      <c r="A42" t="s">
        <v>2936</v>
      </c>
      <c r="B42" s="1">
        <f>_xll.BQL(Funds[[#This Row],[bloomberg_query]],"px_last(currency=EUR).value", "showdates","false","showids","false","showheaders","false")</f>
        <v>9.58</v>
      </c>
      <c r="C42" cm="1">
        <f t="array" aca="1" ref="C42" ca="1">_xll.BDP(Funds[[#This Row],[bloomberg_query]], "CUST_TRR_RETURN_HOLDING_PER", "CUST_TRR_START_DT="&amp;TEXT(WORKDAY(TODAY(), -2),"jjjjMMtt"),"CUST_TRR_END_DT="&amp;TEXT(WORKDAY(TODAY(), -1),"jjjjMMtt"), "CUST_TRR_CRNCY=EUR")</f>
        <v>0.41928720000000003</v>
      </c>
      <c r="D42" cm="1">
        <f t="array" aca="1" ref="D42" ca="1">_xll.BDP(Funds[[#This Row],[bloomberg_query]], "CUST_TRR_RETURN_HOLDING_PER", "CUST_TRR_START_DT="&amp;TEXT(WORKDAY(TODAY(), -6),"jjjjMMtt"),"CUST_TRR_END_DT="&amp;TEXT(WORKDAY(TODAY(), -1),"jjjjMMtt"), "CUST_TRR_CRNCY=EUR")</f>
        <v>1.1615629999999999</v>
      </c>
      <c r="E42" cm="1">
        <f t="array" aca="1" ref="E42" ca="1">_xll.BDP(Funds[[#This Row],[bloomberg_query]], "CUST_TRR_RETURN_HOLDING_PER", "CUST_TRR_START_DT="&amp;TEXT(WORKDAY(EDATE(TODAY(), -1) - 2, 1),"jjjjMMtt"),"CUST_TRR_END_DT="&amp;TEXT(WORKDAY(TODAY(), -1),"jjjjMMtt"),"CUST_TRR_CRNCY=EUR")</f>
        <v>1.375661</v>
      </c>
      <c r="F42" cm="1">
        <f t="array" aca="1" ref="F42" ca="1">_xll.BDP(Funds[[#This Row],[bloomberg_query]], "CUST_TRR_RETURN_HOLDING_PER", "CUST_TRR_START_DT="&amp;TEXT(WORKDAY(DATE(YEAR(TODAY())-1, 12, 31), -1),"jjjjMMtt"),"CUST_TRR_END_DT="&amp;TEXT(WORKDAY(TODAY(), -1),"jjjjMMtt"), "CUST_TRR_CRNCY=EUR")</f>
        <v>3.6736949999999999</v>
      </c>
      <c r="G42" cm="1">
        <f t="array" ref="G42">_xll.BDP(Funds[[#This Row],[bloomberg_query]],$G$1)</f>
        <v>1.676382</v>
      </c>
      <c r="H42" cm="1">
        <f t="array" ref="H42">_xll.BDP(Funds[[#This Row],[bloomberg_query]],$H$1)</f>
        <v>0.10449559999999999</v>
      </c>
    </row>
    <row r="43" spans="1:8" x14ac:dyDescent="0.25">
      <c r="A43" t="s">
        <v>2944</v>
      </c>
      <c r="B43" s="1">
        <f>_xll.BQL(Funds[[#This Row],[bloomberg_query]],"px_last(currency=EUR).value", "showdates","false","showids","false","showheaders","false")</f>
        <v>1.9559</v>
      </c>
      <c r="C43" cm="1">
        <f t="array" aca="1" ref="C43" ca="1">_xll.BDP(Funds[[#This Row],[bloomberg_query]], "CUST_TRR_RETURN_HOLDING_PER", "CUST_TRR_START_DT="&amp;TEXT(WORKDAY(TODAY(), -2),"jjjjMMtt"),"CUST_TRR_END_DT="&amp;TEXT(WORKDAY(TODAY(), -1),"jjjjMMtt"), "CUST_TRR_CRNCY=EUR")</f>
        <v>4.6035800000000002E-2</v>
      </c>
      <c r="D43" cm="1">
        <f t="array" aca="1" ref="D43" ca="1">_xll.BDP(Funds[[#This Row],[bloomberg_query]], "CUST_TRR_RETURN_HOLDING_PER", "CUST_TRR_START_DT="&amp;TEXT(WORKDAY(TODAY(), -6),"jjjjMMtt"),"CUST_TRR_END_DT="&amp;TEXT(WORKDAY(TODAY(), -1),"jjjjMMtt"), "CUST_TRR_CRNCY=EUR")</f>
        <v>0.62249200000000005</v>
      </c>
      <c r="E43" cm="1">
        <f t="array" aca="1" ref="E43" ca="1">_xll.BDP(Funds[[#This Row],[bloomberg_query]], "CUST_TRR_RETURN_HOLDING_PER", "CUST_TRR_START_DT="&amp;TEXT(WORKDAY(EDATE(TODAY(), -1) - 2, 1),"jjjjMMtt"),"CUST_TRR_END_DT="&amp;TEXT(WORKDAY(TODAY(), -1),"jjjjMMtt"),"CUST_TRR_CRNCY=EUR")</f>
        <v>1.5155449999999999</v>
      </c>
      <c r="F43" cm="1">
        <f t="array" aca="1" ref="F43" ca="1">_xll.BDP(Funds[[#This Row],[bloomberg_query]], "CUST_TRR_RETURN_HOLDING_PER", "CUST_TRR_START_DT="&amp;TEXT(WORKDAY(DATE(YEAR(TODAY())-1, 12, 31), -1),"jjjjMMtt"),"CUST_TRR_END_DT="&amp;TEXT(WORKDAY(TODAY(), -1),"jjjjMMtt"), "CUST_TRR_CRNCY=EUR")</f>
        <v>6.7631009999999998</v>
      </c>
      <c r="G43" cm="1">
        <f t="array" ref="G43">_xll.BDP(Funds[[#This Row],[bloomberg_query]],$G$1)</f>
        <v>3.3860960000000002</v>
      </c>
      <c r="H43" cm="1">
        <f t="array" ref="H43">_xll.BDP(Funds[[#This Row],[bloomberg_query]],$H$1)</f>
        <v>0</v>
      </c>
    </row>
    <row r="44" spans="1:8" x14ac:dyDescent="0.25">
      <c r="A44" t="s">
        <v>2942</v>
      </c>
      <c r="B44" s="1">
        <f>_xll.BQL(Funds[[#This Row],[bloomberg_query]],"px_last(currency=EUR).value", "showdates","false","showids","false","showheaders","false")</f>
        <v>129.96</v>
      </c>
      <c r="C44" t="str" cm="1">
        <f t="array" aca="1" ref="C4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4" cm="1">
        <f t="array" aca="1" ref="D44" ca="1">_xll.BDP(Funds[[#This Row],[bloomberg_query]], "CUST_TRR_RETURN_HOLDING_PER", "CUST_TRR_START_DT="&amp;TEXT(WORKDAY(TODAY(), -6),"jjjjMMtt"),"CUST_TRR_END_DT="&amp;TEXT(WORKDAY(TODAY(), -1),"jjjjMMtt"), "CUST_TRR_CRNCY=EUR")</f>
        <v>0.56488430000000001</v>
      </c>
      <c r="E44" cm="1">
        <f t="array" aca="1" ref="E44" ca="1">_xll.BDP(Funds[[#This Row],[bloomberg_query]], "CUST_TRR_RETURN_HOLDING_PER", "CUST_TRR_START_DT="&amp;TEXT(WORKDAY(EDATE(TODAY(), -1) - 2, 1),"jjjjMMtt"),"CUST_TRR_END_DT="&amp;TEXT(WORKDAY(TODAY(), -1),"jjjjMMtt"),"CUST_TRR_CRNCY=EUR")</f>
        <v>2.0815329999999999</v>
      </c>
      <c r="F44" cm="1">
        <f t="array" aca="1" ref="F44" ca="1">_xll.BDP(Funds[[#This Row],[bloomberg_query]], "CUST_TRR_RETURN_HOLDING_PER", "CUST_TRR_START_DT="&amp;TEXT(WORKDAY(DATE(YEAR(TODAY())-1, 12, 31), -1),"jjjjMMtt"),"CUST_TRR_END_DT="&amp;TEXT(WORKDAY(TODAY(), -1),"jjjjMMtt"), "CUST_TRR_CRNCY=EUR")</f>
        <v>8.9080700000000004</v>
      </c>
      <c r="G44" t="str" cm="1">
        <f t="array" ref="G44">_xll.BDP(Funds[[#This Row],[bloomberg_query]],$G$1)</f>
        <v>#N/A N/A</v>
      </c>
      <c r="H44" cm="1">
        <f t="array" ref="H44">_xll.BDP(Funds[[#This Row],[bloomberg_query]],$H$1)</f>
        <v>0</v>
      </c>
    </row>
    <row r="45" spans="1:8" x14ac:dyDescent="0.25">
      <c r="A45" t="s">
        <v>2940</v>
      </c>
      <c r="B45" s="1">
        <f>_xll.BQL(Funds[[#This Row],[bloomberg_query]],"px_last(currency=EUR).value", "showdates","false","showids","false","showheaders","false")</f>
        <v>143.51499938964844</v>
      </c>
      <c r="C45" cm="1">
        <f t="array" aca="1" ref="C45" ca="1">_xll.BDP(Funds[[#This Row],[bloomberg_query]], "CUST_TRR_RETURN_HOLDING_PER", "CUST_TRR_START_DT="&amp;TEXT(WORKDAY(TODAY(), -2),"jjjjMMtt"),"CUST_TRR_END_DT="&amp;TEXT(WORKDAY(TODAY(), -1),"jjjjMMtt"), "CUST_TRR_CRNCY=EUR")</f>
        <v>6.9701959999999999E-4</v>
      </c>
      <c r="D45" cm="1">
        <f t="array" aca="1" ref="D45" ca="1">_xll.BDP(Funds[[#This Row],[bloomberg_query]], "CUST_TRR_RETURN_HOLDING_PER", "CUST_TRR_START_DT="&amp;TEXT(WORKDAY(TODAY(), -6),"jjjjMMtt"),"CUST_TRR_END_DT="&amp;TEXT(WORKDAY(TODAY(), -1),"jjjjMMtt"), "CUST_TRR_CRNCY=EUR")</f>
        <v>6.067707E-2</v>
      </c>
      <c r="E45" cm="1">
        <f t="array" aca="1" ref="E45" ca="1">_xll.BDP(Funds[[#This Row],[bloomberg_query]], "CUST_TRR_RETURN_HOLDING_PER", "CUST_TRR_START_DT="&amp;TEXT(WORKDAY(EDATE(TODAY(), -1) - 2, 1),"jjjjMMtt"),"CUST_TRR_END_DT="&amp;TEXT(WORKDAY(TODAY(), -1),"jjjjMMtt"),"CUST_TRR_CRNCY=EUR")</f>
        <v>0.29991610000000002</v>
      </c>
      <c r="F45" cm="1">
        <f t="array" aca="1" ref="F45" ca="1">_xll.BDP(Funds[[#This Row],[bloomberg_query]], "CUST_TRR_RETURN_HOLDING_PER", "CUST_TRR_START_DT="&amp;TEXT(WORKDAY(DATE(YEAR(TODAY())-1, 12, 31), -1),"jjjjMMtt"),"CUST_TRR_END_DT="&amp;TEXT(WORKDAY(TODAY(), -1),"jjjjMMtt"), "CUST_TRR_CRNCY=EUR")</f>
        <v>2.8038919999999998</v>
      </c>
      <c r="G45" cm="1">
        <f t="array" ref="G45">_xll.BDP(Funds[[#This Row],[bloomberg_query]],$G$1)</f>
        <v>1.4950380000000001</v>
      </c>
      <c r="H45" cm="1">
        <f t="array" ref="H45">_xll.BDP(Funds[[#This Row],[bloomberg_query]],$H$1)</f>
        <v>-2.0944980000000002E-3</v>
      </c>
    </row>
    <row r="46" spans="1:8" x14ac:dyDescent="0.25">
      <c r="A46" t="s">
        <v>2943</v>
      </c>
      <c r="B46" s="1">
        <f>_xll.BQL(Funds[[#This Row],[bloomberg_query]],"px_last(currency=EUR).value", "showdates","false","showids","false","showheaders","false")</f>
        <v>107.89</v>
      </c>
      <c r="C46" t="str" cm="1">
        <f t="array" aca="1" ref="C4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6" cm="1">
        <f t="array" aca="1" ref="D46" ca="1">_xll.BDP(Funds[[#This Row],[bloomberg_query]], "CUST_TRR_RETURN_HOLDING_PER", "CUST_TRR_START_DT="&amp;TEXT(WORKDAY(TODAY(), -6),"jjjjMMtt"),"CUST_TRR_END_DT="&amp;TEXT(WORKDAY(TODAY(), -1),"jjjjMMtt"), "CUST_TRR_CRNCY=EUR")</f>
        <v>7.4204619999999999E-2</v>
      </c>
      <c r="E46" cm="1">
        <f t="array" aca="1" ref="E46" ca="1">_xll.BDP(Funds[[#This Row],[bloomberg_query]], "CUST_TRR_RETURN_HOLDING_PER", "CUST_TRR_START_DT="&amp;TEXT(WORKDAY(EDATE(TODAY(), -1) - 2, 1),"jjjjMMtt"),"CUST_TRR_END_DT="&amp;TEXT(WORKDAY(TODAY(), -1),"jjjjMMtt"),"CUST_TRR_CRNCY=EUR")</f>
        <v>0.54049020000000003</v>
      </c>
      <c r="F46" cm="1">
        <f t="array" aca="1" ref="F46" ca="1">_xll.BDP(Funds[[#This Row],[bloomberg_query]], "CUST_TRR_RETURN_HOLDING_PER", "CUST_TRR_START_DT="&amp;TEXT(WORKDAY(DATE(YEAR(TODAY())-1, 12, 31), -1),"jjjjMMtt"),"CUST_TRR_END_DT="&amp;TEXT(WORKDAY(TODAY(), -1),"jjjjMMtt"), "CUST_TRR_CRNCY=EUR")</f>
        <v>7.086849</v>
      </c>
      <c r="G46" cm="1">
        <f t="array" ref="G46">_xll.BDP(Funds[[#This Row],[bloomberg_query]],$G$1)</f>
        <v>3.014675</v>
      </c>
      <c r="H46" cm="1">
        <f t="array" ref="H46">_xll.BDP(Funds[[#This Row],[bloomberg_query]],$H$1)</f>
        <v>0</v>
      </c>
    </row>
    <row r="47" spans="1:8" x14ac:dyDescent="0.25">
      <c r="A47" t="s">
        <v>2349</v>
      </c>
      <c r="B47" s="1">
        <f>_xll.BQL(Funds[[#This Row],[bloomberg_query]],"px_last(currency=EUR).value", "showdates","false","showids","false","showheaders","false")</f>
        <v>181.5</v>
      </c>
      <c r="C47" cm="1">
        <f t="array" aca="1" ref="C47" ca="1">_xll.BDP(Funds[[#This Row],[bloomberg_query]], "CUST_TRR_RETURN_HOLDING_PER", "CUST_TRR_START_DT="&amp;TEXT(WORKDAY(TODAY(), -2),"jjjjMMtt"),"CUST_TRR_END_DT="&amp;TEXT(WORKDAY(TODAY(), -1),"jjjjMMtt"), "CUST_TRR_CRNCY=EUR")</f>
        <v>-0.46854079999999998</v>
      </c>
      <c r="D47" cm="1">
        <f t="array" aca="1" ref="D47" ca="1">_xll.BDP(Funds[[#This Row],[bloomberg_query]], "CUST_TRR_RETURN_HOLDING_PER", "CUST_TRR_START_DT="&amp;TEXT(WORKDAY(TODAY(), -6),"jjjjMMtt"),"CUST_TRR_END_DT="&amp;TEXT(WORKDAY(TODAY(), -1),"jjjjMMtt"), "CUST_TRR_CRNCY=EUR")</f>
        <v>1.397886</v>
      </c>
      <c r="E47" cm="1">
        <f t="array" aca="1" ref="E47" ca="1">_xll.BDP(Funds[[#This Row],[bloomberg_query]], "CUST_TRR_RETURN_HOLDING_PER", "CUST_TRR_START_DT="&amp;TEXT(WORKDAY(EDATE(TODAY(), -1) - 2, 1),"jjjjMMtt"),"CUST_TRR_END_DT="&amp;TEXT(WORKDAY(TODAY(), -1),"jjjjMMtt"),"CUST_TRR_CRNCY=EUR")</f>
        <v>-0.8446321</v>
      </c>
      <c r="F47" cm="1">
        <f t="array" aca="1" ref="F47" ca="1">_xll.BDP(Funds[[#This Row],[bloomberg_query]], "CUST_TRR_RETURN_HOLDING_PER", "CUST_TRR_START_DT="&amp;TEXT(WORKDAY(DATE(YEAR(TODAY())-1, 12, 31), -1),"jjjjMMtt"),"CUST_TRR_END_DT="&amp;TEXT(WORKDAY(TODAY(), -1),"jjjjMMtt"), "CUST_TRR_CRNCY=EUR")</f>
        <v>9.9310010000000002</v>
      </c>
      <c r="G47" cm="1">
        <f t="array" ref="G47">_xll.BDP(Funds[[#This Row],[bloomberg_query]],$G$1)</f>
        <v>3.1967099999999999</v>
      </c>
      <c r="H47" cm="1">
        <f t="array" ref="H47">_xll.BDP(Funds[[#This Row],[bloomberg_query]],$H$1)</f>
        <v>-3.04487</v>
      </c>
    </row>
    <row r="48" spans="1:8" x14ac:dyDescent="0.25">
      <c r="A48" t="s">
        <v>2351</v>
      </c>
      <c r="B48" s="1">
        <f>_xll.BQL(Funds[[#This Row],[bloomberg_query]],"px_last(currency=EUR).value", "showdates","false","showids","false","showheaders","false")</f>
        <v>183.4147799796776</v>
      </c>
      <c r="C48" cm="1">
        <f t="array" aca="1" ref="C48" ca="1">_xll.BDP(Funds[[#This Row],[bloomberg_query]], "CUST_TRR_RETURN_HOLDING_PER", "CUST_TRR_START_DT="&amp;TEXT(WORKDAY(TODAY(), -2),"jjjjMMtt"),"CUST_TRR_END_DT="&amp;TEXT(WORKDAY(TODAY(), -1),"jjjjMMtt"), "CUST_TRR_CRNCY=EUR")</f>
        <v>-0.51440079999999999</v>
      </c>
      <c r="D48" cm="1">
        <f t="array" aca="1" ref="D48" ca="1">_xll.BDP(Funds[[#This Row],[bloomberg_query]], "CUST_TRR_RETURN_HOLDING_PER", "CUST_TRR_START_DT="&amp;TEXT(WORKDAY(TODAY(), -6),"jjjjMMtt"),"CUST_TRR_END_DT="&amp;TEXT(WORKDAY(TODAY(), -1),"jjjjMMtt"), "CUST_TRR_CRNCY=EUR")</f>
        <v>1.634639</v>
      </c>
      <c r="E48" cm="1">
        <f t="array" aca="1" ref="E48" ca="1">_xll.BDP(Funds[[#This Row],[bloomberg_query]], "CUST_TRR_RETURN_HOLDING_PER", "CUST_TRR_START_DT="&amp;TEXT(WORKDAY(EDATE(TODAY(), -1) - 2, 1),"jjjjMMtt"),"CUST_TRR_END_DT="&amp;TEXT(WORKDAY(TODAY(), -1),"jjjjMMtt"),"CUST_TRR_CRNCY=EUR")</f>
        <v>2.2610299999999999</v>
      </c>
      <c r="F48" cm="1">
        <f t="array" aca="1" ref="F48" ca="1">_xll.BDP(Funds[[#This Row],[bloomberg_query]], "CUST_TRR_RETURN_HOLDING_PER", "CUST_TRR_START_DT="&amp;TEXT(WORKDAY(DATE(YEAR(TODAY())-1, 12, 31), -1),"jjjjMMtt"),"CUST_TRR_END_DT="&amp;TEXT(WORKDAY(TODAY(), -1),"jjjjMMtt"), "CUST_TRR_CRNCY=EUR")</f>
        <v>11.000120000000001</v>
      </c>
      <c r="G48" cm="1">
        <f t="array" ref="G48">_xll.BDP(Funds[[#This Row],[bloomberg_query]],$G$1)</f>
        <v>8.8471659999999996</v>
      </c>
      <c r="H48" cm="1">
        <f t="array" ref="H48">_xll.BDP(Funds[[#This Row],[bloomberg_query]],$H$1)</f>
        <v>-0.48430709999999999</v>
      </c>
    </row>
    <row r="49" spans="1:8" x14ac:dyDescent="0.25">
      <c r="A49" t="s">
        <v>2354</v>
      </c>
      <c r="B49" s="1">
        <f>_xll.BQL(Funds[[#This Row],[bloomberg_query]],"px_last(currency=EUR).value", "showdates","false","showids","false","showheaders","false")</f>
        <v>102.23999786376953</v>
      </c>
      <c r="C49" cm="1">
        <f t="array" aca="1" ref="C49" ca="1">_xll.BDP(Funds[[#This Row],[bloomberg_query]], "CUST_TRR_RETURN_HOLDING_PER", "CUST_TRR_START_DT="&amp;TEXT(WORKDAY(TODAY(), -2),"jjjjMMtt"),"CUST_TRR_END_DT="&amp;TEXT(WORKDAY(TODAY(), -1),"jjjjMMtt"), "CUST_TRR_CRNCY=EUR")</f>
        <v>-1.0617190000000001</v>
      </c>
      <c r="D49" cm="1">
        <f t="array" aca="1" ref="D49" ca="1">_xll.BDP(Funds[[#This Row],[bloomberg_query]], "CUST_TRR_RETURN_HOLDING_PER", "CUST_TRR_START_DT="&amp;TEXT(WORKDAY(TODAY(), -6),"jjjjMMtt"),"CUST_TRR_END_DT="&amp;TEXT(WORKDAY(TODAY(), -1),"jjjjMMtt"), "CUST_TRR_CRNCY=EUR")</f>
        <v>5.3015100000000004</v>
      </c>
      <c r="E49" cm="1">
        <f t="array" aca="1" ref="E49" ca="1">_xll.BDP(Funds[[#This Row],[bloomberg_query]], "CUST_TRR_RETURN_HOLDING_PER", "CUST_TRR_START_DT="&amp;TEXT(WORKDAY(EDATE(TODAY(), -1) - 2, 1),"jjjjMMtt"),"CUST_TRR_END_DT="&amp;TEXT(WORKDAY(TODAY(), -1),"jjjjMMtt"),"CUST_TRR_CRNCY=EUR")</f>
        <v>1.828023</v>
      </c>
      <c r="F49" cm="1">
        <f t="array" aca="1" ref="F49" ca="1">_xll.BDP(Funds[[#This Row],[bloomberg_query]], "CUST_TRR_RETURN_HOLDING_PER", "CUST_TRR_START_DT="&amp;TEXT(WORKDAY(DATE(YEAR(TODAY())-1, 12, 31), -1),"jjjjMMtt"),"CUST_TRR_END_DT="&amp;TEXT(WORKDAY(TODAY(), -1),"jjjjMMtt"), "CUST_TRR_CRNCY=EUR")</f>
        <v>7.3535740000000001</v>
      </c>
      <c r="G49" cm="1">
        <f t="array" ref="G49">_xll.BDP(Funds[[#This Row],[bloomberg_query]],$G$1)</f>
        <v>8.0365369999999992</v>
      </c>
      <c r="H49" cm="1">
        <f t="array" ref="H49">_xll.BDP(Funds[[#This Row],[bloomberg_query]],$H$1)</f>
        <v>-3.3648440000000002</v>
      </c>
    </row>
    <row r="50" spans="1:8" x14ac:dyDescent="0.25">
      <c r="A50" t="s">
        <v>2356</v>
      </c>
      <c r="B50" s="1">
        <f>_xll.BQL(Funds[[#This Row],[bloomberg_query]],"px_last(currency=EUR).value", "showdates","false","showids","false","showheaders","false")</f>
        <v>14.96619987487793</v>
      </c>
      <c r="C50" cm="1">
        <f t="array" aca="1" ref="C50" ca="1">_xll.BDP(Funds[[#This Row],[bloomberg_query]], "CUST_TRR_RETURN_HOLDING_PER", "CUST_TRR_START_DT="&amp;TEXT(WORKDAY(TODAY(), -2),"jjjjMMtt"),"CUST_TRR_END_DT="&amp;TEXT(WORKDAY(TODAY(), -1),"jjjjMMtt"), "CUST_TRR_CRNCY=EUR")</f>
        <v>-0.168992</v>
      </c>
      <c r="D50" cm="1">
        <f t="array" aca="1" ref="D50" ca="1">_xll.BDP(Funds[[#This Row],[bloomberg_query]], "CUST_TRR_RETURN_HOLDING_PER", "CUST_TRR_START_DT="&amp;TEXT(WORKDAY(TODAY(), -6),"jjjjMMtt"),"CUST_TRR_END_DT="&amp;TEXT(WORKDAY(TODAY(), -1),"jjjjMMtt"), "CUST_TRR_CRNCY=EUR")</f>
        <v>2.8582969999999999</v>
      </c>
      <c r="E50" cm="1">
        <f t="array" aca="1" ref="E50" ca="1">_xll.BDP(Funds[[#This Row],[bloomberg_query]], "CUST_TRR_RETURN_HOLDING_PER", "CUST_TRR_START_DT="&amp;TEXT(WORKDAY(EDATE(TODAY(), -1) - 2, 1),"jjjjMMtt"),"CUST_TRR_END_DT="&amp;TEXT(WORKDAY(TODAY(), -1),"jjjjMMtt"),"CUST_TRR_CRNCY=EUR")</f>
        <v>-3.6482730000000001</v>
      </c>
      <c r="F50" cm="1">
        <f t="array" aca="1" ref="F50" ca="1">_xll.BDP(Funds[[#This Row],[bloomberg_query]], "CUST_TRR_RETURN_HOLDING_PER", "CUST_TRR_START_DT="&amp;TEXT(WORKDAY(DATE(YEAR(TODAY())-1, 12, 31), -1),"jjjjMMtt"),"CUST_TRR_END_DT="&amp;TEXT(WORKDAY(TODAY(), -1),"jjjjMMtt"), "CUST_TRR_CRNCY=EUR")</f>
        <v>-12.52229</v>
      </c>
      <c r="G50" cm="1">
        <f t="array" ref="G50">_xll.BDP(Funds[[#This Row],[bloomberg_query]],$G$1)</f>
        <v>-4.8183680000000004</v>
      </c>
      <c r="H50" cm="1">
        <f t="array" ref="H50">_xll.BDP(Funds[[#This Row],[bloomberg_query]],$H$1)</f>
        <v>-12.408189999999999</v>
      </c>
    </row>
    <row r="51" spans="1:8" x14ac:dyDescent="0.25">
      <c r="A51" t="s">
        <v>2938</v>
      </c>
      <c r="B51" s="1">
        <f>_xll.BQL(Funds[[#This Row],[bloomberg_query]],"px_last(currency=EUR).value", "showdates","false","showids","false","showheaders","false")</f>
        <v>119.6</v>
      </c>
      <c r="C51" t="str" cm="1">
        <f t="array" aca="1" ref="C5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1" cm="1">
        <f t="array" aca="1" ref="D51" ca="1">_xll.BDP(Funds[[#This Row],[bloomberg_query]], "CUST_TRR_RETURN_HOLDING_PER", "CUST_TRR_START_DT="&amp;TEXT(WORKDAY(TODAY(), -6),"jjjjMMtt"),"CUST_TRR_END_DT="&amp;TEXT(WORKDAY(TODAY(), -1),"jjjjMMtt"), "CUST_TRR_CRNCY=EUR")</f>
        <v>0.37767519999999999</v>
      </c>
      <c r="E51" cm="1">
        <f t="array" aca="1" ref="E51" ca="1">_xll.BDP(Funds[[#This Row],[bloomberg_query]], "CUST_TRR_RETURN_HOLDING_PER", "CUST_TRR_START_DT="&amp;TEXT(WORKDAY(EDATE(TODAY(), -1) - 2, 1),"jjjjMMtt"),"CUST_TRR_END_DT="&amp;TEXT(WORKDAY(TODAY(), -1),"jjjjMMtt"),"CUST_TRR_CRNCY=EUR")</f>
        <v>1.683387</v>
      </c>
      <c r="F51" cm="1">
        <f t="array" aca="1" ref="F51" ca="1">_xll.BDP(Funds[[#This Row],[bloomberg_query]], "CUST_TRR_RETURN_HOLDING_PER", "CUST_TRR_START_DT="&amp;TEXT(WORKDAY(DATE(YEAR(TODAY())-1, 12, 31), -1),"jjjjMMtt"),"CUST_TRR_END_DT="&amp;TEXT(WORKDAY(TODAY(), -1),"jjjjMMtt"), "CUST_TRR_CRNCY=EUR")</f>
        <v>9.3435729999999992</v>
      </c>
      <c r="G51" t="str" cm="1">
        <f t="array" ref="G51">_xll.BDP(Funds[[#This Row],[bloomberg_query]],$G$1)</f>
        <v>#N/A N/A</v>
      </c>
      <c r="H51" cm="1">
        <f t="array" ref="H51">_xll.BDP(Funds[[#This Row],[bloomberg_query]],$H$1)</f>
        <v>0</v>
      </c>
    </row>
    <row r="52" spans="1:8" x14ac:dyDescent="0.25">
      <c r="A52" t="s">
        <v>2365</v>
      </c>
      <c r="B52" s="1">
        <f>_xll.BQL(Funds[[#This Row],[bloomberg_query]],"px_last(currency=EUR).value", "showdates","false","showids","false","showheaders","false")</f>
        <v>36.121799468994141</v>
      </c>
      <c r="C52" cm="1">
        <f t="array" aca="1" ref="C52" ca="1">_xll.BDP(Funds[[#This Row],[bloomberg_query]], "CUST_TRR_RETURN_HOLDING_PER", "CUST_TRR_START_DT="&amp;TEXT(WORKDAY(TODAY(), -2),"jjjjMMtt"),"CUST_TRR_END_DT="&amp;TEXT(WORKDAY(TODAY(), -1),"jjjjMMtt"), "CUST_TRR_CRNCY=EUR")</f>
        <v>-0.36124610000000001</v>
      </c>
      <c r="D52" cm="1">
        <f t="array" aca="1" ref="D52" ca="1">_xll.BDP(Funds[[#This Row],[bloomberg_query]], "CUST_TRR_RETURN_HOLDING_PER", "CUST_TRR_START_DT="&amp;TEXT(WORKDAY(TODAY(), -6),"jjjjMMtt"),"CUST_TRR_END_DT="&amp;TEXT(WORKDAY(TODAY(), -1),"jjjjMMtt"), "CUST_TRR_CRNCY=EUR")</f>
        <v>1.920239</v>
      </c>
      <c r="E52" cm="1">
        <f t="array" aca="1" ref="E52" ca="1">_xll.BDP(Funds[[#This Row],[bloomberg_query]], "CUST_TRR_RETURN_HOLDING_PER", "CUST_TRR_START_DT="&amp;TEXT(WORKDAY(EDATE(TODAY(), -1) - 2, 1),"jjjjMMtt"),"CUST_TRR_END_DT="&amp;TEXT(WORKDAY(TODAY(), -1),"jjjjMMtt"),"CUST_TRR_CRNCY=EUR")</f>
        <v>-2.3240949999999998</v>
      </c>
      <c r="F52" cm="1">
        <f t="array" aca="1" ref="F52" ca="1">_xll.BDP(Funds[[#This Row],[bloomberg_query]], "CUST_TRR_RETURN_HOLDING_PER", "CUST_TRR_START_DT="&amp;TEXT(WORKDAY(DATE(YEAR(TODAY())-1, 12, 31), -1),"jjjjMMtt"),"CUST_TRR_END_DT="&amp;TEXT(WORKDAY(TODAY(), -1),"jjjjMMtt"), "CUST_TRR_CRNCY=EUR")</f>
        <v>11.110139999999999</v>
      </c>
      <c r="G52" cm="1">
        <f t="array" ref="G52">_xll.BDP(Funds[[#This Row],[bloomberg_query]],$G$1)</f>
        <v>4.5947829999999996</v>
      </c>
      <c r="H52" cm="1">
        <f t="array" ref="H52">_xll.BDP(Funds[[#This Row],[bloomberg_query]],$H$1)</f>
        <v>-5.3312689999999998</v>
      </c>
    </row>
    <row r="53" spans="1:8" x14ac:dyDescent="0.25">
      <c r="A53" t="s">
        <v>2367</v>
      </c>
      <c r="B53" s="1">
        <f>_xll.BQL(Funds[[#This Row],[bloomberg_query]],"px_last(currency=EUR).value", "showdates","false","showids","false","showheaders","false")</f>
        <v>128.6</v>
      </c>
      <c r="C53" cm="1">
        <f t="array" aca="1" ref="C53" ca="1">_xll.BDP(Funds[[#This Row],[bloomberg_query]], "CUST_TRR_RETURN_HOLDING_PER", "CUST_TRR_START_DT="&amp;TEXT(WORKDAY(TODAY(), -2),"jjjjMMtt"),"CUST_TRR_END_DT="&amp;TEXT(WORKDAY(TODAY(), -1),"jjjjMMtt"), "CUST_TRR_CRNCY=EUR")</f>
        <v>0.11677700000000001</v>
      </c>
      <c r="D53" cm="1">
        <f t="array" aca="1" ref="D53" ca="1">_xll.BDP(Funds[[#This Row],[bloomberg_query]], "CUST_TRR_RETURN_HOLDING_PER", "CUST_TRR_START_DT="&amp;TEXT(WORKDAY(TODAY(), -6),"jjjjMMtt"),"CUST_TRR_END_DT="&amp;TEXT(WORKDAY(TODAY(), -1),"jjjjMMtt"), "CUST_TRR_CRNCY=EUR")</f>
        <v>-0.32553090000000001</v>
      </c>
      <c r="E53" cm="1">
        <f t="array" aca="1" ref="E53" ca="1">_xll.BDP(Funds[[#This Row],[bloomberg_query]], "CUST_TRR_RETURN_HOLDING_PER", "CUST_TRR_START_DT="&amp;TEXT(WORKDAY(EDATE(TODAY(), -1) - 2, 1),"jjjjMMtt"),"CUST_TRR_END_DT="&amp;TEXT(WORKDAY(TODAY(), -1),"jjjjMMtt"),"CUST_TRR_CRNCY=EUR")</f>
        <v>1.579779</v>
      </c>
      <c r="F53" cm="1">
        <f t="array" aca="1" ref="F53" ca="1">_xll.BDP(Funds[[#This Row],[bloomberg_query]], "CUST_TRR_RETURN_HOLDING_PER", "CUST_TRR_START_DT="&amp;TEXT(WORKDAY(DATE(YEAR(TODAY())-1, 12, 31), -1),"jjjjMMtt"),"CUST_TRR_END_DT="&amp;TEXT(WORKDAY(TODAY(), -1),"jjjjMMtt"), "CUST_TRR_CRNCY=EUR")</f>
        <v>3.3263699999999998</v>
      </c>
      <c r="G53" cm="1">
        <f t="array" ref="G53">_xll.BDP(Funds[[#This Row],[bloomberg_query]],$G$1)</f>
        <v>2.6157819999999998</v>
      </c>
      <c r="H53" cm="1">
        <f t="array" ref="H53">_xll.BDP(Funds[[#This Row],[bloomberg_query]],$H$1)</f>
        <v>-1.198523</v>
      </c>
    </row>
    <row r="54" spans="1:8" x14ac:dyDescent="0.25">
      <c r="A54" t="s">
        <v>2350</v>
      </c>
      <c r="B54" s="1">
        <f>_xll.BQL(Funds[[#This Row],[bloomberg_query]],"px_last(currency=EUR).value", "showdates","false","showids","false","showheaders","false")</f>
        <v>191.72576314808759</v>
      </c>
      <c r="C54" cm="1">
        <f t="array" aca="1" ref="C54" ca="1">_xll.BDP(Funds[[#This Row],[bloomberg_query]], "CUST_TRR_RETURN_HOLDING_PER", "CUST_TRR_START_DT="&amp;TEXT(WORKDAY(TODAY(), -2),"jjjjMMtt"),"CUST_TRR_END_DT="&amp;TEXT(WORKDAY(TODAY(), -1),"jjjjMMtt"), "CUST_TRR_CRNCY=EUR")</f>
        <v>-0.28902620000000001</v>
      </c>
      <c r="D54" cm="1">
        <f t="array" aca="1" ref="D54" ca="1">_xll.BDP(Funds[[#This Row],[bloomberg_query]], "CUST_TRR_RETURN_HOLDING_PER", "CUST_TRR_START_DT="&amp;TEXT(WORKDAY(TODAY(), -6),"jjjjMMtt"),"CUST_TRR_END_DT="&amp;TEXT(WORKDAY(TODAY(), -1),"jjjjMMtt"), "CUST_TRR_CRNCY=EUR")</f>
        <v>0.97775179999999995</v>
      </c>
      <c r="E54" cm="1">
        <f t="array" aca="1" ref="E54" ca="1">_xll.BDP(Funds[[#This Row],[bloomberg_query]], "CUST_TRR_RETURN_HOLDING_PER", "CUST_TRR_START_DT="&amp;TEXT(WORKDAY(EDATE(TODAY(), -1) - 2, 1),"jjjjMMtt"),"CUST_TRR_END_DT="&amp;TEXT(WORKDAY(TODAY(), -1),"jjjjMMtt"),"CUST_TRR_CRNCY=EUR")</f>
        <v>0.8805193</v>
      </c>
      <c r="F54" cm="1">
        <f t="array" aca="1" ref="F54" ca="1">_xll.BDP(Funds[[#This Row],[bloomberg_query]], "CUST_TRR_RETURN_HOLDING_PER", "CUST_TRR_START_DT="&amp;TEXT(WORKDAY(DATE(YEAR(TODAY())-1, 12, 31), -1),"jjjjMMtt"),"CUST_TRR_END_DT="&amp;TEXT(WORKDAY(TODAY(), -1),"jjjjMMtt"), "CUST_TRR_CRNCY=EUR")</f>
        <v>13.060829999999999</v>
      </c>
      <c r="G54" cm="1">
        <f t="array" ref="G54">_xll.BDP(Funds[[#This Row],[bloomberg_query]],$G$1)</f>
        <v>6.1908620000000001</v>
      </c>
      <c r="H54" cm="1">
        <f t="array" ref="H54">_xll.BDP(Funds[[#This Row],[bloomberg_query]],$H$1)</f>
        <v>-0.82573110000000005</v>
      </c>
    </row>
    <row r="55" spans="1:8" x14ac:dyDescent="0.25">
      <c r="A55" t="s">
        <v>2937</v>
      </c>
      <c r="B55" s="1">
        <f>_xll.BQL(Funds[[#This Row],[bloomberg_query]],"px_last(currency=EUR).value", "showdates","false","showids","false","showheaders","false")</f>
        <v>1295.33</v>
      </c>
      <c r="C55" t="str" cm="1">
        <f t="array" aca="1" ref="C5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5" cm="1">
        <f t="array" aca="1" ref="D55" ca="1">_xll.BDP(Funds[[#This Row],[bloomberg_query]], "CUST_TRR_RETURN_HOLDING_PER", "CUST_TRR_START_DT="&amp;TEXT(WORKDAY(TODAY(), -6),"jjjjMMtt"),"CUST_TRR_END_DT="&amp;TEXT(WORKDAY(TODAY(), -1),"jjjjMMtt"), "CUST_TRR_CRNCY=EUR")</f>
        <v>0.44666050000000002</v>
      </c>
      <c r="E55" cm="1">
        <f t="array" aca="1" ref="E55" ca="1">_xll.BDP(Funds[[#This Row],[bloomberg_query]], "CUST_TRR_RETURN_HOLDING_PER", "CUST_TRR_START_DT="&amp;TEXT(WORKDAY(EDATE(TODAY(), -1) - 2, 1),"jjjjMMtt"),"CUST_TRR_END_DT="&amp;TEXT(WORKDAY(TODAY(), -1),"jjjjMMtt"),"CUST_TRR_CRNCY=EUR")</f>
        <v>0.60346699999999998</v>
      </c>
      <c r="F55" cm="1">
        <f t="array" aca="1" ref="F55" ca="1">_xll.BDP(Funds[[#This Row],[bloomberg_query]], "CUST_TRR_RETURN_HOLDING_PER", "CUST_TRR_START_DT="&amp;TEXT(WORKDAY(DATE(YEAR(TODAY())-1, 12, 31), -1),"jjjjMMtt"),"CUST_TRR_END_DT="&amp;TEXT(WORKDAY(TODAY(), -1),"jjjjMMtt"), "CUST_TRR_CRNCY=EUR")</f>
        <v>5.1506639999999999</v>
      </c>
      <c r="G55" cm="1">
        <f t="array" ref="G55">_xll.BDP(Funds[[#This Row],[bloomberg_query]],$G$1)</f>
        <v>2.7949160000000002</v>
      </c>
      <c r="H55" cm="1">
        <f t="array" ref="H55">_xll.BDP(Funds[[#This Row],[bloomberg_query]],$H$1)</f>
        <v>0</v>
      </c>
    </row>
    <row r="56" spans="1:8" x14ac:dyDescent="0.25">
      <c r="A56" t="s">
        <v>2941</v>
      </c>
      <c r="B56" s="1">
        <f>_xll.BQL(Funds[[#This Row],[bloomberg_query]],"px_last(currency=EUR).value", "showdates","false","showids","false","showheaders","false")</f>
        <v>1750.75</v>
      </c>
      <c r="C56" t="str" cm="1">
        <f t="array" aca="1" ref="C5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6" cm="1">
        <f t="array" aca="1" ref="D56" ca="1">_xll.BDP(Funds[[#This Row],[bloomberg_query]], "CUST_TRR_RETURN_HOLDING_PER", "CUST_TRR_START_DT="&amp;TEXT(WORKDAY(TODAY(), -6),"jjjjMMtt"),"CUST_TRR_END_DT="&amp;TEXT(WORKDAY(TODAY(), -1),"jjjjMMtt"), "CUST_TRR_CRNCY=EUR")</f>
        <v>9.6051040000000004E-2</v>
      </c>
      <c r="E56" cm="1">
        <f t="array" aca="1" ref="E56" ca="1">_xll.BDP(Funds[[#This Row],[bloomberg_query]], "CUST_TRR_RETURN_HOLDING_PER", "CUST_TRR_START_DT="&amp;TEXT(WORKDAY(EDATE(TODAY(), -1) - 2, 1),"jjjjMMtt"),"CUST_TRR_END_DT="&amp;TEXT(WORKDAY(TODAY(), -1),"jjjjMMtt"),"CUST_TRR_CRNCY=EUR")</f>
        <v>0.42274200000000001</v>
      </c>
      <c r="F56" cm="1">
        <f t="array" aca="1" ref="F56" ca="1">_xll.BDP(Funds[[#This Row],[bloomberg_query]], "CUST_TRR_RETURN_HOLDING_PER", "CUST_TRR_START_DT="&amp;TEXT(WORKDAY(DATE(YEAR(TODAY())-1, 12, 31), -1),"jjjjMMtt"),"CUST_TRR_END_DT="&amp;TEXT(WORKDAY(TODAY(), -1),"jjjjMMtt"), "CUST_TRR_CRNCY=EUR")</f>
        <v>3.9810660000000002</v>
      </c>
      <c r="G56" cm="1">
        <f t="array" ref="G56">_xll.BDP(Funds[[#This Row],[bloomberg_query]],$G$1)</f>
        <v>2.3352499999999998</v>
      </c>
      <c r="H56" cm="1">
        <f t="array" ref="H56">_xll.BDP(Funds[[#This Row],[bloomberg_query]],$H$1)</f>
        <v>0</v>
      </c>
    </row>
    <row r="57" spans="1:8" x14ac:dyDescent="0.25">
      <c r="A57" t="s">
        <v>2368</v>
      </c>
      <c r="B57" s="1">
        <f>_xll.BQL(Funds[[#This Row],[bloomberg_query]],"px_last(currency=EUR).value", "showdates","false","showids","false","showheaders","false")</f>
        <v>71.448997497558594</v>
      </c>
      <c r="C57" cm="1">
        <f t="array" aca="1" ref="C57" ca="1">_xll.BDP(Funds[[#This Row],[bloomberg_query]], "CUST_TRR_RETURN_HOLDING_PER", "CUST_TRR_START_DT="&amp;TEXT(WORKDAY(TODAY(), -2),"jjjjMMtt"),"CUST_TRR_END_DT="&amp;TEXT(WORKDAY(TODAY(), -1),"jjjjMMtt"), "CUST_TRR_CRNCY=EUR")</f>
        <v>-0.6406096</v>
      </c>
      <c r="D57" cm="1">
        <f t="array" aca="1" ref="D57" ca="1">_xll.BDP(Funds[[#This Row],[bloomberg_query]], "CUST_TRR_RETURN_HOLDING_PER", "CUST_TRR_START_DT="&amp;TEXT(WORKDAY(TODAY(), -6),"jjjjMMtt"),"CUST_TRR_END_DT="&amp;TEXT(WORKDAY(TODAY(), -1),"jjjjMMtt"), "CUST_TRR_CRNCY=EUR")</f>
        <v>2.8331089999999999</v>
      </c>
      <c r="E57" cm="1">
        <f t="array" aca="1" ref="E57" ca="1">_xll.BDP(Funds[[#This Row],[bloomberg_query]], "CUST_TRR_RETURN_HOLDING_PER", "CUST_TRR_START_DT="&amp;TEXT(WORKDAY(EDATE(TODAY(), -1) - 2, 1),"jjjjMMtt"),"CUST_TRR_END_DT="&amp;TEXT(WORKDAY(TODAY(), -1),"jjjjMMtt"),"CUST_TRR_CRNCY=EUR")</f>
        <v>-1.4195720000000001</v>
      </c>
      <c r="F57" cm="1">
        <f t="array" aca="1" ref="F57" ca="1">_xll.BDP(Funds[[#This Row],[bloomberg_query]], "CUST_TRR_RETURN_HOLDING_PER", "CUST_TRR_START_DT="&amp;TEXT(WORKDAY(DATE(YEAR(TODAY())-1, 12, 31), -1),"jjjjMMtt"),"CUST_TRR_END_DT="&amp;TEXT(WORKDAY(TODAY(), -1),"jjjjMMtt"), "CUST_TRR_CRNCY=EUR")</f>
        <v>15.44553</v>
      </c>
      <c r="G57" cm="1">
        <f t="array" ref="G57">_xll.BDP(Funds[[#This Row],[bloomberg_query]],$G$1)</f>
        <v>5.1285689999999997</v>
      </c>
      <c r="H57" cm="1">
        <f t="array" ref="H57">_xll.BDP(Funds[[#This Row],[bloomberg_query]],$H$1)</f>
        <v>-7.2090940000000003</v>
      </c>
    </row>
    <row r="58" spans="1:8" x14ac:dyDescent="0.25">
      <c r="A58" t="s">
        <v>2366</v>
      </c>
      <c r="B58" s="1">
        <f>_xll.BQL(Funds[[#This Row],[bloomberg_query]],"px_last(currency=EUR).value", "showdates","false","showids","false","showheaders","false")</f>
        <v>3.4700000286102295</v>
      </c>
      <c r="C58" cm="1">
        <f t="array" aca="1" ref="C58" ca="1">_xll.BDP(Funds[[#This Row],[bloomberg_query]], "CUST_TRR_RETURN_HOLDING_PER", "CUST_TRR_START_DT="&amp;TEXT(WORKDAY(TODAY(), -2),"jjjjMMtt"),"CUST_TRR_END_DT="&amp;TEXT(WORKDAY(TODAY(), -1),"jjjjMMtt"), "CUST_TRR_CRNCY=EUR")</f>
        <v>-0.14515890000000001</v>
      </c>
      <c r="D58" cm="1">
        <f t="array" aca="1" ref="D58" ca="1">_xll.BDP(Funds[[#This Row],[bloomberg_query]], "CUST_TRR_RETURN_HOLDING_PER", "CUST_TRR_START_DT="&amp;TEXT(WORKDAY(TODAY(), -6),"jjjjMMtt"),"CUST_TRR_END_DT="&amp;TEXT(WORKDAY(TODAY(), -1),"jjjjMMtt"), "CUST_TRR_CRNCY=EUR")</f>
        <v>-1.078516</v>
      </c>
      <c r="E58" cm="1">
        <f t="array" aca="1" ref="E58" ca="1">_xll.BDP(Funds[[#This Row],[bloomberg_query]], "CUST_TRR_RETURN_HOLDING_PER", "CUST_TRR_START_DT="&amp;TEXT(WORKDAY(EDATE(TODAY(), -1) - 2, 1),"jjjjMMtt"),"CUST_TRR_END_DT="&amp;TEXT(WORKDAY(TODAY(), -1),"jjjjMMtt"),"CUST_TRR_CRNCY=EUR")</f>
        <v>-5.6378599999999999</v>
      </c>
      <c r="F58" cm="1">
        <f t="array" aca="1" ref="F58" ca="1">_xll.BDP(Funds[[#This Row],[bloomberg_query]], "CUST_TRR_RETURN_HOLDING_PER", "CUST_TRR_START_DT="&amp;TEXT(WORKDAY(DATE(YEAR(TODAY())-1, 12, 31), -1),"jjjjMMtt"),"CUST_TRR_END_DT="&amp;TEXT(WORKDAY(TODAY(), -1),"jjjjMMtt"), "CUST_TRR_CRNCY=EUR")</f>
        <v>-7.5154610000000002</v>
      </c>
      <c r="G58" cm="1">
        <f t="array" ref="G58">_xll.BDP(Funds[[#This Row],[bloomberg_query]],$G$1)</f>
        <v>-7.2636960000000004</v>
      </c>
      <c r="H58" cm="1">
        <f t="array" ref="H58">_xll.BDP(Funds[[#This Row],[bloomberg_query]],$H$1)</f>
        <v>-15.407120000000001</v>
      </c>
    </row>
    <row r="59" spans="1:8" x14ac:dyDescent="0.25">
      <c r="A59" t="s">
        <v>2939</v>
      </c>
      <c r="B59" s="1">
        <f>_xll.BQL(Funds[[#This Row],[bloomberg_query]],"px_last(currency=EUR).value", "showdates","false","showids","false","showheaders","false")</f>
        <v>109.41000366210938</v>
      </c>
      <c r="C59" cm="1">
        <f t="array" aca="1" ref="C59" ca="1">_xll.BDP(Funds[[#This Row],[bloomberg_query]], "CUST_TRR_RETURN_HOLDING_PER", "CUST_TRR_START_DT="&amp;TEXT(WORKDAY(TODAY(), -2),"jjjjMMtt"),"CUST_TRR_END_DT="&amp;TEXT(WORKDAY(TODAY(), -1),"jjjjMMtt"), "CUST_TRR_CRNCY=EUR")</f>
        <v>-0.34606799999999999</v>
      </c>
      <c r="D59" cm="1">
        <f t="array" aca="1" ref="D59" ca="1">_xll.BDP(Funds[[#This Row],[bloomberg_query]], "CUST_TRR_RETURN_HOLDING_PER", "CUST_TRR_START_DT="&amp;TEXT(WORKDAY(TODAY(), -6),"jjjjMMtt"),"CUST_TRR_END_DT="&amp;TEXT(WORKDAY(TODAY(), -1),"jjjjMMtt"), "CUST_TRR_CRNCY=EUR")</f>
        <v>-0.42315039999999998</v>
      </c>
      <c r="E59" cm="1">
        <f t="array" aca="1" ref="E59" ca="1">_xll.BDP(Funds[[#This Row],[bloomberg_query]], "CUST_TRR_RETURN_HOLDING_PER", "CUST_TRR_START_DT="&amp;TEXT(WORKDAY(EDATE(TODAY(), -1) - 2, 1),"jjjjMMtt"),"CUST_TRR_END_DT="&amp;TEXT(WORKDAY(TODAY(), -1),"jjjjMMtt"),"CUST_TRR_CRNCY=EUR")</f>
        <v>0.62531610000000004</v>
      </c>
      <c r="F59" cm="1">
        <f t="array" aca="1" ref="F59" ca="1">_xll.BDP(Funds[[#This Row],[bloomberg_query]], "CUST_TRR_RETURN_HOLDING_PER", "CUST_TRR_START_DT="&amp;TEXT(WORKDAY(DATE(YEAR(TODAY())-1, 12, 31), -1),"jjjjMMtt"),"CUST_TRR_END_DT="&amp;TEXT(WORKDAY(TODAY(), -1),"jjjjMMtt"), "CUST_TRR_CRNCY=EUR")</f>
        <v>1.578112</v>
      </c>
      <c r="G59" cm="1">
        <f t="array" ref="G59">_xll.BDP(Funds[[#This Row],[bloomberg_query]],$G$1)</f>
        <v>1.4249160000000001</v>
      </c>
      <c r="H59" cm="1">
        <f t="array" ref="H59">_xll.BDP(Funds[[#This Row],[bloomberg_query]],$H$1)</f>
        <v>-1.187622</v>
      </c>
    </row>
    <row r="60" spans="1:8" x14ac:dyDescent="0.25">
      <c r="A60" t="s">
        <v>2858</v>
      </c>
      <c r="B60" s="1">
        <f>_xll.BQL(Funds[[#This Row],[bloomberg_query]],"px_last(currency=EUR).value", "showdates","false","showids","false","showheaders","false")</f>
        <v>13.067500000000001</v>
      </c>
      <c r="C60" cm="1">
        <f t="array" aca="1" ref="C60" ca="1">_xll.BDP(Funds[[#This Row],[bloomberg_query]], "CUST_TRR_RETURN_HOLDING_PER", "CUST_TRR_START_DT="&amp;TEXT(WORKDAY(TODAY(), -2),"jjjjMMtt"),"CUST_TRR_END_DT="&amp;TEXT(WORKDAY(TODAY(), -1),"jjjjMMtt"), "CUST_TRR_CRNCY=EUR")</f>
        <v>-0.27169140000000003</v>
      </c>
      <c r="D60" cm="1">
        <f t="array" aca="1" ref="D60" ca="1">_xll.BDP(Funds[[#This Row],[bloomberg_query]], "CUST_TRR_RETURN_HOLDING_PER", "CUST_TRR_START_DT="&amp;TEXT(WORKDAY(TODAY(), -6),"jjjjMMtt"),"CUST_TRR_END_DT="&amp;TEXT(WORKDAY(TODAY(), -1),"jjjjMMtt"), "CUST_TRR_CRNCY=EUR")</f>
        <v>2.0611389999999998</v>
      </c>
      <c r="E60" cm="1">
        <f t="array" aca="1" ref="E60" ca="1">_xll.BDP(Funds[[#This Row],[bloomberg_query]], "CUST_TRR_RETURN_HOLDING_PER", "CUST_TRR_START_DT="&amp;TEXT(WORKDAY(EDATE(TODAY(), -1) - 2, 1),"jjjjMMtt"),"CUST_TRR_END_DT="&amp;TEXT(WORKDAY(TODAY(), -1),"jjjjMMtt"),"CUST_TRR_CRNCY=EUR")</f>
        <v>3.9925830000000002</v>
      </c>
      <c r="F60" cm="1">
        <f t="array" aca="1" ref="F60" ca="1">_xll.BDP(Funds[[#This Row],[bloomberg_query]], "CUST_TRR_RETURN_HOLDING_PER", "CUST_TRR_START_DT="&amp;TEXT(WORKDAY(DATE(YEAR(TODAY())-1, 12, 31), -1),"jjjjMMtt"),"CUST_TRR_END_DT="&amp;TEXT(WORKDAY(TODAY(), -1),"jjjjMMtt"), "CUST_TRR_CRNCY=EUR")</f>
        <v>25.797820000000002</v>
      </c>
      <c r="G60" cm="1">
        <f t="array" ref="G60">_xll.BDP(Funds[[#This Row],[bloomberg_query]],$G$1)</f>
        <v>13.1676</v>
      </c>
      <c r="H60" cm="1">
        <f t="array" ref="H60">_xll.BDP(Funds[[#This Row],[bloomberg_query]],$H$1)</f>
        <v>-0.58503640000000001</v>
      </c>
    </row>
    <row r="61" spans="1:8" x14ac:dyDescent="0.25">
      <c r="A61" t="s">
        <v>2945</v>
      </c>
      <c r="B61" s="1">
        <f>_xll.BQL(Funds[[#This Row],[bloomberg_query]],"px_last(currency=EUR).value", "showdates","false","showids","false","showheaders","false")</f>
        <v>1644.71</v>
      </c>
      <c r="C61" t="str" cm="1">
        <f t="array" aca="1" ref="C6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1" cm="1">
        <f t="array" aca="1" ref="D61" ca="1">_xll.BDP(Funds[[#This Row],[bloomberg_query]], "CUST_TRR_RETURN_HOLDING_PER", "CUST_TRR_START_DT="&amp;TEXT(WORKDAY(TODAY(), -6),"jjjjMMtt"),"CUST_TRR_END_DT="&amp;TEXT(WORKDAY(TODAY(), -1),"jjjjMMtt"), "CUST_TRR_CRNCY=EUR")</f>
        <v>0.44459920000000003</v>
      </c>
      <c r="E61" cm="1">
        <f t="array" aca="1" ref="E61" ca="1">_xll.BDP(Funds[[#This Row],[bloomberg_query]], "CUST_TRR_RETURN_HOLDING_PER", "CUST_TRR_START_DT="&amp;TEXT(WORKDAY(EDATE(TODAY(), -1) - 2, 1),"jjjjMMtt"),"CUST_TRR_END_DT="&amp;TEXT(WORKDAY(TODAY(), -1),"jjjjMMtt"),"CUST_TRR_CRNCY=EUR")</f>
        <v>0.6234246</v>
      </c>
      <c r="F61" cm="1">
        <f t="array" aca="1" ref="F61" ca="1">_xll.BDP(Funds[[#This Row],[bloomberg_query]], "CUST_TRR_RETURN_HOLDING_PER", "CUST_TRR_START_DT="&amp;TEXT(WORKDAY(DATE(YEAR(TODAY())-1, 12, 31), -1),"jjjjMMtt"),"CUST_TRR_END_DT="&amp;TEXT(WORKDAY(TODAY(), -1),"jjjjMMtt"), "CUST_TRR_CRNCY=EUR")</f>
        <v>5.301202</v>
      </c>
      <c r="G61" cm="1">
        <f t="array" ref="G61">_xll.BDP(Funds[[#This Row],[bloomberg_query]],$G$1)</f>
        <v>2.8860269999999999</v>
      </c>
      <c r="H61" cm="1">
        <f t="array" ref="H61">_xll.BDP(Funds[[#This Row],[bloomberg_query]],$H$1)</f>
        <v>0</v>
      </c>
    </row>
    <row r="62" spans="1:8" x14ac:dyDescent="0.25">
      <c r="A62" t="s">
        <v>2959</v>
      </c>
      <c r="B62" s="1">
        <f>_xll.BQL(Funds[[#This Row],[bloomberg_query]],"px_last(currency=EUR).value", "showdates","false","showids","false","showheaders","false")</f>
        <v>157.30000000000001</v>
      </c>
      <c r="C62" t="str" cm="1">
        <f t="array" aca="1" ref="C6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2" cm="1">
        <f t="array" aca="1" ref="D62" ca="1">_xll.BDP(Funds[[#This Row],[bloomberg_query]], "CUST_TRR_RETURN_HOLDING_PER", "CUST_TRR_START_DT="&amp;TEXT(WORKDAY(TODAY(), -6),"jjjjMMtt"),"CUST_TRR_END_DT="&amp;TEXT(WORKDAY(TODAY(), -1),"jjjjMMtt"), "CUST_TRR_CRNCY=EUR")</f>
        <v>0.14005600000000001</v>
      </c>
      <c r="E62" cm="1">
        <f t="array" aca="1" ref="E62" ca="1">_xll.BDP(Funds[[#This Row],[bloomberg_query]], "CUST_TRR_RETURN_HOLDING_PER", "CUST_TRR_START_DT="&amp;TEXT(WORKDAY(EDATE(TODAY(), -1) - 2, 1),"jjjjMMtt"),"CUST_TRR_END_DT="&amp;TEXT(WORKDAY(TODAY(), -1),"jjjjMMtt"),"CUST_TRR_CRNCY=EUR")</f>
        <v>0.2421616</v>
      </c>
      <c r="F62" cm="1">
        <f t="array" aca="1" ref="F62" ca="1">_xll.BDP(Funds[[#This Row],[bloomberg_query]], "CUST_TRR_RETURN_HOLDING_PER", "CUST_TRR_START_DT="&amp;TEXT(WORKDAY(DATE(YEAR(TODAY())-1, 12, 31), -1),"jjjjMMtt"),"CUST_TRR_END_DT="&amp;TEXT(WORKDAY(TODAY(), -1),"jjjjMMtt"), "CUST_TRR_CRNCY=EUR")</f>
        <v>1.7991200000000001</v>
      </c>
      <c r="G62" t="str" cm="1">
        <f t="array" ref="G62">_xll.BDP(Funds[[#This Row],[bloomberg_query]],$G$1)</f>
        <v>#N/A N/A</v>
      </c>
      <c r="H62" cm="1">
        <f t="array" ref="H62">_xll.BDP(Funds[[#This Row],[bloomberg_query]],$H$1)</f>
        <v>0</v>
      </c>
    </row>
    <row r="63" spans="1:8" x14ac:dyDescent="0.25">
      <c r="A63" t="s">
        <v>2958</v>
      </c>
      <c r="B63" s="1">
        <f>_xll.BQL(Funds[[#This Row],[bloomberg_query]],"px_last(currency=EUR).value", "showdates","false","showids","false","showheaders","false")</f>
        <v>129.60000610351563</v>
      </c>
      <c r="C63" cm="1">
        <f t="array" aca="1" ref="C63" ca="1">_xll.BDP(Funds[[#This Row],[bloomberg_query]], "CUST_TRR_RETURN_HOLDING_PER", "CUST_TRR_START_DT="&amp;TEXT(WORKDAY(TODAY(), -2),"jjjjMMtt"),"CUST_TRR_END_DT="&amp;TEXT(WORKDAY(TODAY(), -1),"jjjjMMtt"), "CUST_TRR_CRNCY=EUR")</f>
        <v>-0.56171009999999999</v>
      </c>
      <c r="D63" cm="1">
        <f t="array" aca="1" ref="D63" ca="1">_xll.BDP(Funds[[#This Row],[bloomberg_query]], "CUST_TRR_RETURN_HOLDING_PER", "CUST_TRR_START_DT="&amp;TEXT(WORKDAY(TODAY(), -6),"jjjjMMtt"),"CUST_TRR_END_DT="&amp;TEXT(WORKDAY(TODAY(), -1),"jjjjMMtt"), "CUST_TRR_CRNCY=EUR")</f>
        <v>5.7583799999999998</v>
      </c>
      <c r="E63" cm="1">
        <f t="array" aca="1" ref="E63" ca="1">_xll.BDP(Funds[[#This Row],[bloomberg_query]], "CUST_TRR_RETURN_HOLDING_PER", "CUST_TRR_START_DT="&amp;TEXT(WORKDAY(EDATE(TODAY(), -1) - 2, 1),"jjjjMMtt"),"CUST_TRR_END_DT="&amp;TEXT(WORKDAY(TODAY(), -1),"jjjjMMtt"),"CUST_TRR_CRNCY=EUR")</f>
        <v>3.6428690000000001</v>
      </c>
      <c r="F63" cm="1">
        <f t="array" aca="1" ref="F63" ca="1">_xll.BDP(Funds[[#This Row],[bloomberg_query]], "CUST_TRR_RETURN_HOLDING_PER", "CUST_TRR_START_DT="&amp;TEXT(WORKDAY(DATE(YEAR(TODAY())-1, 12, 31), -1),"jjjjMMtt"),"CUST_TRR_END_DT="&amp;TEXT(WORKDAY(TODAY(), -1),"jjjjMMtt"), "CUST_TRR_CRNCY=EUR")</f>
        <v>16.850020000000001</v>
      </c>
      <c r="G63" cm="1">
        <f t="array" ref="G63">_xll.BDP(Funds[[#This Row],[bloomberg_query]],$G$1)</f>
        <v>9.6905169999999998</v>
      </c>
      <c r="H63" cm="1">
        <f t="array" ref="H63">_xll.BDP(Funds[[#This Row],[bloomberg_query]],$H$1)</f>
        <v>-0.20021140000000001</v>
      </c>
    </row>
    <row r="64" spans="1:8" x14ac:dyDescent="0.25">
      <c r="A64" t="s">
        <v>2951</v>
      </c>
      <c r="B64" s="1">
        <f>_xll.BQL(Funds[[#This Row],[bloomberg_query]],"px_last(currency=EUR).value", "showdates","false","showids","false","showheaders","false")</f>
        <v>44.764999389648438</v>
      </c>
      <c r="C64" cm="1">
        <f t="array" aca="1" ref="C64" ca="1">_xll.BDP(Funds[[#This Row],[bloomberg_query]], "CUST_TRR_RETURN_HOLDING_PER", "CUST_TRR_START_DT="&amp;TEXT(WORKDAY(TODAY(), -2),"jjjjMMtt"),"CUST_TRR_END_DT="&amp;TEXT(WORKDAY(TODAY(), -1),"jjjjMMtt"), "CUST_TRR_CRNCY=EUR")</f>
        <v>-0.2226428</v>
      </c>
      <c r="D64" cm="1">
        <f t="array" aca="1" ref="D64" ca="1">_xll.BDP(Funds[[#This Row],[bloomberg_query]], "CUST_TRR_RETURN_HOLDING_PER", "CUST_TRR_START_DT="&amp;TEXT(WORKDAY(TODAY(), -6),"jjjjMMtt"),"CUST_TRR_END_DT="&amp;TEXT(WORKDAY(TODAY(), -1),"jjjjMMtt"), "CUST_TRR_CRNCY=EUR")</f>
        <v>-0.42217529999999998</v>
      </c>
      <c r="E64" cm="1">
        <f t="array" aca="1" ref="E64" ca="1">_xll.BDP(Funds[[#This Row],[bloomberg_query]], "CUST_TRR_RETURN_HOLDING_PER", "CUST_TRR_START_DT="&amp;TEXT(WORKDAY(EDATE(TODAY(), -1) - 2, 1),"jjjjMMtt"),"CUST_TRR_END_DT="&amp;TEXT(WORKDAY(TODAY(), -1),"jjjjMMtt"),"CUST_TRR_CRNCY=EUR")</f>
        <v>0.6852393</v>
      </c>
      <c r="F64" cm="1">
        <f t="array" aca="1" ref="F64" ca="1">_xll.BDP(Funds[[#This Row],[bloomberg_query]], "CUST_TRR_RETURN_HOLDING_PER", "CUST_TRR_START_DT="&amp;TEXT(WORKDAY(DATE(YEAR(TODAY())-1, 12, 31), -1),"jjjjMMtt"),"CUST_TRR_END_DT="&amp;TEXT(WORKDAY(TODAY(), -1),"jjjjMMtt"), "CUST_TRR_CRNCY=EUR")</f>
        <v>1.8291299999999999</v>
      </c>
      <c r="G64" cm="1">
        <f t="array" ref="G64">_xll.BDP(Funds[[#This Row],[bloomberg_query]],$G$1)</f>
        <v>2.3088310000000001</v>
      </c>
      <c r="H64" cm="1">
        <f t="array" ref="H64">_xll.BDP(Funds[[#This Row],[bloomberg_query]],$H$1)</f>
        <v>-0.6436598</v>
      </c>
    </row>
    <row r="65" spans="1:8" x14ac:dyDescent="0.25">
      <c r="A65" t="s">
        <v>2946</v>
      </c>
      <c r="B65" s="1">
        <f>_xll.BQL(Funds[[#This Row],[bloomberg_query]],"px_last(currency=EUR).value", "showdates","false","showids","false","showheaders","false")</f>
        <v>22.911437466648067</v>
      </c>
      <c r="C65" cm="1">
        <f t="array" aca="1" ref="C65" ca="1">_xll.BDP(Funds[[#This Row],[bloomberg_query]], "CUST_TRR_RETURN_HOLDING_PER", "CUST_TRR_START_DT="&amp;TEXT(WORKDAY(TODAY(), -2),"jjjjMMtt"),"CUST_TRR_END_DT="&amp;TEXT(WORKDAY(TODAY(), -1),"jjjjMMtt"), "CUST_TRR_CRNCY=EUR")</f>
        <v>0.14687430000000001</v>
      </c>
      <c r="D65" cm="1">
        <f t="array" aca="1" ref="D65" ca="1">_xll.BDP(Funds[[#This Row],[bloomberg_query]], "CUST_TRR_RETURN_HOLDING_PER", "CUST_TRR_START_DT="&amp;TEXT(WORKDAY(TODAY(), -6),"jjjjMMtt"),"CUST_TRR_END_DT="&amp;TEXT(WORKDAY(TODAY(), -1),"jjjjMMtt"), "CUST_TRR_CRNCY=EUR")</f>
        <v>1.35887</v>
      </c>
      <c r="E65" cm="1">
        <f t="array" aca="1" ref="E65" ca="1">_xll.BDP(Funds[[#This Row],[bloomberg_query]], "CUST_TRR_RETURN_HOLDING_PER", "CUST_TRR_START_DT="&amp;TEXT(WORKDAY(EDATE(TODAY(), -1) - 2, 1),"jjjjMMtt"),"CUST_TRR_END_DT="&amp;TEXT(WORKDAY(TODAY(), -1),"jjjjMMtt"),"CUST_TRR_CRNCY=EUR")</f>
        <v>2.2265549999999998</v>
      </c>
      <c r="F65" cm="1">
        <f t="array" aca="1" ref="F65" ca="1">_xll.BDP(Funds[[#This Row],[bloomberg_query]], "CUST_TRR_RETURN_HOLDING_PER", "CUST_TRR_START_DT="&amp;TEXT(WORKDAY(DATE(YEAR(TODAY())-1, 12, 31), -1),"jjjjMMtt"),"CUST_TRR_END_DT="&amp;TEXT(WORKDAY(TODAY(), -1),"jjjjMMtt"), "CUST_TRR_CRNCY=EUR")</f>
        <v>23.543050000000001</v>
      </c>
      <c r="G65" cm="1">
        <f t="array" ref="G65">_xll.BDP(Funds[[#This Row],[bloomberg_query]],$G$1)</f>
        <v>14.26994</v>
      </c>
      <c r="H65" cm="1">
        <f t="array" ref="H65">_xll.BDP(Funds[[#This Row],[bloomberg_query]],$H$1)</f>
        <v>-8.7954619999999997E-2</v>
      </c>
    </row>
    <row r="66" spans="1:8" x14ac:dyDescent="0.25">
      <c r="A66" t="s">
        <v>2957</v>
      </c>
      <c r="B66" s="1">
        <f>_xll.BQL(Funds[[#This Row],[bloomberg_query]],"px_last(currency=EUR).value", "showdates","false","showids","false","showheaders","false")</f>
        <v>92.52</v>
      </c>
      <c r="C66" t="str" cm="1">
        <f t="array" aca="1" ref="C6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6" cm="1">
        <f t="array" aca="1" ref="D66" ca="1">_xll.BDP(Funds[[#This Row],[bloomberg_query]], "CUST_TRR_RETURN_HOLDING_PER", "CUST_TRR_START_DT="&amp;TEXT(WORKDAY(TODAY(), -6),"jjjjMMtt"),"CUST_TRR_END_DT="&amp;TEXT(WORKDAY(TODAY(), -1),"jjjjMMtt"), "CUST_TRR_CRNCY=EUR")</f>
        <v>0.35795640000000001</v>
      </c>
      <c r="E66" cm="1">
        <f t="array" aca="1" ref="E66" ca="1">_xll.BDP(Funds[[#This Row],[bloomberg_query]], "CUST_TRR_RETURN_HOLDING_PER", "CUST_TRR_START_DT="&amp;TEXT(WORKDAY(EDATE(TODAY(), -1) - 2, 1),"jjjjMMtt"),"CUST_TRR_END_DT="&amp;TEXT(WORKDAY(TODAY(), -1),"jjjjMMtt"),"CUST_TRR_CRNCY=EUR")</f>
        <v>1.48075</v>
      </c>
      <c r="F66" cm="1">
        <f t="array" aca="1" ref="F66" ca="1">_xll.BDP(Funds[[#This Row],[bloomberg_query]], "CUST_TRR_RETURN_HOLDING_PER", "CUST_TRR_START_DT="&amp;TEXT(WORKDAY(DATE(YEAR(TODAY())-1, 12, 31), -1),"jjjjMMtt"),"CUST_TRR_END_DT="&amp;TEXT(WORKDAY(TODAY(), -1),"jjjjMMtt"), "CUST_TRR_CRNCY=EUR")</f>
        <v>4.2244000000000002</v>
      </c>
      <c r="G66" cm="1">
        <f t="array" ref="G66">_xll.BDP(Funds[[#This Row],[bloomberg_query]],$G$1)</f>
        <v>4.5181620000000002</v>
      </c>
      <c r="H66" cm="1">
        <f t="array" ref="H66">_xll.BDP(Funds[[#This Row],[bloomberg_query]],$H$1)</f>
        <v>-4.3216200000000003E-2</v>
      </c>
    </row>
    <row r="67" spans="1:8" x14ac:dyDescent="0.25">
      <c r="A67" t="s">
        <v>2955</v>
      </c>
      <c r="B67" s="1">
        <f>_xll.BQL(Funds[[#This Row],[bloomberg_query]],"px_last(currency=EUR).value", "showdates","false","showids","false","showheaders","false")</f>
        <v>155.77000000000001</v>
      </c>
      <c r="C67" cm="1">
        <f t="array" aca="1" ref="C67" ca="1">_xll.BDP(Funds[[#This Row],[bloomberg_query]], "CUST_TRR_RETURN_HOLDING_PER", "CUST_TRR_START_DT="&amp;TEXT(WORKDAY(TODAY(), -2),"jjjjMMtt"),"CUST_TRR_END_DT="&amp;TEXT(WORKDAY(TODAY(), -1),"jjjjMMtt"), "CUST_TRR_CRNCY=EUR")</f>
        <v>0.25099749999999998</v>
      </c>
      <c r="D67" cm="1">
        <f t="array" aca="1" ref="D67" ca="1">_xll.BDP(Funds[[#This Row],[bloomberg_query]], "CUST_TRR_RETURN_HOLDING_PER", "CUST_TRR_START_DT="&amp;TEXT(WORKDAY(TODAY(), -6),"jjjjMMtt"),"CUST_TRR_END_DT="&amp;TEXT(WORKDAY(TODAY(), -1),"jjjjMMtt"), "CUST_TRR_CRNCY=EUR")</f>
        <v>0.71770330000000004</v>
      </c>
      <c r="E67" cm="1">
        <f t="array" aca="1" ref="E67" ca="1">_xll.BDP(Funds[[#This Row],[bloomberg_query]], "CUST_TRR_RETURN_HOLDING_PER", "CUST_TRR_START_DT="&amp;TEXT(WORKDAY(EDATE(TODAY(), -1) - 2, 1),"jjjjMMtt"),"CUST_TRR_END_DT="&amp;TEXT(WORKDAY(TODAY(), -1),"jjjjMMtt"),"CUST_TRR_CRNCY=EUR")</f>
        <v>0.78938850000000005</v>
      </c>
      <c r="F67" cm="1">
        <f t="array" aca="1" ref="F67" ca="1">_xll.BDP(Funds[[#This Row],[bloomberg_query]], "CUST_TRR_RETURN_HOLDING_PER", "CUST_TRR_START_DT="&amp;TEXT(WORKDAY(DATE(YEAR(TODAY())-1, 12, 31), -1),"jjjjMMtt"),"CUST_TRR_END_DT="&amp;TEXT(WORKDAY(TODAY(), -1),"jjjjMMtt"), "CUST_TRR_CRNCY=EUR")</f>
        <v>2.6829269999999998</v>
      </c>
      <c r="G67" cm="1">
        <f t="array" ref="G67">_xll.BDP(Funds[[#This Row],[bloomberg_query]],$G$1)</f>
        <v>2.31535</v>
      </c>
      <c r="H67" cm="1">
        <f t="array" ref="H67">_xll.BDP(Funds[[#This Row],[bloomberg_query]],$H$1)</f>
        <v>0.25099719999999998</v>
      </c>
    </row>
    <row r="68" spans="1:8" x14ac:dyDescent="0.25">
      <c r="A68" t="s">
        <v>2950</v>
      </c>
      <c r="B68" s="1">
        <f>_xll.BQL(Funds[[#This Row],[bloomberg_query]],"px_last(currency=EUR).value", "showdates","false","showids","false","showheaders","false")</f>
        <v>101.2538</v>
      </c>
      <c r="C68" cm="1">
        <f t="array" aca="1" ref="C68" ca="1">_xll.BDP(Funds[[#This Row],[bloomberg_query]], "CUST_TRR_RETURN_HOLDING_PER", "CUST_TRR_START_DT="&amp;TEXT(WORKDAY(TODAY(), -2),"jjjjMMtt"),"CUST_TRR_END_DT="&amp;TEXT(WORKDAY(TODAY(), -1),"jjjjMMtt"), "CUST_TRR_CRNCY=EUR")</f>
        <v>-4.2844220000000002E-2</v>
      </c>
      <c r="D68" cm="1">
        <f t="array" aca="1" ref="D68" ca="1">_xll.BDP(Funds[[#This Row],[bloomberg_query]], "CUST_TRR_RETURN_HOLDING_PER", "CUST_TRR_START_DT="&amp;TEXT(WORKDAY(TODAY(), -6),"jjjjMMtt"),"CUST_TRR_END_DT="&amp;TEXT(WORKDAY(TODAY(), -1),"jjjjMMtt"), "CUST_TRR_CRNCY=EUR")</f>
        <v>0.24900420000000001</v>
      </c>
      <c r="E68" cm="1">
        <f t="array" aca="1" ref="E68" ca="1">_xll.BDP(Funds[[#This Row],[bloomberg_query]], "CUST_TRR_RETURN_HOLDING_PER", "CUST_TRR_START_DT="&amp;TEXT(WORKDAY(EDATE(TODAY(), -1) - 2, 1),"jjjjMMtt"),"CUST_TRR_END_DT="&amp;TEXT(WORKDAY(TODAY(), -1),"jjjjMMtt"),"CUST_TRR_CRNCY=EUR")</f>
        <v>1.0015989999999999</v>
      </c>
      <c r="F68" cm="1">
        <f t="array" aca="1" ref="F68" ca="1">_xll.BDP(Funds[[#This Row],[bloomberg_query]], "CUST_TRR_RETURN_HOLDING_PER", "CUST_TRR_START_DT="&amp;TEXT(WORKDAY(DATE(YEAR(TODAY())-1, 12, 31), -1),"jjjjMMtt"),"CUST_TRR_END_DT="&amp;TEXT(WORKDAY(TODAY(), -1),"jjjjMMtt"), "CUST_TRR_CRNCY=EUR")</f>
        <v>4.4377950000000004</v>
      </c>
      <c r="G68" cm="1">
        <f t="array" ref="G68">_xll.BDP(Funds[[#This Row],[bloomberg_query]],$G$1)</f>
        <v>3.2105899999999998</v>
      </c>
      <c r="H68" cm="1">
        <f t="array" ref="H68">_xll.BDP(Funds[[#This Row],[bloomberg_query]],$H$1)</f>
        <v>-4.2847799999999998E-2</v>
      </c>
    </row>
    <row r="69" spans="1:8" x14ac:dyDescent="0.25">
      <c r="A69" t="s">
        <v>2956</v>
      </c>
      <c r="B69" s="1">
        <f>_xll.BQL(Funds[[#This Row],[bloomberg_query]],"px_last(currency=EUR).value", "showdates","false","showids","false","showheaders","false")</f>
        <v>104.09</v>
      </c>
      <c r="C69" cm="1">
        <f t="array" aca="1" ref="C69" ca="1">_xll.BDP(Funds[[#This Row],[bloomberg_query]], "CUST_TRR_RETURN_HOLDING_PER", "CUST_TRR_START_DT="&amp;TEXT(WORKDAY(TODAY(), -2),"jjjjMMtt"),"CUST_TRR_END_DT="&amp;TEXT(WORKDAY(TODAY(), -1),"jjjjMMtt"), "CUST_TRR_CRNCY=EUR")</f>
        <v>6.729475E-2</v>
      </c>
      <c r="D69" cm="1">
        <f t="array" aca="1" ref="D69" ca="1">_xll.BDP(Funds[[#This Row],[bloomberg_query]], "CUST_TRR_RETURN_HOLDING_PER", "CUST_TRR_START_DT="&amp;TEXT(WORKDAY(TODAY(), -6),"jjjjMMtt"),"CUST_TRR_END_DT="&amp;TEXT(WORKDAY(TODAY(), -1),"jjjjMMtt"), "CUST_TRR_CRNCY=EUR")</f>
        <v>0.62838360000000004</v>
      </c>
      <c r="E69" cm="1">
        <f t="array" aca="1" ref="E69" ca="1">_xll.BDP(Funds[[#This Row],[bloomberg_query]], "CUST_TRR_RETURN_HOLDING_PER", "CUST_TRR_START_DT="&amp;TEXT(WORKDAY(EDATE(TODAY(), -1) - 2, 1),"jjjjMMtt"),"CUST_TRR_END_DT="&amp;TEXT(WORKDAY(TODAY(), -1),"jjjjMMtt"),"CUST_TRR_CRNCY=EUR")</f>
        <v>1.156463</v>
      </c>
      <c r="F69" cm="1">
        <f t="array" aca="1" ref="F69" ca="1">_xll.BDP(Funds[[#This Row],[bloomberg_query]], "CUST_TRR_RETURN_HOLDING_PER", "CUST_TRR_START_DT="&amp;TEXT(WORKDAY(DATE(YEAR(TODAY())-1, 12, 31), -1),"jjjjMMtt"),"CUST_TRR_END_DT="&amp;TEXT(WORKDAY(TODAY(), -1),"jjjjMMtt"), "CUST_TRR_CRNCY=EUR")</f>
        <v>5.1732849999999999</v>
      </c>
      <c r="G69" cm="1">
        <f t="array" ref="G69">_xll.BDP(Funds[[#This Row],[bloomberg_query]],$G$1)</f>
        <v>4.1073310000000003</v>
      </c>
      <c r="H69" cm="1">
        <f t="array" ref="H69">_xll.BDP(Funds[[#This Row],[bloomberg_query]],$H$1)</f>
        <v>6.729446E-2</v>
      </c>
    </row>
    <row r="70" spans="1:8" x14ac:dyDescent="0.25">
      <c r="A70" t="s">
        <v>2952</v>
      </c>
      <c r="B70" s="1">
        <f>_xll.BQL(Funds[[#This Row],[bloomberg_query]],"px_last(currency=EUR).value", "showdates","false","showids","false","showheaders","false")</f>
        <v>168.21</v>
      </c>
      <c r="C70" cm="1">
        <f t="array" aca="1" ref="C70" ca="1">_xll.BDP(Funds[[#This Row],[bloomberg_query]], "CUST_TRR_RETURN_HOLDING_PER", "CUST_TRR_START_DT="&amp;TEXT(WORKDAY(TODAY(), -2),"jjjjMMtt"),"CUST_TRR_END_DT="&amp;TEXT(WORKDAY(TODAY(), -1),"jjjjMMtt"), "CUST_TRR_CRNCY=EUR")</f>
        <v>2.3785460000000001E-2</v>
      </c>
      <c r="D70" cm="1">
        <f t="array" aca="1" ref="D70" ca="1">_xll.BDP(Funds[[#This Row],[bloomberg_query]], "CUST_TRR_RETURN_HOLDING_PER", "CUST_TRR_START_DT="&amp;TEXT(WORKDAY(TODAY(), -6),"jjjjMMtt"),"CUST_TRR_END_DT="&amp;TEXT(WORKDAY(TODAY(), -1),"jjjjMMtt"), "CUST_TRR_CRNCY=EUR")</f>
        <v>0.44786809999999999</v>
      </c>
      <c r="E70" cm="1">
        <f t="array" aca="1" ref="E70" ca="1">_xll.BDP(Funds[[#This Row],[bloomberg_query]], "CUST_TRR_RETURN_HOLDING_PER", "CUST_TRR_START_DT="&amp;TEXT(WORKDAY(EDATE(TODAY(), -1) - 2, 1),"jjjjMMtt"),"CUST_TRR_END_DT="&amp;TEXT(WORKDAY(TODAY(), -1),"jjjjMMtt"),"CUST_TRR_CRNCY=EUR")</f>
        <v>0.82114600000000004</v>
      </c>
      <c r="F70" cm="1">
        <f t="array" aca="1" ref="F70" ca="1">_xll.BDP(Funds[[#This Row],[bloomberg_query]], "CUST_TRR_RETURN_HOLDING_PER", "CUST_TRR_START_DT="&amp;TEXT(WORKDAY(DATE(YEAR(TODAY())-1, 12, 31), -1),"jjjjMMtt"),"CUST_TRR_END_DT="&amp;TEXT(WORKDAY(TODAY(), -1),"jjjjMMtt"), "CUST_TRR_CRNCY=EUR")</f>
        <v>1.5331680000000001</v>
      </c>
      <c r="G70" cm="1">
        <f t="array" ref="G70">_xll.BDP(Funds[[#This Row],[bloomberg_query]],$G$1)</f>
        <v>1.8680369999999999</v>
      </c>
      <c r="H70" cm="1">
        <f t="array" ref="H70">_xll.BDP(Funds[[#This Row],[bloomberg_query]],$H$1)</f>
        <v>0</v>
      </c>
    </row>
    <row r="71" spans="1:8" x14ac:dyDescent="0.25">
      <c r="A71" t="s">
        <v>2857</v>
      </c>
      <c r="B71" s="1">
        <f>_xll.BQL(Funds[[#This Row],[bloomberg_query]],"px_last(currency=EUR).value", "showdates","false","showids","false","showheaders","false")</f>
        <v>108.31189999999999</v>
      </c>
      <c r="C71" t="str" cm="1">
        <f t="array" aca="1" ref="C7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1" cm="1">
        <f t="array" aca="1" ref="D71" ca="1">_xll.BDP(Funds[[#This Row],[bloomberg_query]], "CUST_TRR_RETURN_HOLDING_PER", "CUST_TRR_START_DT="&amp;TEXT(WORKDAY(TODAY(), -6),"jjjjMMtt"),"CUST_TRR_END_DT="&amp;TEXT(WORKDAY(TODAY(), -1),"jjjjMMtt"), "CUST_TRR_CRNCY=EUR")</f>
        <v>2.3913259999999998</v>
      </c>
      <c r="E71" cm="1">
        <f t="array" aca="1" ref="E71" ca="1">_xll.BDP(Funds[[#This Row],[bloomberg_query]], "CUST_TRR_RETURN_HOLDING_PER", "CUST_TRR_START_DT="&amp;TEXT(WORKDAY(EDATE(TODAY(), -1) - 2, 1),"jjjjMMtt"),"CUST_TRR_END_DT="&amp;TEXT(WORKDAY(TODAY(), -1),"jjjjMMtt"),"CUST_TRR_CRNCY=EUR")</f>
        <v>5.9215990000000003E-2</v>
      </c>
      <c r="F71" cm="1">
        <f t="array" aca="1" ref="F71" ca="1">_xll.BDP(Funds[[#This Row],[bloomberg_query]], "CUST_TRR_RETURN_HOLDING_PER", "CUST_TRR_START_DT="&amp;TEXT(WORKDAY(DATE(YEAR(TODAY())-1, 12, 31), -1),"jjjjMMtt"),"CUST_TRR_END_DT="&amp;TEXT(WORKDAY(TODAY(), -1),"jjjjMMtt"), "CUST_TRR_CRNCY=EUR")</f>
        <v>7.8726430000000001</v>
      </c>
      <c r="G71" cm="1">
        <f t="array" ref="G71">_xll.BDP(Funds[[#This Row],[bloomberg_query]],$G$1)</f>
        <v>5.643364</v>
      </c>
      <c r="H71" cm="1">
        <f t="array" ref="H71">_xll.BDP(Funds[[#This Row],[bloomberg_query]],$H$1)</f>
        <v>-2.9827530000000002</v>
      </c>
    </row>
    <row r="72" spans="1:8" x14ac:dyDescent="0.25">
      <c r="A72" t="s">
        <v>2947</v>
      </c>
      <c r="B72" s="1">
        <f>_xll.BQL(Funds[[#This Row],[bloomberg_query]],"px_last(currency=EUR).value", "showdates","false","showids","false","showheaders","false")</f>
        <v>1081.0899999999999</v>
      </c>
      <c r="C72" cm="1">
        <f t="array" aca="1" ref="C72" ca="1">_xll.BDP(Funds[[#This Row],[bloomberg_query]], "CUST_TRR_RETURN_HOLDING_PER", "CUST_TRR_START_DT="&amp;TEXT(WORKDAY(TODAY(), -2),"jjjjMMtt"),"CUST_TRR_END_DT="&amp;TEXT(WORKDAY(TODAY(), -1),"jjjjMMtt"), "CUST_TRR_CRNCY=EUR")</f>
        <v>1.387681E-2</v>
      </c>
      <c r="D72" cm="1">
        <f t="array" aca="1" ref="D72" ca="1">_xll.BDP(Funds[[#This Row],[bloomberg_query]], "CUST_TRR_RETURN_HOLDING_PER", "CUST_TRR_START_DT="&amp;TEXT(WORKDAY(TODAY(), -6),"jjjjMMtt"),"CUST_TRR_END_DT="&amp;TEXT(WORKDAY(TODAY(), -1),"jjjjMMtt"), "CUST_TRR_CRNCY=EUR")</f>
        <v>7.5906950000000001E-2</v>
      </c>
      <c r="E72" cm="1">
        <f t="array" aca="1" ref="E72" ca="1">_xll.BDP(Funds[[#This Row],[bloomberg_query]], "CUST_TRR_RETURN_HOLDING_PER", "CUST_TRR_START_DT="&amp;TEXT(WORKDAY(EDATE(TODAY(), -1) - 2, 1),"jjjjMMtt"),"CUST_TRR_END_DT="&amp;TEXT(WORKDAY(TODAY(), -1),"jjjjMMtt"),"CUST_TRR_CRNCY=EUR")</f>
        <v>0.31828220000000002</v>
      </c>
      <c r="F72" cm="1">
        <f t="array" aca="1" ref="F72" ca="1">_xll.BDP(Funds[[#This Row],[bloomberg_query]], "CUST_TRR_RETURN_HOLDING_PER", "CUST_TRR_START_DT="&amp;TEXT(WORKDAY(DATE(YEAR(TODAY())-1, 12, 31), -1),"jjjjMMtt"),"CUST_TRR_END_DT="&amp;TEXT(WORKDAY(TODAY(), -1),"jjjjMMtt"), "CUST_TRR_CRNCY=EUR")</f>
        <v>2.8776709999999999</v>
      </c>
      <c r="G72" cm="1">
        <f t="array" ref="G72">_xll.BDP(Funds[[#This Row],[bloomberg_query]],$G$1)</f>
        <v>1.5649189999999999</v>
      </c>
      <c r="H72" cm="1">
        <f t="array" ref="H72">_xll.BDP(Funds[[#This Row],[bloomberg_query]],$H$1)</f>
        <v>1.387907E-2</v>
      </c>
    </row>
    <row r="73" spans="1:8" x14ac:dyDescent="0.25">
      <c r="A73" t="s">
        <v>2856</v>
      </c>
      <c r="B73" s="1">
        <f>_xll.BQL(Funds[[#This Row],[bloomberg_query]],"px_last(currency=EUR).value", "showdates","false","showids","false","showheaders","false")</f>
        <v>11.166000366210938</v>
      </c>
      <c r="C73" cm="1">
        <f t="array" aca="1" ref="C73" ca="1">_xll.BDP(Funds[[#This Row],[bloomberg_query]], "CUST_TRR_RETURN_HOLDING_PER", "CUST_TRR_START_DT="&amp;TEXT(WORKDAY(TODAY(), -2),"jjjjMMtt"),"CUST_TRR_END_DT="&amp;TEXT(WORKDAY(TODAY(), -1),"jjjjMMtt"), "CUST_TRR_CRNCY=EUR")</f>
        <v>-0.68320749999999997</v>
      </c>
      <c r="D73" cm="1">
        <f t="array" aca="1" ref="D73" ca="1">_xll.BDP(Funds[[#This Row],[bloomberg_query]], "CUST_TRR_RETURN_HOLDING_PER", "CUST_TRR_START_DT="&amp;TEXT(WORKDAY(TODAY(), -6),"jjjjMMtt"),"CUST_TRR_END_DT="&amp;TEXT(WORKDAY(TODAY(), -1),"jjjjMMtt"), "CUST_TRR_CRNCY=EUR")</f>
        <v>2.2016650000000002</v>
      </c>
      <c r="E73" cm="1">
        <f t="array" aca="1" ref="E73" ca="1">_xll.BDP(Funds[[#This Row],[bloomberg_query]], "CUST_TRR_RETURN_HOLDING_PER", "CUST_TRR_START_DT="&amp;TEXT(WORKDAY(EDATE(TODAY(), -1) - 2, 1),"jjjjMMtt"),"CUST_TRR_END_DT="&amp;TEXT(WORKDAY(TODAY(), -1),"jjjjMMtt"),"CUST_TRR_CRNCY=EUR")</f>
        <v>0.89497720000000003</v>
      </c>
      <c r="F73" cm="1">
        <f t="array" aca="1" ref="F73" ca="1">_xll.BDP(Funds[[#This Row],[bloomberg_query]], "CUST_TRR_RETURN_HOLDING_PER", "CUST_TRR_START_DT="&amp;TEXT(WORKDAY(DATE(YEAR(TODAY())-1, 12, 31), -1),"jjjjMMtt"),"CUST_TRR_END_DT="&amp;TEXT(WORKDAY(TODAY(), -1),"jjjjMMtt"), "CUST_TRR_CRNCY=EUR")</f>
        <v>9.4511590000000005</v>
      </c>
      <c r="G73" cm="1">
        <f t="array" ref="G73">_xll.BDP(Funds[[#This Row],[bloomberg_query]],$G$1)</f>
        <v>5.2157920000000004</v>
      </c>
      <c r="H73" cm="1">
        <f t="array" ref="H73">_xll.BDP(Funds[[#This Row],[bloomberg_query]],$H$1)</f>
        <v>-0.94038279999999996</v>
      </c>
    </row>
    <row r="74" spans="1:8" x14ac:dyDescent="0.25">
      <c r="A74" t="s">
        <v>2949</v>
      </c>
      <c r="B74" s="1">
        <f>_xll.BQL(Funds[[#This Row],[bloomberg_query]],"px_last(currency=EUR).value", "showdates","false","showids","false","showheaders","false")</f>
        <v>34.4679</v>
      </c>
      <c r="C74" cm="1">
        <f t="array" aca="1" ref="C74" ca="1">_xll.BDP(Funds[[#This Row],[bloomberg_query]], "CUST_TRR_RETURN_HOLDING_PER", "CUST_TRR_START_DT="&amp;TEXT(WORKDAY(TODAY(), -2),"jjjjMMtt"),"CUST_TRR_END_DT="&amp;TEXT(WORKDAY(TODAY(), -1),"jjjjMMtt"), "CUST_TRR_CRNCY=EUR")</f>
        <v>-0.12864980000000001</v>
      </c>
      <c r="D74" cm="1">
        <f t="array" aca="1" ref="D74" ca="1">_xll.BDP(Funds[[#This Row],[bloomberg_query]], "CUST_TRR_RETURN_HOLDING_PER", "CUST_TRR_START_DT="&amp;TEXT(WORKDAY(TODAY(), -6),"jjjjMMtt"),"CUST_TRR_END_DT="&amp;TEXT(WORKDAY(TODAY(), -1),"jjjjMMtt"), "CUST_TRR_CRNCY=EUR")</f>
        <v>0.16302549999999999</v>
      </c>
      <c r="E74" cm="1">
        <f t="array" aca="1" ref="E74" ca="1">_xll.BDP(Funds[[#This Row],[bloomberg_query]], "CUST_TRR_RETURN_HOLDING_PER", "CUST_TRR_START_DT="&amp;TEXT(WORKDAY(EDATE(TODAY(), -1) - 2, 1),"jjjjMMtt"),"CUST_TRR_END_DT="&amp;TEXT(WORKDAY(TODAY(), -1),"jjjjMMtt"),"CUST_TRR_CRNCY=EUR")</f>
        <v>1.0602149999999999</v>
      </c>
      <c r="F74" cm="1">
        <f t="array" aca="1" ref="F74" ca="1">_xll.BDP(Funds[[#This Row],[bloomberg_query]], "CUST_TRR_RETURN_HOLDING_PER", "CUST_TRR_START_DT="&amp;TEXT(WORKDAY(DATE(YEAR(TODAY())-1, 12, 31), -1),"jjjjMMtt"),"CUST_TRR_END_DT="&amp;TEXT(WORKDAY(TODAY(), -1),"jjjjMMtt"), "CUST_TRR_CRNCY=EUR")</f>
        <v>4.4538789999999997</v>
      </c>
      <c r="G74" cm="1">
        <f t="array" ref="G74">_xll.BDP(Funds[[#This Row],[bloomberg_query]],$G$1)</f>
        <v>3.5885910000000001</v>
      </c>
      <c r="H74" cm="1">
        <f t="array" ref="H74">_xll.BDP(Funds[[#This Row],[bloomberg_query]],$H$1)</f>
        <v>-0.1286477</v>
      </c>
    </row>
    <row r="75" spans="1:8" x14ac:dyDescent="0.25">
      <c r="A75" t="s">
        <v>2954</v>
      </c>
      <c r="B75" s="1">
        <f>_xll.BQL(Funds[[#This Row],[bloomberg_query]],"px_last(currency=EUR).value", "showdates","false","showids","false","showheaders","false")</f>
        <v>1200.3800000000001</v>
      </c>
      <c r="C75" t="str" cm="1">
        <f t="array" aca="1" ref="C7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5" cm="1">
        <f t="array" aca="1" ref="D75" ca="1">_xll.BDP(Funds[[#This Row],[bloomberg_query]], "CUST_TRR_RETURN_HOLDING_PER", "CUST_TRR_START_DT="&amp;TEXT(WORKDAY(TODAY(), -6),"jjjjMMtt"),"CUST_TRR_END_DT="&amp;TEXT(WORKDAY(TODAY(), -1),"jjjjMMtt"), "CUST_TRR_CRNCY=EUR")</f>
        <v>0.47879729999999998</v>
      </c>
      <c r="E75" cm="1">
        <f t="array" aca="1" ref="E75" ca="1">_xll.BDP(Funds[[#This Row],[bloomberg_query]], "CUST_TRR_RETURN_HOLDING_PER", "CUST_TRR_START_DT="&amp;TEXT(WORKDAY(EDATE(TODAY(), -1) - 2, 1),"jjjjMMtt"),"CUST_TRR_END_DT="&amp;TEXT(WORKDAY(TODAY(), -1),"jjjjMMtt"),"CUST_TRR_CRNCY=EUR")</f>
        <v>0.86294539999999997</v>
      </c>
      <c r="F75" cm="1">
        <f t="array" aca="1" ref="F75" ca="1">_xll.BDP(Funds[[#This Row],[bloomberg_query]], "CUST_TRR_RETURN_HOLDING_PER", "CUST_TRR_START_DT="&amp;TEXT(WORKDAY(DATE(YEAR(TODAY())-1, 12, 31), -1),"jjjjMMtt"),"CUST_TRR_END_DT="&amp;TEXT(WORKDAY(TODAY(), -1),"jjjjMMtt"), "CUST_TRR_CRNCY=EUR")</f>
        <v>4.4362659999999998</v>
      </c>
      <c r="G75" cm="1">
        <f t="array" ref="G75">_xll.BDP(Funds[[#This Row],[bloomberg_query]],$G$1)</f>
        <v>3.528546</v>
      </c>
      <c r="H75" cm="1">
        <f t="array" ref="H75">_xll.BDP(Funds[[#This Row],[bloomberg_query]],$H$1)</f>
        <v>0</v>
      </c>
    </row>
    <row r="76" spans="1:8" x14ac:dyDescent="0.25">
      <c r="A76" t="s">
        <v>2953</v>
      </c>
      <c r="B76" s="1">
        <f>_xll.BQL(Funds[[#This Row],[bloomberg_query]],"px_last(currency=EUR).value", "showdates","false","showids","false","showheaders","false")</f>
        <v>106.21</v>
      </c>
      <c r="C76" cm="1">
        <f t="array" aca="1" ref="C76" ca="1">_xll.BDP(Funds[[#This Row],[bloomberg_query]], "CUST_TRR_RETURN_HOLDING_PER", "CUST_TRR_START_DT="&amp;TEXT(WORKDAY(TODAY(), -2),"jjjjMMtt"),"CUST_TRR_END_DT="&amp;TEXT(WORKDAY(TODAY(), -1),"jjjjMMtt"), "CUST_TRR_CRNCY=EUR")</f>
        <v>-0.29102519999999998</v>
      </c>
      <c r="D76" cm="1">
        <f t="array" aca="1" ref="D76" ca="1">_xll.BDP(Funds[[#This Row],[bloomberg_query]], "CUST_TRR_RETURN_HOLDING_PER", "CUST_TRR_START_DT="&amp;TEXT(WORKDAY(TODAY(), -6),"jjjjMMtt"),"CUST_TRR_END_DT="&amp;TEXT(WORKDAY(TODAY(), -1),"jjjjMMtt"), "CUST_TRR_CRNCY=EUR")</f>
        <v>2.825391E-2</v>
      </c>
      <c r="E76" cm="1">
        <f t="array" aca="1" ref="E76" ca="1">_xll.BDP(Funds[[#This Row],[bloomberg_query]], "CUST_TRR_RETURN_HOLDING_PER", "CUST_TRR_START_DT="&amp;TEXT(WORKDAY(EDATE(TODAY(), -1) - 2, 1),"jjjjMMtt"),"CUST_TRR_END_DT="&amp;TEXT(WORKDAY(TODAY(), -1),"jjjjMMtt"),"CUST_TRR_CRNCY=EUR")</f>
        <v>1.18129</v>
      </c>
      <c r="F76" cm="1">
        <f t="array" aca="1" ref="F76" ca="1">_xll.BDP(Funds[[#This Row],[bloomberg_query]], "CUST_TRR_RETURN_HOLDING_PER", "CUST_TRR_START_DT="&amp;TEXT(WORKDAY(DATE(YEAR(TODAY())-1, 12, 31), -1),"jjjjMMtt"),"CUST_TRR_END_DT="&amp;TEXT(WORKDAY(TODAY(), -1),"jjjjMMtt"), "CUST_TRR_CRNCY=EUR")</f>
        <v>4.280805</v>
      </c>
      <c r="G76" cm="1">
        <f t="array" ref="G76">_xll.BDP(Funds[[#This Row],[bloomberg_query]],$G$1)</f>
        <v>4.3309490000000004</v>
      </c>
      <c r="H76" cm="1">
        <f t="array" ref="H76">_xll.BDP(Funds[[#This Row],[bloomberg_query]],$H$1)</f>
        <v>-0.33780670000000002</v>
      </c>
    </row>
    <row r="77" spans="1:8" x14ac:dyDescent="0.25">
      <c r="A77" t="s">
        <v>2859</v>
      </c>
      <c r="B77" s="1">
        <f>_xll.BQL(Funds[[#This Row],[bloomberg_query]],"px_last(currency=EUR).value", "showdates","false","showids","false","showheaders","false")</f>
        <v>108.34</v>
      </c>
      <c r="C77" cm="1">
        <f t="array" aca="1" ref="C77" ca="1">_xll.BDP(Funds[[#This Row],[bloomberg_query]], "CUST_TRR_RETURN_HOLDING_PER", "CUST_TRR_START_DT="&amp;TEXT(WORKDAY(TODAY(), -2),"jjjjMMtt"),"CUST_TRR_END_DT="&amp;TEXT(WORKDAY(TODAY(), -1),"jjjjMMtt"), "CUST_TRR_CRNCY=EUR")</f>
        <v>-0.2026529</v>
      </c>
      <c r="D77" cm="1">
        <f t="array" aca="1" ref="D77" ca="1">_xll.BDP(Funds[[#This Row],[bloomberg_query]], "CUST_TRR_RETURN_HOLDING_PER", "CUST_TRR_START_DT="&amp;TEXT(WORKDAY(TODAY(), -6),"jjjjMMtt"),"CUST_TRR_END_DT="&amp;TEXT(WORKDAY(TODAY(), -1),"jjjjMMtt"), "CUST_TRR_CRNCY=EUR")</f>
        <v>1.2902020000000001</v>
      </c>
      <c r="E77" cm="1">
        <f t="array" aca="1" ref="E77" ca="1">_xll.BDP(Funds[[#This Row],[bloomberg_query]], "CUST_TRR_RETURN_HOLDING_PER", "CUST_TRR_START_DT="&amp;TEXT(WORKDAY(EDATE(TODAY(), -1) - 2, 1),"jjjjMMtt"),"CUST_TRR_END_DT="&amp;TEXT(WORKDAY(TODAY(), -1),"jjjjMMtt"),"CUST_TRR_CRNCY=EUR")</f>
        <v>1.356535</v>
      </c>
      <c r="F77" t="str" cm="1">
        <f t="array" aca="1" ref="F77" ca="1">_xll.BDP(Funds[[#This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G77" t="str" cm="1">
        <f t="array" ref="G77">_xll.BDP(Funds[[#This Row],[bloomberg_query]],$G$1)</f>
        <v>#N/A N/A</v>
      </c>
      <c r="H77" cm="1">
        <f t="array" ref="H77">_xll.BDP(Funds[[#This Row],[bloomberg_query]],$H$1)</f>
        <v>-1.4463790000000001</v>
      </c>
    </row>
    <row r="78" spans="1:8" x14ac:dyDescent="0.25">
      <c r="A78" t="s">
        <v>2960</v>
      </c>
      <c r="B78" s="1">
        <f>_xll.BQL(Funds[[#This Row],[bloomberg_query]],"px_last(currency=EUR).value", "showdates","false","showids","false","showheaders","false")</f>
        <v>226.04</v>
      </c>
      <c r="C78" cm="1">
        <f t="array" aca="1" ref="C78" ca="1">_xll.BDP(Funds[[#This Row],[bloomberg_query]], "CUST_TRR_RETURN_HOLDING_PER", "CUST_TRR_START_DT="&amp;TEXT(WORKDAY(TODAY(), -2),"jjjjMMtt"),"CUST_TRR_END_DT="&amp;TEXT(WORKDAY(TODAY(), -1),"jjjjMMtt"), "CUST_TRR_CRNCY=EUR")</f>
        <v>-0.33070240000000001</v>
      </c>
      <c r="D78" cm="1">
        <f t="array" aca="1" ref="D78" ca="1">_xll.BDP(Funds[[#This Row],[bloomberg_query]], "CUST_TRR_RETURN_HOLDING_PER", "CUST_TRR_START_DT="&amp;TEXT(WORKDAY(TODAY(), -6),"jjjjMMtt"),"CUST_TRR_END_DT="&amp;TEXT(WORKDAY(TODAY(), -1),"jjjjMMtt"), "CUST_TRR_CRNCY=EUR")</f>
        <v>-0.46675470000000002</v>
      </c>
      <c r="E78" cm="1">
        <f t="array" aca="1" ref="E78" ca="1">_xll.BDP(Funds[[#This Row],[bloomberg_query]], "CUST_TRR_RETURN_HOLDING_PER", "CUST_TRR_START_DT="&amp;TEXT(WORKDAY(EDATE(TODAY(), -1) - 2, 1),"jjjjMMtt"),"CUST_TRR_END_DT="&amp;TEXT(WORKDAY(TODAY(), -1),"jjjjMMtt"),"CUST_TRR_CRNCY=EUR")</f>
        <v>0.67251590000000006</v>
      </c>
      <c r="F78" cm="1">
        <f t="array" aca="1" ref="F78" ca="1">_xll.BDP(Funds[[#This Row],[bloomberg_query]], "CUST_TRR_RETURN_HOLDING_PER", "CUST_TRR_START_DT="&amp;TEXT(WORKDAY(DATE(YEAR(TODAY())-1, 12, 31), -1),"jjjjMMtt"),"CUST_TRR_END_DT="&amp;TEXT(WORKDAY(TODAY(), -1),"jjjjMMtt"), "CUST_TRR_CRNCY=EUR")</f>
        <v>1.911632</v>
      </c>
      <c r="G78" cm="1">
        <f t="array" ref="G78">_xll.BDP(Funds[[#This Row],[bloomberg_query]],$G$1)</f>
        <v>2.448404</v>
      </c>
      <c r="H78" cm="1">
        <f t="array" ref="H78">_xll.BDP(Funds[[#This Row],[bloomberg_query]],$H$1)</f>
        <v>-0.46676040000000002</v>
      </c>
    </row>
    <row r="79" spans="1:8" x14ac:dyDescent="0.25">
      <c r="A79" t="s">
        <v>2948</v>
      </c>
      <c r="B79" s="1">
        <f>_xll.BQL(Funds[[#This Row],[bloomberg_query]],"px_last(currency=EUR).value", "showdates","false","showids","false","showheaders","false")</f>
        <v>108.42</v>
      </c>
      <c r="C79" t="str" cm="1">
        <f t="array" aca="1" ref="C7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9" cm="1">
        <f t="array" aca="1" ref="D79" ca="1">_xll.BDP(Funds[[#This Row],[bloomberg_query]], "CUST_TRR_RETURN_HOLDING_PER", "CUST_TRR_START_DT="&amp;TEXT(WORKDAY(TODAY(), -6),"jjjjMMtt"),"CUST_TRR_END_DT="&amp;TEXT(WORKDAY(TODAY(), -1),"jjjjMMtt"), "CUST_TRR_CRNCY=EUR")</f>
        <v>1.024972</v>
      </c>
      <c r="E79" cm="1">
        <f t="array" aca="1" ref="E79" ca="1">_xll.BDP(Funds[[#This Row],[bloomberg_query]], "CUST_TRR_RETURN_HOLDING_PER", "CUST_TRR_START_DT="&amp;TEXT(WORKDAY(EDATE(TODAY(), -1) - 2, 1),"jjjjMMtt"),"CUST_TRR_END_DT="&amp;TEXT(WORKDAY(TODAY(), -1),"jjjjMMtt"),"CUST_TRR_CRNCY=EUR")</f>
        <v>0.90274549999999998</v>
      </c>
      <c r="F79" cm="1">
        <f t="array" aca="1" ref="F79" ca="1">_xll.BDP(Funds[[#This Row],[bloomberg_query]], "CUST_TRR_RETURN_HOLDING_PER", "CUST_TRR_START_DT="&amp;TEXT(WORKDAY(DATE(YEAR(TODAY())-1, 12, 31), -1),"jjjjMMtt"),"CUST_TRR_END_DT="&amp;TEXT(WORKDAY(TODAY(), -1),"jjjjMMtt"), "CUST_TRR_CRNCY=EUR")</f>
        <v>2.090395</v>
      </c>
      <c r="G79" cm="1">
        <f t="array" ref="G79">_xll.BDP(Funds[[#This Row],[bloomberg_query]],$G$1)</f>
        <v>2.2855729999999999</v>
      </c>
      <c r="H79" cm="1">
        <f t="array" ref="H79">_xll.BDP(Funds[[#This Row],[bloomberg_query]],$H$1)</f>
        <v>-6.4521800000000004E-2</v>
      </c>
    </row>
    <row r="80" spans="1:8" x14ac:dyDescent="0.25">
      <c r="A80" t="s">
        <v>2961</v>
      </c>
      <c r="B80" s="1" t="str">
        <f>_xll.BQL(Funds[[#This Row],[bloomberg_query]],"px_last(currency=EUR).value", "showdates","false","showids","false","showheaders","false")</f>
        <v>#N/A</v>
      </c>
      <c r="C80" t="str" cm="1">
        <f t="array" aca="1" ref="C80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80" t="str" cm="1">
        <f t="array" aca="1" ref="D80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80" t="str" cm="1">
        <f t="array" aca="1" ref="E80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80" t="str" cm="1">
        <f t="array" aca="1" ref="F80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80" t="str" cm="1">
        <f t="array" ref="G80">_xll.BDP(Funds[[#This Row],[bloomberg_query]],$G$1)</f>
        <v>#N/A Invalid Security</v>
      </c>
      <c r="H80" t="str" cm="1">
        <f t="array" ref="H80">_xll.BDP(Funds[[#This Row],[bloomberg_query]],$H$1)</f>
        <v>#N/A Invalid Security</v>
      </c>
    </row>
    <row r="81" spans="1:8" x14ac:dyDescent="0.25">
      <c r="A81" t="s">
        <v>2962</v>
      </c>
      <c r="B81" s="1">
        <f>_xll.BQL(Funds[[#This Row],[bloomberg_query]],"px_last(currency=EUR).value", "showdates","false","showids","false","showheaders","false")</f>
        <v>164.4</v>
      </c>
      <c r="C81" cm="1">
        <f t="array" aca="1" ref="C81" ca="1">_xll.BDP(Funds[[#This Row],[bloomberg_query]], "CUST_TRR_RETURN_HOLDING_PER", "CUST_TRR_START_DT="&amp;TEXT(WORKDAY(TODAY(), -2),"jjjjMMtt"),"CUST_TRR_END_DT="&amp;TEXT(WORKDAY(TODAY(), -1),"jjjjMMtt"), "CUST_TRR_CRNCY=EUR")</f>
        <v>4.8685489999999998E-2</v>
      </c>
      <c r="D81" cm="1">
        <f t="array" aca="1" ref="D81" ca="1">_xll.BDP(Funds[[#This Row],[bloomberg_query]], "CUST_TRR_RETURN_HOLDING_PER", "CUST_TRR_START_DT="&amp;TEXT(WORKDAY(TODAY(), -6),"jjjjMMtt"),"CUST_TRR_END_DT="&amp;TEXT(WORKDAY(TODAY(), -1),"jjjjMMtt"), "CUST_TRR_CRNCY=EUR")</f>
        <v>0.2133496</v>
      </c>
      <c r="E81" cm="1">
        <f t="array" aca="1" ref="E81" ca="1">_xll.BDP(Funds[[#This Row],[bloomberg_query]], "CUST_TRR_RETURN_HOLDING_PER", "CUST_TRR_START_DT="&amp;TEXT(WORKDAY(EDATE(TODAY(), -1) - 2, 1),"jjjjMMtt"),"CUST_TRR_END_DT="&amp;TEXT(WORKDAY(TODAY(), -1),"jjjjMMtt"),"CUST_TRR_CRNCY=EUR")</f>
        <v>0.7723428</v>
      </c>
      <c r="F81" cm="1">
        <f t="array" aca="1" ref="F81" ca="1">_xll.BDP(Funds[[#This Row],[bloomberg_query]], "CUST_TRR_RETURN_HOLDING_PER", "CUST_TRR_START_DT="&amp;TEXT(WORKDAY(DATE(YEAR(TODAY())-1, 12, 31), -1),"jjjjMMtt"),"CUST_TRR_END_DT="&amp;TEXT(WORKDAY(TODAY(), -1),"jjjjMMtt"), "CUST_TRR_CRNCY=EUR")</f>
        <v>12.11129</v>
      </c>
      <c r="G81" cm="1">
        <f t="array" ref="G81">_xll.BDP(Funds[[#This Row],[bloomberg_query]],$G$1)</f>
        <v>4.7932759999999996</v>
      </c>
      <c r="H81" cm="1">
        <f t="array" ref="H81">_xll.BDP(Funds[[#This Row],[bloomberg_query]],$H$1)</f>
        <v>4.8677320000000003E-2</v>
      </c>
    </row>
    <row r="82" spans="1:8" x14ac:dyDescent="0.25">
      <c r="A82" t="s">
        <v>2963</v>
      </c>
      <c r="B82" s="1">
        <f>_xll.BQL(Funds[[#This Row],[bloomberg_query]],"px_last(currency=EUR).value", "showdates","false","showids","false","showheaders","false")</f>
        <v>222.96000671386719</v>
      </c>
      <c r="C82" cm="1">
        <f t="array" aca="1" ref="C82" ca="1">_xll.BDP(Funds[[#This Row],[bloomberg_query]], "CUST_TRR_RETURN_HOLDING_PER", "CUST_TRR_START_DT="&amp;TEXT(WORKDAY(TODAY(), -2),"jjjjMMtt"),"CUST_TRR_END_DT="&amp;TEXT(WORKDAY(TODAY(), -1),"jjjjMMtt"), "CUST_TRR_CRNCY=EUR")</f>
        <v>0.23406550000000001</v>
      </c>
      <c r="D82" cm="1">
        <f t="array" aca="1" ref="D82" ca="1">_xll.BDP(Funds[[#This Row],[bloomberg_query]], "CUST_TRR_RETURN_HOLDING_PER", "CUST_TRR_START_DT="&amp;TEXT(WORKDAY(TODAY(), -6),"jjjjMMtt"),"CUST_TRR_END_DT="&amp;TEXT(WORKDAY(TODAY(), -1),"jjjjMMtt"), "CUST_TRR_CRNCY=EUR")</f>
        <v>1.4302630000000001</v>
      </c>
      <c r="E82" cm="1">
        <f t="array" aca="1" ref="E82" ca="1">_xll.BDP(Funds[[#This Row],[bloomberg_query]], "CUST_TRR_RETURN_HOLDING_PER", "CUST_TRR_START_DT="&amp;TEXT(WORKDAY(EDATE(TODAY(), -1) - 2, 1),"jjjjMMtt"),"CUST_TRR_END_DT="&amp;TEXT(WORKDAY(TODAY(), -1),"jjjjMMtt"),"CUST_TRR_CRNCY=EUR")</f>
        <v>2.3251539999999999</v>
      </c>
      <c r="F82" cm="1">
        <f t="array" aca="1" ref="F82" ca="1">_xll.BDP(Funds[[#This Row],[bloomberg_query]], "CUST_TRR_RETURN_HOLDING_PER", "CUST_TRR_START_DT="&amp;TEXT(WORKDAY(DATE(YEAR(TODAY())-1, 12, 31), -1),"jjjjMMtt"),"CUST_TRR_END_DT="&amp;TEXT(WORKDAY(TODAY(), -1),"jjjjMMtt"), "CUST_TRR_CRNCY=EUR")</f>
        <v>23.711110000000001</v>
      </c>
      <c r="G82" cm="1">
        <f t="array" ref="G82">_xll.BDP(Funds[[#This Row],[bloomberg_query]],$G$1)</f>
        <v>11.13158</v>
      </c>
      <c r="H82" cm="1">
        <f t="array" ref="H82">_xll.BDP(Funds[[#This Row],[bloomberg_query]],$H$1)</f>
        <v>-0.53533050000000004</v>
      </c>
    </row>
    <row r="83" spans="1:8" x14ac:dyDescent="0.25">
      <c r="A83" t="s">
        <v>2965</v>
      </c>
      <c r="B83" s="1">
        <f>_xll.BQL(Funds[[#This Row],[bloomberg_query]],"px_last(currency=EUR).value", "showdates","false","showids","false","showheaders","false")</f>
        <v>100.72</v>
      </c>
      <c r="C83" t="str" cm="1">
        <f t="array" aca="1" ref="C8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83" cm="1">
        <f t="array" aca="1" ref="D83" ca="1">_xll.BDP(Funds[[#This Row],[bloomberg_query]], "CUST_TRR_RETURN_HOLDING_PER", "CUST_TRR_START_DT="&amp;TEXT(WORKDAY(TODAY(), -6),"jjjjMMtt"),"CUST_TRR_END_DT="&amp;TEXT(WORKDAY(TODAY(), -1),"jjjjMMtt"), "CUST_TRR_CRNCY=EUR")</f>
        <v>0.1391927</v>
      </c>
      <c r="E83" cm="1">
        <f t="array" aca="1" ref="E83" ca="1">_xll.BDP(Funds[[#This Row],[bloomberg_query]], "CUST_TRR_RETURN_HOLDING_PER", "CUST_TRR_START_DT="&amp;TEXT(WORKDAY(EDATE(TODAY(), -1) - 2, 1),"jjjjMMtt"),"CUST_TRR_END_DT="&amp;TEXT(WORKDAY(TODAY(), -1),"jjjjMMtt"),"CUST_TRR_CRNCY=EUR")</f>
        <v>0.2388535</v>
      </c>
      <c r="F83" cm="1">
        <f t="array" aca="1" ref="F83" ca="1">_xll.BDP(Funds[[#This Row],[bloomberg_query]], "CUST_TRR_RETURN_HOLDING_PER", "CUST_TRR_START_DT="&amp;TEXT(WORKDAY(DATE(YEAR(TODAY())-1, 12, 31), -1),"jjjjMMtt"),"CUST_TRR_END_DT="&amp;TEXT(WORKDAY(TODAY(), -1),"jjjjMMtt"), "CUST_TRR_CRNCY=EUR")</f>
        <v>1.8043229999999999</v>
      </c>
      <c r="G83" t="str" cm="1">
        <f t="array" ref="G83">_xll.BDP(Funds[[#This Row],[bloomberg_query]],$G$1)</f>
        <v>#N/A N/A</v>
      </c>
      <c r="H83" cm="1">
        <f t="array" ref="H83">_xll.BDP(Funds[[#This Row],[bloomberg_query]],$H$1)</f>
        <v>-1.7269950000000001</v>
      </c>
    </row>
    <row r="84" spans="1:8" x14ac:dyDescent="0.25">
      <c r="A84" t="s">
        <v>2241</v>
      </c>
      <c r="B84" s="1">
        <f>_xll.BQL(Funds[[#This Row],[bloomberg_query]],"px_last(currency=EUR).value", "showdates","false","showids","false","showheaders","false")</f>
        <v>116.15</v>
      </c>
      <c r="C84" cm="1">
        <f t="array" aca="1" ref="C84" ca="1">_xll.BDP(Funds[[#This Row],[bloomberg_query]], "CUST_TRR_RETURN_HOLDING_PER", "CUST_TRR_START_DT="&amp;TEXT(WORKDAY(TODAY(), -2),"jjjjMMtt"),"CUST_TRR_END_DT="&amp;TEXT(WORKDAY(TODAY(), -1),"jjjjMMtt"), "CUST_TRR_CRNCY=EUR")</f>
        <v>0.14657700000000001</v>
      </c>
      <c r="D84" cm="1">
        <f t="array" aca="1" ref="D84" ca="1">_xll.BDP(Funds[[#This Row],[bloomberg_query]], "CUST_TRR_RETURN_HOLDING_PER", "CUST_TRR_START_DT="&amp;TEXT(WORKDAY(TODAY(), -6),"jjjjMMtt"),"CUST_TRR_END_DT="&amp;TEXT(WORKDAY(TODAY(), -1),"jjjjMMtt"), "CUST_TRR_CRNCY=EUR")</f>
        <v>1.449908</v>
      </c>
      <c r="E84" cm="1">
        <f t="array" aca="1" ref="E84" ca="1">_xll.BDP(Funds[[#This Row],[bloomberg_query]], "CUST_TRR_RETURN_HOLDING_PER", "CUST_TRR_START_DT="&amp;TEXT(WORKDAY(EDATE(TODAY(), -1) - 2, 1),"jjjjMMtt"),"CUST_TRR_END_DT="&amp;TEXT(WORKDAY(TODAY(), -1),"jjjjMMtt"),"CUST_TRR_CRNCY=EUR")</f>
        <v>1.37907</v>
      </c>
      <c r="F84" cm="1">
        <f t="array" aca="1" ref="F84" ca="1">_xll.BDP(Funds[[#This Row],[bloomberg_query]], "CUST_TRR_RETURN_HOLDING_PER", "CUST_TRR_START_DT="&amp;TEXT(WORKDAY(DATE(YEAR(TODAY())-1, 12, 31), -1),"jjjjMMtt"),"CUST_TRR_END_DT="&amp;TEXT(WORKDAY(TODAY(), -1),"jjjjMMtt"), "CUST_TRR_CRNCY=EUR")</f>
        <v>9.3279370000000004</v>
      </c>
      <c r="G84" cm="1">
        <f t="array" ref="G84">_xll.BDP(Funds[[#This Row],[bloomberg_query]],$G$1)</f>
        <v>3.2148080000000001</v>
      </c>
      <c r="H84" cm="1">
        <f t="array" ref="H84">_xll.BDP(Funds[[#This Row],[bloomberg_query]],$H$1)</f>
        <v>-1.157349</v>
      </c>
    </row>
    <row r="85" spans="1:8" x14ac:dyDescent="0.25">
      <c r="A85" t="s">
        <v>2964</v>
      </c>
      <c r="B85" s="1">
        <f>_xll.BQL(Funds[[#This Row],[bloomberg_query]],"px_last(currency=EUR).value", "showdates","false","showids","false","showheaders","false")</f>
        <v>25.663319606720734</v>
      </c>
      <c r="C85" cm="1">
        <f t="array" aca="1" ref="C85" ca="1">_xll.BDP(Funds[[#This Row],[bloomberg_query]], "CUST_TRR_RETURN_HOLDING_PER", "CUST_TRR_START_DT="&amp;TEXT(WORKDAY(TODAY(), -2),"jjjjMMtt"),"CUST_TRR_END_DT="&amp;TEXT(WORKDAY(TODAY(), -1),"jjjjMMtt"), "CUST_TRR_CRNCY=EUR")</f>
        <v>-0.94863839999999999</v>
      </c>
      <c r="D85" cm="1">
        <f t="array" aca="1" ref="D85" ca="1">_xll.BDP(Funds[[#This Row],[bloomberg_query]], "CUST_TRR_RETURN_HOLDING_PER", "CUST_TRR_START_DT="&amp;TEXT(WORKDAY(TODAY(), -6),"jjjjMMtt"),"CUST_TRR_END_DT="&amp;TEXT(WORKDAY(TODAY(), -1),"jjjjMMtt"), "CUST_TRR_CRNCY=EUR")</f>
        <v>5.8659030000000003</v>
      </c>
      <c r="E85" cm="1">
        <f t="array" aca="1" ref="E85" ca="1">_xll.BDP(Funds[[#This Row],[bloomberg_query]], "CUST_TRR_RETURN_HOLDING_PER", "CUST_TRR_START_DT="&amp;TEXT(WORKDAY(EDATE(TODAY(), -1) - 2, 1),"jjjjMMtt"),"CUST_TRR_END_DT="&amp;TEXT(WORKDAY(TODAY(), -1),"jjjjMMtt"),"CUST_TRR_CRNCY=EUR")</f>
        <v>2.8817529999999998</v>
      </c>
      <c r="F85" cm="1">
        <f t="array" aca="1" ref="F85" ca="1">_xll.BDP(Funds[[#This Row],[bloomberg_query]], "CUST_TRR_RETURN_HOLDING_PER", "CUST_TRR_START_DT="&amp;TEXT(WORKDAY(DATE(YEAR(TODAY())-1, 12, 31), -1),"jjjjMMtt"),"CUST_TRR_END_DT="&amp;TEXT(WORKDAY(TODAY(), -1),"jjjjMMtt"), "CUST_TRR_CRNCY=EUR")</f>
        <v>26.85031</v>
      </c>
      <c r="G85" cm="1">
        <f t="array" ref="G85">_xll.BDP(Funds[[#This Row],[bloomberg_query]],$G$1)</f>
        <v>16.356100000000001</v>
      </c>
      <c r="H85" cm="1">
        <f t="array" ref="H85">_xll.BDP(Funds[[#This Row],[bloomberg_query]],$H$1)</f>
        <v>-3.6026989999999999</v>
      </c>
    </row>
    <row r="86" spans="1:8" x14ac:dyDescent="0.25">
      <c r="A86" t="s">
        <v>2860</v>
      </c>
      <c r="B86" s="1">
        <f>_xll.BQL(Funds[[#This Row],[bloomberg_query]],"px_last(currency=EUR).value", "showdates","false","showids","false","showheaders","false")</f>
        <v>7.7350001335144043</v>
      </c>
      <c r="C86" cm="1">
        <f t="array" aca="1" ref="C86" ca="1">_xll.BDP(Funds[[#This Row],[bloomberg_query]], "CUST_TRR_RETURN_HOLDING_PER", "CUST_TRR_START_DT="&amp;TEXT(WORKDAY(TODAY(), -2),"jjjjMMtt"),"CUST_TRR_END_DT="&amp;TEXT(WORKDAY(TODAY(), -1),"jjjjMMtt"), "CUST_TRR_CRNCY=EUR")</f>
        <v>-0.75461880000000003</v>
      </c>
      <c r="D86" cm="1">
        <f t="array" aca="1" ref="D86" ca="1">_xll.BDP(Funds[[#This Row],[bloomberg_query]], "CUST_TRR_RETURN_HOLDING_PER", "CUST_TRR_START_DT="&amp;TEXT(WORKDAY(TODAY(), -6),"jjjjMMtt"),"CUST_TRR_END_DT="&amp;TEXT(WORKDAY(TODAY(), -1),"jjjjMMtt"), "CUST_TRR_CRNCY=EUR")</f>
        <v>0.86805699999999997</v>
      </c>
      <c r="E86" cm="1">
        <f t="array" aca="1" ref="E86" ca="1">_xll.BDP(Funds[[#This Row],[bloomberg_query]], "CUST_TRR_RETURN_HOLDING_PER", "CUST_TRR_START_DT="&amp;TEXT(WORKDAY(EDATE(TODAY(), -1) - 2, 1),"jjjjMMtt"),"CUST_TRR_END_DT="&amp;TEXT(WORKDAY(TODAY(), -1),"jjjjMMtt"),"CUST_TRR_CRNCY=EUR")</f>
        <v>-0.2633703</v>
      </c>
      <c r="F86" cm="1">
        <f t="array" aca="1" ref="F86" ca="1">_xll.BDP(Funds[[#This Row],[bloomberg_query]], "CUST_TRR_RETURN_HOLDING_PER", "CUST_TRR_START_DT="&amp;TEXT(WORKDAY(DATE(YEAR(TODAY())-1, 12, 31), -1),"jjjjMMtt"),"CUST_TRR_END_DT="&amp;TEXT(WORKDAY(TODAY(), -1),"jjjjMMtt"), "CUST_TRR_CRNCY=EUR")</f>
        <v>9.3713119999999996</v>
      </c>
      <c r="G86" cm="1">
        <f t="array" ref="G86">_xll.BDP(Funds[[#This Row],[bloomberg_query]],$G$1)</f>
        <v>2.920493</v>
      </c>
      <c r="H86" cm="1">
        <f t="array" ref="H86">_xll.BDP(Funds[[#This Row],[bloomberg_query]],$H$1)</f>
        <v>-3.384954</v>
      </c>
    </row>
    <row r="87" spans="1:8" x14ac:dyDescent="0.25">
      <c r="A87" t="s">
        <v>2862</v>
      </c>
      <c r="B87" s="1">
        <f>_xll.BQL(Funds[[#This Row],[bloomberg_query]],"px_last(currency=EUR).value", "showdates","false","showids","false","showheaders","false")</f>
        <v>7.125999927520752</v>
      </c>
      <c r="C87" cm="1">
        <f t="array" aca="1" ref="C87" ca="1">_xll.BDP(Funds[[#This Row],[bloomberg_query]], "CUST_TRR_RETURN_HOLDING_PER", "CUST_TRR_START_DT="&amp;TEXT(WORKDAY(TODAY(), -2),"jjjjMMtt"),"CUST_TRR_END_DT="&amp;TEXT(WORKDAY(TODAY(), -1),"jjjjMMtt"), "CUST_TRR_CRNCY=EUR")</f>
        <v>-0.52223010000000003</v>
      </c>
      <c r="D87" cm="1">
        <f t="array" aca="1" ref="D87" ca="1">_xll.BDP(Funds[[#This Row],[bloomberg_query]], "CUST_TRR_RETURN_HOLDING_PER", "CUST_TRR_START_DT="&amp;TEXT(WORKDAY(TODAY(), -6),"jjjjMMtt"),"CUST_TRR_END_DT="&amp;TEXT(WORKDAY(TODAY(), -1),"jjjjMMtt"), "CUST_TRR_CRNCY=EUR")</f>
        <v>1.453865</v>
      </c>
      <c r="E87" cm="1">
        <f t="array" aca="1" ref="E87" ca="1">_xll.BDP(Funds[[#This Row],[bloomberg_query]], "CUST_TRR_RETURN_HOLDING_PER", "CUST_TRR_START_DT="&amp;TEXT(WORKDAY(EDATE(TODAY(), -1) - 2, 1),"jjjjMMtt"),"CUST_TRR_END_DT="&amp;TEXT(WORKDAY(TODAY(), -1),"jjjjMMtt"),"CUST_TRR_CRNCY=EUR")</f>
        <v>0.14208580000000001</v>
      </c>
      <c r="F87" cm="1">
        <f t="array" aca="1" ref="F87" ca="1">_xll.BDP(Funds[[#This Row],[bloomberg_query]], "CUST_TRR_RETURN_HOLDING_PER", "CUST_TRR_START_DT="&amp;TEXT(WORKDAY(DATE(YEAR(TODAY())-1, 12, 31), -1),"jjjjMMtt"),"CUST_TRR_END_DT="&amp;TEXT(WORKDAY(TODAY(), -1),"jjjjMMtt"), "CUST_TRR_CRNCY=EUR")</f>
        <v>9.0310199999999998</v>
      </c>
      <c r="G87" cm="1">
        <f t="array" ref="G87">_xll.BDP(Funds[[#This Row],[bloomberg_query]],$G$1)</f>
        <v>1.649562</v>
      </c>
      <c r="H87" cm="1">
        <f t="array" ref="H87">_xll.BDP(Funds[[#This Row],[bloomberg_query]],$H$1)</f>
        <v>-4.8344019999999999</v>
      </c>
    </row>
    <row r="88" spans="1:8" x14ac:dyDescent="0.25">
      <c r="A88" t="s">
        <v>2966</v>
      </c>
      <c r="B88" s="1">
        <f>_xll.BQL(Funds[[#This Row],[bloomberg_query]],"px_last(currency=EUR).value", "showdates","false","showids","false","showheaders","false")</f>
        <v>95.919998168945313</v>
      </c>
      <c r="C88" cm="1">
        <f t="array" aca="1" ref="C88" ca="1">_xll.BDP(Funds[[#This Row],[bloomberg_query]], "CUST_TRR_RETURN_HOLDING_PER", "CUST_TRR_START_DT="&amp;TEXT(WORKDAY(TODAY(), -2),"jjjjMMtt"),"CUST_TRR_END_DT="&amp;TEXT(WORKDAY(TODAY(), -1),"jjjjMMtt"), "CUST_TRR_CRNCY=EUR")</f>
        <v>-0.1146239</v>
      </c>
      <c r="D88" cm="1">
        <f t="array" aca="1" ref="D88" ca="1">_xll.BDP(Funds[[#This Row],[bloomberg_query]], "CUST_TRR_RETURN_HOLDING_PER", "CUST_TRR_START_DT="&amp;TEXT(WORKDAY(TODAY(), -6),"jjjjMMtt"),"CUST_TRR_END_DT="&amp;TEXT(WORKDAY(TODAY(), -1),"jjjjMMtt"), "CUST_TRR_CRNCY=EUR")</f>
        <v>-0.2990218</v>
      </c>
      <c r="E88" cm="1">
        <f t="array" aca="1" ref="E88" ca="1">_xll.BDP(Funds[[#This Row],[bloomberg_query]], "CUST_TRR_RETURN_HOLDING_PER", "CUST_TRR_START_DT="&amp;TEXT(WORKDAY(EDATE(TODAY(), -1) - 2, 1),"jjjjMMtt"),"CUST_TRR_END_DT="&amp;TEXT(WORKDAY(TODAY(), -1),"jjjjMMtt"),"CUST_TRR_CRNCY=EUR")</f>
        <v>0.68826129999999996</v>
      </c>
      <c r="F88" cm="1">
        <f t="array" aca="1" ref="F88" ca="1">_xll.BDP(Funds[[#This Row],[bloomberg_query]], "CUST_TRR_RETURN_HOLDING_PER", "CUST_TRR_START_DT="&amp;TEXT(WORKDAY(DATE(YEAR(TODAY())-1, 12, 31), -1),"jjjjMMtt"),"CUST_TRR_END_DT="&amp;TEXT(WORKDAY(TODAY(), -1),"jjjjMMtt"), "CUST_TRR_CRNCY=EUR")</f>
        <v>2.1443859999999999</v>
      </c>
      <c r="G88" cm="1">
        <f t="array" ref="G88">_xll.BDP(Funds[[#This Row],[bloomberg_query]],$G$1)</f>
        <v>1.8947080000000001</v>
      </c>
      <c r="H88" cm="1">
        <f t="array" ref="H88">_xll.BDP(Funds[[#This Row],[bloomberg_query]],$H$1)</f>
        <v>-0.57836880000000002</v>
      </c>
    </row>
    <row r="89" spans="1:8" x14ac:dyDescent="0.25">
      <c r="A89" t="s">
        <v>2967</v>
      </c>
      <c r="B89" s="1">
        <f>_xll.BQL(Funds[[#This Row],[bloomberg_query]],"px_last(currency=EUR).value", "showdates","false","showids","false","showheaders","false")</f>
        <v>91.08</v>
      </c>
      <c r="C89" cm="1">
        <f t="array" aca="1" ref="C89" ca="1">_xll.BDP(Funds[[#This Row],[bloomberg_query]], "CUST_TRR_RETURN_HOLDING_PER", "CUST_TRR_START_DT="&amp;TEXT(WORKDAY(TODAY(), -2),"jjjjMMtt"),"CUST_TRR_END_DT="&amp;TEXT(WORKDAY(TODAY(), -1),"jjjjMMtt"), "CUST_TRR_CRNCY=EUR")</f>
        <v>4.393673E-2</v>
      </c>
      <c r="D89" cm="1">
        <f t="array" aca="1" ref="D89" ca="1">_xll.BDP(Funds[[#This Row],[bloomberg_query]], "CUST_TRR_RETURN_HOLDING_PER", "CUST_TRR_START_DT="&amp;TEXT(WORKDAY(TODAY(), -6),"jjjjMMtt"),"CUST_TRR_END_DT="&amp;TEXT(WORKDAY(TODAY(), -1),"jjjjMMtt"), "CUST_TRR_CRNCY=EUR")</f>
        <v>0.15358459999999999</v>
      </c>
      <c r="E89" cm="1">
        <f t="array" aca="1" ref="E89" ca="1">_xll.BDP(Funds[[#This Row],[bloomberg_query]], "CUST_TRR_RETURN_HOLDING_PER", "CUST_TRR_START_DT="&amp;TEXT(WORKDAY(EDATE(TODAY(), -1) - 2, 1),"jjjjMMtt"),"CUST_TRR_END_DT="&amp;TEXT(WORKDAY(TODAY(), -1),"jjjjMMtt"),"CUST_TRR_CRNCY=EUR")</f>
        <v>1.077947</v>
      </c>
      <c r="F89" cm="1">
        <f t="array" aca="1" ref="F89" ca="1">_xll.BDP(Funds[[#This Row],[bloomberg_query]], "CUST_TRR_RETURN_HOLDING_PER", "CUST_TRR_START_DT="&amp;TEXT(WORKDAY(DATE(YEAR(TODAY())-1, 12, 31), -1),"jjjjMMtt"),"CUST_TRR_END_DT="&amp;TEXT(WORKDAY(TODAY(), -1),"jjjjMMtt"), "CUST_TRR_CRNCY=EUR")</f>
        <v>6.4230859999999996</v>
      </c>
      <c r="G89" cm="1">
        <f t="array" ref="G89">_xll.BDP(Funds[[#This Row],[bloomberg_query]],$G$1)</f>
        <v>0.43297390000000002</v>
      </c>
      <c r="H89" cm="1">
        <f t="array" ref="H89">_xll.BDP(Funds[[#This Row],[bloomberg_query]],$H$1)</f>
        <v>-3.1475960000000001</v>
      </c>
    </row>
    <row r="90" spans="1:8" x14ac:dyDescent="0.25">
      <c r="A90" t="s">
        <v>2861</v>
      </c>
      <c r="B90" s="1">
        <f>_xll.BQL(Funds[[#This Row],[bloomberg_query]],"px_last(currency=EUR).value", "showdates","false","showids","false","showheaders","false")</f>
        <v>9.5814811199086307</v>
      </c>
      <c r="C90" cm="1">
        <f t="array" aca="1" ref="C90" ca="1">_xll.BDP(Funds[[#This Row],[bloomberg_query]], "CUST_TRR_RETURN_HOLDING_PER", "CUST_TRR_START_DT="&amp;TEXT(WORKDAY(TODAY(), -2),"jjjjMMtt"),"CUST_TRR_END_DT="&amp;TEXT(WORKDAY(TODAY(), -1),"jjjjMMtt"), "CUST_TRR_CRNCY=EUR")</f>
        <v>-0.67755290000000001</v>
      </c>
      <c r="D90" cm="1">
        <f t="array" aca="1" ref="D90" ca="1">_xll.BDP(Funds[[#This Row],[bloomberg_query]], "CUST_TRR_RETURN_HOLDING_PER", "CUST_TRR_START_DT="&amp;TEXT(WORKDAY(TODAY(), -6),"jjjjMMtt"),"CUST_TRR_END_DT="&amp;TEXT(WORKDAY(TODAY(), -1),"jjjjMMtt"), "CUST_TRR_CRNCY=EUR")</f>
        <v>2.8860640000000002</v>
      </c>
      <c r="E90" cm="1">
        <f t="array" aca="1" ref="E90" ca="1">_xll.BDP(Funds[[#This Row],[bloomberg_query]], "CUST_TRR_RETURN_HOLDING_PER", "CUST_TRR_START_DT="&amp;TEXT(WORKDAY(EDATE(TODAY(), -1) - 2, 1),"jjjjMMtt"),"CUST_TRR_END_DT="&amp;TEXT(WORKDAY(TODAY(), -1),"jjjjMMtt"),"CUST_TRR_CRNCY=EUR")</f>
        <v>1.390109</v>
      </c>
      <c r="F90" cm="1">
        <f t="array" aca="1" ref="F90" ca="1">_xll.BDP(Funds[[#This Row],[bloomberg_query]], "CUST_TRR_RETURN_HOLDING_PER", "CUST_TRR_START_DT="&amp;TEXT(WORKDAY(DATE(YEAR(TODAY())-1, 12, 31), -1),"jjjjMMtt"),"CUST_TRR_END_DT="&amp;TEXT(WORKDAY(TODAY(), -1),"jjjjMMtt"), "CUST_TRR_CRNCY=EUR")</f>
        <v>10.235849999999999</v>
      </c>
      <c r="G90" cm="1">
        <f t="array" ref="G90">_xll.BDP(Funds[[#This Row],[bloomberg_query]],$G$1)</f>
        <v>7.3928370000000001</v>
      </c>
      <c r="H90" cm="1">
        <f t="array" ref="H90">_xll.BDP(Funds[[#This Row],[bloomberg_query]],$H$1)</f>
        <v>0</v>
      </c>
    </row>
    <row r="91" spans="1:8" x14ac:dyDescent="0.25">
      <c r="A91" t="s">
        <v>2863</v>
      </c>
      <c r="B91" s="1">
        <f>_xll.BQL(Funds[[#This Row],[bloomberg_query]],"px_last(currency=EUR).value", "showdates","false","showids","false","showheaders","false")</f>
        <v>7.3530001640319824</v>
      </c>
      <c r="C91" cm="1">
        <f t="array" aca="1" ref="C91" ca="1">_xll.BDP(Funds[[#This Row],[bloomberg_query]], "CUST_TRR_RETURN_HOLDING_PER", "CUST_TRR_START_DT="&amp;TEXT(WORKDAY(TODAY(), -2),"jjjjMMtt"),"CUST_TRR_END_DT="&amp;TEXT(WORKDAY(TODAY(), -1),"jjjjMMtt"), "CUST_TRR_CRNCY=EUR")</f>
        <v>-0.4797807</v>
      </c>
      <c r="D91" cm="1">
        <f t="array" aca="1" ref="D91" ca="1">_xll.BDP(Funds[[#This Row],[bloomberg_query]], "CUST_TRR_RETURN_HOLDING_PER", "CUST_TRR_START_DT="&amp;TEXT(WORKDAY(TODAY(), -6),"jjjjMMtt"),"CUST_TRR_END_DT="&amp;TEXT(WORKDAY(TODAY(), -1),"jjjjMMtt"), "CUST_TRR_CRNCY=EUR")</f>
        <v>1.297614</v>
      </c>
      <c r="E91" cm="1">
        <f t="array" aca="1" ref="E91" ca="1">_xll.BDP(Funds[[#This Row],[bloomberg_query]], "CUST_TRR_RETURN_HOLDING_PER", "CUST_TRR_START_DT="&amp;TEXT(WORKDAY(EDATE(TODAY(), -1) - 2, 1),"jjjjMMtt"),"CUST_TRR_END_DT="&amp;TEXT(WORKDAY(TODAY(), -1),"jjjjMMtt"),"CUST_TRR_CRNCY=EUR")</f>
        <v>0.15174509999999999</v>
      </c>
      <c r="F91" cm="1">
        <f t="array" aca="1" ref="F91" ca="1">_xll.BDP(Funds[[#This Row],[bloomberg_query]], "CUST_TRR_RETURN_HOLDING_PER", "CUST_TRR_START_DT="&amp;TEXT(WORKDAY(DATE(YEAR(TODAY())-1, 12, 31), -1),"jjjjMMtt"),"CUST_TRR_END_DT="&amp;TEXT(WORKDAY(TODAY(), -1),"jjjjMMtt"), "CUST_TRR_CRNCY=EUR")</f>
        <v>10.26468</v>
      </c>
      <c r="G91" cm="1">
        <f t="array" ref="G91">_xll.BDP(Funds[[#This Row],[bloomberg_query]],$G$1)</f>
        <v>3.6062789999999998</v>
      </c>
      <c r="H91" cm="1">
        <f t="array" ref="H91">_xll.BDP(Funds[[#This Row],[bloomberg_query]],$H$1)</f>
        <v>-2.5447299999999999</v>
      </c>
    </row>
    <row r="92" spans="1:8" x14ac:dyDescent="0.25">
      <c r="A92" t="s">
        <v>2864</v>
      </c>
      <c r="B92" s="1">
        <f>_xll.BQL(Funds[[#This Row],[bloomberg_query]],"px_last(currency=EUR).value", "showdates","false","showids","false","showheaders","false")</f>
        <v>269.89999389648438</v>
      </c>
      <c r="C92" cm="1">
        <f t="array" aca="1" ref="C92" ca="1">_xll.BDP(Funds[[#This Row],[bloomberg_query]], "CUST_TRR_RETURN_HOLDING_PER", "CUST_TRR_START_DT="&amp;TEXT(WORKDAY(TODAY(), -2),"jjjjMMtt"),"CUST_TRR_END_DT="&amp;TEXT(WORKDAY(TODAY(), -1),"jjjjMMtt"), "CUST_TRR_CRNCY=EUR")</f>
        <v>-0.50363740000000001</v>
      </c>
      <c r="D92" cm="1">
        <f t="array" aca="1" ref="D92" ca="1">_xll.BDP(Funds[[#This Row],[bloomberg_query]], "CUST_TRR_RETURN_HOLDING_PER", "CUST_TRR_START_DT="&amp;TEXT(WORKDAY(TODAY(), -6),"jjjjMMtt"),"CUST_TRR_END_DT="&amp;TEXT(WORKDAY(TODAY(), -1),"jjjjMMtt"), "CUST_TRR_CRNCY=EUR")</f>
        <v>1.4261269999999999</v>
      </c>
      <c r="E92" cm="1">
        <f t="array" aca="1" ref="E92" ca="1">_xll.BDP(Funds[[#This Row],[bloomberg_query]], "CUST_TRR_RETURN_HOLDING_PER", "CUST_TRR_START_DT="&amp;TEXT(WORKDAY(EDATE(TODAY(), -1) - 2, 1),"jjjjMMtt"),"CUST_TRR_END_DT="&amp;TEXT(WORKDAY(TODAY(), -1),"jjjjMMtt"),"CUST_TRR_CRNCY=EUR")</f>
        <v>0.15020649999999999</v>
      </c>
      <c r="F92" cm="1">
        <f t="array" aca="1" ref="F92" ca="1">_xll.BDP(Funds[[#This Row],[bloomberg_query]], "CUST_TRR_RETURN_HOLDING_PER", "CUST_TRR_START_DT="&amp;TEXT(WORKDAY(DATE(YEAR(TODAY())-1, 12, 31), -1),"jjjjMMtt"),"CUST_TRR_END_DT="&amp;TEXT(WORKDAY(TODAY(), -1),"jjjjMMtt"), "CUST_TRR_CRNCY=EUR")</f>
        <v>10.29777</v>
      </c>
      <c r="G92" cm="1">
        <f t="array" ref="G92">_xll.BDP(Funds[[#This Row],[bloomberg_query]],$G$1)</f>
        <v>4.4338899999999999</v>
      </c>
      <c r="H92" cm="1">
        <f t="array" ref="H92">_xll.BDP(Funds[[#This Row],[bloomberg_query]],$H$1)</f>
        <v>-1.550246</v>
      </c>
    </row>
    <row r="93" spans="1:8" x14ac:dyDescent="0.25">
      <c r="A93" t="s">
        <v>2866</v>
      </c>
      <c r="B93" s="1">
        <f>_xll.BQL(Funds[[#This Row],[bloomberg_query]],"px_last(currency=EUR).value", "showdates","false","showids","false","showheaders","false")</f>
        <v>63.590000152587891</v>
      </c>
      <c r="C93" cm="1">
        <f t="array" aca="1" ref="C93" ca="1">_xll.BDP(Funds[[#This Row],[bloomberg_query]], "CUST_TRR_RETURN_HOLDING_PER", "CUST_TRR_START_DT="&amp;TEXT(WORKDAY(TODAY(), -2),"jjjjMMtt"),"CUST_TRR_END_DT="&amp;TEXT(WORKDAY(TODAY(), -1),"jjjjMMtt"), "CUST_TRR_CRNCY=EUR")</f>
        <v>-0.42735040000000002</v>
      </c>
      <c r="D93" cm="1">
        <f t="array" aca="1" ref="D93" ca="1">_xll.BDP(Funds[[#This Row],[bloomberg_query]], "CUST_TRR_RETURN_HOLDING_PER", "CUST_TRR_START_DT="&amp;TEXT(WORKDAY(TODAY(), -6),"jjjjMMtt"),"CUST_TRR_END_DT="&amp;TEXT(WORKDAY(TODAY(), -1),"jjjjMMtt"), "CUST_TRR_CRNCY=EUR")</f>
        <v>1.5988370000000001</v>
      </c>
      <c r="E93" cm="1">
        <f t="array" aca="1" ref="E93" ca="1">_xll.BDP(Funds[[#This Row],[bloomberg_query]], "CUST_TRR_RETURN_HOLDING_PER", "CUST_TRR_START_DT="&amp;TEXT(WORKDAY(EDATE(TODAY(), -1) - 2, 1),"jjjjMMtt"),"CUST_TRR_END_DT="&amp;TEXT(WORKDAY(TODAY(), -1),"jjjjMMtt"),"CUST_TRR_CRNCY=EUR")</f>
        <v>0.27095950000000002</v>
      </c>
      <c r="F93" cm="1">
        <f t="array" aca="1" ref="F93" ca="1">_xll.BDP(Funds[[#This Row],[bloomberg_query]], "CUST_TRR_RETURN_HOLDING_PER", "CUST_TRR_START_DT="&amp;TEXT(WORKDAY(DATE(YEAR(TODAY())-1, 12, 31), -1),"jjjjMMtt"),"CUST_TRR_END_DT="&amp;TEXT(WORKDAY(TODAY(), -1),"jjjjMMtt"), "CUST_TRR_CRNCY=EUR")</f>
        <v>9.0294629999999998</v>
      </c>
      <c r="G93" cm="1">
        <f t="array" ref="G93">_xll.BDP(Funds[[#This Row],[bloomberg_query]],$G$1)</f>
        <v>3.044254</v>
      </c>
      <c r="H93" cm="1">
        <f t="array" ref="H93">_xll.BDP(Funds[[#This Row],[bloomberg_query]],$H$1)</f>
        <v>-2.7378360000000002</v>
      </c>
    </row>
    <row r="94" spans="1:8" x14ac:dyDescent="0.25">
      <c r="A94" t="s">
        <v>2865</v>
      </c>
      <c r="B94" s="1">
        <f>_xll.BQL(Funds[[#This Row],[bloomberg_query]],"px_last(currency=EUR).value", "showdates","false","showids","false","showheaders","false")</f>
        <v>51.650001525878906</v>
      </c>
      <c r="C94" cm="1">
        <f t="array" aca="1" ref="C94" ca="1">_xll.BDP(Funds[[#This Row],[bloomberg_query]], "CUST_TRR_RETURN_HOLDING_PER", "CUST_TRR_START_DT="&amp;TEXT(WORKDAY(TODAY(), -2),"jjjjMMtt"),"CUST_TRR_END_DT="&amp;TEXT(WORKDAY(TODAY(), -1),"jjjjMMtt"), "CUST_TRR_CRNCY=EUR")</f>
        <v>-0.4496579</v>
      </c>
      <c r="D94" cm="1">
        <f t="array" aca="1" ref="D94" ca="1">_xll.BDP(Funds[[#This Row],[bloomberg_query]], "CUST_TRR_RETURN_HOLDING_PER", "CUST_TRR_START_DT="&amp;TEXT(WORKDAY(TODAY(), -6),"jjjjMMtt"),"CUST_TRR_END_DT="&amp;TEXT(WORKDAY(TODAY(), -1),"jjjjMMtt"), "CUST_TRR_CRNCY=EUR")</f>
        <v>1.4949170000000001</v>
      </c>
      <c r="E94" cm="1">
        <f t="array" aca="1" ref="E94" ca="1">_xll.BDP(Funds[[#This Row],[bloomberg_query]], "CUST_TRR_RETURN_HOLDING_PER", "CUST_TRR_START_DT="&amp;TEXT(WORKDAY(EDATE(TODAY(), -1) - 2, 1),"jjjjMMtt"),"CUST_TRR_END_DT="&amp;TEXT(WORKDAY(TODAY(), -1),"jjjjMMtt"),"CUST_TRR_CRNCY=EUR")</f>
        <v>0.22332489999999999</v>
      </c>
      <c r="F94" cm="1">
        <f t="array" aca="1" ref="F94" ca="1">_xll.BDP(Funds[[#This Row],[bloomberg_query]], "CUST_TRR_RETURN_HOLDING_PER", "CUST_TRR_START_DT="&amp;TEXT(WORKDAY(DATE(YEAR(TODAY())-1, 12, 31), -1),"jjjjMMtt"),"CUST_TRR_END_DT="&amp;TEXT(WORKDAY(TODAY(), -1),"jjjjMMtt"), "CUST_TRR_CRNCY=EUR")</f>
        <v>8.8171420000000005</v>
      </c>
      <c r="G94" cm="1">
        <f t="array" ref="G94">_xll.BDP(Funds[[#This Row],[bloomberg_query]],$G$1)</f>
        <v>1.150898</v>
      </c>
      <c r="H94" cm="1">
        <f t="array" ref="H94">_xll.BDP(Funds[[#This Row],[bloomberg_query]],$H$1)</f>
        <v>-4.8101669999999999</v>
      </c>
    </row>
    <row r="95" spans="1:8" x14ac:dyDescent="0.25">
      <c r="A95" t="s">
        <v>2867</v>
      </c>
      <c r="B95" s="1">
        <f>_xll.BQL(Funds[[#This Row],[bloomberg_query]],"px_last(currency=EUR).value", "showdates","false","showids","false","showheaders","false")</f>
        <v>176.80000305175781</v>
      </c>
      <c r="C95" cm="1">
        <f t="array" aca="1" ref="C95" ca="1">_xll.BDP(Funds[[#This Row],[bloomberg_query]], "CUST_TRR_RETURN_HOLDING_PER", "CUST_TRR_START_DT="&amp;TEXT(WORKDAY(TODAY(), -2),"jjjjMMtt"),"CUST_TRR_END_DT="&amp;TEXT(WORKDAY(TODAY(), -1),"jjjjMMtt"), "CUST_TRR_CRNCY=EUR")</f>
        <v>-0.42280879999999998</v>
      </c>
      <c r="D95" cm="1">
        <f t="array" aca="1" ref="D95" ca="1">_xll.BDP(Funds[[#This Row],[bloomberg_query]], "CUST_TRR_RETURN_HOLDING_PER", "CUST_TRR_START_DT="&amp;TEXT(WORKDAY(TODAY(), -6),"jjjjMMtt"),"CUST_TRR_END_DT="&amp;TEXT(WORKDAY(TODAY(), -1),"jjjjMMtt"), "CUST_TRR_CRNCY=EUR")</f>
        <v>1.467163</v>
      </c>
      <c r="E95" cm="1">
        <f t="array" aca="1" ref="E95" ca="1">_xll.BDP(Funds[[#This Row],[bloomberg_query]], "CUST_TRR_RETURN_HOLDING_PER", "CUST_TRR_START_DT="&amp;TEXT(WORKDAY(EDATE(TODAY(), -1) - 2, 1),"jjjjMMtt"),"CUST_TRR_END_DT="&amp;TEXT(WORKDAY(TODAY(), -1),"jjjjMMtt"),"CUST_TRR_CRNCY=EUR")</f>
        <v>0.28772009999999998</v>
      </c>
      <c r="F95" cm="1">
        <f t="array" aca="1" ref="F95" ca="1">_xll.BDP(Funds[[#This Row],[bloomberg_query]], "CUST_TRR_RETURN_HOLDING_PER", "CUST_TRR_START_DT="&amp;TEXT(WORKDAY(DATE(YEAR(TODAY())-1, 12, 31), -1),"jjjjMMtt"),"CUST_TRR_END_DT="&amp;TEXT(WORKDAY(TODAY(), -1),"jjjjMMtt"), "CUST_TRR_CRNCY=EUR")</f>
        <v>8.7347149999999996</v>
      </c>
      <c r="G95" cm="1">
        <f t="array" ref="G95">_xll.BDP(Funds[[#This Row],[bloomberg_query]],$G$1)</f>
        <v>3.450135</v>
      </c>
      <c r="H95" cm="1">
        <f t="array" ref="H95">_xll.BDP(Funds[[#This Row],[bloomberg_query]],$H$1)</f>
        <v>-2.4928330000000001</v>
      </c>
    </row>
    <row r="96" spans="1:8" x14ac:dyDescent="0.25">
      <c r="A96" t="s">
        <v>2968</v>
      </c>
      <c r="B96" s="1" t="str">
        <f>_xll.BQL(Funds[[#This Row],[bloomberg_query]],"px_last(currency=EUR).value", "showdates","false","showids","false","showheaders","false")</f>
        <v>#N/A</v>
      </c>
      <c r="C96" t="str" cm="1">
        <f t="array" aca="1" ref="C96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96" t="str" cm="1">
        <f t="array" aca="1" ref="D96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96" t="str" cm="1">
        <f t="array" aca="1" ref="E96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96" t="str" cm="1">
        <f t="array" aca="1" ref="F96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96" t="str" cm="1">
        <f t="array" ref="G96">_xll.BDP(Funds[[#This Row],[bloomberg_query]],$G$1)</f>
        <v>#N/A Invalid Security</v>
      </c>
      <c r="H96" t="str" cm="1">
        <f t="array" ref="H96">_xll.BDP(Funds[[#This Row],[bloomberg_query]],$H$1)</f>
        <v>#N/A Invalid Security</v>
      </c>
    </row>
    <row r="97" spans="1:8" x14ac:dyDescent="0.25">
      <c r="A97" t="s">
        <v>2244</v>
      </c>
      <c r="B97" s="1">
        <f>_xll.BQL(Funds[[#This Row],[bloomberg_query]],"px_last(currency=EUR).value", "showdates","false","showids","false","showheaders","false")</f>
        <v>125.97</v>
      </c>
      <c r="C97" cm="1">
        <f t="array" aca="1" ref="C97" ca="1">_xll.BDP(Funds[[#This Row],[bloomberg_query]], "CUST_TRR_RETURN_HOLDING_PER", "CUST_TRR_START_DT="&amp;TEXT(WORKDAY(TODAY(), -2),"jjjjMMtt"),"CUST_TRR_END_DT="&amp;TEXT(WORKDAY(TODAY(), -1),"jjjjMMtt"), "CUST_TRR_CRNCY=EUR")</f>
        <v>7.1496669999999998E-2</v>
      </c>
      <c r="D97" cm="1">
        <f t="array" aca="1" ref="D97" ca="1">_xll.BDP(Funds[[#This Row],[bloomberg_query]], "CUST_TRR_RETURN_HOLDING_PER", "CUST_TRR_START_DT="&amp;TEXT(WORKDAY(TODAY(), -6),"jjjjMMtt"),"CUST_TRR_END_DT="&amp;TEXT(WORKDAY(TODAY(), -1),"jjjjMMtt"), "CUST_TRR_CRNCY=EUR")</f>
        <v>0.96986220000000001</v>
      </c>
      <c r="E97" cm="1">
        <f t="array" aca="1" ref="E97" ca="1">_xll.BDP(Funds[[#This Row],[bloomberg_query]], "CUST_TRR_RETURN_HOLDING_PER", "CUST_TRR_START_DT="&amp;TEXT(WORKDAY(EDATE(TODAY(), -1) - 2, 1),"jjjjMMtt"),"CUST_TRR_END_DT="&amp;TEXT(WORKDAY(TODAY(), -1),"jjjjMMtt"),"CUST_TRR_CRNCY=EUR")</f>
        <v>-1.5874280000000001E-2</v>
      </c>
      <c r="F97" cm="1">
        <f t="array" aca="1" ref="F97" ca="1">_xll.BDP(Funds[[#This Row],[bloomberg_query]], "CUST_TRR_RETURN_HOLDING_PER", "CUST_TRR_START_DT="&amp;TEXT(WORKDAY(DATE(YEAR(TODAY())-1, 12, 31), -1),"jjjjMMtt"),"CUST_TRR_END_DT="&amp;TEXT(WORKDAY(TODAY(), -1),"jjjjMMtt"), "CUST_TRR_CRNCY=EUR")</f>
        <v>7.2897650000000001</v>
      </c>
      <c r="G97" cm="1">
        <f t="array" ref="G97">_xll.BDP(Funds[[#This Row],[bloomberg_query]],$G$1)</f>
        <v>-3.7652270000000002E-2</v>
      </c>
      <c r="H97" cm="1">
        <f t="array" ref="H97">_xll.BDP(Funds[[#This Row],[bloomberg_query]],$H$1)</f>
        <v>-4.6909260000000002</v>
      </c>
    </row>
    <row r="98" spans="1:8" x14ac:dyDescent="0.25">
      <c r="A98" t="s">
        <v>2868</v>
      </c>
      <c r="B98" s="1">
        <f>_xll.BQL(Funds[[#This Row],[bloomberg_query]],"px_last(currency=EUR).value", "showdates","false","showids","false","showheaders","false")</f>
        <v>29.5</v>
      </c>
      <c r="C98" cm="1">
        <f t="array" aca="1" ref="C98" ca="1">_xll.BDP(Funds[[#This Row],[bloomberg_query]], "CUST_TRR_RETURN_HOLDING_PER", "CUST_TRR_START_DT="&amp;TEXT(WORKDAY(TODAY(), -2),"jjjjMMtt"),"CUST_TRR_END_DT="&amp;TEXT(WORKDAY(TODAY(), -1),"jjjjMMtt"), "CUST_TRR_CRNCY=EUR")</f>
        <v>-0.22267899999999999</v>
      </c>
      <c r="D98" cm="1">
        <f t="array" aca="1" ref="D98" ca="1">_xll.BDP(Funds[[#This Row],[bloomberg_query]], "CUST_TRR_RETURN_HOLDING_PER", "CUST_TRR_START_DT="&amp;TEXT(WORKDAY(TODAY(), -6),"jjjjMMtt"),"CUST_TRR_END_DT="&amp;TEXT(WORKDAY(TODAY(), -1),"jjjjMMtt"), "CUST_TRR_CRNCY=EUR")</f>
        <v>2.82436</v>
      </c>
      <c r="E98" cm="1">
        <f t="array" aca="1" ref="E98" ca="1">_xll.BDP(Funds[[#This Row],[bloomberg_query]], "CUST_TRR_RETURN_HOLDING_PER", "CUST_TRR_START_DT="&amp;TEXT(WORKDAY(EDATE(TODAY(), -1) - 2, 1),"jjjjMMtt"),"CUST_TRR_END_DT="&amp;TEXT(WORKDAY(TODAY(), -1),"jjjjMMtt"),"CUST_TRR_CRNCY=EUR")</f>
        <v>1.7289559999999999</v>
      </c>
      <c r="F98" cm="1">
        <f t="array" aca="1" ref="F98" ca="1">_xll.BDP(Funds[[#This Row],[bloomberg_query]], "CUST_TRR_RETURN_HOLDING_PER", "CUST_TRR_START_DT="&amp;TEXT(WORKDAY(DATE(YEAR(TODAY())-1, 12, 31), -1),"jjjjMMtt"),"CUST_TRR_END_DT="&amp;TEXT(WORKDAY(TODAY(), -1),"jjjjMMtt"), "CUST_TRR_CRNCY=EUR")</f>
        <v>9.1511790000000008</v>
      </c>
      <c r="G98" cm="1">
        <f t="array" ref="G98">_xll.BDP(Funds[[#This Row],[bloomberg_query]],$G$1)</f>
        <v>4.8490909999999996</v>
      </c>
      <c r="H98" cm="1">
        <f t="array" ref="H98">_xll.BDP(Funds[[#This Row],[bloomberg_query]],$H$1)</f>
        <v>-0.90695479999999995</v>
      </c>
    </row>
    <row r="99" spans="1:8" x14ac:dyDescent="0.25">
      <c r="A99" t="s">
        <v>2869</v>
      </c>
      <c r="B99" s="1">
        <f>_xll.BQL(Funds[[#This Row],[bloomberg_query]],"px_last(currency=EUR).value", "showdates","false","showids","false","showheaders","false")</f>
        <v>63.650001525878906</v>
      </c>
      <c r="C99" cm="1">
        <f t="array" aca="1" ref="C99" ca="1">_xll.BDP(Funds[[#This Row],[bloomberg_query]], "CUST_TRR_RETURN_HOLDING_PER", "CUST_TRR_START_DT="&amp;TEXT(WORKDAY(TODAY(), -2),"jjjjMMtt"),"CUST_TRR_END_DT="&amp;TEXT(WORKDAY(TODAY(), -1),"jjjjMMtt"), "CUST_TRR_CRNCY=EUR")</f>
        <v>-0.58569090000000001</v>
      </c>
      <c r="D99" cm="1">
        <f t="array" aca="1" ref="D99" ca="1">_xll.BDP(Funds[[#This Row],[bloomberg_query]], "CUST_TRR_RETURN_HOLDING_PER", "CUST_TRR_START_DT="&amp;TEXT(WORKDAY(TODAY(), -6),"jjjjMMtt"),"CUST_TRR_END_DT="&amp;TEXT(WORKDAY(TODAY(), -1),"jjjjMMtt"), "CUST_TRR_CRNCY=EUR")</f>
        <v>1.1760740000000001</v>
      </c>
      <c r="E99" cm="1">
        <f t="array" aca="1" ref="E99" ca="1">_xll.BDP(Funds[[#This Row],[bloomberg_query]], "CUST_TRR_RETURN_HOLDING_PER", "CUST_TRR_START_DT="&amp;TEXT(WORKDAY(EDATE(TODAY(), -1) - 2, 1),"jjjjMMtt"),"CUST_TRR_END_DT="&amp;TEXT(WORKDAY(TODAY(), -1),"jjjjMMtt"),"CUST_TRR_CRNCY=EUR")</f>
        <v>0.36817440000000001</v>
      </c>
      <c r="F99" cm="1">
        <f t="array" aca="1" ref="F99" ca="1">_xll.BDP(Funds[[#This Row],[bloomberg_query]], "CUST_TRR_RETURN_HOLDING_PER", "CUST_TRR_START_DT="&amp;TEXT(WORKDAY(DATE(YEAR(TODAY())-1, 12, 31), -1),"jjjjMMtt"),"CUST_TRR_END_DT="&amp;TEXT(WORKDAY(TODAY(), -1),"jjjjMMtt"), "CUST_TRR_CRNCY=EUR")</f>
        <v>7.0496040000000004</v>
      </c>
      <c r="G99" cm="1">
        <f t="array" ref="G99">_xll.BDP(Funds[[#This Row],[bloomberg_query]],$G$1)</f>
        <v>2.8192170000000001</v>
      </c>
      <c r="H99" cm="1">
        <f t="array" ref="H99">_xll.BDP(Funds[[#This Row],[bloomberg_query]],$H$1)</f>
        <v>-3.0464579999999999</v>
      </c>
    </row>
    <row r="100" spans="1:8" x14ac:dyDescent="0.25">
      <c r="A100" t="s">
        <v>2870</v>
      </c>
      <c r="B100" s="1">
        <f>_xll.BQL(Funds[[#This Row],[bloomberg_query]],"px_last(currency=EUR).value", "showdates","false","showids","false","showheaders","false")</f>
        <v>127.69999694824219</v>
      </c>
      <c r="C100" cm="1">
        <f t="array" aca="1" ref="C100" ca="1">_xll.BDP(Funds[[#This Row],[bloomberg_query]], "CUST_TRR_RETURN_HOLDING_PER", "CUST_TRR_START_DT="&amp;TEXT(WORKDAY(TODAY(), -2),"jjjjMMtt"),"CUST_TRR_END_DT="&amp;TEXT(WORKDAY(TODAY(), -1),"jjjjMMtt"), "CUST_TRR_CRNCY=EUR")</f>
        <v>1.5883100000000001E-2</v>
      </c>
      <c r="D100" cm="1">
        <f t="array" aca="1" ref="D100" ca="1">_xll.BDP(Funds[[#This Row],[bloomberg_query]], "CUST_TRR_RETURN_HOLDING_PER", "CUST_TRR_START_DT="&amp;TEXT(WORKDAY(TODAY(), -6),"jjjjMMtt"),"CUST_TRR_END_DT="&amp;TEXT(WORKDAY(TODAY(), -1),"jjjjMMtt"), "CUST_TRR_CRNCY=EUR")</f>
        <v>2.4902340000000001</v>
      </c>
      <c r="E100" cm="1">
        <f t="array" aca="1" ref="E100" ca="1">_xll.BDP(Funds[[#This Row],[bloomberg_query]], "CUST_TRR_RETURN_HOLDING_PER", "CUST_TRR_START_DT="&amp;TEXT(WORKDAY(EDATE(TODAY(), -1) - 2, 1),"jjjjMMtt"),"CUST_TRR_END_DT="&amp;TEXT(WORKDAY(TODAY(), -1),"jjjjMMtt"),"CUST_TRR_CRNCY=EUR")</f>
        <v>2.4905219999999999</v>
      </c>
      <c r="F100" cm="1">
        <f t="array" aca="1" ref="F100" ca="1">_xll.BDP(Funds[[#This Row],[bloomberg_query]], "CUST_TRR_RETURN_HOLDING_PER", "CUST_TRR_START_DT="&amp;TEXT(WORKDAY(DATE(YEAR(TODAY())-1, 12, 31), -1),"jjjjMMtt"),"CUST_TRR_END_DT="&amp;TEXT(WORKDAY(TODAY(), -1),"jjjjMMtt"), "CUST_TRR_CRNCY=EUR")</f>
        <v>11.575379999999999</v>
      </c>
      <c r="G100" cm="1">
        <f t="array" ref="G100">_xll.BDP(Funds[[#This Row],[bloomberg_query]],$G$1)</f>
        <v>4.0912670000000002</v>
      </c>
      <c r="H100" cm="1">
        <f t="array" ref="H100">_xll.BDP(Funds[[#This Row],[bloomberg_query]],$H$1)</f>
        <v>-1.5723819999999999</v>
      </c>
    </row>
    <row r="101" spans="1:8" x14ac:dyDescent="0.25">
      <c r="A101" t="s">
        <v>2969</v>
      </c>
      <c r="B101" s="1">
        <f>_xll.BQL(Funds[[#This Row],[bloomberg_query]],"px_last(currency=EUR).value", "showdates","false","showids","false","showheaders","false")</f>
        <v>103.13</v>
      </c>
      <c r="C101" cm="1">
        <f t="array" aca="1" ref="C101" ca="1">_xll.BDP(Funds[[#This Row],[bloomberg_query]], "CUST_TRR_RETURN_HOLDING_PER", "CUST_TRR_START_DT="&amp;TEXT(WORKDAY(TODAY(), -2),"jjjjMMtt"),"CUST_TRR_END_DT="&amp;TEXT(WORKDAY(TODAY(), -1),"jjjjMMtt"), "CUST_TRR_CRNCY=EUR")</f>
        <v>1.9396759999999999E-2</v>
      </c>
      <c r="D101" cm="1">
        <f t="array" aca="1" ref="D101" ca="1">_xll.BDP(Funds[[#This Row],[bloomberg_query]], "CUST_TRR_RETURN_HOLDING_PER", "CUST_TRR_START_DT="&amp;TEXT(WORKDAY(TODAY(), -6),"jjjjMMtt"),"CUST_TRR_END_DT="&amp;TEXT(WORKDAY(TODAY(), -1),"jjjjMMtt"), "CUST_TRR_CRNCY=EUR")</f>
        <v>0.30149779999999998</v>
      </c>
      <c r="E101" cm="1">
        <f t="array" aca="1" ref="E101" ca="1">_xll.BDP(Funds[[#This Row],[bloomberg_query]], "CUST_TRR_RETURN_HOLDING_PER", "CUST_TRR_START_DT="&amp;TEXT(WORKDAY(EDATE(TODAY(), -1) - 2, 1),"jjjjMMtt"),"CUST_TRR_END_DT="&amp;TEXT(WORKDAY(TODAY(), -1),"jjjjMMtt"),"CUST_TRR_CRNCY=EUR")</f>
        <v>1.0979319999999999</v>
      </c>
      <c r="F101" cm="1">
        <f t="array" aca="1" ref="F101" ca="1">_xll.BDP(Funds[[#This Row],[bloomberg_query]], "CUST_TRR_RETURN_HOLDING_PER", "CUST_TRR_START_DT="&amp;TEXT(WORKDAY(DATE(YEAR(TODAY())-1, 12, 31), -1),"jjjjMMtt"),"CUST_TRR_END_DT="&amp;TEXT(WORKDAY(TODAY(), -1),"jjjjMMtt"), "CUST_TRR_CRNCY=EUR")</f>
        <v>1.336347</v>
      </c>
      <c r="G101" cm="1">
        <f t="array" ref="G101">_xll.BDP(Funds[[#This Row],[bloomberg_query]],$G$1)</f>
        <v>2.8489689999999999</v>
      </c>
      <c r="H101" cm="1">
        <f t="array" ref="H101">_xll.BDP(Funds[[#This Row],[bloomberg_query]],$H$1)</f>
        <v>-7.7513639999999995E-2</v>
      </c>
    </row>
    <row r="102" spans="1:8" x14ac:dyDescent="0.25">
      <c r="A102" t="s">
        <v>2871</v>
      </c>
      <c r="B102" s="1">
        <f>_xll.BQL(Funds[[#This Row],[bloomberg_query]],"px_last(currency=EUR).value", "showdates","false","showids","false","showheaders","false")</f>
        <v>13.279999732971191</v>
      </c>
      <c r="C102" cm="1">
        <f t="array" aca="1" ref="C102" ca="1">_xll.BDP(Funds[[#This Row],[bloomberg_query]], "CUST_TRR_RETURN_HOLDING_PER", "CUST_TRR_START_DT="&amp;TEXT(WORKDAY(TODAY(), -2),"jjjjMMtt"),"CUST_TRR_END_DT="&amp;TEXT(WORKDAY(TODAY(), -1),"jjjjMMtt"), "CUST_TRR_CRNCY=EUR")</f>
        <v>-0.57401809999999998</v>
      </c>
      <c r="D102" cm="1">
        <f t="array" aca="1" ref="D102" ca="1">_xll.BDP(Funds[[#This Row],[bloomberg_query]], "CUST_TRR_RETURN_HOLDING_PER", "CUST_TRR_START_DT="&amp;TEXT(WORKDAY(TODAY(), -6),"jjjjMMtt"),"CUST_TRR_END_DT="&amp;TEXT(WORKDAY(TODAY(), -1),"jjjjMMtt"), "CUST_TRR_CRNCY=EUR")</f>
        <v>2.2843819999999999</v>
      </c>
      <c r="E102" cm="1">
        <f t="array" aca="1" ref="E102" ca="1">_xll.BDP(Funds[[#This Row],[bloomberg_query]], "CUST_TRR_RETURN_HOLDING_PER", "CUST_TRR_START_DT="&amp;TEXT(WORKDAY(EDATE(TODAY(), -1) - 2, 1),"jjjjMMtt"),"CUST_TRR_END_DT="&amp;TEXT(WORKDAY(TODAY(), -1),"jjjjMMtt"),"CUST_TRR_CRNCY=EUR")</f>
        <v>0.44254539999999998</v>
      </c>
      <c r="F102" cm="1">
        <f t="array" aca="1" ref="F102" ca="1">_xll.BDP(Funds[[#This Row],[bloomberg_query]], "CUST_TRR_RETURN_HOLDING_PER", "CUST_TRR_START_DT="&amp;TEXT(WORKDAY(DATE(YEAR(TODAY())-1, 12, 31), -1),"jjjjMMtt"),"CUST_TRR_END_DT="&amp;TEXT(WORKDAY(TODAY(), -1),"jjjjMMtt"), "CUST_TRR_CRNCY=EUR")</f>
        <v>19.390529999999998</v>
      </c>
      <c r="G102" cm="1">
        <f t="array" ref="G102">_xll.BDP(Funds[[#This Row],[bloomberg_query]],$G$1)</f>
        <v>7.2298590000000003</v>
      </c>
      <c r="H102" cm="1">
        <f t="array" ref="H102">_xll.BDP(Funds[[#This Row],[bloomberg_query]],$H$1)</f>
        <v>-1.3372980000000001</v>
      </c>
    </row>
    <row r="103" spans="1:8" x14ac:dyDescent="0.25">
      <c r="A103" t="s">
        <v>2873</v>
      </c>
      <c r="B103" s="1">
        <f>_xll.BQL(Funds[[#This Row],[bloomberg_query]],"px_last(currency=EUR).value", "showdates","false","showids","false","showheaders","false")</f>
        <v>17.444999694824219</v>
      </c>
      <c r="C103" cm="1">
        <f t="array" aca="1" ref="C103" ca="1">_xll.BDP(Funds[[#This Row],[bloomberg_query]], "CUST_TRR_RETURN_HOLDING_PER", "CUST_TRR_START_DT="&amp;TEXT(WORKDAY(TODAY(), -2),"jjjjMMtt"),"CUST_TRR_END_DT="&amp;TEXT(WORKDAY(TODAY(), -1),"jjjjMMtt"), "CUST_TRR_CRNCY=EUR")</f>
        <v>-0.44152019999999997</v>
      </c>
      <c r="D103" cm="1">
        <f t="array" aca="1" ref="D103" ca="1">_xll.BDP(Funds[[#This Row],[bloomberg_query]], "CUST_TRR_RETURN_HOLDING_PER", "CUST_TRR_START_DT="&amp;TEXT(WORKDAY(TODAY(), -6),"jjjjMMtt"),"CUST_TRR_END_DT="&amp;TEXT(WORKDAY(TODAY(), -1),"jjjjMMtt"), "CUST_TRR_CRNCY=EUR")</f>
        <v>2.316201</v>
      </c>
      <c r="E103" cm="1">
        <f t="array" aca="1" ref="E103" ca="1">_xll.BDP(Funds[[#This Row],[bloomberg_query]], "CUST_TRR_RETURN_HOLDING_PER", "CUST_TRR_START_DT="&amp;TEXT(WORKDAY(EDATE(TODAY(), -1) - 2, 1),"jjjjMMtt"),"CUST_TRR_END_DT="&amp;TEXT(WORKDAY(TODAY(), -1),"jjjjMMtt"),"CUST_TRR_CRNCY=EUR")</f>
        <v>0.46007799999999999</v>
      </c>
      <c r="F103" cm="1">
        <f t="array" aca="1" ref="F103" ca="1">_xll.BDP(Funds[[#This Row],[bloomberg_query]], "CUST_TRR_RETURN_HOLDING_PER", "CUST_TRR_START_DT="&amp;TEXT(WORKDAY(DATE(YEAR(TODAY())-1, 12, 31), -1),"jjjjMMtt"),"CUST_TRR_END_DT="&amp;TEXT(WORKDAY(TODAY(), -1),"jjjjMMtt"), "CUST_TRR_CRNCY=EUR")</f>
        <v>15.111269999999999</v>
      </c>
      <c r="G103" cm="1">
        <f t="array" ref="G103">_xll.BDP(Funds[[#This Row],[bloomberg_query]],$G$1)</f>
        <v>6.4802629999999999</v>
      </c>
      <c r="H103" cm="1">
        <f t="array" ref="H103">_xll.BDP(Funds[[#This Row],[bloomberg_query]],$H$1)</f>
        <v>-1.78748</v>
      </c>
    </row>
    <row r="104" spans="1:8" x14ac:dyDescent="0.25">
      <c r="A104" t="s">
        <v>2874</v>
      </c>
      <c r="B104" s="1">
        <f>_xll.BQL(Funds[[#This Row],[bloomberg_query]],"px_last(currency=EUR).value", "showdates","false","showids","false","showheaders","false")</f>
        <v>193.48750000000001</v>
      </c>
      <c r="C104" t="str" cm="1">
        <f t="array" aca="1" ref="C10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4" cm="1">
        <f t="array" aca="1" ref="D104" ca="1">_xll.BDP(Funds[[#This Row],[bloomberg_query]], "CUST_TRR_RETURN_HOLDING_PER", "CUST_TRR_START_DT="&amp;TEXT(WORKDAY(TODAY(), -6),"jjjjMMtt"),"CUST_TRR_END_DT="&amp;TEXT(WORKDAY(TODAY(), -1),"jjjjMMtt"), "CUST_TRR_CRNCY=EUR")</f>
        <v>-0.67886659999999999</v>
      </c>
      <c r="E104" cm="1">
        <f t="array" aca="1" ref="E104" ca="1">_xll.BDP(Funds[[#This Row],[bloomberg_query]], "CUST_TRR_RETURN_HOLDING_PER", "CUST_TRR_START_DT="&amp;TEXT(WORKDAY(EDATE(TODAY(), -1) - 2, 1),"jjjjMMtt"),"CUST_TRR_END_DT="&amp;TEXT(WORKDAY(TODAY(), -1),"jjjjMMtt"),"CUST_TRR_CRNCY=EUR")</f>
        <v>1.5431360000000001</v>
      </c>
      <c r="F104" cm="1">
        <f t="array" aca="1" ref="F104" ca="1">_xll.BDP(Funds[[#This Row],[bloomberg_query]], "CUST_TRR_RETURN_HOLDING_PER", "CUST_TRR_START_DT="&amp;TEXT(WORKDAY(DATE(YEAR(TODAY())-1, 12, 31), -1),"jjjjMMtt"),"CUST_TRR_END_DT="&amp;TEXT(WORKDAY(TODAY(), -1),"jjjjMMtt"), "CUST_TRR_CRNCY=EUR")</f>
        <v>7.6197480000000004</v>
      </c>
      <c r="G104" cm="1">
        <f t="array" ref="G104">_xll.BDP(Funds[[#This Row],[bloomberg_query]],$G$1)</f>
        <v>5.4627829999999999</v>
      </c>
      <c r="H104" cm="1">
        <f t="array" ref="H104">_xll.BDP(Funds[[#This Row],[bloomberg_query]],$H$1)</f>
        <v>-0.88659949999999998</v>
      </c>
    </row>
    <row r="105" spans="1:8" x14ac:dyDescent="0.25">
      <c r="A105" t="s">
        <v>2970</v>
      </c>
      <c r="B105" s="1">
        <f>_xll.BQL(Funds[[#This Row],[bloomberg_query]],"px_last(currency=EUR).value", "showdates","false","showids","false","showheaders","false")</f>
        <v>95.13</v>
      </c>
      <c r="C105" cm="1">
        <f t="array" aca="1" ref="C105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05" cm="1">
        <f t="array" aca="1" ref="D105" ca="1">_xll.BDP(Funds[[#This Row],[bloomberg_query]], "CUST_TRR_RETURN_HOLDING_PER", "CUST_TRR_START_DT="&amp;TEXT(WORKDAY(TODAY(), -6),"jjjjMMtt"),"CUST_TRR_END_DT="&amp;TEXT(WORKDAY(TODAY(), -1),"jjjjMMtt"), "CUST_TRR_CRNCY=EUR")</f>
        <v>0.3692762</v>
      </c>
      <c r="E105" cm="1">
        <f t="array" aca="1" ref="E105" ca="1">_xll.BDP(Funds[[#This Row],[bloomberg_query]], "CUST_TRR_RETURN_HOLDING_PER", "CUST_TRR_START_DT="&amp;TEXT(WORKDAY(EDATE(TODAY(), -1) - 2, 1),"jjjjMMtt"),"CUST_TRR_END_DT="&amp;TEXT(WORKDAY(TODAY(), -1),"jjjjMMtt"),"CUST_TRR_CRNCY=EUR")</f>
        <v>1.6672009999999999</v>
      </c>
      <c r="F105" cm="1">
        <f t="array" aca="1" ref="F105" ca="1">_xll.BDP(Funds[[#This Row],[bloomberg_query]], "CUST_TRR_RETURN_HOLDING_PER", "CUST_TRR_START_DT="&amp;TEXT(WORKDAY(DATE(YEAR(TODAY())-1, 12, 31), -1),"jjjjMMtt"),"CUST_TRR_END_DT="&amp;TEXT(WORKDAY(TODAY(), -1),"jjjjMMtt"), "CUST_TRR_CRNCY=EUR")</f>
        <v>-0.14695079999999999</v>
      </c>
      <c r="G105" cm="1">
        <f t="array" ref="G105">_xll.BDP(Funds[[#This Row],[bloomberg_query]],$G$1)</f>
        <v>3.4145919999999998</v>
      </c>
      <c r="H105" cm="1">
        <f t="array" ref="H105">_xll.BDP(Funds[[#This Row],[bloomberg_query]],$H$1)</f>
        <v>-0.62676909999999997</v>
      </c>
    </row>
    <row r="106" spans="1:8" x14ac:dyDescent="0.25">
      <c r="A106" t="s">
        <v>2875</v>
      </c>
      <c r="B106" s="1">
        <f>_xll.BQL(Funds[[#This Row],[bloomberg_query]],"px_last(currency=EUR).value", "showdates","false","showids","false","showheaders","false")</f>
        <v>8.5760002136230469</v>
      </c>
      <c r="C106" cm="1">
        <f t="array" aca="1" ref="C106" ca="1">_xll.BDP(Funds[[#This Row],[bloomberg_query]], "CUST_TRR_RETURN_HOLDING_PER", "CUST_TRR_START_DT="&amp;TEXT(WORKDAY(TODAY(), -2),"jjjjMMtt"),"CUST_TRR_END_DT="&amp;TEXT(WORKDAY(TODAY(), -1),"jjjjMMtt"), "CUST_TRR_CRNCY=EUR")</f>
        <v>-0.54124019999999995</v>
      </c>
      <c r="D106" cm="1">
        <f t="array" aca="1" ref="D106" ca="1">_xll.BDP(Funds[[#This Row],[bloomberg_query]], "CUST_TRR_RETURN_HOLDING_PER", "CUST_TRR_START_DT="&amp;TEXT(WORKDAY(TODAY(), -6),"jjjjMMtt"),"CUST_TRR_END_DT="&amp;TEXT(WORKDAY(TODAY(), -1),"jjjjMMtt"), "CUST_TRR_CRNCY=EUR")</f>
        <v>1.2456579999999999</v>
      </c>
      <c r="E106" cm="1">
        <f t="array" aca="1" ref="E106" ca="1">_xll.BDP(Funds[[#This Row],[bloomberg_query]], "CUST_TRR_RETURN_HOLDING_PER", "CUST_TRR_START_DT="&amp;TEXT(WORKDAY(EDATE(TODAY(), -1) - 2, 1),"jjjjMMtt"),"CUST_TRR_END_DT="&amp;TEXT(WORKDAY(TODAY(), -1),"jjjjMMtt"),"CUST_TRR_CRNCY=EUR")</f>
        <v>-3.5477769999999999E-2</v>
      </c>
      <c r="F106" cm="1">
        <f t="array" aca="1" ref="F106" ca="1">_xll.BDP(Funds[[#This Row],[bloomberg_query]], "CUST_TRR_RETURN_HOLDING_PER", "CUST_TRR_START_DT="&amp;TEXT(WORKDAY(DATE(YEAR(TODAY())-1, 12, 31), -1),"jjjjMMtt"),"CUST_TRR_END_DT="&amp;TEXT(WORKDAY(TODAY(), -1),"jjjjMMtt"), "CUST_TRR_CRNCY=EUR")</f>
        <v>10.237349999999999</v>
      </c>
      <c r="G106" cm="1">
        <f t="array" ref="G106">_xll.BDP(Funds[[#This Row],[bloomberg_query]],$G$1)</f>
        <v>5.1920159999999997</v>
      </c>
      <c r="H106" cm="1">
        <f t="array" ref="H106">_xll.BDP(Funds[[#This Row],[bloomberg_query]],$H$1)</f>
        <v>-0.84402770000000005</v>
      </c>
    </row>
    <row r="107" spans="1:8" x14ac:dyDescent="0.25">
      <c r="A107" t="s">
        <v>2872</v>
      </c>
      <c r="B107" s="1">
        <f>_xll.BQL(Funds[[#This Row],[bloomberg_query]],"px_last(currency=EUR).value", "showdates","false","showids","false","showheaders","false")</f>
        <v>119.77500152587891</v>
      </c>
      <c r="C107" cm="1">
        <f t="array" aca="1" ref="C107" ca="1">_xll.BDP(Funds[[#This Row],[bloomberg_query]], "CUST_TRR_RETURN_HOLDING_PER", "CUST_TRR_START_DT="&amp;TEXT(WORKDAY(TODAY(), -2),"jjjjMMtt"),"CUST_TRR_END_DT="&amp;TEXT(WORKDAY(TODAY(), -1),"jjjjMMtt"), "CUST_TRR_CRNCY=EUR")</f>
        <v>-0.48889450000000001</v>
      </c>
      <c r="D107" cm="1">
        <f t="array" aca="1" ref="D107" ca="1">_xll.BDP(Funds[[#This Row],[bloomberg_query]], "CUST_TRR_RETURN_HOLDING_PER", "CUST_TRR_START_DT="&amp;TEXT(WORKDAY(TODAY(), -6),"jjjjMMtt"),"CUST_TRR_END_DT="&amp;TEXT(WORKDAY(TODAY(), -1),"jjjjMMtt"), "CUST_TRR_CRNCY=EUR")</f>
        <v>3.5570179999999998</v>
      </c>
      <c r="E107" cm="1">
        <f t="array" aca="1" ref="E107" ca="1">_xll.BDP(Funds[[#This Row],[bloomberg_query]], "CUST_TRR_RETURN_HOLDING_PER", "CUST_TRR_START_DT="&amp;TEXT(WORKDAY(EDATE(TODAY(), -1) - 2, 1),"jjjjMMtt"),"CUST_TRR_END_DT="&amp;TEXT(WORKDAY(TODAY(), -1),"jjjjMMtt"),"CUST_TRR_CRNCY=EUR")</f>
        <v>0.80693360000000003</v>
      </c>
      <c r="F107" cm="1">
        <f t="array" aca="1" ref="F107" ca="1">_xll.BDP(Funds[[#This Row],[bloomberg_query]], "CUST_TRR_RETURN_HOLDING_PER", "CUST_TRR_START_DT="&amp;TEXT(WORKDAY(DATE(YEAR(TODAY())-1, 12, 31), -1),"jjjjMMtt"),"CUST_TRR_END_DT="&amp;TEXT(WORKDAY(TODAY(), -1),"jjjjMMtt"), "CUST_TRR_CRNCY=EUR")</f>
        <v>17.089020000000001</v>
      </c>
      <c r="G107" cm="1">
        <f t="array" ref="G107">_xll.BDP(Funds[[#This Row],[bloomberg_query]],$G$1)</f>
        <v>9.4648570000000003</v>
      </c>
      <c r="H107" cm="1">
        <f t="array" ref="H107">_xll.BDP(Funds[[#This Row],[bloomberg_query]],$H$1)</f>
        <v>-1.25214E-2</v>
      </c>
    </row>
    <row r="108" spans="1:8" x14ac:dyDescent="0.25">
      <c r="A108" t="s">
        <v>2971</v>
      </c>
      <c r="B108" s="1">
        <f>_xll.BQL(Funds[[#This Row],[bloomberg_query]],"px_last(currency=EUR).value", "showdates","false","showids","false","showheaders","false")</f>
        <v>223.36000061035156</v>
      </c>
      <c r="C108" cm="1">
        <f t="array" aca="1" ref="C108" ca="1">_xll.BDP(Funds[[#This Row],[bloomberg_query]], "CUST_TRR_RETURN_HOLDING_PER", "CUST_TRR_START_DT="&amp;TEXT(WORKDAY(TODAY(), -2),"jjjjMMtt"),"CUST_TRR_END_DT="&amp;TEXT(WORKDAY(TODAY(), -1),"jjjjMMtt"), "CUST_TRR_CRNCY=EUR")</f>
        <v>0.2066858</v>
      </c>
      <c r="D108" cm="1">
        <f t="array" aca="1" ref="D108" ca="1">_xll.BDP(Funds[[#This Row],[bloomberg_query]], "CUST_TRR_RETURN_HOLDING_PER", "CUST_TRR_START_DT="&amp;TEXT(WORKDAY(TODAY(), -6),"jjjjMMtt"),"CUST_TRR_END_DT="&amp;TEXT(WORKDAY(TODAY(), -1),"jjjjMMtt"), "CUST_TRR_CRNCY=EUR")</f>
        <v>1.3819440000000001</v>
      </c>
      <c r="E108" cm="1">
        <f t="array" aca="1" ref="E108" ca="1">_xll.BDP(Funds[[#This Row],[bloomberg_query]], "CUST_TRR_RETURN_HOLDING_PER", "CUST_TRR_START_DT="&amp;TEXT(WORKDAY(EDATE(TODAY(), -1) - 2, 1),"jjjjMMtt"),"CUST_TRR_END_DT="&amp;TEXT(WORKDAY(TODAY(), -1),"jjjjMMtt"),"CUST_TRR_CRNCY=EUR")</f>
        <v>2.3027519999999999</v>
      </c>
      <c r="F108" cm="1">
        <f t="array" aca="1" ref="F108" ca="1">_xll.BDP(Funds[[#This Row],[bloomberg_query]], "CUST_TRR_RETURN_HOLDING_PER", "CUST_TRR_START_DT="&amp;TEXT(WORKDAY(DATE(YEAR(TODAY())-1, 12, 31), -1),"jjjjMMtt"),"CUST_TRR_END_DT="&amp;TEXT(WORKDAY(TODAY(), -1),"jjjjMMtt"), "CUST_TRR_CRNCY=EUR")</f>
        <v>23.776219999999999</v>
      </c>
      <c r="G108" cm="1">
        <f t="array" ref="G108">_xll.BDP(Funds[[#This Row],[bloomberg_query]],$G$1)</f>
        <v>11.17881</v>
      </c>
      <c r="H108" cm="1">
        <f t="array" ref="H108">_xll.BDP(Funds[[#This Row],[bloomberg_query]],$H$1)</f>
        <v>-0.48119849999999997</v>
      </c>
    </row>
    <row r="109" spans="1:8" x14ac:dyDescent="0.25">
      <c r="A109" t="s">
        <v>2972</v>
      </c>
      <c r="B109" s="1">
        <f>_xll.BQL(Funds[[#This Row],[bloomberg_query]],"px_last(currency=EUR).value", "showdates","false","showids","false","showheaders","false")</f>
        <v>141.60000610351563</v>
      </c>
      <c r="C109" cm="1">
        <f t="array" aca="1" ref="C109" ca="1">_xll.BDP(Funds[[#This Row],[bloomberg_query]], "CUST_TRR_RETURN_HOLDING_PER", "CUST_TRR_START_DT="&amp;TEXT(WORKDAY(TODAY(), -2),"jjjjMMtt"),"CUST_TRR_END_DT="&amp;TEXT(WORKDAY(TODAY(), -1),"jjjjMMtt"), "CUST_TRR_CRNCY=EUR")</f>
        <v>-0.17265069999999999</v>
      </c>
      <c r="D109" cm="1">
        <f t="array" aca="1" ref="D109" ca="1">_xll.BDP(Funds[[#This Row],[bloomberg_query]], "CUST_TRR_RETURN_HOLDING_PER", "CUST_TRR_START_DT="&amp;TEXT(WORKDAY(TODAY(), -6),"jjjjMMtt"),"CUST_TRR_END_DT="&amp;TEXT(WORKDAY(TODAY(), -1),"jjjjMMtt"), "CUST_TRR_CRNCY=EUR")</f>
        <v>-0.33769519999999997</v>
      </c>
      <c r="E109" cm="1">
        <f t="array" aca="1" ref="E109" ca="1">_xll.BDP(Funds[[#This Row],[bloomberg_query]], "CUST_TRR_RETURN_HOLDING_PER", "CUST_TRR_START_DT="&amp;TEXT(WORKDAY(EDATE(TODAY(), -1) - 2, 1),"jjjjMMtt"),"CUST_TRR_END_DT="&amp;TEXT(WORKDAY(TODAY(), -1),"jjjjMMtt"),"CUST_TRR_CRNCY=EUR")</f>
        <v>0.68230279999999999</v>
      </c>
      <c r="F109" cm="1">
        <f t="array" aca="1" ref="F109" ca="1">_xll.BDP(Funds[[#This Row],[bloomberg_query]], "CUST_TRR_RETURN_HOLDING_PER", "CUST_TRR_START_DT="&amp;TEXT(WORKDAY(DATE(YEAR(TODAY())-1, 12, 31), -1),"jjjjMMtt"),"CUST_TRR_END_DT="&amp;TEXT(WORKDAY(TODAY(), -1),"jjjjMMtt"), "CUST_TRR_CRNCY=EUR")</f>
        <v>2.2336320000000001</v>
      </c>
      <c r="G109" cm="1">
        <f t="array" ref="G109">_xll.BDP(Funds[[#This Row],[bloomberg_query]],$G$1)</f>
        <v>1.67275</v>
      </c>
      <c r="H109" cm="1">
        <f t="array" ref="H109">_xll.BDP(Funds[[#This Row],[bloomberg_query]],$H$1)</f>
        <v>-0.54433290000000001</v>
      </c>
    </row>
    <row r="110" spans="1:8" x14ac:dyDescent="0.25">
      <c r="A110" t="s">
        <v>2973</v>
      </c>
      <c r="B110" s="1">
        <f>_xll.BQL(Funds[[#This Row],[bloomberg_query]],"px_last(currency=EUR).value", "showdates","false","showids","false","showheaders","false")</f>
        <v>924.82</v>
      </c>
      <c r="C110" cm="1">
        <f t="array" aca="1" ref="C110" ca="1">_xll.BDP(Funds[[#This Row],[bloomberg_query]], "CUST_TRR_RETURN_HOLDING_PER", "CUST_TRR_START_DT="&amp;TEXT(WORKDAY(TODAY(), -2),"jjjjMMtt"),"CUST_TRR_END_DT="&amp;TEXT(WORKDAY(TODAY(), -1),"jjjjMMtt"), "CUST_TRR_CRNCY=EUR")</f>
        <v>-9.0746060000000003E-2</v>
      </c>
      <c r="D110" cm="1">
        <f t="array" aca="1" ref="D110" ca="1">_xll.BDP(Funds[[#This Row],[bloomberg_query]], "CUST_TRR_RETURN_HOLDING_PER", "CUST_TRR_START_DT="&amp;TEXT(WORKDAY(TODAY(), -6),"jjjjMMtt"),"CUST_TRR_END_DT="&amp;TEXT(WORKDAY(TODAY(), -1),"jjjjMMtt"), "CUST_TRR_CRNCY=EUR")</f>
        <v>-3.7830889999999999E-2</v>
      </c>
      <c r="E110" cm="1">
        <f t="array" aca="1" ref="E110" ca="1">_xll.BDP(Funds[[#This Row],[bloomberg_query]], "CUST_TRR_RETURN_HOLDING_PER", "CUST_TRR_START_DT="&amp;TEXT(WORKDAY(EDATE(TODAY(), -1) - 2, 1),"jjjjMMtt"),"CUST_TRR_END_DT="&amp;TEXT(WORKDAY(TODAY(), -1),"jjjjMMtt"),"CUST_TRR_CRNCY=EUR")</f>
        <v>0.62891719999999995</v>
      </c>
      <c r="F110" cm="1">
        <f t="array" aca="1" ref="F110" ca="1">_xll.BDP(Funds[[#This Row],[bloomberg_query]], "CUST_TRR_RETURN_HOLDING_PER", "CUST_TRR_START_DT="&amp;TEXT(WORKDAY(DATE(YEAR(TODAY())-1, 12, 31), -1),"jjjjMMtt"),"CUST_TRR_END_DT="&amp;TEXT(WORKDAY(TODAY(), -1),"jjjjMMtt"), "CUST_TRR_CRNCY=EUR")</f>
        <v>5.435848</v>
      </c>
      <c r="G110" cm="1">
        <f t="array" ref="G110">_xll.BDP(Funds[[#This Row],[bloomberg_query]],$G$1)</f>
        <v>3.4579369999999998</v>
      </c>
      <c r="H110" cm="1">
        <f t="array" ref="H110">_xll.BDP(Funds[[#This Row],[bloomberg_query]],$H$1)</f>
        <v>-0.1015385</v>
      </c>
    </row>
    <row r="111" spans="1:8" x14ac:dyDescent="0.25">
      <c r="A111" t="s">
        <v>2876</v>
      </c>
      <c r="B111" s="1">
        <f>_xll.BQL(Funds[[#This Row],[bloomberg_query]],"px_last(currency=EUR).value", "showdates","false","showids","false","showheaders","false")</f>
        <v>120.18000030517578</v>
      </c>
      <c r="C111" cm="1">
        <f t="array" aca="1" ref="C111" ca="1">_xll.BDP(Funds[[#This Row],[bloomberg_query]], "CUST_TRR_RETURN_HOLDING_PER", "CUST_TRR_START_DT="&amp;TEXT(WORKDAY(TODAY(), -2),"jjjjMMtt"),"CUST_TRR_END_DT="&amp;TEXT(WORKDAY(TODAY(), -1),"jjjjMMtt"), "CUST_TRR_CRNCY=EUR")</f>
        <v>-0.45469860000000001</v>
      </c>
      <c r="D111" cm="1">
        <f t="array" aca="1" ref="D111" ca="1">_xll.BDP(Funds[[#This Row],[bloomberg_query]], "CUST_TRR_RETURN_HOLDING_PER", "CUST_TRR_START_DT="&amp;TEXT(WORKDAY(TODAY(), -6),"jjjjMMtt"),"CUST_TRR_END_DT="&amp;TEXT(WORKDAY(TODAY(), -1),"jjjjMMtt"), "CUST_TRR_CRNCY=EUR")</f>
        <v>1.2504280000000001</v>
      </c>
      <c r="E111" cm="1">
        <f t="array" aca="1" ref="E111" ca="1">_xll.BDP(Funds[[#This Row],[bloomberg_query]], "CUST_TRR_RETURN_HOLDING_PER", "CUST_TRR_START_DT="&amp;TEXT(WORKDAY(EDATE(TODAY(), -1) - 2, 1),"jjjjMMtt"),"CUST_TRR_END_DT="&amp;TEXT(WORKDAY(TODAY(), -1),"jjjjMMtt"),"CUST_TRR_CRNCY=EUR")</f>
        <v>0.7156245</v>
      </c>
      <c r="F111" cm="1">
        <f t="array" aca="1" ref="F111" ca="1">_xll.BDP(Funds[[#This Row],[bloomberg_query]], "CUST_TRR_RETURN_HOLDING_PER", "CUST_TRR_START_DT="&amp;TEXT(WORKDAY(DATE(YEAR(TODAY())-1, 12, 31), -1),"jjjjMMtt"),"CUST_TRR_END_DT="&amp;TEXT(WORKDAY(TODAY(), -1),"jjjjMMtt"), "CUST_TRR_CRNCY=EUR")</f>
        <v>10.15259</v>
      </c>
      <c r="G111" cm="1">
        <f t="array" ref="G111">_xll.BDP(Funds[[#This Row],[bloomberg_query]],$G$1)</f>
        <v>3.9154610000000001</v>
      </c>
      <c r="H111" cm="1">
        <f t="array" ref="H111">_xll.BDP(Funds[[#This Row],[bloomberg_query]],$H$1)</f>
        <v>-1.9579059999999999</v>
      </c>
    </row>
    <row r="112" spans="1:8" x14ac:dyDescent="0.25">
      <c r="A112" t="s">
        <v>2974</v>
      </c>
      <c r="B112" s="1">
        <f>_xll.BQL(Funds[[#This Row],[bloomberg_query]],"px_last(currency=EUR).value", "showdates","false","showids","false","showheaders","false")</f>
        <v>0.8</v>
      </c>
      <c r="C112" cm="1">
        <f t="array" aca="1" ref="C112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2" cm="1">
        <f t="array" aca="1" ref="D112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2" cm="1">
        <f t="array" aca="1" ref="E112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2" cm="1">
        <f t="array" aca="1" ref="F112" ca="1">_xll.BDP(Funds[[#This Row],[bloomberg_query]], "CUST_TRR_RETURN_HOLDING_PER", "CUST_TRR_START_DT="&amp;TEXT(WORKDAY(DATE(YEAR(TODAY())-1, 12, 31), -1),"jjjjMMtt"),"CUST_TRR_END_DT="&amp;TEXT(WORKDAY(TODAY(), -1),"jjjjMMtt"), "CUST_TRR_CRNCY=EUR")</f>
        <v>11.11111</v>
      </c>
      <c r="G112" cm="1">
        <f t="array" ref="G112">_xll.BDP(Funds[[#This Row],[bloomberg_query]],$G$1)</f>
        <v>3.019768</v>
      </c>
      <c r="H112" cm="1">
        <f t="array" ref="H112">_xll.BDP(Funds[[#This Row],[bloomberg_query]],$H$1)</f>
        <v>-8.0459759999999996</v>
      </c>
    </row>
    <row r="113" spans="1:8" x14ac:dyDescent="0.25">
      <c r="A113" t="s">
        <v>2975</v>
      </c>
      <c r="B113" s="1">
        <f>_xll.BQL(Funds[[#This Row],[bloomberg_query]],"px_last(currency=EUR).value", "showdates","false","showids","false","showheaders","false")</f>
        <v>11.24</v>
      </c>
      <c r="C113" cm="1">
        <f t="array" aca="1" ref="C113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3" cm="1">
        <f t="array" aca="1" ref="D113" ca="1">_xll.BDP(Funds[[#This Row],[bloomberg_query]], "CUST_TRR_RETURN_HOLDING_PER", "CUST_TRR_START_DT="&amp;TEXT(WORKDAY(TODAY(), -6),"jjjjMMtt"),"CUST_TRR_END_DT="&amp;TEXT(WORKDAY(TODAY(), -1),"jjjjMMtt"), "CUST_TRR_CRNCY=EUR")</f>
        <v>8.9047189999999998E-2</v>
      </c>
      <c r="E113" cm="1">
        <f t="array" aca="1" ref="E113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3" cm="1">
        <f t="array" aca="1" ref="F113" ca="1">_xll.BDP(Funds[[#This Row],[bloomberg_query]], "CUST_TRR_RETURN_HOLDING_PER", "CUST_TRR_START_DT="&amp;TEXT(WORKDAY(DATE(YEAR(TODAY())-1, 12, 31), -1),"jjjjMMtt"),"CUST_TRR_END_DT="&amp;TEXT(WORKDAY(TODAY(), -1),"jjjjMMtt"), "CUST_TRR_CRNCY=EUR")</f>
        <v>0.62667859999999997</v>
      </c>
      <c r="G113" cm="1">
        <f t="array" ref="G113">_xll.BDP(Funds[[#This Row],[bloomberg_query]],$G$1)</f>
        <v>1.423281E-2</v>
      </c>
      <c r="H113" cm="1">
        <f t="array" ref="H113">_xll.BDP(Funds[[#This Row],[bloomberg_query]],$H$1)</f>
        <v>-2.0052349999999999</v>
      </c>
    </row>
    <row r="114" spans="1:8" x14ac:dyDescent="0.25">
      <c r="A114" t="s">
        <v>2976</v>
      </c>
      <c r="B114" s="1">
        <f>_xll.BQL(Funds[[#This Row],[bloomberg_query]],"px_last(currency=EUR).value", "showdates","false","showids","false","showheaders","false")</f>
        <v>0.08</v>
      </c>
      <c r="C114" cm="1">
        <f t="array" aca="1" ref="C114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4" cm="1">
        <f t="array" aca="1" ref="D114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4" cm="1">
        <f t="array" aca="1" ref="E114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4" cm="1">
        <f t="array" aca="1" ref="F114" ca="1">_xll.BDP(Funds[[#This Row],[bloomberg_query]], "CUST_TRR_RETURN_HOLDING_PER", "CUST_TRR_START_DT="&amp;TEXT(WORKDAY(DATE(YEAR(TODAY())-1, 12, 31), -1),"jjjjMMtt"),"CUST_TRR_END_DT="&amp;TEXT(WORKDAY(TODAY(), -1),"jjjjMMtt"), "CUST_TRR_CRNCY=EUR")</f>
        <v>0</v>
      </c>
      <c r="G114" cm="1">
        <f t="array" ref="G114">_xll.BDP(Funds[[#This Row],[bloomberg_query]],$G$1)</f>
        <v>2.235174231118854E-6</v>
      </c>
      <c r="H114" cm="1">
        <f t="array" ref="H114">_xll.BDP(Funds[[#This Row],[bloomberg_query]],$H$1)</f>
        <v>0</v>
      </c>
    </row>
    <row r="115" spans="1:8" x14ac:dyDescent="0.25">
      <c r="A115" t="s">
        <v>2879</v>
      </c>
      <c r="B115" s="1">
        <f>_xll.BQL(Funds[[#This Row],[bloomberg_query]],"px_last(currency=EUR).value", "showdates","false","showids","false","showheaders","false")</f>
        <v>7.7729997634887695</v>
      </c>
      <c r="C115" cm="1">
        <f t="array" aca="1" ref="C115" ca="1">_xll.BDP(Funds[[#This Row],[bloomberg_query]], "CUST_TRR_RETURN_HOLDING_PER", "CUST_TRR_START_DT="&amp;TEXT(WORKDAY(TODAY(), -2),"jjjjMMtt"),"CUST_TRR_END_DT="&amp;TEXT(WORKDAY(TODAY(), -1),"jjjjMMtt"), "CUST_TRR_CRNCY=EUR")</f>
        <v>-0.51900869999999999</v>
      </c>
      <c r="D115" cm="1">
        <f t="array" aca="1" ref="D115" ca="1">_xll.BDP(Funds[[#This Row],[bloomberg_query]], "CUST_TRR_RETURN_HOLDING_PER", "CUST_TRR_START_DT="&amp;TEXT(WORKDAY(TODAY(), -6),"jjjjMMtt"),"CUST_TRR_END_DT="&amp;TEXT(WORKDAY(TODAY(), -1),"jjjjMMtt"), "CUST_TRR_CRNCY=EUR")</f>
        <v>1.549669</v>
      </c>
      <c r="E115" cm="1">
        <f t="array" aca="1" ref="E115" ca="1">_xll.BDP(Funds[[#This Row],[bloomberg_query]], "CUST_TRR_RETURN_HOLDING_PER", "CUST_TRR_START_DT="&amp;TEXT(WORKDAY(EDATE(TODAY(), -1) - 2, 1),"jjjjMMtt"),"CUST_TRR_END_DT="&amp;TEXT(WORKDAY(TODAY(), -1),"jjjjMMtt"),"CUST_TRR_CRNCY=EUR")</f>
        <v>0.35340319999999997</v>
      </c>
      <c r="F115" cm="1">
        <f t="array" aca="1" ref="F115" ca="1">_xll.BDP(Funds[[#This Row],[bloomberg_query]], "CUST_TRR_RETURN_HOLDING_PER", "CUST_TRR_START_DT="&amp;TEXT(WORKDAY(DATE(YEAR(TODAY())-1, 12, 31), -1),"jjjjMMtt"),"CUST_TRR_END_DT="&amp;TEXT(WORKDAY(TODAY(), -1),"jjjjMMtt"), "CUST_TRR_CRNCY=EUR")</f>
        <v>9.7637800000000006</v>
      </c>
      <c r="G115" cm="1">
        <f t="array" ref="G115">_xll.BDP(Funds[[#This Row],[bloomberg_query]],$G$1)</f>
        <v>4.3572810000000004</v>
      </c>
      <c r="H115" cm="1">
        <f t="array" ref="H115">_xll.BDP(Funds[[#This Row],[bloomberg_query]],$H$1)</f>
        <v>-1.607599</v>
      </c>
    </row>
    <row r="116" spans="1:8" x14ac:dyDescent="0.25">
      <c r="A116" t="s">
        <v>2880</v>
      </c>
      <c r="B116" s="1">
        <f>_xll.BQL(Funds[[#This Row],[bloomberg_query]],"px_last(currency=EUR).value", "showdates","false","showids","false","showheaders","false")</f>
        <v>6.9169998168945313</v>
      </c>
      <c r="C116" cm="1">
        <f t="array" aca="1" ref="C116" ca="1">_xll.BDP(Funds[[#This Row],[bloomberg_query]], "CUST_TRR_RETURN_HOLDING_PER", "CUST_TRR_START_DT="&amp;TEXT(WORKDAY(TODAY(), -2),"jjjjMMtt"),"CUST_TRR_END_DT="&amp;TEXT(WORKDAY(TODAY(), -1),"jjjjMMtt"), "CUST_TRR_CRNCY=EUR")</f>
        <v>-0.75395100000000004</v>
      </c>
      <c r="D116" cm="1">
        <f t="array" aca="1" ref="D116" ca="1">_xll.BDP(Funds[[#This Row],[bloomberg_query]], "CUST_TRR_RETURN_HOLDING_PER", "CUST_TRR_START_DT="&amp;TEXT(WORKDAY(TODAY(), -6),"jjjjMMtt"),"CUST_TRR_END_DT="&amp;TEXT(WORKDAY(TODAY(), -1),"jjjjMMtt"), "CUST_TRR_CRNCY=EUR")</f>
        <v>2.9652090000000002</v>
      </c>
      <c r="E116" cm="1">
        <f t="array" aca="1" ref="E116" ca="1">_xll.BDP(Funds[[#This Row],[bloomberg_query]], "CUST_TRR_RETURN_HOLDING_PER", "CUST_TRR_START_DT="&amp;TEXT(WORKDAY(EDATE(TODAY(), -1) - 2, 1),"jjjjMMtt"),"CUST_TRR_END_DT="&amp;TEXT(WORKDAY(TODAY(), -1),"jjjjMMtt"),"CUST_TRR_CRNCY=EUR")</f>
        <v>0.83239079999999999</v>
      </c>
      <c r="F116" cm="1">
        <f t="array" aca="1" ref="F116" ca="1">_xll.BDP(Funds[[#This Row],[bloomberg_query]], "CUST_TRR_RETURN_HOLDING_PER", "CUST_TRR_START_DT="&amp;TEXT(WORKDAY(DATE(YEAR(TODAY())-1, 12, 31), -1),"jjjjMMtt"),"CUST_TRR_END_DT="&amp;TEXT(WORKDAY(TODAY(), -1),"jjjjMMtt"), "CUST_TRR_CRNCY=EUR")</f>
        <v>9.2984539999999996</v>
      </c>
      <c r="G116" cm="1">
        <f t="array" ref="G116">_xll.BDP(Funds[[#This Row],[bloomberg_query]],$G$1)</f>
        <v>5.3481310000000004</v>
      </c>
      <c r="H116" cm="1">
        <f t="array" ref="H116">_xll.BDP(Funds[[#This Row],[bloomberg_query]],$H$1)</f>
        <v>-0.66063490000000002</v>
      </c>
    </row>
    <row r="117" spans="1:8" x14ac:dyDescent="0.25">
      <c r="A117" t="s">
        <v>2977</v>
      </c>
      <c r="B117" s="1">
        <f>_xll.BQL(Funds[[#This Row],[bloomberg_query]],"px_last(currency=EUR).value", "showdates","false","showids","false","showheaders","false")</f>
        <v>1017.04</v>
      </c>
      <c r="C117" t="str" cm="1">
        <f t="array" aca="1" ref="C11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17" cm="1">
        <f t="array" aca="1" ref="D117" ca="1">_xll.BDP(Funds[[#This Row],[bloomberg_query]], "CUST_TRR_RETURN_HOLDING_PER", "CUST_TRR_START_DT="&amp;TEXT(WORKDAY(TODAY(), -6),"jjjjMMtt"),"CUST_TRR_END_DT="&amp;TEXT(WORKDAY(TODAY(), -1),"jjjjMMtt"), "CUST_TRR_CRNCY=EUR")</f>
        <v>8.0691189999999996E-2</v>
      </c>
      <c r="E117" cm="1">
        <f t="array" aca="1" ref="E117" ca="1">_xll.BDP(Funds[[#This Row],[bloomberg_query]], "CUST_TRR_RETURN_HOLDING_PER", "CUST_TRR_START_DT="&amp;TEXT(WORKDAY(EDATE(TODAY(), -1) - 2, 1),"jjjjMMtt"),"CUST_TRR_END_DT="&amp;TEXT(WORKDAY(TODAY(), -1),"jjjjMMtt"),"CUST_TRR_CRNCY=EUR")</f>
        <v>0.16644510000000001</v>
      </c>
      <c r="F117" cm="1">
        <f t="array" aca="1" ref="F117" ca="1">_xll.BDP(Funds[[#This Row],[bloomberg_query]], "CUST_TRR_RETURN_HOLDING_PER", "CUST_TRR_START_DT="&amp;TEXT(WORKDAY(DATE(YEAR(TODAY())-1, 12, 31), -1),"jjjjMMtt"),"CUST_TRR_END_DT="&amp;TEXT(WORKDAY(TODAY(), -1),"jjjjMMtt"), "CUST_TRR_CRNCY=EUR")</f>
        <v>3.8622580000000002</v>
      </c>
      <c r="G117" cm="1">
        <f t="array" ref="G117">_xll.BDP(Funds[[#This Row],[bloomberg_query]],$G$1)</f>
        <v>1.6325829999999999</v>
      </c>
      <c r="H117" cm="1">
        <f t="array" ref="H117">_xll.BDP(Funds[[#This Row],[bloomberg_query]],$H$1)</f>
        <v>0</v>
      </c>
    </row>
    <row r="118" spans="1:8" x14ac:dyDescent="0.25">
      <c r="A118" t="s">
        <v>2878</v>
      </c>
      <c r="B118" s="1">
        <f>_xll.BQL(Funds[[#This Row],[bloomberg_query]],"px_last(currency=EUR).value", "showdates","false","showids","false","showheaders","false")</f>
        <v>67.30999755859375</v>
      </c>
      <c r="C118" cm="1">
        <f t="array" aca="1" ref="C118" ca="1">_xll.BDP(Funds[[#This Row],[bloomberg_query]], "CUST_TRR_RETURN_HOLDING_PER", "CUST_TRR_START_DT="&amp;TEXT(WORKDAY(TODAY(), -2),"jjjjMMtt"),"CUST_TRR_END_DT="&amp;TEXT(WORKDAY(TODAY(), -1),"jjjjMMtt"), "CUST_TRR_CRNCY=EUR")</f>
        <v>-0.49283149999999998</v>
      </c>
      <c r="D118" cm="1">
        <f t="array" aca="1" ref="D118" ca="1">_xll.BDP(Funds[[#This Row],[bloomberg_query]], "CUST_TRR_RETURN_HOLDING_PER", "CUST_TRR_START_DT="&amp;TEXT(WORKDAY(TODAY(), -6),"jjjjMMtt"),"CUST_TRR_END_DT="&amp;TEXT(WORKDAY(TODAY(), -1),"jjjjMMtt"), "CUST_TRR_CRNCY=EUR")</f>
        <v>3.3664290000000001</v>
      </c>
      <c r="E118" cm="1">
        <f t="array" aca="1" ref="E118" ca="1">_xll.BDP(Funds[[#This Row],[bloomberg_query]], "CUST_TRR_RETURN_HOLDING_PER", "CUST_TRR_START_DT="&amp;TEXT(WORKDAY(EDATE(TODAY(), -1) - 2, 1),"jjjjMMtt"),"CUST_TRR_END_DT="&amp;TEXT(WORKDAY(TODAY(), -1),"jjjjMMtt"),"CUST_TRR_CRNCY=EUR")</f>
        <v>0.19548869999999999</v>
      </c>
      <c r="F118" cm="1">
        <f t="array" aca="1" ref="F118" ca="1">_xll.BDP(Funds[[#This Row],[bloomberg_query]], "CUST_TRR_RETURN_HOLDING_PER", "CUST_TRR_START_DT="&amp;TEXT(WORKDAY(DATE(YEAR(TODAY())-1, 12, 31), -1),"jjjjMMtt"),"CUST_TRR_END_DT="&amp;TEXT(WORKDAY(TODAY(), -1),"jjjjMMtt"), "CUST_TRR_CRNCY=EUR")</f>
        <v>16.853729999999999</v>
      </c>
      <c r="G118" cm="1">
        <f t="array" ref="G118">_xll.BDP(Funds[[#This Row],[bloomberg_query]],$G$1)</f>
        <v>8.6751170000000002</v>
      </c>
      <c r="H118" cm="1">
        <f t="array" ref="H118">_xll.BDP(Funds[[#This Row],[bloomberg_query]],$H$1)</f>
        <v>-0.70807399999999998</v>
      </c>
    </row>
    <row r="119" spans="1:8" x14ac:dyDescent="0.25">
      <c r="A119" t="s">
        <v>2877</v>
      </c>
      <c r="B119" s="1">
        <f>_xll.BQL(Funds[[#This Row],[bloomberg_query]],"px_last(currency=EUR).value", "showdates","false","showids","false","showheaders","false")</f>
        <v>85.731002807617188</v>
      </c>
      <c r="C119" cm="1">
        <f t="array" aca="1" ref="C119" ca="1">_xll.BDP(Funds[[#This Row],[bloomberg_query]], "CUST_TRR_RETURN_HOLDING_PER", "CUST_TRR_START_DT="&amp;TEXT(WORKDAY(TODAY(), -2),"jjjjMMtt"),"CUST_TRR_END_DT="&amp;TEXT(WORKDAY(TODAY(), -1),"jjjjMMtt"), "CUST_TRR_CRNCY=EUR")</f>
        <v>-1.006907</v>
      </c>
      <c r="D119" cm="1">
        <f t="array" aca="1" ref="D119" ca="1">_xll.BDP(Funds[[#This Row],[bloomberg_query]], "CUST_TRR_RETURN_HOLDING_PER", "CUST_TRR_START_DT="&amp;TEXT(WORKDAY(TODAY(), -6),"jjjjMMtt"),"CUST_TRR_END_DT="&amp;TEXT(WORKDAY(TODAY(), -1),"jjjjMMtt"), "CUST_TRR_CRNCY=EUR")</f>
        <v>0.70145029999999997</v>
      </c>
      <c r="E119" cm="1">
        <f t="array" aca="1" ref="E119" ca="1">_xll.BDP(Funds[[#This Row],[bloomberg_query]], "CUST_TRR_RETURN_HOLDING_PER", "CUST_TRR_START_DT="&amp;TEXT(WORKDAY(EDATE(TODAY(), -1) - 2, 1),"jjjjMMtt"),"CUST_TRR_END_DT="&amp;TEXT(WORKDAY(TODAY(), -1),"jjjjMMtt"),"CUST_TRR_CRNCY=EUR")</f>
        <v>0.40590749999999998</v>
      </c>
      <c r="F119" cm="1">
        <f t="array" aca="1" ref="F119" ca="1">_xll.BDP(Funds[[#This Row],[bloomberg_query]], "CUST_TRR_RETURN_HOLDING_PER", "CUST_TRR_START_DT="&amp;TEXT(WORKDAY(DATE(YEAR(TODAY())-1, 12, 31), -1),"jjjjMMtt"),"CUST_TRR_END_DT="&amp;TEXT(WORKDAY(TODAY(), -1),"jjjjMMtt"), "CUST_TRR_CRNCY=EUR")</f>
        <v>10.586130000000001</v>
      </c>
      <c r="G119" cm="1">
        <f t="array" ref="G119">_xll.BDP(Funds[[#This Row],[bloomberg_query]],$G$1)</f>
        <v>4.8198249999999998</v>
      </c>
      <c r="H119" cm="1">
        <f t="array" ref="H119">_xll.BDP(Funds[[#This Row],[bloomberg_query]],$H$1)</f>
        <v>-1.2053860000000001</v>
      </c>
    </row>
    <row r="120" spans="1:8" x14ac:dyDescent="0.25">
      <c r="A120" t="s">
        <v>2978</v>
      </c>
      <c r="B120" s="1">
        <f>_xll.BQL(Funds[[#This Row],[bloomberg_query]],"px_last(currency=EUR).value", "showdates","false","showids","false","showheaders","false")</f>
        <v>161.82</v>
      </c>
      <c r="C120" cm="1">
        <f t="array" aca="1" ref="C120" ca="1">_xll.BDP(Funds[[#This Row],[bloomberg_query]], "CUST_TRR_RETURN_HOLDING_PER", "CUST_TRR_START_DT="&amp;TEXT(WORKDAY(TODAY(), -2),"jjjjMMtt"),"CUST_TRR_END_DT="&amp;TEXT(WORKDAY(TODAY(), -1),"jjjjMMtt"), "CUST_TRR_CRNCY=EUR")</f>
        <v>4.9462100000000002E-2</v>
      </c>
      <c r="D120" cm="1">
        <f t="array" aca="1" ref="D120" ca="1">_xll.BDP(Funds[[#This Row],[bloomberg_query]], "CUST_TRR_RETURN_HOLDING_PER", "CUST_TRR_START_DT="&amp;TEXT(WORKDAY(TODAY(), -6),"jjjjMMtt"),"CUST_TRR_END_DT="&amp;TEXT(WORKDAY(TODAY(), -1),"jjjjMMtt"), "CUST_TRR_CRNCY=EUR")</f>
        <v>0.1307941</v>
      </c>
      <c r="E120" cm="1">
        <f t="array" aca="1" ref="E120" ca="1">_xll.BDP(Funds[[#This Row],[bloomberg_query]], "CUST_TRR_RETURN_HOLDING_PER", "CUST_TRR_START_DT="&amp;TEXT(WORKDAY(EDATE(TODAY(), -1) - 2, 1),"jjjjMMtt"),"CUST_TRR_END_DT="&amp;TEXT(WORKDAY(TODAY(), -1),"jjjjMMtt"),"CUST_TRR_CRNCY=EUR")</f>
        <v>1.1400189999999999</v>
      </c>
      <c r="F120" cm="1">
        <f t="array" aca="1" ref="F120" ca="1">_xll.BDP(Funds[[#This Row],[bloomberg_query]], "CUST_TRR_RETURN_HOLDING_PER", "CUST_TRR_START_DT="&amp;TEXT(WORKDAY(DATE(YEAR(TODAY())-1, 12, 31), -1),"jjjjMMtt"),"CUST_TRR_END_DT="&amp;TEXT(WORKDAY(TODAY(), -1),"jjjjMMtt"), "CUST_TRR_CRNCY=EUR")</f>
        <v>6.935676</v>
      </c>
      <c r="G120" cm="1">
        <f t="array" ref="G120">_xll.BDP(Funds[[#This Row],[bloomberg_query]],$G$1)</f>
        <v>0.40077360000000001</v>
      </c>
      <c r="H120" cm="1">
        <f t="array" ref="H120">_xll.BDP(Funds[[#This Row],[bloomberg_query]],$H$1)</f>
        <v>-3.310225</v>
      </c>
    </row>
    <row r="121" spans="1:8" x14ac:dyDescent="0.25">
      <c r="A121" t="s">
        <v>2979</v>
      </c>
      <c r="B121" s="1">
        <f>_xll.BQL(Funds[[#This Row],[bloomberg_query]],"px_last(currency=EUR).value", "showdates","false","showids","false","showheaders","false")</f>
        <v>134.73467064287252</v>
      </c>
      <c r="C121" cm="1">
        <f t="array" aca="1" ref="C121" ca="1">_xll.BDP(Funds[[#This Row],[bloomberg_query]], "CUST_TRR_RETURN_HOLDING_PER", "CUST_TRR_START_DT="&amp;TEXT(WORKDAY(TODAY(), -2),"jjjjMMtt"),"CUST_TRR_END_DT="&amp;TEXT(WORKDAY(TODAY(), -1),"jjjjMMtt"), "CUST_TRR_CRNCY=EUR")</f>
        <v>-0.31651269999999998</v>
      </c>
      <c r="D121" cm="1">
        <f t="array" aca="1" ref="D121" ca="1">_xll.BDP(Funds[[#This Row],[bloomberg_query]], "CUST_TRR_RETURN_HOLDING_PER", "CUST_TRR_START_DT="&amp;TEXT(WORKDAY(TODAY(), -6),"jjjjMMtt"),"CUST_TRR_END_DT="&amp;TEXT(WORKDAY(TODAY(), -1),"jjjjMMtt"), "CUST_TRR_CRNCY=EUR")</f>
        <v>-1.2301059999999999</v>
      </c>
      <c r="E121" cm="1">
        <f t="array" aca="1" ref="E121" ca="1">_xll.BDP(Funds[[#This Row],[bloomberg_query]], "CUST_TRR_RETURN_HOLDING_PER", "CUST_TRR_START_DT="&amp;TEXT(WORKDAY(EDATE(TODAY(), -1) - 2, 1),"jjjjMMtt"),"CUST_TRR_END_DT="&amp;TEXT(WORKDAY(TODAY(), -1),"jjjjMMtt"),"CUST_TRR_CRNCY=EUR")</f>
        <v>1.423999</v>
      </c>
      <c r="F121" cm="1">
        <f t="array" aca="1" ref="F121" ca="1">_xll.BDP(Funds[[#This Row],[bloomberg_query]], "CUST_TRR_RETURN_HOLDING_PER", "CUST_TRR_START_DT="&amp;TEXT(WORKDAY(DATE(YEAR(TODAY())-1, 12, 31), -1),"jjjjMMtt"),"CUST_TRR_END_DT="&amp;TEXT(WORKDAY(TODAY(), -1),"jjjjMMtt"), "CUST_TRR_CRNCY=EUR")</f>
        <v>4.3269019999999996</v>
      </c>
      <c r="G121" cm="1">
        <f t="array" ref="G121">_xll.BDP(Funds[[#This Row],[bloomberg_query]],$G$1)</f>
        <v>5.5792960000000003</v>
      </c>
      <c r="H121" cm="1">
        <f t="array" ref="H121">_xll.BDP(Funds[[#This Row],[bloomberg_query]],$H$1)</f>
        <v>-0.87054489999999995</v>
      </c>
    </row>
    <row r="122" spans="1:8" x14ac:dyDescent="0.25">
      <c r="A122" t="s">
        <v>2980</v>
      </c>
      <c r="B122" s="1">
        <f>_xll.BQL(Funds[[#This Row],[bloomberg_query]],"px_last(currency=EUR).value", "showdates","false","showids","false","showheaders","false")</f>
        <v>4.4343851380096453</v>
      </c>
      <c r="C122" cm="1">
        <f t="array" aca="1" ref="C122" ca="1">_xll.BDP(Funds[[#This Row],[bloomberg_query]], "CUST_TRR_RETURN_HOLDING_PER", "CUST_TRR_START_DT="&amp;TEXT(WORKDAY(TODAY(), -2),"jjjjMMtt"),"CUST_TRR_END_DT="&amp;TEXT(WORKDAY(TODAY(), -1),"jjjjMMtt"), "CUST_TRR_CRNCY=EUR")</f>
        <v>-1.0010760000000001</v>
      </c>
      <c r="D122" cm="1">
        <f t="array" aca="1" ref="D122" ca="1">_xll.BDP(Funds[[#This Row],[bloomberg_query]], "CUST_TRR_RETURN_HOLDING_PER", "CUST_TRR_START_DT="&amp;TEXT(WORKDAY(TODAY(), -6),"jjjjMMtt"),"CUST_TRR_END_DT="&amp;TEXT(WORKDAY(TODAY(), -1),"jjjjMMtt"), "CUST_TRR_CRNCY=EUR")</f>
        <v>-1.7811319999999999</v>
      </c>
      <c r="E122" cm="1">
        <f t="array" aca="1" ref="E122" ca="1">_xll.BDP(Funds[[#This Row],[bloomberg_query]], "CUST_TRR_RETURN_HOLDING_PER", "CUST_TRR_START_DT="&amp;TEXT(WORKDAY(EDATE(TODAY(), -1) - 2, 1),"jjjjMMtt"),"CUST_TRR_END_DT="&amp;TEXT(WORKDAY(TODAY(), -1),"jjjjMMtt"),"CUST_TRR_CRNCY=EUR")</f>
        <v>2.2666559999999998</v>
      </c>
      <c r="F122" cm="1">
        <f t="array" aca="1" ref="F122" ca="1">_xll.BDP(Funds[[#This Row],[bloomberg_query]], "CUST_TRR_RETURN_HOLDING_PER", "CUST_TRR_START_DT="&amp;TEXT(WORKDAY(DATE(YEAR(TODAY())-1, 12, 31), -1),"jjjjMMtt"),"CUST_TRR_END_DT="&amp;TEXT(WORKDAY(TODAY(), -1),"jjjjMMtt"), "CUST_TRR_CRNCY=EUR")</f>
        <v>3.4140799999999998</v>
      </c>
      <c r="G122" cm="1">
        <f t="array" ref="G122">_xll.BDP(Funds[[#This Row],[bloomberg_query]],$G$1)</f>
        <v>7.5786749999999996</v>
      </c>
      <c r="H122" cm="1">
        <f t="array" ref="H122">_xll.BDP(Funds[[#This Row],[bloomberg_query]],$H$1)</f>
        <v>-2.0396070000000002</v>
      </c>
    </row>
    <row r="123" spans="1:8" x14ac:dyDescent="0.25">
      <c r="A123" t="s">
        <v>2981</v>
      </c>
      <c r="B123" s="1">
        <f>_xll.BQL(Funds[[#This Row],[bloomberg_query]],"px_last(currency=EUR).value", "showdates","false","showids","false","showheaders","false")</f>
        <v>0.73400002717971802</v>
      </c>
      <c r="C123" cm="1">
        <f t="array" aca="1" ref="C123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23" cm="1">
        <f t="array" aca="1" ref="D123" ca="1">_xll.BDP(Funds[[#This Row],[bloomberg_query]], "CUST_TRR_RETURN_HOLDING_PER", "CUST_TRR_START_DT="&amp;TEXT(WORKDAY(TODAY(), -6),"jjjjMMtt"),"CUST_TRR_END_DT="&amp;TEXT(WORKDAY(TODAY(), -1),"jjjjMMtt"), "CUST_TRR_CRNCY=EUR")</f>
        <v>-0.81081080000000005</v>
      </c>
      <c r="E123" cm="1">
        <f t="array" aca="1" ref="E123" ca="1">_xll.BDP(Funds[[#This Row],[bloomberg_query]], "CUST_TRR_RETURN_HOLDING_PER", "CUST_TRR_START_DT="&amp;TEXT(WORKDAY(EDATE(TODAY(), -1) - 2, 1),"jjjjMMtt"),"CUST_TRR_END_DT="&amp;TEXT(WORKDAY(TODAY(), -1),"jjjjMMtt"),"CUST_TRR_CRNCY=EUR")</f>
        <v>0.13642560000000001</v>
      </c>
      <c r="F123" cm="1">
        <f t="array" aca="1" ref="F123" ca="1">_xll.BDP(Funds[[#This Row],[bloomberg_query]], "CUST_TRR_RETURN_HOLDING_PER", "CUST_TRR_START_DT="&amp;TEXT(WORKDAY(DATE(YEAR(TODAY())-1, 12, 31), -1),"jjjjMMtt"),"CUST_TRR_END_DT="&amp;TEXT(WORKDAY(TODAY(), -1),"jjjjMMtt"), "CUST_TRR_CRNCY=EUR")</f>
        <v>15.408799999999999</v>
      </c>
      <c r="G123" cm="1">
        <f t="array" ref="G123">_xll.BDP(Funds[[#This Row],[bloomberg_query]],$G$1)</f>
        <v>2.9467469999999998</v>
      </c>
      <c r="H123" cm="1">
        <f t="array" ref="H123">_xll.BDP(Funds[[#This Row],[bloomberg_query]],$H$1)</f>
        <v>-5.2903159999999998</v>
      </c>
    </row>
    <row r="124" spans="1:8" x14ac:dyDescent="0.25">
      <c r="A124" t="s">
        <v>2983</v>
      </c>
      <c r="B124" s="1">
        <f>_xll.BQL(Funds[[#This Row],[bloomberg_query]],"px_last(currency=EUR).value", "showdates","false","showids","false","showheaders","false")</f>
        <v>74.489997863769531</v>
      </c>
      <c r="C124" cm="1">
        <f t="array" aca="1" ref="C124" ca="1">_xll.BDP(Funds[[#This Row],[bloomberg_query]], "CUST_TRR_RETURN_HOLDING_PER", "CUST_TRR_START_DT="&amp;TEXT(WORKDAY(TODAY(), -2),"jjjjMMtt"),"CUST_TRR_END_DT="&amp;TEXT(WORKDAY(TODAY(), -1),"jjjjMMtt"), "CUST_TRR_CRNCY=EUR")</f>
        <v>0.283057</v>
      </c>
      <c r="D124" cm="1">
        <f t="array" aca="1" ref="D124" ca="1">_xll.BDP(Funds[[#This Row],[bloomberg_query]], "CUST_TRR_RETURN_HOLDING_PER", "CUST_TRR_START_DT="&amp;TEXT(WORKDAY(TODAY(), -6),"jjjjMMtt"),"CUST_TRR_END_DT="&amp;TEXT(WORKDAY(TODAY(), -1),"jjjjMMtt"), "CUST_TRR_CRNCY=EUR")</f>
        <v>1.362398</v>
      </c>
      <c r="E124" cm="1">
        <f t="array" aca="1" ref="E124" ca="1">_xll.BDP(Funds[[#This Row],[bloomberg_query]], "CUST_TRR_RETURN_HOLDING_PER", "CUST_TRR_START_DT="&amp;TEXT(WORKDAY(EDATE(TODAY(), -1) - 2, 1),"jjjjMMtt"),"CUST_TRR_END_DT="&amp;TEXT(WORKDAY(TODAY(), -1),"jjjjMMtt"),"CUST_TRR_CRNCY=EUR")</f>
        <v>2.3383769999999999</v>
      </c>
      <c r="F124" cm="1">
        <f t="array" aca="1" ref="F124" ca="1">_xll.BDP(Funds[[#This Row],[bloomberg_query]], "CUST_TRR_RETURN_HOLDING_PER", "CUST_TRR_START_DT="&amp;TEXT(WORKDAY(DATE(YEAR(TODAY())-1, 12, 31), -1),"jjjjMMtt"),"CUST_TRR_END_DT="&amp;TEXT(WORKDAY(TODAY(), -1),"jjjjMMtt"), "CUST_TRR_CRNCY=EUR")</f>
        <v>24.20701</v>
      </c>
      <c r="G124" cm="1">
        <f t="array" ref="G124">_xll.BDP(Funds[[#This Row],[bloomberg_query]],$G$1)</f>
        <v>11.249750000000001</v>
      </c>
      <c r="H124" cm="1">
        <f t="array" ref="H124">_xll.BDP(Funds[[#This Row],[bloomberg_query]],$H$1)</f>
        <v>-0.52748119999999998</v>
      </c>
    </row>
    <row r="125" spans="1:8" x14ac:dyDescent="0.25">
      <c r="A125" t="s">
        <v>2982</v>
      </c>
      <c r="B125" s="1">
        <f>_xll.BQL(Funds[[#This Row],[bloomberg_query]],"px_last(currency=EUR).value", "showdates","false","showids","false","showheaders","false")</f>
        <v>75.232002258300781</v>
      </c>
      <c r="C125" cm="1">
        <f t="array" aca="1" ref="C125" ca="1">_xll.BDP(Funds[[#This Row],[bloomberg_query]], "CUST_TRR_RETURN_HOLDING_PER", "CUST_TRR_START_DT="&amp;TEXT(WORKDAY(TODAY(), -2),"jjjjMMtt"),"CUST_TRR_END_DT="&amp;TEXT(WORKDAY(TODAY(), -1),"jjjjMMtt"), "CUST_TRR_CRNCY=EUR")</f>
        <v>-2.1271080000000001E-2</v>
      </c>
      <c r="D125" cm="1">
        <f t="array" aca="1" ref="D125" ca="1">_xll.BDP(Funds[[#This Row],[bloomberg_query]], "CUST_TRR_RETURN_HOLDING_PER", "CUST_TRR_START_DT="&amp;TEXT(WORKDAY(TODAY(), -6),"jjjjMMtt"),"CUST_TRR_END_DT="&amp;TEXT(WORKDAY(TODAY(), -1),"jjjjMMtt"), "CUST_TRR_CRNCY=EUR")</f>
        <v>4.4565649999999998E-2</v>
      </c>
      <c r="E125" cm="1">
        <f t="array" aca="1" ref="E125" ca="1">_xll.BDP(Funds[[#This Row],[bloomberg_query]], "CUST_TRR_RETURN_HOLDING_PER", "CUST_TRR_START_DT="&amp;TEXT(WORKDAY(EDATE(TODAY(), -1) - 2, 1),"jjjjMMtt"),"CUST_TRR_END_DT="&amp;TEXT(WORKDAY(TODAY(), -1),"jjjjMMtt"),"CUST_TRR_CRNCY=EUR")</f>
        <v>0.27734999999999999</v>
      </c>
      <c r="F125" cm="1">
        <f t="array" aca="1" ref="F125" ca="1">_xll.BDP(Funds[[#This Row],[bloomberg_query]], "CUST_TRR_RETURN_HOLDING_PER", "CUST_TRR_START_DT="&amp;TEXT(WORKDAY(DATE(YEAR(TODAY())-1, 12, 31), -1),"jjjjMMtt"),"CUST_TRR_END_DT="&amp;TEXT(WORKDAY(TODAY(), -1),"jjjjMMtt"), "CUST_TRR_CRNCY=EUR")</f>
        <v>2.4102320000000002</v>
      </c>
      <c r="G125" cm="1">
        <f t="array" ref="G125">_xll.BDP(Funds[[#This Row],[bloomberg_query]],$G$1)</f>
        <v>1.108687</v>
      </c>
      <c r="H125" cm="1">
        <f t="array" ref="H125">_xll.BDP(Funds[[#This Row],[bloomberg_query]],$H$1)</f>
        <v>-0.12942609999999999</v>
      </c>
    </row>
    <row r="126" spans="1:8" x14ac:dyDescent="0.25">
      <c r="A126" t="s">
        <v>2987</v>
      </c>
      <c r="B126" s="1">
        <f>_xll.BQL(Funds[[#This Row],[bloomberg_query]],"px_last(currency=EUR).value", "showdates","false","showids","false","showheaders","false")</f>
        <v>107.65</v>
      </c>
      <c r="C126" cm="1">
        <f t="array" aca="1" ref="C126" ca="1">_xll.BDP(Funds[[#This Row],[bloomberg_query]], "CUST_TRR_RETURN_HOLDING_PER", "CUST_TRR_START_DT="&amp;TEXT(WORKDAY(TODAY(), -2),"jjjjMMtt"),"CUST_TRR_END_DT="&amp;TEXT(WORKDAY(TODAY(), -1),"jjjjMMtt"), "CUST_TRR_CRNCY=EUR")</f>
        <v>-2.7860329999999999E-2</v>
      </c>
      <c r="D126" cm="1">
        <f t="array" aca="1" ref="D126" ca="1">_xll.BDP(Funds[[#This Row],[bloomberg_query]], "CUST_TRR_RETURN_HOLDING_PER", "CUST_TRR_START_DT="&amp;TEXT(WORKDAY(TODAY(), -6),"jjjjMMtt"),"CUST_TRR_END_DT="&amp;TEXT(WORKDAY(TODAY(), -1),"jjjjMMtt"), "CUST_TRR_CRNCY=EUR")</f>
        <v>3.7171269999999999E-2</v>
      </c>
      <c r="E126" cm="1">
        <f t="array" aca="1" ref="E126" ca="1">_xll.BDP(Funds[[#This Row],[bloomberg_query]], "CUST_TRR_RETURN_HOLDING_PER", "CUST_TRR_START_DT="&amp;TEXT(WORKDAY(EDATE(TODAY(), -1) - 2, 1),"jjjjMMtt"),"CUST_TRR_END_DT="&amp;TEXT(WORKDAY(TODAY(), -1),"jjjjMMtt"),"CUST_TRR_CRNCY=EUR")</f>
        <v>0.56988039999999995</v>
      </c>
      <c r="F126" cm="1">
        <f t="array" aca="1" ref="F126" ca="1">_xll.BDP(Funds[[#This Row],[bloomberg_query]], "CUST_TRR_RETURN_HOLDING_PER", "CUST_TRR_START_DT="&amp;TEXT(WORKDAY(DATE(YEAR(TODAY())-1, 12, 31), -1),"jjjjMMtt"),"CUST_TRR_END_DT="&amp;TEXT(WORKDAY(TODAY(), -1),"jjjjMMtt"), "CUST_TRR_CRNCY=EUR")</f>
        <v>3.5217459999999998</v>
      </c>
      <c r="G126" cm="1">
        <f t="array" ref="G126">_xll.BDP(Funds[[#This Row],[bloomberg_query]],$G$1)</f>
        <v>2.0230700000000001</v>
      </c>
      <c r="H126" cm="1">
        <f t="array" ref="H126">_xll.BDP(Funds[[#This Row],[bloomberg_query]],$H$1)</f>
        <v>-2.7859189999999999E-2</v>
      </c>
    </row>
    <row r="127" spans="1:8" x14ac:dyDescent="0.25">
      <c r="A127" t="s">
        <v>2985</v>
      </c>
      <c r="B127" s="1">
        <f>_xll.BQL(Funds[[#This Row],[bloomberg_query]],"px_last(currency=EUR).value", "showdates","false","showids","false","showheaders","false")</f>
        <v>111.68</v>
      </c>
      <c r="C127" cm="1">
        <f t="array" aca="1" ref="C127" ca="1">_xll.BDP(Funds[[#This Row],[bloomberg_query]], "CUST_TRR_RETURN_HOLDING_PER", "CUST_TRR_START_DT="&amp;TEXT(WORKDAY(TODAY(), -2),"jjjjMMtt"),"CUST_TRR_END_DT="&amp;TEXT(WORKDAY(TODAY(), -1),"jjjjMMtt"), "CUST_TRR_CRNCY=EUR")</f>
        <v>-6.2639819999999999E-2</v>
      </c>
      <c r="D127" cm="1">
        <f t="array" aca="1" ref="D127" ca="1">_xll.BDP(Funds[[#This Row],[bloomberg_query]], "CUST_TRR_RETURN_HOLDING_PER", "CUST_TRR_START_DT="&amp;TEXT(WORKDAY(TODAY(), -6),"jjjjMMtt"),"CUST_TRR_END_DT="&amp;TEXT(WORKDAY(TODAY(), -1),"jjjjMMtt"), "CUST_TRR_CRNCY=EUR")</f>
        <v>0.80332159999999997</v>
      </c>
      <c r="E127" cm="1">
        <f t="array" aca="1" ref="E127" ca="1">_xll.BDP(Funds[[#This Row],[bloomberg_query]], "CUST_TRR_RETURN_HOLDING_PER", "CUST_TRR_START_DT="&amp;TEXT(WORKDAY(EDATE(TODAY(), -1) - 2, 1),"jjjjMMtt"),"CUST_TRR_END_DT="&amp;TEXT(WORKDAY(TODAY(), -1),"jjjjMMtt"),"CUST_TRR_CRNCY=EUR")</f>
        <v>0.68517850000000002</v>
      </c>
      <c r="F127" cm="1">
        <f t="array" aca="1" ref="F127" ca="1">_xll.BDP(Funds[[#This Row],[bloomberg_query]], "CUST_TRR_RETURN_HOLDING_PER", "CUST_TRR_START_DT="&amp;TEXT(WORKDAY(DATE(YEAR(TODAY())-1, 12, 31), -1),"jjjjMMtt"),"CUST_TRR_END_DT="&amp;TEXT(WORKDAY(TODAY(), -1),"jjjjMMtt"), "CUST_TRR_CRNCY=EUR")</f>
        <v>7.4776249999999997</v>
      </c>
      <c r="G127" cm="1">
        <f t="array" ref="G127">_xll.BDP(Funds[[#This Row],[bloomberg_query]],$G$1)</f>
        <v>3.661718</v>
      </c>
      <c r="H127" cm="1">
        <f t="array" ref="H127">_xll.BDP(Funds[[#This Row],[bloomberg_query]],$H$1)</f>
        <v>-0.39243879999999998</v>
      </c>
    </row>
    <row r="128" spans="1:8" x14ac:dyDescent="0.25">
      <c r="A128" t="s">
        <v>2885</v>
      </c>
      <c r="B128" s="1">
        <f>_xll.BQL(Funds[[#This Row],[bloomberg_query]],"px_last(currency=EUR).value", "showdates","false","showids","false","showheaders","false")</f>
        <v>80.550003051757813</v>
      </c>
      <c r="C128" cm="1">
        <f t="array" aca="1" ref="C128" ca="1">_xll.BDP(Funds[[#This Row],[bloomberg_query]], "CUST_TRR_RETURN_HOLDING_PER", "CUST_TRR_START_DT="&amp;TEXT(WORKDAY(TODAY(), -2),"jjjjMMtt"),"CUST_TRR_END_DT="&amp;TEXT(WORKDAY(TODAY(), -1),"jjjjMMtt"), "CUST_TRR_CRNCY=EUR")</f>
        <v>-0.44971889999999998</v>
      </c>
      <c r="D128" cm="1">
        <f t="array" aca="1" ref="D128" ca="1">_xll.BDP(Funds[[#This Row],[bloomberg_query]], "CUST_TRR_RETURN_HOLDING_PER", "CUST_TRR_START_DT="&amp;TEXT(WORKDAY(TODAY(), -6),"jjjjMMtt"),"CUST_TRR_END_DT="&amp;TEXT(WORKDAY(TODAY(), -1),"jjjjMMtt"), "CUST_TRR_CRNCY=EUR")</f>
        <v>2.495177</v>
      </c>
      <c r="E128" cm="1">
        <f t="array" aca="1" ref="E128" ca="1">_xll.BDP(Funds[[#This Row],[bloomberg_query]], "CUST_TRR_RETURN_HOLDING_PER", "CUST_TRR_START_DT="&amp;TEXT(WORKDAY(EDATE(TODAY(), -1) - 2, 1),"jjjjMMtt"),"CUST_TRR_END_DT="&amp;TEXT(WORKDAY(TODAY(), -1),"jjjjMMtt"),"CUST_TRR_CRNCY=EUR")</f>
        <v>-1.1658189999999999</v>
      </c>
      <c r="F128" cm="1">
        <f t="array" aca="1" ref="F128" ca="1">_xll.BDP(Funds[[#This Row],[bloomberg_query]], "CUST_TRR_RETURN_HOLDING_PER", "CUST_TRR_START_DT="&amp;TEXT(WORKDAY(DATE(YEAR(TODAY())-1, 12, 31), -1),"jjjjMMtt"),"CUST_TRR_END_DT="&amp;TEXT(WORKDAY(TODAY(), -1),"jjjjMMtt"), "CUST_TRR_CRNCY=EUR")</f>
        <v>21.423290000000001</v>
      </c>
      <c r="G128" cm="1">
        <f t="array" ref="G128">_xll.BDP(Funds[[#This Row],[bloomberg_query]],$G$1)</f>
        <v>6.7017449999999998</v>
      </c>
      <c r="H128" cm="1">
        <f t="array" ref="H128">_xll.BDP(Funds[[#This Row],[bloomberg_query]],$H$1)</f>
        <v>-5.778448</v>
      </c>
    </row>
    <row r="129" spans="1:8" x14ac:dyDescent="0.25">
      <c r="A129" t="s">
        <v>2884</v>
      </c>
      <c r="B129" s="1">
        <f>_xll.BQL(Funds[[#This Row],[bloomberg_query]],"px_last(currency=EUR).value", "showdates","false","showids","false","showheaders","false")</f>
        <v>33.260128891814475</v>
      </c>
      <c r="C129" cm="1">
        <f t="array" aca="1" ref="C129" ca="1">_xll.BDP(Funds[[#This Row],[bloomberg_query]], "CUST_TRR_RETURN_HOLDING_PER", "CUST_TRR_START_DT="&amp;TEXT(WORKDAY(TODAY(), -2),"jjjjMMtt"),"CUST_TRR_END_DT="&amp;TEXT(WORKDAY(TODAY(), -1),"jjjjMMtt"), "CUST_TRR_CRNCY=EUR")</f>
        <v>-0.56588590000000005</v>
      </c>
      <c r="D129" cm="1">
        <f t="array" aca="1" ref="D129" ca="1">_xll.BDP(Funds[[#This Row],[bloomberg_query]], "CUST_TRR_RETURN_HOLDING_PER", "CUST_TRR_START_DT="&amp;TEXT(WORKDAY(TODAY(), -6),"jjjjMMtt"),"CUST_TRR_END_DT="&amp;TEXT(WORKDAY(TODAY(), -1),"jjjjMMtt"), "CUST_TRR_CRNCY=EUR")</f>
        <v>2.3009040000000001</v>
      </c>
      <c r="E129" cm="1">
        <f t="array" aca="1" ref="E129" ca="1">_xll.BDP(Funds[[#This Row],[bloomberg_query]], "CUST_TRR_RETURN_HOLDING_PER", "CUST_TRR_START_DT="&amp;TEXT(WORKDAY(EDATE(TODAY(), -1) - 2, 1),"jjjjMMtt"),"CUST_TRR_END_DT="&amp;TEXT(WORKDAY(TODAY(), -1),"jjjjMMtt"),"CUST_TRR_CRNCY=EUR")</f>
        <v>0.3823414</v>
      </c>
      <c r="F129" cm="1">
        <f t="array" aca="1" ref="F129" ca="1">_xll.BDP(Funds[[#This Row],[bloomberg_query]], "CUST_TRR_RETURN_HOLDING_PER", "CUST_TRR_START_DT="&amp;TEXT(WORKDAY(DATE(YEAR(TODAY())-1, 12, 31), -1),"jjjjMMtt"),"CUST_TRR_END_DT="&amp;TEXT(WORKDAY(TODAY(), -1),"jjjjMMtt"), "CUST_TRR_CRNCY=EUR")</f>
        <v>15.04233</v>
      </c>
      <c r="G129" cm="1">
        <f t="array" ref="G129">_xll.BDP(Funds[[#This Row],[bloomberg_query]],$G$1)</f>
        <v>9.0068099999999998</v>
      </c>
      <c r="H129" cm="1">
        <f t="array" ref="H129">_xll.BDP(Funds[[#This Row],[bloomberg_query]],$H$1)</f>
        <v>-5.3873289999999997E-2</v>
      </c>
    </row>
    <row r="130" spans="1:8" x14ac:dyDescent="0.25">
      <c r="A130" t="s">
        <v>2886</v>
      </c>
      <c r="B130" s="1">
        <f>_xll.BQL(Funds[[#This Row],[bloomberg_query]],"px_last(currency=EUR).value", "showdates","false","showids","false","showheaders","false")</f>
        <v>5.3717576471858237</v>
      </c>
      <c r="C130" cm="1">
        <f t="array" aca="1" ref="C130" ca="1">_xll.BDP(Funds[[#This Row],[bloomberg_query]], "CUST_TRR_RETURN_HOLDING_PER", "CUST_TRR_START_DT="&amp;TEXT(WORKDAY(TODAY(), -2),"jjjjMMtt"),"CUST_TRR_END_DT="&amp;TEXT(WORKDAY(TODAY(), -1),"jjjjMMtt"), "CUST_TRR_CRNCY=EUR")</f>
        <v>-0.44771630000000001</v>
      </c>
      <c r="D130" cm="1">
        <f t="array" aca="1" ref="D130" ca="1">_xll.BDP(Funds[[#This Row],[bloomberg_query]], "CUST_TRR_RETURN_HOLDING_PER", "CUST_TRR_START_DT="&amp;TEXT(WORKDAY(TODAY(), -6),"jjjjMMtt"),"CUST_TRR_END_DT="&amp;TEXT(WORKDAY(TODAY(), -1),"jjjjMMtt"), "CUST_TRR_CRNCY=EUR")</f>
        <v>2.286781</v>
      </c>
      <c r="E130" cm="1">
        <f t="array" aca="1" ref="E130" ca="1">_xll.BDP(Funds[[#This Row],[bloomberg_query]], "CUST_TRR_RETURN_HOLDING_PER", "CUST_TRR_START_DT="&amp;TEXT(WORKDAY(EDATE(TODAY(), -1) - 2, 1),"jjjjMMtt"),"CUST_TRR_END_DT="&amp;TEXT(WORKDAY(TODAY(), -1),"jjjjMMtt"),"CUST_TRR_CRNCY=EUR")</f>
        <v>0.25997510000000001</v>
      </c>
      <c r="F130" cm="1">
        <f t="array" aca="1" ref="F130" ca="1">_xll.BDP(Funds[[#This Row],[bloomberg_query]], "CUST_TRR_RETURN_HOLDING_PER", "CUST_TRR_START_DT="&amp;TEXT(WORKDAY(DATE(YEAR(TODAY())-1, 12, 31), -1),"jjjjMMtt"),"CUST_TRR_END_DT="&amp;TEXT(WORKDAY(TODAY(), -1),"jjjjMMtt"), "CUST_TRR_CRNCY=EUR")</f>
        <v>13.50295</v>
      </c>
      <c r="G130" cm="1">
        <f t="array" ref="G130">_xll.BDP(Funds[[#This Row],[bloomberg_query]],$G$1)</f>
        <v>3.0730810000000002</v>
      </c>
      <c r="H130" cm="1">
        <f t="array" ref="H130">_xll.BDP(Funds[[#This Row],[bloomberg_query]],$H$1)</f>
        <v>-2.9708320000000001</v>
      </c>
    </row>
    <row r="131" spans="1:8" x14ac:dyDescent="0.25">
      <c r="A131" t="s">
        <v>3090</v>
      </c>
      <c r="B131" s="1">
        <f>_xll.BQL(Funds[[#This Row],[bloomberg_query]],"px_last(currency=EUR).value", "showdates","false","showids","false","showheaders","false")</f>
        <v>40.755001068115234</v>
      </c>
      <c r="C131" cm="1">
        <f t="array" aca="1" ref="C131" ca="1">_xll.BDP(Funds[[#This Row],[bloomberg_query]], "CUST_TRR_RETURN_HOLDING_PER", "CUST_TRR_START_DT="&amp;TEXT(WORKDAY(TODAY(), -2),"jjjjMMtt"),"CUST_TRR_END_DT="&amp;TEXT(WORKDAY(TODAY(), -1),"jjjjMMtt"), "CUST_TRR_CRNCY=EUR")</f>
        <v>-0.65521079999999998</v>
      </c>
      <c r="D131" cm="1">
        <f t="array" aca="1" ref="D131" ca="1">_xll.BDP(Funds[[#This Row],[bloomberg_query]], "CUST_TRR_RETURN_HOLDING_PER", "CUST_TRR_START_DT="&amp;TEXT(WORKDAY(TODAY(), -6),"jjjjMMtt"),"CUST_TRR_END_DT="&amp;TEXT(WORKDAY(TODAY(), -1),"jjjjMMtt"), "CUST_TRR_CRNCY=EUR")</f>
        <v>2.893726</v>
      </c>
      <c r="E131" cm="1">
        <f t="array" aca="1" ref="E131" ca="1">_xll.BDP(Funds[[#This Row],[bloomberg_query]], "CUST_TRR_RETURN_HOLDING_PER", "CUST_TRR_START_DT="&amp;TEXT(WORKDAY(EDATE(TODAY(), -1) - 2, 1),"jjjjMMtt"),"CUST_TRR_END_DT="&amp;TEXT(WORKDAY(TODAY(), -1),"jjjjMMtt"),"CUST_TRR_CRNCY=EUR")</f>
        <v>-1.338244</v>
      </c>
      <c r="F131" cm="1">
        <f t="array" aca="1" ref="F131" ca="1">_xll.BDP(Funds[[#This Row],[bloomberg_query]], "CUST_TRR_RETURN_HOLDING_PER", "CUST_TRR_START_DT="&amp;TEXT(WORKDAY(DATE(YEAR(TODAY())-1, 12, 31), -1),"jjjjMMtt"),"CUST_TRR_END_DT="&amp;TEXT(WORKDAY(TODAY(), -1),"jjjjMMtt"), "CUST_TRR_CRNCY=EUR")</f>
        <v>14.521879999999999</v>
      </c>
      <c r="G131" cm="1">
        <f t="array" ref="G131">_xll.BDP(Funds[[#This Row],[bloomberg_query]],$G$1)</f>
        <v>5.1145170000000002</v>
      </c>
      <c r="H131" cm="1">
        <f t="array" ref="H131">_xll.BDP(Funds[[#This Row],[bloomberg_query]],$H$1)</f>
        <v>-7.185149</v>
      </c>
    </row>
    <row r="132" spans="1:8" x14ac:dyDescent="0.25">
      <c r="A132" t="s">
        <v>2887</v>
      </c>
      <c r="B132" s="1">
        <f>_xll.BQL(Funds[[#This Row],[bloomberg_query]],"px_last(currency=EUR).value", "showdates","false","showids","false","showheaders","false")</f>
        <v>51.080001831054688</v>
      </c>
      <c r="C132" cm="1">
        <f t="array" aca="1" ref="C132" ca="1">_xll.BDP(Funds[[#This Row],[bloomberg_query]], "CUST_TRR_RETURN_HOLDING_PER", "CUST_TRR_START_DT="&amp;TEXT(WORKDAY(TODAY(), -2),"jjjjMMtt"),"CUST_TRR_END_DT="&amp;TEXT(WORKDAY(TODAY(), -1),"jjjjMMtt"), "CUST_TRR_CRNCY=EUR")</f>
        <v>-0.6707438</v>
      </c>
      <c r="D132" cm="1">
        <f t="array" aca="1" ref="D132" ca="1">_xll.BDP(Funds[[#This Row],[bloomberg_query]], "CUST_TRR_RETURN_HOLDING_PER", "CUST_TRR_START_DT="&amp;TEXT(WORKDAY(TODAY(), -6),"jjjjMMtt"),"CUST_TRR_END_DT="&amp;TEXT(WORKDAY(TODAY(), -1),"jjjjMMtt"), "CUST_TRR_CRNCY=EUR")</f>
        <v>2.7131780000000001</v>
      </c>
      <c r="E132" cm="1">
        <f t="array" aca="1" ref="E132" ca="1">_xll.BDP(Funds[[#This Row],[bloomberg_query]], "CUST_TRR_RETURN_HOLDING_PER", "CUST_TRR_START_DT="&amp;TEXT(WORKDAY(EDATE(TODAY(), -1) - 2, 1),"jjjjMMtt"),"CUST_TRR_END_DT="&amp;TEXT(WORKDAY(TODAY(), -1),"jjjjMMtt"),"CUST_TRR_CRNCY=EUR")</f>
        <v>-1.8709800000000001</v>
      </c>
      <c r="F132" cm="1">
        <f t="array" aca="1" ref="F132" ca="1">_xll.BDP(Funds[[#This Row],[bloomberg_query]], "CUST_TRR_RETURN_HOLDING_PER", "CUST_TRR_START_DT="&amp;TEXT(WORKDAY(DATE(YEAR(TODAY())-1, 12, 31), -1),"jjjjMMtt"),"CUST_TRR_END_DT="&amp;TEXT(WORKDAY(TODAY(), -1),"jjjjMMtt"), "CUST_TRR_CRNCY=EUR")</f>
        <v>15.283340000000001</v>
      </c>
      <c r="G132" cm="1">
        <f t="array" ref="G132">_xll.BDP(Funds[[#This Row],[bloomberg_query]],$G$1)</f>
        <v>5.0570029999999999</v>
      </c>
      <c r="H132" cm="1">
        <f t="array" ref="H132">_xll.BDP(Funds[[#This Row],[bloomberg_query]],$H$1)</f>
        <v>-7.7978329999999998</v>
      </c>
    </row>
    <row r="133" spans="1:8" x14ac:dyDescent="0.25">
      <c r="A133" t="s">
        <v>2883</v>
      </c>
      <c r="B133" s="1">
        <f>_xll.BQL(Funds[[#This Row],[bloomberg_query]],"px_last(currency=EUR).value", "showdates","false","showids","false","showheaders","false")</f>
        <v>24.681785615400713</v>
      </c>
      <c r="C133" cm="1">
        <f t="array" aca="1" ref="C133" ca="1">_xll.BDP(Funds[[#This Row],[bloomberg_query]], "CUST_TRR_RETURN_HOLDING_PER", "CUST_TRR_START_DT="&amp;TEXT(WORKDAY(TODAY(), -2),"jjjjMMtt"),"CUST_TRR_END_DT="&amp;TEXT(WORKDAY(TODAY(), -1),"jjjjMMtt"), "CUST_TRR_CRNCY=EUR")</f>
        <v>-1.295963</v>
      </c>
      <c r="D133" cm="1">
        <f t="array" aca="1" ref="D133" ca="1">_xll.BDP(Funds[[#This Row],[bloomberg_query]], "CUST_TRR_RETURN_HOLDING_PER", "CUST_TRR_START_DT="&amp;TEXT(WORKDAY(TODAY(), -6),"jjjjMMtt"),"CUST_TRR_END_DT="&amp;TEXT(WORKDAY(TODAY(), -1),"jjjjMMtt"), "CUST_TRR_CRNCY=EUR")</f>
        <v>-9.5232869999999997E-2</v>
      </c>
      <c r="E133" cm="1">
        <f t="array" aca="1" ref="E133" ca="1">_xll.BDP(Funds[[#This Row],[bloomberg_query]], "CUST_TRR_RETURN_HOLDING_PER", "CUST_TRR_START_DT="&amp;TEXT(WORKDAY(EDATE(TODAY(), -1) - 2, 1),"jjjjMMtt"),"CUST_TRR_END_DT="&amp;TEXT(WORKDAY(TODAY(), -1),"jjjjMMtt"),"CUST_TRR_CRNCY=EUR")</f>
        <v>2.3013400000000002</v>
      </c>
      <c r="F133" cm="1">
        <f t="array" aca="1" ref="F133" ca="1">_xll.BDP(Funds[[#This Row],[bloomberg_query]], "CUST_TRR_RETURN_HOLDING_PER", "CUST_TRR_START_DT="&amp;TEXT(WORKDAY(DATE(YEAR(TODAY())-1, 12, 31), -1),"jjjjMMtt"),"CUST_TRR_END_DT="&amp;TEXT(WORKDAY(TODAY(), -1),"jjjjMMtt"), "CUST_TRR_CRNCY=EUR")</f>
        <v>11.01247</v>
      </c>
      <c r="G133" t="str" cm="1">
        <f t="array" ref="G133">_xll.BDP(Funds[[#This Row],[bloomberg_query]],$G$1)</f>
        <v>#N/A N/A</v>
      </c>
      <c r="H133" cm="1">
        <f t="array" ref="H133">_xll.BDP(Funds[[#This Row],[bloomberg_query]],$H$1)</f>
        <v>-1.0600069999999999</v>
      </c>
    </row>
    <row r="134" spans="1:8" x14ac:dyDescent="0.25">
      <c r="A134" t="s">
        <v>2986</v>
      </c>
      <c r="B134" s="1">
        <f>_xll.BQL(Funds[[#This Row],[bloomberg_query]],"px_last(currency=EUR).value", "showdates","false","showids","false","showheaders","false")</f>
        <v>3.3199000358581543</v>
      </c>
      <c r="C134" cm="1">
        <f t="array" aca="1" ref="C134" ca="1">_xll.BDP(Funds[[#This Row],[bloomberg_query]], "CUST_TRR_RETURN_HOLDING_PER", "CUST_TRR_START_DT="&amp;TEXT(WORKDAY(TODAY(), -2),"jjjjMMtt"),"CUST_TRR_END_DT="&amp;TEXT(WORKDAY(TODAY(), -1),"jjjjMMtt"), "CUST_TRR_CRNCY=EUR")</f>
        <v>-0.80511489999999997</v>
      </c>
      <c r="D134" cm="1">
        <f t="array" aca="1" ref="D134" ca="1">_xll.BDP(Funds[[#This Row],[bloomberg_query]], "CUST_TRR_RETURN_HOLDING_PER", "CUST_TRR_START_DT="&amp;TEXT(WORKDAY(TODAY(), -6),"jjjjMMtt"),"CUST_TRR_END_DT="&amp;TEXT(WORKDAY(TODAY(), -1),"jjjjMMtt"), "CUST_TRR_CRNCY=EUR")</f>
        <v>-1.548224</v>
      </c>
      <c r="E134" cm="1">
        <f t="array" aca="1" ref="E134" ca="1">_xll.BDP(Funds[[#This Row],[bloomberg_query]], "CUST_TRR_RETURN_HOLDING_PER", "CUST_TRR_START_DT="&amp;TEXT(WORKDAY(EDATE(TODAY(), -1) - 2, 1),"jjjjMMtt"),"CUST_TRR_END_DT="&amp;TEXT(WORKDAY(TODAY(), -1),"jjjjMMtt"),"CUST_TRR_CRNCY=EUR")</f>
        <v>2.3642249999999998</v>
      </c>
      <c r="F134" cm="1">
        <f t="array" aca="1" ref="F134" ca="1">_xll.BDP(Funds[[#This Row],[bloomberg_query]], "CUST_TRR_RETURN_HOLDING_PER", "CUST_TRR_START_DT="&amp;TEXT(WORKDAY(DATE(YEAR(TODAY())-1, 12, 31), -1),"jjjjMMtt"),"CUST_TRR_END_DT="&amp;TEXT(WORKDAY(TODAY(), -1),"jjjjMMtt"), "CUST_TRR_CRNCY=EUR")</f>
        <v>3.5343610000000001</v>
      </c>
      <c r="G134" cm="1">
        <f t="array" ref="G134">_xll.BDP(Funds[[#This Row],[bloomberg_query]],$G$1)</f>
        <v>3.256761</v>
      </c>
      <c r="H134" cm="1">
        <f t="array" ref="H134">_xll.BDP(Funds[[#This Row],[bloomberg_query]],$H$1)</f>
        <v>-2.7619950000000002</v>
      </c>
    </row>
    <row r="135" spans="1:8" x14ac:dyDescent="0.25">
      <c r="A135" t="s">
        <v>2882</v>
      </c>
      <c r="B135" s="1">
        <f>_xll.BQL(Funds[[#This Row],[bloomberg_query]],"px_last(currency=EUR).value", "showdates","false","showids","false","showheaders","false")</f>
        <v>217</v>
      </c>
      <c r="C135" cm="1">
        <f t="array" aca="1" ref="C135" ca="1">_xll.BDP(Funds[[#This Row],[bloomberg_query]], "CUST_TRR_RETURN_HOLDING_PER", "CUST_TRR_START_DT="&amp;TEXT(WORKDAY(TODAY(), -2),"jjjjMMtt"),"CUST_TRR_END_DT="&amp;TEXT(WORKDAY(TODAY(), -1),"jjjjMMtt"), "CUST_TRR_CRNCY=EUR")</f>
        <v>-0.50714619999999999</v>
      </c>
      <c r="D135" cm="1">
        <f t="array" aca="1" ref="D135" ca="1">_xll.BDP(Funds[[#This Row],[bloomberg_query]], "CUST_TRR_RETURN_HOLDING_PER", "CUST_TRR_START_DT="&amp;TEXT(WORKDAY(TODAY(), -6),"jjjjMMtt"),"CUST_TRR_END_DT="&amp;TEXT(WORKDAY(TODAY(), -1),"jjjjMMtt"), "CUST_TRR_CRNCY=EUR")</f>
        <v>0.30211480000000002</v>
      </c>
      <c r="E135" cm="1">
        <f t="array" aca="1" ref="E135" ca="1">_xll.BDP(Funds[[#This Row],[bloomberg_query]], "CUST_TRR_RETURN_HOLDING_PER", "CUST_TRR_START_DT="&amp;TEXT(WORKDAY(EDATE(TODAY(), -1) - 2, 1),"jjjjMMtt"),"CUST_TRR_END_DT="&amp;TEXT(WORKDAY(TODAY(), -1),"jjjjMMtt"),"CUST_TRR_CRNCY=EUR")</f>
        <v>-0.3851233</v>
      </c>
      <c r="F135" cm="1">
        <f t="array" aca="1" ref="F135" ca="1">_xll.BDP(Funds[[#This Row],[bloomberg_query]], "CUST_TRR_RETURN_HOLDING_PER", "CUST_TRR_START_DT="&amp;TEXT(WORKDAY(DATE(YEAR(TODAY())-1, 12, 31), -1),"jjjjMMtt"),"CUST_TRR_END_DT="&amp;TEXT(WORKDAY(TODAY(), -1),"jjjjMMtt"), "CUST_TRR_CRNCY=EUR")</f>
        <v>10.485049999999999</v>
      </c>
      <c r="G135" cm="1">
        <f t="array" ref="G135">_xll.BDP(Funds[[#This Row],[bloomberg_query]],$G$1)</f>
        <v>5.0530280000000003</v>
      </c>
      <c r="H135" cm="1">
        <f t="array" ref="H135">_xll.BDP(Funds[[#This Row],[bloomberg_query]],$H$1)</f>
        <v>-2.8865500000000002</v>
      </c>
    </row>
    <row r="136" spans="1:8" x14ac:dyDescent="0.25">
      <c r="A136" t="s">
        <v>2984</v>
      </c>
      <c r="B136" s="1">
        <f>_xll.BQL(Funds[[#This Row],[bloomberg_query]],"px_last(currency=EUR).value", "showdates","false","showids","false","showheaders","false")</f>
        <v>4.8873000144958496</v>
      </c>
      <c r="C136" cm="1">
        <f t="array" aca="1" ref="C136" ca="1">_xll.BDP(Funds[[#This Row],[bloomberg_query]], "CUST_TRR_RETURN_HOLDING_PER", "CUST_TRR_START_DT="&amp;TEXT(WORKDAY(TODAY(), -2),"jjjjMMtt"),"CUST_TRR_END_DT="&amp;TEXT(WORKDAY(TODAY(), -1),"jjjjMMtt"), "CUST_TRR_CRNCY=EUR")</f>
        <v>-1.8417340000000001E-2</v>
      </c>
      <c r="D136" cm="1">
        <f t="array" aca="1" ref="D136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36" cm="1">
        <f t="array" aca="1" ref="E136" ca="1">_xll.BDP(Funds[[#This Row],[bloomberg_query]], "CUST_TRR_RETURN_HOLDING_PER", "CUST_TRR_START_DT="&amp;TEXT(WORKDAY(EDATE(TODAY(), -1) - 2, 1),"jjjjMMtt"),"CUST_TRR_END_DT="&amp;TEXT(WORKDAY(TODAY(), -1),"jjjjMMtt"),"CUST_TRR_CRNCY=EUR")</f>
        <v>0.80257480000000003</v>
      </c>
      <c r="F136" cm="1">
        <f t="array" aca="1" ref="F136" ca="1">_xll.BDP(Funds[[#This Row],[bloomberg_query]], "CUST_TRR_RETURN_HOLDING_PER", "CUST_TRR_START_DT="&amp;TEXT(WORKDAY(DATE(YEAR(TODAY())-1, 12, 31), -1),"jjjjMMtt"),"CUST_TRR_END_DT="&amp;TEXT(WORKDAY(TODAY(), -1),"jjjjMMtt"), "CUST_TRR_CRNCY=EUR")</f>
        <v>4.5368180000000002</v>
      </c>
      <c r="G136" cm="1">
        <f t="array" ref="G136">_xll.BDP(Funds[[#This Row],[bloomberg_query]],$G$1)</f>
        <v>0.36701149999999999</v>
      </c>
      <c r="H136" cm="1">
        <f t="array" ref="H136">_xll.BDP(Funds[[#This Row],[bloomberg_query]],$H$1)</f>
        <v>-1.9067460000000001</v>
      </c>
    </row>
    <row r="137" spans="1:8" x14ac:dyDescent="0.25">
      <c r="A137" t="s">
        <v>2888</v>
      </c>
      <c r="B137" s="1">
        <f>_xll.BQL(Funds[[#This Row],[bloomberg_query]],"px_last(currency=EUR).value", "showdates","false","showids","false","showheaders","false")</f>
        <v>6.4270000457763672</v>
      </c>
      <c r="C137" cm="1">
        <f t="array" aca="1" ref="C137" ca="1">_xll.BDP(Funds[[#This Row],[bloomberg_query]], "CUST_TRR_RETURN_HOLDING_PER", "CUST_TRR_START_DT="&amp;TEXT(WORKDAY(TODAY(), -2),"jjjjMMtt"),"CUST_TRR_END_DT="&amp;TEXT(WORKDAY(TODAY(), -1),"jjjjMMtt"), "CUST_TRR_CRNCY=EUR")</f>
        <v>-0.91914629999999997</v>
      </c>
      <c r="D137" cm="1">
        <f t="array" aca="1" ref="D137" ca="1">_xll.BDP(Funds[[#This Row],[bloomberg_query]], "CUST_TRR_RETURN_HOLDING_PER", "CUST_TRR_START_DT="&amp;TEXT(WORKDAY(TODAY(), -6),"jjjjMMtt"),"CUST_TRR_END_DT="&amp;TEXT(WORKDAY(TODAY(), -1),"jjjjMMtt"), "CUST_TRR_CRNCY=EUR")</f>
        <v>1.467773</v>
      </c>
      <c r="E137" cm="1">
        <f t="array" aca="1" ref="E137" ca="1">_xll.BDP(Funds[[#This Row],[bloomberg_query]], "CUST_TRR_RETURN_HOLDING_PER", "CUST_TRR_START_DT="&amp;TEXT(WORKDAY(EDATE(TODAY(), -1) - 2, 1),"jjjjMMtt"),"CUST_TRR_END_DT="&amp;TEXT(WORKDAY(TODAY(), -1),"jjjjMMtt"),"CUST_TRR_CRNCY=EUR")</f>
        <v>0.50568900000000006</v>
      </c>
      <c r="F137" cm="1">
        <f t="array" aca="1" ref="F137" ca="1">_xll.BDP(Funds[[#This Row],[bloomberg_query]], "CUST_TRR_RETURN_HOLDING_PER", "CUST_TRR_START_DT="&amp;TEXT(WORKDAY(DATE(YEAR(TODAY())-1, 12, 31), -1),"jjjjMMtt"),"CUST_TRR_END_DT="&amp;TEXT(WORKDAY(TODAY(), -1),"jjjjMMtt"), "CUST_TRR_CRNCY=EUR")</f>
        <v>10.37834</v>
      </c>
      <c r="G137" cm="1">
        <f t="array" ref="G137">_xll.BDP(Funds[[#This Row],[bloomberg_query]],$G$1)</f>
        <v>7.5978120000000002</v>
      </c>
      <c r="H137" cm="1">
        <f t="array" ref="H137">_xll.BDP(Funds[[#This Row],[bloomberg_query]],$H$1)</f>
        <v>-2.6064539999999998</v>
      </c>
    </row>
    <row r="138" spans="1:8" x14ac:dyDescent="0.25">
      <c r="A138" t="s">
        <v>2881</v>
      </c>
      <c r="B138" s="1">
        <f>_xll.BQL(Funds[[#This Row],[bloomberg_query]],"px_last(currency=EUR).value", "showdates","false","showids","false","showheaders","false")</f>
        <v>32.419998168945313</v>
      </c>
      <c r="C138" cm="1">
        <f t="array" aca="1" ref="C138" ca="1">_xll.BDP(Funds[[#This Row],[bloomberg_query]], "CUST_TRR_RETURN_HOLDING_PER", "CUST_TRR_START_DT="&amp;TEXT(WORKDAY(TODAY(), -2),"jjjjMMtt"),"CUST_TRR_END_DT="&amp;TEXT(WORKDAY(TODAY(), -1),"jjjjMMtt"), "CUST_TRR_CRNCY=EUR")</f>
        <v>-0.59033709999999995</v>
      </c>
      <c r="D138" cm="1">
        <f t="array" aca="1" ref="D138" ca="1">_xll.BDP(Funds[[#This Row],[bloomberg_query]], "CUST_TRR_RETURN_HOLDING_PER", "CUST_TRR_START_DT="&amp;TEXT(WORKDAY(TODAY(), -6),"jjjjMMtt"),"CUST_TRR_END_DT="&amp;TEXT(WORKDAY(TODAY(), -1),"jjjjMMtt"), "CUST_TRR_CRNCY=EUR")</f>
        <v>1.6198189999999999</v>
      </c>
      <c r="E138" cm="1">
        <f t="array" aca="1" ref="E138" ca="1">_xll.BDP(Funds[[#This Row],[bloomberg_query]], "CUST_TRR_RETURN_HOLDING_PER", "CUST_TRR_START_DT="&amp;TEXT(WORKDAY(EDATE(TODAY(), -1) - 2, 1),"jjjjMMtt"),"CUST_TRR_END_DT="&amp;TEXT(WORKDAY(TODAY(), -1),"jjjjMMtt"),"CUST_TRR_CRNCY=EUR")</f>
        <v>1.1040639999999999</v>
      </c>
      <c r="F138" cm="1">
        <f t="array" aca="1" ref="F138" ca="1">_xll.BDP(Funds[[#This Row],[bloomberg_query]], "CUST_TRR_RETURN_HOLDING_PER", "CUST_TRR_START_DT="&amp;TEXT(WORKDAY(DATE(YEAR(TODAY())-1, 12, 31), -1),"jjjjMMtt"),"CUST_TRR_END_DT="&amp;TEXT(WORKDAY(TODAY(), -1),"jjjjMMtt"), "CUST_TRR_CRNCY=EUR")</f>
        <v>11.275980000000001</v>
      </c>
      <c r="G138" cm="1">
        <f t="array" ref="G138">_xll.BDP(Funds[[#This Row],[bloomberg_query]],$G$1)</f>
        <v>4.6251980000000001</v>
      </c>
      <c r="H138" cm="1">
        <f t="array" ref="H138">_xll.BDP(Funds[[#This Row],[bloomberg_query]],$H$1)</f>
        <v>-1.007639</v>
      </c>
    </row>
    <row r="139" spans="1:8" x14ac:dyDescent="0.25">
      <c r="A139" t="s">
        <v>2988</v>
      </c>
      <c r="B139" s="1">
        <f>_xll.BQL(Funds[[#This Row],[bloomberg_query]],"px_last(currency=EUR).value", "showdates","false","showids","false","showheaders","false")</f>
        <v>88.62</v>
      </c>
      <c r="C139" cm="1">
        <f t="array" aca="1" ref="C139" ca="1">_xll.BDP(Funds[[#This Row],[bloomberg_query]], "CUST_TRR_RETURN_HOLDING_PER", "CUST_TRR_START_DT="&amp;TEXT(WORKDAY(TODAY(), -2),"jjjjMMtt"),"CUST_TRR_END_DT="&amp;TEXT(WORKDAY(TODAY(), -1),"jjjjMMtt"), "CUST_TRR_CRNCY=EUR")</f>
        <v>-3.3840950000000002E-2</v>
      </c>
      <c r="D139" cm="1">
        <f t="array" aca="1" ref="D139" ca="1">_xll.BDP(Funds[[#This Row],[bloomberg_query]], "CUST_TRR_RETURN_HOLDING_PER", "CUST_TRR_START_DT="&amp;TEXT(WORKDAY(TODAY(), -6),"jjjjMMtt"),"CUST_TRR_END_DT="&amp;TEXT(WORKDAY(TODAY(), -1),"jjjjMMtt"), "CUST_TRR_CRNCY=EUR")</f>
        <v>0.56740809999999997</v>
      </c>
      <c r="E139" cm="1">
        <f t="array" aca="1" ref="E139" ca="1">_xll.BDP(Funds[[#This Row],[bloomberg_query]], "CUST_TRR_RETURN_HOLDING_PER", "CUST_TRR_START_DT="&amp;TEXT(WORKDAY(EDATE(TODAY(), -1) - 2, 1),"jjjjMMtt"),"CUST_TRR_END_DT="&amp;TEXT(WORKDAY(TODAY(), -1),"jjjjMMtt"),"CUST_TRR_CRNCY=EUR")</f>
        <v>1.141292</v>
      </c>
      <c r="F139" cm="1">
        <f t="array" aca="1" ref="F139" ca="1">_xll.BDP(Funds[[#This Row],[bloomberg_query]], "CUST_TRR_RETURN_HOLDING_PER", "CUST_TRR_START_DT="&amp;TEXT(WORKDAY(DATE(YEAR(TODAY())-1, 12, 31), -1),"jjjjMMtt"),"CUST_TRR_END_DT="&amp;TEXT(WORKDAY(TODAY(), -1),"jjjjMMtt"), "CUST_TRR_CRNCY=EUR")</f>
        <v>5.1023550000000002</v>
      </c>
      <c r="G139" cm="1">
        <f t="array" ref="G139">_xll.BDP(Funds[[#This Row],[bloomberg_query]],$G$1)</f>
        <v>3.5001069999999999</v>
      </c>
      <c r="H139" cm="1">
        <f t="array" ref="H139">_xll.BDP(Funds[[#This Row],[bloomberg_query]],$H$1)</f>
        <v>-3.3839569999999999E-2</v>
      </c>
    </row>
    <row r="140" spans="1:8" x14ac:dyDescent="0.25">
      <c r="A140" t="s">
        <v>2989</v>
      </c>
      <c r="B140" s="1">
        <f>_xll.BQL(Funds[[#This Row],[bloomberg_query]],"px_last(currency=EUR).value", "showdates","false","showids","false","showheaders","false")</f>
        <v>103.40299987792969</v>
      </c>
      <c r="C140" cm="1">
        <f t="array" aca="1" ref="C140" ca="1">_xll.BDP(Funds[[#This Row],[bloomberg_query]], "CUST_TRR_RETURN_HOLDING_PER", "CUST_TRR_START_DT="&amp;TEXT(WORKDAY(TODAY(), -2),"jjjjMMtt"),"CUST_TRR_END_DT="&amp;TEXT(WORKDAY(TODAY(), -1),"jjjjMMtt"), "CUST_TRR_CRNCY=EUR")</f>
        <v>0.24039160000000001</v>
      </c>
      <c r="D140" cm="1">
        <f t="array" aca="1" ref="D140" ca="1">_xll.BDP(Funds[[#This Row],[bloomberg_query]], "CUST_TRR_RETURN_HOLDING_PER", "CUST_TRR_START_DT="&amp;TEXT(WORKDAY(TODAY(), -6),"jjjjMMtt"),"CUST_TRR_END_DT="&amp;TEXT(WORKDAY(TODAY(), -1),"jjjjMMtt"), "CUST_TRR_CRNCY=EUR")</f>
        <v>-7.7353730000000002E-3</v>
      </c>
      <c r="E140" cm="1">
        <f t="array" aca="1" ref="E140" ca="1">_xll.BDP(Funds[[#This Row],[bloomberg_query]], "CUST_TRR_RETURN_HOLDING_PER", "CUST_TRR_START_DT="&amp;TEXT(WORKDAY(EDATE(TODAY(), -1) - 2, 1),"jjjjMMtt"),"CUST_TRR_END_DT="&amp;TEXT(WORKDAY(TODAY(), -1),"jjjjMMtt"),"CUST_TRR_CRNCY=EUR")</f>
        <v>0.36102129999999999</v>
      </c>
      <c r="F140" cm="1">
        <f t="array" aca="1" ref="F140" ca="1">_xll.BDP(Funds[[#This Row],[bloomberg_query]], "CUST_TRR_RETURN_HOLDING_PER", "CUST_TRR_START_DT="&amp;TEXT(WORKDAY(DATE(YEAR(TODAY())-1, 12, 31), -1),"jjjjMMtt"),"CUST_TRR_END_DT="&amp;TEXT(WORKDAY(TODAY(), -1),"jjjjMMtt"), "CUST_TRR_CRNCY=EUR")</f>
        <v>2.9517760000000002</v>
      </c>
      <c r="G140" cm="1">
        <f t="array" ref="G140">_xll.BDP(Funds[[#This Row],[bloomberg_query]],$G$1)</f>
        <v>1.5275920000000001</v>
      </c>
      <c r="H140" cm="1">
        <f t="array" ref="H140">_xll.BDP(Funds[[#This Row],[bloomberg_query]],$H$1)</f>
        <v>-0.34118559999999998</v>
      </c>
    </row>
    <row r="141" spans="1:8" x14ac:dyDescent="0.25">
      <c r="A141" t="s">
        <v>2990</v>
      </c>
      <c r="B141" s="1">
        <f>_xll.BQL(Funds[[#This Row],[bloomberg_query]],"px_last(currency=EUR).value", "showdates","false","showids","false","showheaders","false")</f>
        <v>100.25546967791524</v>
      </c>
      <c r="C141" cm="1">
        <f t="array" aca="1" ref="C141" ca="1">_xll.BDP(Funds[[#This Row],[bloomberg_query]], "CUST_TRR_RETURN_HOLDING_PER", "CUST_TRR_START_DT="&amp;TEXT(WORKDAY(TODAY(), -2),"jjjjMMtt"),"CUST_TRR_END_DT="&amp;TEXT(WORKDAY(TODAY(), -1),"jjjjMMtt"), "CUST_TRR_CRNCY=EUR")</f>
        <v>8.9086200000000004E-2</v>
      </c>
      <c r="D141" cm="1">
        <f t="array" aca="1" ref="D141" ca="1">_xll.BDP(Funds[[#This Row],[bloomberg_query]], "CUST_TRR_RETURN_HOLDING_PER", "CUST_TRR_START_DT="&amp;TEXT(WORKDAY(TODAY(), -6),"jjjjMMtt"),"CUST_TRR_END_DT="&amp;TEXT(WORKDAY(TODAY(), -1),"jjjjMMtt"), "CUST_TRR_CRNCY=EUR")</f>
        <v>-0.77598869999999998</v>
      </c>
      <c r="E141" cm="1">
        <f t="array" aca="1" ref="E141" ca="1">_xll.BDP(Funds[[#This Row],[bloomberg_query]], "CUST_TRR_RETURN_HOLDING_PER", "CUST_TRR_START_DT="&amp;TEXT(WORKDAY(EDATE(TODAY(), -1) - 2, 1),"jjjjMMtt"),"CUST_TRR_END_DT="&amp;TEXT(WORKDAY(TODAY(), -1),"jjjjMMtt"),"CUST_TRR_CRNCY=EUR")</f>
        <v>1.4832669999999999E-2</v>
      </c>
      <c r="F141" cm="1">
        <f t="array" aca="1" ref="F141" ca="1">_xll.BDP(Funds[[#This Row],[bloomberg_query]], "CUST_TRR_RETURN_HOLDING_PER", "CUST_TRR_START_DT="&amp;TEXT(WORKDAY(DATE(YEAR(TODAY())-1, 12, 31), -1),"jjjjMMtt"),"CUST_TRR_END_DT="&amp;TEXT(WORKDAY(TODAY(), -1),"jjjjMMtt"), "CUST_TRR_CRNCY=EUR")</f>
        <v>3.440896</v>
      </c>
      <c r="G141" cm="1">
        <f t="array" ref="G141">_xll.BDP(Funds[[#This Row],[bloomberg_query]],$G$1)</f>
        <v>2.0432380000000001</v>
      </c>
      <c r="H141" cm="1">
        <f t="array" ref="H141">_xll.BDP(Funds[[#This Row],[bloomberg_query]],$H$1)</f>
        <v>-0.70138140000000004</v>
      </c>
    </row>
    <row r="142" spans="1:8" x14ac:dyDescent="0.25">
      <c r="A142" t="s">
        <v>2893</v>
      </c>
      <c r="B142" s="1">
        <f>_xll.BQL(Funds[[#This Row],[bloomberg_query]],"px_last(currency=EUR).value", "showdates","false","showids","false","showheaders","false")</f>
        <v>38.353000640869141</v>
      </c>
      <c r="C142" cm="1">
        <f t="array" aca="1" ref="C142" ca="1">_xll.BDP(Funds[[#This Row],[bloomberg_query]], "CUST_TRR_RETURN_HOLDING_PER", "CUST_TRR_START_DT="&amp;TEXT(WORKDAY(TODAY(), -2),"jjjjMMtt"),"CUST_TRR_END_DT="&amp;TEXT(WORKDAY(TODAY(), -1),"jjjjMMtt"), "CUST_TRR_CRNCY=EUR")</f>
        <v>-0.38949420000000001</v>
      </c>
      <c r="D142" cm="1">
        <f t="array" aca="1" ref="D142" ca="1">_xll.BDP(Funds[[#This Row],[bloomberg_query]], "CUST_TRR_RETURN_HOLDING_PER", "CUST_TRR_START_DT="&amp;TEXT(WORKDAY(TODAY(), -6),"jjjjMMtt"),"CUST_TRR_END_DT="&amp;TEXT(WORKDAY(TODAY(), -1),"jjjjMMtt"), "CUST_TRR_CRNCY=EUR")</f>
        <v>1.6306689999999999</v>
      </c>
      <c r="E142" cm="1">
        <f t="array" aca="1" ref="E142" ca="1">_xll.BDP(Funds[[#This Row],[bloomberg_query]], "CUST_TRR_RETURN_HOLDING_PER", "CUST_TRR_START_DT="&amp;TEXT(WORKDAY(EDATE(TODAY(), -1) - 2, 1),"jjjjMMtt"),"CUST_TRR_END_DT="&amp;TEXT(WORKDAY(TODAY(), -1),"jjjjMMtt"),"CUST_TRR_CRNCY=EUR")</f>
        <v>-2.2943880000000001</v>
      </c>
      <c r="F142" cm="1">
        <f t="array" aca="1" ref="F142" ca="1">_xll.BDP(Funds[[#This Row],[bloomberg_query]], "CUST_TRR_RETURN_HOLDING_PER", "CUST_TRR_START_DT="&amp;TEXT(WORKDAY(DATE(YEAR(TODAY())-1, 12, 31), -1),"jjjjMMtt"),"CUST_TRR_END_DT="&amp;TEXT(WORKDAY(TODAY(), -1),"jjjjMMtt"), "CUST_TRR_CRNCY=EUR")</f>
        <v>7.6828089999999998</v>
      </c>
      <c r="G142" cm="1">
        <f t="array" ref="G142">_xll.BDP(Funds[[#This Row],[bloomberg_query]],$G$1)</f>
        <v>2.0780780000000001</v>
      </c>
      <c r="H142" cm="1">
        <f t="array" ref="H142">_xll.BDP(Funds[[#This Row],[bloomberg_query]],$H$1)</f>
        <v>-5.4786070000000002</v>
      </c>
    </row>
    <row r="143" spans="1:8" x14ac:dyDescent="0.25">
      <c r="A143" t="s">
        <v>2898</v>
      </c>
      <c r="B143" s="1">
        <f>_xll.BQL(Funds[[#This Row],[bloomberg_query]],"px_last(currency=EUR).value", "showdates","false","showids","false","showheaders","false")</f>
        <v>59.04</v>
      </c>
      <c r="C143" cm="1">
        <f t="array" aca="1" ref="C143" ca="1">_xll.BDP(Funds[[#This Row],[bloomberg_query]], "CUST_TRR_RETURN_HOLDING_PER", "CUST_TRR_START_DT="&amp;TEXT(WORKDAY(TODAY(), -2),"jjjjMMtt"),"CUST_TRR_END_DT="&amp;TEXT(WORKDAY(TODAY(), -1),"jjjjMMtt"), "CUST_TRR_CRNCY=EUR")</f>
        <v>2.678261</v>
      </c>
      <c r="D143" cm="1">
        <f t="array" aca="1" ref="D143" ca="1">_xll.BDP(Funds[[#This Row],[bloomberg_query]], "CUST_TRR_RETURN_HOLDING_PER", "CUST_TRR_START_DT="&amp;TEXT(WORKDAY(TODAY(), -6),"jjjjMMtt"),"CUST_TRR_END_DT="&amp;TEXT(WORKDAY(TODAY(), -1),"jjjjMMtt"), "CUST_TRR_CRNCY=EUR")</f>
        <v>2.7497389999999999</v>
      </c>
      <c r="E143" cm="1">
        <f t="array" aca="1" ref="E143" ca="1">_xll.BDP(Funds[[#This Row],[bloomberg_query]], "CUST_TRR_RETURN_HOLDING_PER", "CUST_TRR_START_DT="&amp;TEXT(WORKDAY(EDATE(TODAY(), -1) - 2, 1),"jjjjMMtt"),"CUST_TRR_END_DT="&amp;TEXT(WORKDAY(TODAY(), -1),"jjjjMMtt"),"CUST_TRR_CRNCY=EUR")</f>
        <v>-2.2840120000000002</v>
      </c>
      <c r="F143" cm="1">
        <f t="array" aca="1" ref="F143" ca="1">_xll.BDP(Funds[[#This Row],[bloomberg_query]], "CUST_TRR_RETURN_HOLDING_PER", "CUST_TRR_START_DT="&amp;TEXT(WORKDAY(DATE(YEAR(TODAY())-1, 12, 31), -1),"jjjjMMtt"),"CUST_TRR_END_DT="&amp;TEXT(WORKDAY(TODAY(), -1),"jjjjMMtt"), "CUST_TRR_CRNCY=EUR")</f>
        <v>-3.513646</v>
      </c>
      <c r="G143" t="str" cm="1">
        <f t="array" ref="G143">_xll.BDP(Funds[[#This Row],[bloomberg_query]],$G$1)</f>
        <v>#N/A N/A</v>
      </c>
      <c r="H143" t="str" cm="1">
        <f t="array" ref="H143">_xll.BDP(Funds[[#This Row],[bloomberg_query]],$H$1)</f>
        <v>#N/A N/A</v>
      </c>
    </row>
    <row r="144" spans="1:8" x14ac:dyDescent="0.25">
      <c r="A144" t="s">
        <v>2902</v>
      </c>
      <c r="B144" s="1">
        <f>_xll.BQL(Funds[[#This Row],[bloomberg_query]],"px_last(currency=EUR).value", "showdates","false","showids","false","showheaders","false")</f>
        <v>70.377998352050781</v>
      </c>
      <c r="C144" cm="1">
        <f t="array" aca="1" ref="C144" ca="1">_xll.BDP(Funds[[#This Row],[bloomberg_query]], "CUST_TRR_RETURN_HOLDING_PER", "CUST_TRR_START_DT="&amp;TEXT(WORKDAY(TODAY(), -2),"jjjjMMtt"),"CUST_TRR_END_DT="&amp;TEXT(WORKDAY(TODAY(), -1),"jjjjMMtt"), "CUST_TRR_CRNCY=EUR")</f>
        <v>-0.52640609999999999</v>
      </c>
      <c r="D144" cm="1">
        <f t="array" aca="1" ref="D144" ca="1">_xll.BDP(Funds[[#This Row],[bloomberg_query]], "CUST_TRR_RETURN_HOLDING_PER", "CUST_TRR_START_DT="&amp;TEXT(WORKDAY(TODAY(), -6),"jjjjMMtt"),"CUST_TRR_END_DT="&amp;TEXT(WORKDAY(TODAY(), -1),"jjjjMMtt"), "CUST_TRR_CRNCY=EUR")</f>
        <v>2.1737929999999999</v>
      </c>
      <c r="E144" cm="1">
        <f t="array" aca="1" ref="E144" ca="1">_xll.BDP(Funds[[#This Row],[bloomberg_query]], "CUST_TRR_RETURN_HOLDING_PER", "CUST_TRR_START_DT="&amp;TEXT(WORKDAY(EDATE(TODAY(), -1) - 2, 1),"jjjjMMtt"),"CUST_TRR_END_DT="&amp;TEXT(WORKDAY(TODAY(), -1),"jjjjMMtt"),"CUST_TRR_CRNCY=EUR")</f>
        <v>0.2482596</v>
      </c>
      <c r="F144" cm="1">
        <f t="array" aca="1" ref="F144" ca="1">_xll.BDP(Funds[[#This Row],[bloomberg_query]], "CUST_TRR_RETURN_HOLDING_PER", "CUST_TRR_START_DT="&amp;TEXT(WORKDAY(DATE(YEAR(TODAY())-1, 12, 31), -1),"jjjjMMtt"),"CUST_TRR_END_DT="&amp;TEXT(WORKDAY(TODAY(), -1),"jjjjMMtt"), "CUST_TRR_CRNCY=EUR")</f>
        <v>14.744529999999999</v>
      </c>
      <c r="G144" cm="1">
        <f t="array" ref="G144">_xll.BDP(Funds[[#This Row],[bloomberg_query]],$G$1)</f>
        <v>5.7451030000000003</v>
      </c>
      <c r="H144" cm="1">
        <f t="array" ref="H144">_xll.BDP(Funds[[#This Row],[bloomberg_query]],$H$1)</f>
        <v>-1.2210909999999999</v>
      </c>
    </row>
    <row r="145" spans="1:8" x14ac:dyDescent="0.25">
      <c r="A145" t="s">
        <v>2899</v>
      </c>
      <c r="B145" s="1">
        <f>_xll.BQL(Funds[[#This Row],[bloomberg_query]],"px_last(currency=EUR).value", "showdates","false","showids","false","showheaders","false")</f>
        <v>42.53316697917262</v>
      </c>
      <c r="C145" cm="1">
        <f t="array" aca="1" ref="C145" ca="1">_xll.BDP(Funds[[#This Row],[bloomberg_query]], "CUST_TRR_RETURN_HOLDING_PER", "CUST_TRR_START_DT="&amp;TEXT(WORKDAY(TODAY(), -2),"jjjjMMtt"),"CUST_TRR_END_DT="&amp;TEXT(WORKDAY(TODAY(), -1),"jjjjMMtt"), "CUST_TRR_CRNCY=EUR")</f>
        <v>-0.54914660000000004</v>
      </c>
      <c r="D145" cm="1">
        <f t="array" aca="1" ref="D145" ca="1">_xll.BDP(Funds[[#This Row],[bloomberg_query]], "CUST_TRR_RETURN_HOLDING_PER", "CUST_TRR_START_DT="&amp;TEXT(WORKDAY(TODAY(), -6),"jjjjMMtt"),"CUST_TRR_END_DT="&amp;TEXT(WORKDAY(TODAY(), -1),"jjjjMMtt"), "CUST_TRR_CRNCY=EUR")</f>
        <v>0.30173220000000001</v>
      </c>
      <c r="E145" cm="1">
        <f t="array" aca="1" ref="E145" ca="1">_xll.BDP(Funds[[#This Row],[bloomberg_query]], "CUST_TRR_RETURN_HOLDING_PER", "CUST_TRR_START_DT="&amp;TEXT(WORKDAY(EDATE(TODAY(), -1) - 2, 1),"jjjjMMtt"),"CUST_TRR_END_DT="&amp;TEXT(WORKDAY(TODAY(), -1),"jjjjMMtt"),"CUST_TRR_CRNCY=EUR")</f>
        <v>0.66203959999999995</v>
      </c>
      <c r="F145" cm="1">
        <f t="array" aca="1" ref="F145" ca="1">_xll.BDP(Funds[[#This Row],[bloomberg_query]], "CUST_TRR_RETURN_HOLDING_PER", "CUST_TRR_START_DT="&amp;TEXT(WORKDAY(DATE(YEAR(TODAY())-1, 12, 31), -1),"jjjjMMtt"),"CUST_TRR_END_DT="&amp;TEXT(WORKDAY(TODAY(), -1),"jjjjMMtt"), "CUST_TRR_CRNCY=EUR")</f>
        <v>14.184530000000001</v>
      </c>
      <c r="G145" cm="1">
        <f t="array" ref="G145">_xll.BDP(Funds[[#This Row],[bloomberg_query]],$G$1)</f>
        <v>8.7251349999999999</v>
      </c>
      <c r="H145" cm="1">
        <f t="array" ref="H145">_xll.BDP(Funds[[#This Row],[bloomberg_query]],$H$1)</f>
        <v>-0.55017190000000005</v>
      </c>
    </row>
    <row r="146" spans="1:8" x14ac:dyDescent="0.25">
      <c r="A146" t="s">
        <v>2891</v>
      </c>
      <c r="B146" s="1">
        <f>_xll.BQL(Funds[[#This Row],[bloomberg_query]],"px_last(currency=EUR).value", "showdates","false","showids","false","showheaders","false")</f>
        <v>40.634806752798035</v>
      </c>
      <c r="C146" cm="1">
        <f t="array" aca="1" ref="C146" ca="1">_xll.BDP(Funds[[#This Row],[bloomberg_query]], "CUST_TRR_RETURN_HOLDING_PER", "CUST_TRR_START_DT="&amp;TEXT(WORKDAY(TODAY(), -2),"jjjjMMtt"),"CUST_TRR_END_DT="&amp;TEXT(WORKDAY(TODAY(), -1),"jjjjMMtt"), "CUST_TRR_CRNCY=EUR")</f>
        <v>-0.52254279999999997</v>
      </c>
      <c r="D146" cm="1">
        <f t="array" aca="1" ref="D146" ca="1">_xll.BDP(Funds[[#This Row],[bloomberg_query]], "CUST_TRR_RETURN_HOLDING_PER", "CUST_TRR_START_DT="&amp;TEXT(WORKDAY(TODAY(), -6),"jjjjMMtt"),"CUST_TRR_END_DT="&amp;TEXT(WORKDAY(TODAY(), -1),"jjjjMMtt"), "CUST_TRR_CRNCY=EUR")</f>
        <v>1.2411620000000001</v>
      </c>
      <c r="E146" cm="1">
        <f t="array" aca="1" ref="E146" ca="1">_xll.BDP(Funds[[#This Row],[bloomberg_query]], "CUST_TRR_RETURN_HOLDING_PER", "CUST_TRR_START_DT="&amp;TEXT(WORKDAY(EDATE(TODAY(), -1) - 2, 1),"jjjjMMtt"),"CUST_TRR_END_DT="&amp;TEXT(WORKDAY(TODAY(), -1),"jjjjMMtt"),"CUST_TRR_CRNCY=EUR")</f>
        <v>-1.6472190000000001E-2</v>
      </c>
      <c r="F146" cm="1">
        <f t="array" aca="1" ref="F146" ca="1">_xll.BDP(Funds[[#This Row],[bloomberg_query]], "CUST_TRR_RETURN_HOLDING_PER", "CUST_TRR_START_DT="&amp;TEXT(WORKDAY(DATE(YEAR(TODAY())-1, 12, 31), -1),"jjjjMMtt"),"CUST_TRR_END_DT="&amp;TEXT(WORKDAY(TODAY(), -1),"jjjjMMtt"), "CUST_TRR_CRNCY=EUR")</f>
        <v>8.6297099999999993</v>
      </c>
      <c r="G146" cm="1">
        <f t="array" ref="G146">_xll.BDP(Funds[[#This Row],[bloomberg_query]],$G$1)</f>
        <v>1.400126</v>
      </c>
      <c r="H146" cm="1">
        <f t="array" ref="H146">_xll.BDP(Funds[[#This Row],[bloomberg_query]],$H$1)</f>
        <v>-4.5740619999999996</v>
      </c>
    </row>
    <row r="147" spans="1:8" x14ac:dyDescent="0.25">
      <c r="A147" t="s">
        <v>2890</v>
      </c>
      <c r="B147" s="1">
        <f>_xll.BQL(Funds[[#This Row],[bloomberg_query]],"px_last(currency=EUR).value", "showdates","false","showids","false","showheaders","false")</f>
        <v>30.937728305109182</v>
      </c>
      <c r="C147" cm="1">
        <f t="array" aca="1" ref="C147" ca="1">_xll.BDP(Funds[[#This Row],[bloomberg_query]], "CUST_TRR_RETURN_HOLDING_PER", "CUST_TRR_START_DT="&amp;TEXT(WORKDAY(TODAY(), -2),"jjjjMMtt"),"CUST_TRR_END_DT="&amp;TEXT(WORKDAY(TODAY(), -1),"jjjjMMtt"), "CUST_TRR_CRNCY=EUR")</f>
        <v>-0.59528110000000001</v>
      </c>
      <c r="D147" cm="1">
        <f t="array" aca="1" ref="D147" ca="1">_xll.BDP(Funds[[#This Row],[bloomberg_query]], "CUST_TRR_RETURN_HOLDING_PER", "CUST_TRR_START_DT="&amp;TEXT(WORKDAY(TODAY(), -6),"jjjjMMtt"),"CUST_TRR_END_DT="&amp;TEXT(WORKDAY(TODAY(), -1),"jjjjMMtt"), "CUST_TRR_CRNCY=EUR")</f>
        <v>1.1791</v>
      </c>
      <c r="E147" cm="1">
        <f t="array" aca="1" ref="E147" ca="1">_xll.BDP(Funds[[#This Row],[bloomberg_query]], "CUST_TRR_RETURN_HOLDING_PER", "CUST_TRR_START_DT="&amp;TEXT(WORKDAY(EDATE(TODAY(), -1) - 2, 1),"jjjjMMtt"),"CUST_TRR_END_DT="&amp;TEXT(WORKDAY(TODAY(), -1),"jjjjMMtt"),"CUST_TRR_CRNCY=EUR")</f>
        <v>3.9552</v>
      </c>
      <c r="F147" cm="1">
        <f t="array" aca="1" ref="F147" ca="1">_xll.BDP(Funds[[#This Row],[bloomberg_query]], "CUST_TRR_RETURN_HOLDING_PER", "CUST_TRR_START_DT="&amp;TEXT(WORKDAY(DATE(YEAR(TODAY())-1, 12, 31), -1),"jjjjMMtt"),"CUST_TRR_END_DT="&amp;TEXT(WORKDAY(TODAY(), -1),"jjjjMMtt"), "CUST_TRR_CRNCY=EUR")</f>
        <v>14.37895</v>
      </c>
      <c r="G147" cm="1">
        <f t="array" ref="G147">_xll.BDP(Funds[[#This Row],[bloomberg_query]],$G$1)</f>
        <v>7.1126040000000001</v>
      </c>
      <c r="H147" cm="1">
        <f t="array" ref="H147">_xll.BDP(Funds[[#This Row],[bloomberg_query]],$H$1)</f>
        <v>-1.217193</v>
      </c>
    </row>
    <row r="148" spans="1:8" x14ac:dyDescent="0.25">
      <c r="A148" t="s">
        <v>2896</v>
      </c>
      <c r="B148" s="1">
        <f>_xll.BQL(Funds[[#This Row],[bloomberg_query]],"px_last(currency=EUR).value", "showdates","false","showids","false","showheaders","false")</f>
        <v>33.430000305175781</v>
      </c>
      <c r="C148" cm="1">
        <f t="array" aca="1" ref="C148" ca="1">_xll.BDP(Funds[[#This Row],[bloomberg_query]], "CUST_TRR_RETURN_HOLDING_PER", "CUST_TRR_START_DT="&amp;TEXT(WORKDAY(TODAY(), -2),"jjjjMMtt"),"CUST_TRR_END_DT="&amp;TEXT(WORKDAY(TODAY(), -1),"jjjjMMtt"), "CUST_TRR_CRNCY=EUR")</f>
        <v>-0.3027551</v>
      </c>
      <c r="D148" cm="1">
        <f t="array" aca="1" ref="D148" ca="1">_xll.BDP(Funds[[#This Row],[bloomberg_query]], "CUST_TRR_RETURN_HOLDING_PER", "CUST_TRR_START_DT="&amp;TEXT(WORKDAY(TODAY(), -6),"jjjjMMtt"),"CUST_TRR_END_DT="&amp;TEXT(WORKDAY(TODAY(), -1),"jjjjMMtt"), "CUST_TRR_CRNCY=EUR")</f>
        <v>2.2262810000000002</v>
      </c>
      <c r="E148" cm="1">
        <f t="array" aca="1" ref="E148" ca="1">_xll.BDP(Funds[[#This Row],[bloomberg_query]], "CUST_TRR_RETURN_HOLDING_PER", "CUST_TRR_START_DT="&amp;TEXT(WORKDAY(EDATE(TODAY(), -1) - 2, 1),"jjjjMMtt"),"CUST_TRR_END_DT="&amp;TEXT(WORKDAY(TODAY(), -1),"jjjjMMtt"),"CUST_TRR_CRNCY=EUR")</f>
        <v>0.77275320000000003</v>
      </c>
      <c r="F148" cm="1">
        <f t="array" aca="1" ref="F148" ca="1">_xll.BDP(Funds[[#This Row],[bloomberg_query]], "CUST_TRR_RETURN_HOLDING_PER", "CUST_TRR_START_DT="&amp;TEXT(WORKDAY(DATE(YEAR(TODAY())-1, 12, 31), -1),"jjjjMMtt"),"CUST_TRR_END_DT="&amp;TEXT(WORKDAY(TODAY(), -1),"jjjjMMtt"), "CUST_TRR_CRNCY=EUR")</f>
        <v>6.5317360000000004</v>
      </c>
      <c r="G148" cm="1">
        <f t="array" ref="G148">_xll.BDP(Funds[[#This Row],[bloomberg_query]],$G$1)</f>
        <v>3.5645889999999998</v>
      </c>
      <c r="H148" cm="1">
        <f t="array" ref="H148">_xll.BDP(Funds[[#This Row],[bloomberg_query]],$H$1)</f>
        <v>-2.508022</v>
      </c>
    </row>
    <row r="149" spans="1:8" x14ac:dyDescent="0.25">
      <c r="A149" t="s">
        <v>2895</v>
      </c>
      <c r="B149" s="1">
        <f>_xll.BQL(Funds[[#This Row],[bloomberg_query]],"px_last(currency=EUR).value", "showdates","false","showids","false","showheaders","false")</f>
        <v>28.271783011458865</v>
      </c>
      <c r="C149" cm="1">
        <f t="array" aca="1" ref="C149" ca="1">_xll.BDP(Funds[[#This Row],[bloomberg_query]], "CUST_TRR_RETURN_HOLDING_PER", "CUST_TRR_START_DT="&amp;TEXT(WORKDAY(TODAY(), -2),"jjjjMMtt"),"CUST_TRR_END_DT="&amp;TEXT(WORKDAY(TODAY(), -1),"jjjjMMtt"), "CUST_TRR_CRNCY=EUR")</f>
        <v>-0.68774749999999996</v>
      </c>
      <c r="D149" cm="1">
        <f t="array" aca="1" ref="D149" ca="1">_xll.BDP(Funds[[#This Row],[bloomberg_query]], "CUST_TRR_RETURN_HOLDING_PER", "CUST_TRR_START_DT="&amp;TEXT(WORKDAY(TODAY(), -6),"jjjjMMtt"),"CUST_TRR_END_DT="&amp;TEXT(WORKDAY(TODAY(), -1),"jjjjMMtt"), "CUST_TRR_CRNCY=EUR")</f>
        <v>2.5812919999999999</v>
      </c>
      <c r="E149" cm="1">
        <f t="array" aca="1" ref="E149" ca="1">_xll.BDP(Funds[[#This Row],[bloomberg_query]], "CUST_TRR_RETURN_HOLDING_PER", "CUST_TRR_START_DT="&amp;TEXT(WORKDAY(EDATE(TODAY(), -1) - 2, 1),"jjjjMMtt"),"CUST_TRR_END_DT="&amp;TEXT(WORKDAY(TODAY(), -1),"jjjjMMtt"),"CUST_TRR_CRNCY=EUR")</f>
        <v>-2.5313349999999999</v>
      </c>
      <c r="F149" cm="1">
        <f t="array" aca="1" ref="F149" ca="1">_xll.BDP(Funds[[#This Row],[bloomberg_query]], "CUST_TRR_RETURN_HOLDING_PER", "CUST_TRR_START_DT="&amp;TEXT(WORKDAY(DATE(YEAR(TODAY())-1, 12, 31), -1),"jjjjMMtt"),"CUST_TRR_END_DT="&amp;TEXT(WORKDAY(TODAY(), -1),"jjjjMMtt"), "CUST_TRR_CRNCY=EUR")</f>
        <v>24.175080000000001</v>
      </c>
      <c r="G149" cm="1">
        <f t="array" ref="G149">_xll.BDP(Funds[[#This Row],[bloomberg_query]],$G$1)</f>
        <v>11.309530000000001</v>
      </c>
      <c r="H149" cm="1">
        <f t="array" ref="H149">_xll.BDP(Funds[[#This Row],[bloomberg_query]],$H$1)</f>
        <v>-6.7966879999999996</v>
      </c>
    </row>
    <row r="150" spans="1:8" x14ac:dyDescent="0.25">
      <c r="A150" t="s">
        <v>3002</v>
      </c>
      <c r="B150" s="1">
        <f>_xll.BQL(Funds[[#This Row],[bloomberg_query]],"px_last(currency=EUR).value", "showdates","false","showids","false","showheaders","false")</f>
        <v>140.95500183105469</v>
      </c>
      <c r="C150" cm="1">
        <f t="array" aca="1" ref="C150" ca="1">_xll.BDP(Funds[[#This Row],[bloomberg_query]], "CUST_TRR_RETURN_HOLDING_PER", "CUST_TRR_START_DT="&amp;TEXT(WORKDAY(TODAY(), -2),"jjjjMMtt"),"CUST_TRR_END_DT="&amp;TEXT(WORKDAY(TODAY(), -1),"jjjjMMtt"), "CUST_TRR_CRNCY=EUR")</f>
        <v>-2.8381880000000002E-2</v>
      </c>
      <c r="D150" cm="1">
        <f t="array" aca="1" ref="D150" ca="1">_xll.BDP(Funds[[#This Row],[bloomberg_query]], "CUST_TRR_RETURN_HOLDING_PER", "CUST_TRR_START_DT="&amp;TEXT(WORKDAY(TODAY(), -6),"jjjjMMtt"),"CUST_TRR_END_DT="&amp;TEXT(WORKDAY(TODAY(), -1),"jjjjMMtt"), "CUST_TRR_CRNCY=EUR")</f>
        <v>-0.1391365</v>
      </c>
      <c r="E150" cm="1">
        <f t="array" aca="1" ref="E150" ca="1">_xll.BDP(Funds[[#This Row],[bloomberg_query]], "CUST_TRR_RETURN_HOLDING_PER", "CUST_TRR_START_DT="&amp;TEXT(WORKDAY(EDATE(TODAY(), -1) - 2, 1),"jjjjMMtt"),"CUST_TRR_END_DT="&amp;TEXT(WORKDAY(TODAY(), -1),"jjjjMMtt"),"CUST_TRR_CRNCY=EUR")</f>
        <v>0.5561218</v>
      </c>
      <c r="F150" cm="1">
        <f t="array" aca="1" ref="F150" ca="1">_xll.BDP(Funds[[#This Row],[bloomberg_query]], "CUST_TRR_RETURN_HOLDING_PER", "CUST_TRR_START_DT="&amp;TEXT(WORKDAY(DATE(YEAR(TODAY())-1, 12, 31), -1),"jjjjMMtt"),"CUST_TRR_END_DT="&amp;TEXT(WORKDAY(TODAY(), -1),"jjjjMMtt"), "CUST_TRR_CRNCY=EUR")</f>
        <v>2.0681820000000002</v>
      </c>
      <c r="G150" cm="1">
        <f t="array" ref="G150">_xll.BDP(Funds[[#This Row],[bloomberg_query]],$G$1)</f>
        <v>3.206266E-2</v>
      </c>
      <c r="H150" cm="1">
        <f t="array" ref="H150">_xll.BDP(Funds[[#This Row],[bloomberg_query]],$H$1)</f>
        <v>-1.557423</v>
      </c>
    </row>
    <row r="151" spans="1:8" x14ac:dyDescent="0.25">
      <c r="A151" t="s">
        <v>2892</v>
      </c>
      <c r="B151" s="1">
        <f>_xll.BQL(Funds[[#This Row],[bloomberg_query]],"px_last(currency=EUR).value", "showdates","false","showids","false","showheaders","false")</f>
        <v>50.748834262520255</v>
      </c>
      <c r="C151" cm="1">
        <f t="array" aca="1" ref="C151" ca="1">_xll.BDP(Funds[[#This Row],[bloomberg_query]], "CUST_TRR_RETURN_HOLDING_PER", "CUST_TRR_START_DT="&amp;TEXT(WORKDAY(TODAY(), -2),"jjjjMMtt"),"CUST_TRR_END_DT="&amp;TEXT(WORKDAY(TODAY(), -1),"jjjjMMtt"), "CUST_TRR_CRNCY=EUR")</f>
        <v>-0.92078340000000003</v>
      </c>
      <c r="D151" cm="1">
        <f t="array" aca="1" ref="D151" ca="1">_xll.BDP(Funds[[#This Row],[bloomberg_query]], "CUST_TRR_RETURN_HOLDING_PER", "CUST_TRR_START_DT="&amp;TEXT(WORKDAY(TODAY(), -6),"jjjjMMtt"),"CUST_TRR_END_DT="&amp;TEXT(WORKDAY(TODAY(), -1),"jjjjMMtt"), "CUST_TRR_CRNCY=EUR")</f>
        <v>0.28367940000000003</v>
      </c>
      <c r="E151" cm="1">
        <f t="array" aca="1" ref="E151" ca="1">_xll.BDP(Funds[[#This Row],[bloomberg_query]], "CUST_TRR_RETURN_HOLDING_PER", "CUST_TRR_START_DT="&amp;TEXT(WORKDAY(EDATE(TODAY(), -1) - 2, 1),"jjjjMMtt"),"CUST_TRR_END_DT="&amp;TEXT(WORKDAY(TODAY(), -1),"jjjjMMtt"),"CUST_TRR_CRNCY=EUR")</f>
        <v>-0.7289641</v>
      </c>
      <c r="F151" cm="1">
        <f t="array" aca="1" ref="F151" ca="1">_xll.BDP(Funds[[#This Row],[bloomberg_query]], "CUST_TRR_RETURN_HOLDING_PER", "CUST_TRR_START_DT="&amp;TEXT(WORKDAY(DATE(YEAR(TODAY())-1, 12, 31), -1),"jjjjMMtt"),"CUST_TRR_END_DT="&amp;TEXT(WORKDAY(TODAY(), -1),"jjjjMMtt"), "CUST_TRR_CRNCY=EUR")</f>
        <v>8.132339</v>
      </c>
      <c r="G151" cm="1">
        <f t="array" ref="G151">_xll.BDP(Funds[[#This Row],[bloomberg_query]],$G$1)</f>
        <v>1.1462030000000001</v>
      </c>
      <c r="H151" cm="1">
        <f t="array" ref="H151">_xll.BDP(Funds[[#This Row],[bloomberg_query]],$H$1)</f>
        <v>-5.438402</v>
      </c>
    </row>
    <row r="152" spans="1:8" x14ac:dyDescent="0.25">
      <c r="A152" t="s">
        <v>2889</v>
      </c>
      <c r="B152" s="1">
        <f>_xll.BQL(Funds[[#This Row],[bloomberg_query]],"px_last(currency=EUR).value", "showdates","false","showids","false","showheaders","false")</f>
        <v>85.873076098834645</v>
      </c>
      <c r="C152" cm="1">
        <f t="array" aca="1" ref="C152" ca="1">_xll.BDP(Funds[[#This Row],[bloomberg_query]], "CUST_TRR_RETURN_HOLDING_PER", "CUST_TRR_START_DT="&amp;TEXT(WORKDAY(TODAY(), -2),"jjjjMMtt"),"CUST_TRR_END_DT="&amp;TEXT(WORKDAY(TODAY(), -1),"jjjjMMtt"), "CUST_TRR_CRNCY=EUR")</f>
        <v>-1.1174519999999999</v>
      </c>
      <c r="D152" cm="1">
        <f t="array" aca="1" ref="D152" ca="1">_xll.BDP(Funds[[#This Row],[bloomberg_query]], "CUST_TRR_RETURN_HOLDING_PER", "CUST_TRR_START_DT="&amp;TEXT(WORKDAY(TODAY(), -6),"jjjjMMtt"),"CUST_TRR_END_DT="&amp;TEXT(WORKDAY(TODAY(), -1),"jjjjMMtt"), "CUST_TRR_CRNCY=EUR")</f>
        <v>5.4981359999999997</v>
      </c>
      <c r="E152" cm="1">
        <f t="array" aca="1" ref="E152" ca="1">_xll.BDP(Funds[[#This Row],[bloomberg_query]], "CUST_TRR_RETURN_HOLDING_PER", "CUST_TRR_START_DT="&amp;TEXT(WORKDAY(EDATE(TODAY(), -1) - 2, 1),"jjjjMMtt"),"CUST_TRR_END_DT="&amp;TEXT(WORKDAY(TODAY(), -1),"jjjjMMtt"),"CUST_TRR_CRNCY=EUR")</f>
        <v>1.1582760000000001</v>
      </c>
      <c r="F152" cm="1">
        <f t="array" aca="1" ref="F152" ca="1">_xll.BDP(Funds[[#This Row],[bloomberg_query]], "CUST_TRR_RETURN_HOLDING_PER", "CUST_TRR_START_DT="&amp;TEXT(WORKDAY(DATE(YEAR(TODAY())-1, 12, 31), -1),"jjjjMMtt"),"CUST_TRR_END_DT="&amp;TEXT(WORKDAY(TODAY(), -1),"jjjjMMtt"), "CUST_TRR_CRNCY=EUR")</f>
        <v>5.0658609999999999</v>
      </c>
      <c r="G152" cm="1">
        <f t="array" ref="G152">_xll.BDP(Funds[[#This Row],[bloomberg_query]],$G$1)</f>
        <v>9.6892969999999998</v>
      </c>
      <c r="H152" cm="1">
        <f t="array" ref="H152">_xll.BDP(Funds[[#This Row],[bloomberg_query]],$H$1)</f>
        <v>-0.20833019999999999</v>
      </c>
    </row>
    <row r="153" spans="1:8" x14ac:dyDescent="0.25">
      <c r="A153" t="s">
        <v>2901</v>
      </c>
      <c r="B153" s="1">
        <f>_xll.BQL(Funds[[#This Row],[bloomberg_query]],"px_last(currency=EUR).value", "showdates","false","showids","false","showheaders","false")</f>
        <v>63.69812600978775</v>
      </c>
      <c r="C153" cm="1">
        <f t="array" aca="1" ref="C153" ca="1">_xll.BDP(Funds[[#This Row],[bloomberg_query]], "CUST_TRR_RETURN_HOLDING_PER", "CUST_TRR_START_DT="&amp;TEXT(WORKDAY(TODAY(), -2),"jjjjMMtt"),"CUST_TRR_END_DT="&amp;TEXT(WORKDAY(TODAY(), -1),"jjjjMMtt"), "CUST_TRR_CRNCY=EUR")</f>
        <v>-0.67954899999999996</v>
      </c>
      <c r="D153" cm="1">
        <f t="array" aca="1" ref="D153" ca="1">_xll.BDP(Funds[[#This Row],[bloomberg_query]], "CUST_TRR_RETURN_HOLDING_PER", "CUST_TRR_START_DT="&amp;TEXT(WORKDAY(TODAY(), -6),"jjjjMMtt"),"CUST_TRR_END_DT="&amp;TEXT(WORKDAY(TODAY(), -1),"jjjjMMtt"), "CUST_TRR_CRNCY=EUR")</f>
        <v>2.3003480000000001</v>
      </c>
      <c r="E153" cm="1">
        <f t="array" aca="1" ref="E153" ca="1">_xll.BDP(Funds[[#This Row],[bloomberg_query]], "CUST_TRR_RETURN_HOLDING_PER", "CUST_TRR_START_DT="&amp;TEXT(WORKDAY(EDATE(TODAY(), -1) - 2, 1),"jjjjMMtt"),"CUST_TRR_END_DT="&amp;TEXT(WORKDAY(TODAY(), -1),"jjjjMMtt"),"CUST_TRR_CRNCY=EUR")</f>
        <v>1.146385</v>
      </c>
      <c r="F153" cm="1">
        <f t="array" aca="1" ref="F153" ca="1">_xll.BDP(Funds[[#This Row],[bloomberg_query]], "CUST_TRR_RETURN_HOLDING_PER", "CUST_TRR_START_DT="&amp;TEXT(WORKDAY(DATE(YEAR(TODAY())-1, 12, 31), -1),"jjjjMMtt"),"CUST_TRR_END_DT="&amp;TEXT(WORKDAY(TODAY(), -1),"jjjjMMtt"), "CUST_TRR_CRNCY=EUR")</f>
        <v>11.68088</v>
      </c>
      <c r="G153" cm="1">
        <f t="array" ref="G153">_xll.BDP(Funds[[#This Row],[bloomberg_query]],$G$1)</f>
        <v>4.9350540000000001</v>
      </c>
      <c r="H153" cm="1">
        <f t="array" ref="H153">_xll.BDP(Funds[[#This Row],[bloomberg_query]],$H$1)</f>
        <v>-3.6229269999999998</v>
      </c>
    </row>
    <row r="154" spans="1:8" x14ac:dyDescent="0.25">
      <c r="A154" t="s">
        <v>2897</v>
      </c>
      <c r="B154" s="1">
        <f>_xll.BQL(Funds[[#This Row],[bloomberg_query]],"px_last(currency=EUR).value", "showdates","false","showids","false","showheaders","false")</f>
        <v>178.24000549316406</v>
      </c>
      <c r="C154" cm="1">
        <f t="array" aca="1" ref="C154" ca="1">_xll.BDP(Funds[[#This Row],[bloomberg_query]], "CUST_TRR_RETURN_HOLDING_PER", "CUST_TRR_START_DT="&amp;TEXT(WORKDAY(TODAY(), -2),"jjjjMMtt"),"CUST_TRR_END_DT="&amp;TEXT(WORKDAY(TODAY(), -1),"jjjjMMtt"), "CUST_TRR_CRNCY=EUR")</f>
        <v>-0.9213557</v>
      </c>
      <c r="D154" cm="1">
        <f t="array" aca="1" ref="D154" ca="1">_xll.BDP(Funds[[#This Row],[bloomberg_query]], "CUST_TRR_RETURN_HOLDING_PER", "CUST_TRR_START_DT="&amp;TEXT(WORKDAY(TODAY(), -6),"jjjjMMtt"),"CUST_TRR_END_DT="&amp;TEXT(WORKDAY(TODAY(), -1),"jjjjMMtt"), "CUST_TRR_CRNCY=EUR")</f>
        <v>0.61260859999999995</v>
      </c>
      <c r="E154" cm="1">
        <f t="array" aca="1" ref="E154" ca="1">_xll.BDP(Funds[[#This Row],[bloomberg_query]], "CUST_TRR_RETURN_HOLDING_PER", "CUST_TRR_START_DT="&amp;TEXT(WORKDAY(EDATE(TODAY(), -1) - 2, 1),"jjjjMMtt"),"CUST_TRR_END_DT="&amp;TEXT(WORKDAY(TODAY(), -1),"jjjjMMtt"),"CUST_TRR_CRNCY=EUR")</f>
        <v>6.4961089999999997</v>
      </c>
      <c r="F154" cm="1">
        <f t="array" aca="1" ref="F154" ca="1">_xll.BDP(Funds[[#This Row],[bloomberg_query]], "CUST_TRR_RETURN_HOLDING_PER", "CUST_TRR_START_DT="&amp;TEXT(WORKDAY(DATE(YEAR(TODAY())-1, 12, 31), -1),"jjjjMMtt"),"CUST_TRR_END_DT="&amp;TEXT(WORKDAY(TODAY(), -1),"jjjjMMtt"), "CUST_TRR_CRNCY=EUR")</f>
        <v>9.7036680000000004</v>
      </c>
      <c r="G154" cm="1">
        <f t="array" ref="G154">_xll.BDP(Funds[[#This Row],[bloomberg_query]],$G$1)</f>
        <v>9.4531080000000003</v>
      </c>
      <c r="H154" cm="1">
        <f t="array" ref="H154">_xll.BDP(Funds[[#This Row],[bloomberg_query]],$H$1)</f>
        <v>-2.6010900000000001</v>
      </c>
    </row>
    <row r="155" spans="1:8" x14ac:dyDescent="0.25">
      <c r="A155" t="s">
        <v>2894</v>
      </c>
      <c r="B155" s="1">
        <f>_xll.BQL(Funds[[#This Row],[bloomberg_query]],"px_last(currency=EUR).value", "showdates","false","showids","false","showheaders","false")</f>
        <v>21.760000228881836</v>
      </c>
      <c r="C155" cm="1">
        <f t="array" aca="1" ref="C155" ca="1">_xll.BDP(Funds[[#This Row],[bloomberg_query]], "CUST_TRR_RETURN_HOLDING_PER", "CUST_TRR_START_DT="&amp;TEXT(WORKDAY(TODAY(), -2),"jjjjMMtt"),"CUST_TRR_END_DT="&amp;TEXT(WORKDAY(TODAY(), -1),"jjjjMMtt"), "CUST_TRR_CRNCY=EUR")</f>
        <v>-9.101252E-2</v>
      </c>
      <c r="D155" cm="1">
        <f t="array" aca="1" ref="D155" ca="1">_xll.BDP(Funds[[#This Row],[bloomberg_query]], "CUST_TRR_RETURN_HOLDING_PER", "CUST_TRR_START_DT="&amp;TEXT(WORKDAY(TODAY(), -6),"jjjjMMtt"),"CUST_TRR_END_DT="&amp;TEXT(WORKDAY(TODAY(), -1),"jjjjMMtt"), "CUST_TRR_CRNCY=EUR")</f>
        <v>1.3151820000000001</v>
      </c>
      <c r="E155" cm="1">
        <f t="array" aca="1" ref="E155" ca="1">_xll.BDP(Funds[[#This Row],[bloomberg_query]], "CUST_TRR_RETURN_HOLDING_PER", "CUST_TRR_START_DT="&amp;TEXT(WORKDAY(EDATE(TODAY(), -1) - 2, 1),"jjjjMMtt"),"CUST_TRR_END_DT="&amp;TEXT(WORKDAY(TODAY(), -1),"jjjjMMtt"),"CUST_TRR_CRNCY=EUR")</f>
        <v>4.6971860000000003</v>
      </c>
      <c r="F155" cm="1">
        <f t="array" aca="1" ref="F155" ca="1">_xll.BDP(Funds[[#This Row],[bloomberg_query]], "CUST_TRR_RETURN_HOLDING_PER", "CUST_TRR_START_DT="&amp;TEXT(WORKDAY(DATE(YEAR(TODAY())-1, 12, 31), -1),"jjjjMMtt"),"CUST_TRR_END_DT="&amp;TEXT(WORKDAY(TODAY(), -1),"jjjjMMtt"), "CUST_TRR_CRNCY=EUR")</f>
        <v>20.381789999999999</v>
      </c>
      <c r="G155" cm="1">
        <f t="array" ref="G155">_xll.BDP(Funds[[#This Row],[bloomberg_query]],$G$1)</f>
        <v>12.33351</v>
      </c>
      <c r="H155" cm="1">
        <f t="array" ref="H155">_xll.BDP(Funds[[#This Row],[bloomberg_query]],$H$1)</f>
        <v>-1.8272079999999999</v>
      </c>
    </row>
    <row r="156" spans="1:8" x14ac:dyDescent="0.25">
      <c r="A156" t="s">
        <v>2996</v>
      </c>
      <c r="B156" s="1">
        <f>_xll.BQL(Funds[[#This Row],[bloomberg_query]],"px_last(currency=EUR).value", "showdates","false","showids","false","showheaders","false")</f>
        <v>1362.57</v>
      </c>
      <c r="C156" t="str" cm="1">
        <f t="array" aca="1" ref="C15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56" cm="1">
        <f t="array" aca="1" ref="D156" ca="1">_xll.BDP(Funds[[#This Row],[bloomberg_query]], "CUST_TRR_RETURN_HOLDING_PER", "CUST_TRR_START_DT="&amp;TEXT(WORKDAY(TODAY(), -6),"jjjjMMtt"),"CUST_TRR_END_DT="&amp;TEXT(WORKDAY(TODAY(), -1),"jjjjMMtt"), "CUST_TRR_CRNCY=EUR")</f>
        <v>0.15656700000000001</v>
      </c>
      <c r="E156" cm="1">
        <f t="array" aca="1" ref="E156" ca="1">_xll.BDP(Funds[[#This Row],[bloomberg_query]], "CUST_TRR_RETURN_HOLDING_PER", "CUST_TRR_START_DT="&amp;TEXT(WORKDAY(EDATE(TODAY(), -1) - 2, 1),"jjjjMMtt"),"CUST_TRR_END_DT="&amp;TEXT(WORKDAY(TODAY(), -1),"jjjjMMtt"),"CUST_TRR_CRNCY=EUR")</f>
        <v>0.43044670000000002</v>
      </c>
      <c r="F156" cm="1">
        <f t="array" aca="1" ref="F156" ca="1">_xll.BDP(Funds[[#This Row],[bloomberg_query]], "CUST_TRR_RETURN_HOLDING_PER", "CUST_TRR_START_DT="&amp;TEXT(WORKDAY(DATE(YEAR(TODAY())-1, 12, 31), -1),"jjjjMMtt"),"CUST_TRR_END_DT="&amp;TEXT(WORKDAY(TODAY(), -1),"jjjjMMtt"), "CUST_TRR_CRNCY=EUR")</f>
        <v>3.1937289999999998</v>
      </c>
      <c r="G156" cm="1">
        <f t="array" ref="G156">_xll.BDP(Funds[[#This Row],[bloomberg_query]],$G$1)</f>
        <v>1.9645870000000001</v>
      </c>
      <c r="H156" cm="1">
        <f t="array" ref="H156">_xll.BDP(Funds[[#This Row],[bloomberg_query]],$H$1)</f>
        <v>0</v>
      </c>
    </row>
    <row r="157" spans="1:8" x14ac:dyDescent="0.25">
      <c r="A157" t="s">
        <v>2998</v>
      </c>
      <c r="B157" s="1">
        <f>_xll.BQL(Funds[[#This Row],[bloomberg_query]],"px_last(currency=EUR).value", "showdates","false","showids","false","showheaders","false")</f>
        <v>942.32270000000005</v>
      </c>
      <c r="C157" cm="1">
        <f t="array" aca="1" ref="C157" ca="1">_xll.BDP(Funds[[#This Row],[bloomberg_query]], "CUST_TRR_RETURN_HOLDING_PER", "CUST_TRR_START_DT="&amp;TEXT(WORKDAY(TODAY(), -2),"jjjjMMtt"),"CUST_TRR_END_DT="&amp;TEXT(WORKDAY(TODAY(), -1),"jjjjMMtt"), "CUST_TRR_CRNCY=EUR")</f>
        <v>8.1082830000000009E-3</v>
      </c>
      <c r="D157" cm="1">
        <f t="array" aca="1" ref="D157" ca="1">_xll.BDP(Funds[[#This Row],[bloomberg_query]], "CUST_TRR_RETURN_HOLDING_PER", "CUST_TRR_START_DT="&amp;TEXT(WORKDAY(TODAY(), -6),"jjjjMMtt"),"CUST_TRR_END_DT="&amp;TEXT(WORKDAY(TODAY(), -1),"jjjjMMtt"), "CUST_TRR_CRNCY=EUR")</f>
        <v>6.9514939999999997E-2</v>
      </c>
      <c r="E157" cm="1">
        <f t="array" aca="1" ref="E157" ca="1">_xll.BDP(Funds[[#This Row],[bloomberg_query]], "CUST_TRR_RETURN_HOLDING_PER", "CUST_TRR_START_DT="&amp;TEXT(WORKDAY(EDATE(TODAY(), -1) - 2, 1),"jjjjMMtt"),"CUST_TRR_END_DT="&amp;TEXT(WORKDAY(TODAY(), -1),"jjjjMMtt"),"CUST_TRR_CRNCY=EUR")</f>
        <v>0.30712</v>
      </c>
      <c r="F157" cm="1">
        <f t="array" aca="1" ref="F157" ca="1">_xll.BDP(Funds[[#This Row],[bloomberg_query]], "CUST_TRR_RETURN_HOLDING_PER", "CUST_TRR_START_DT="&amp;TEXT(WORKDAY(DATE(YEAR(TODAY())-1, 12, 31), -1),"jjjjMMtt"),"CUST_TRR_END_DT="&amp;TEXT(WORKDAY(TODAY(), -1),"jjjjMMtt"), "CUST_TRR_CRNCY=EUR")</f>
        <v>2.7906620000000002</v>
      </c>
      <c r="G157" cm="1">
        <f t="array" ref="G157">_xll.BDP(Funds[[#This Row],[bloomberg_query]],$G$1)</f>
        <v>1.3952329999999999</v>
      </c>
      <c r="H157" cm="1">
        <f t="array" ref="H157">_xll.BDP(Funds[[#This Row],[bloomberg_query]],$H$1)</f>
        <v>0</v>
      </c>
    </row>
    <row r="158" spans="1:8" x14ac:dyDescent="0.25">
      <c r="A158" t="s">
        <v>2994</v>
      </c>
      <c r="B158" s="1">
        <f>_xll.BQL(Funds[[#This Row],[bloomberg_query]],"px_last(currency=EUR).value", "showdates","false","showids","false","showheaders","false")</f>
        <v>104.71053382873535</v>
      </c>
      <c r="C158" cm="1">
        <f t="array" aca="1" ref="C158" ca="1">_xll.BDP(Funds[[#This Row],[bloomberg_query]], "CUST_TRR_RETURN_HOLDING_PER", "CUST_TRR_START_DT="&amp;TEXT(WORKDAY(TODAY(), -2),"jjjjMMtt"),"CUST_TRR_END_DT="&amp;TEXT(WORKDAY(TODAY(), -1),"jjjjMMtt"), "CUST_TRR_CRNCY=EUR")</f>
        <v>-3.6367679999999999E-2</v>
      </c>
      <c r="D158" cm="1">
        <f t="array" aca="1" ref="D158" ca="1">_xll.BDP(Funds[[#This Row],[bloomberg_query]], "CUST_TRR_RETURN_HOLDING_PER", "CUST_TRR_START_DT="&amp;TEXT(WORKDAY(TODAY(), -6),"jjjjMMtt"),"CUST_TRR_END_DT="&amp;TEXT(WORKDAY(TODAY(), -1),"jjjjMMtt"), "CUST_TRR_CRNCY=EUR")</f>
        <v>-0.86874870000000004</v>
      </c>
      <c r="E158" cm="1">
        <f t="array" aca="1" ref="E158" ca="1">_xll.BDP(Funds[[#This Row],[bloomberg_query]], "CUST_TRR_RETURN_HOLDING_PER", "CUST_TRR_START_DT="&amp;TEXT(WORKDAY(EDATE(TODAY(), -1) - 2, 1),"jjjjMMtt"),"CUST_TRR_END_DT="&amp;TEXT(WORKDAY(TODAY(), -1),"jjjjMMtt"),"CUST_TRR_CRNCY=EUR")</f>
        <v>-3.7547280000000002E-2</v>
      </c>
      <c r="F158" cm="1">
        <f t="array" aca="1" ref="F158" ca="1">_xll.BDP(Funds[[#This Row],[bloomberg_query]], "CUST_TRR_RETURN_HOLDING_PER", "CUST_TRR_START_DT="&amp;TEXT(WORKDAY(DATE(YEAR(TODAY())-1, 12, 31), -1),"jjjjMMtt"),"CUST_TRR_END_DT="&amp;TEXT(WORKDAY(TODAY(), -1),"jjjjMMtt"), "CUST_TRR_CRNCY=EUR")</f>
        <v>3.1443509999999999</v>
      </c>
      <c r="G158" cm="1">
        <f t="array" ref="G158">_xll.BDP(Funds[[#This Row],[bloomberg_query]],$G$1)</f>
        <v>2.0287069999999998</v>
      </c>
      <c r="H158" cm="1">
        <f t="array" ref="H158">_xll.BDP(Funds[[#This Row],[bloomberg_query]],$H$1)</f>
        <v>0</v>
      </c>
    </row>
    <row r="159" spans="1:8" x14ac:dyDescent="0.25">
      <c r="A159" t="s">
        <v>2992</v>
      </c>
      <c r="B159" s="1">
        <f>_xll.BQL(Funds[[#This Row],[bloomberg_query]],"px_last(currency=EUR).value", "showdates","false","showids","false","showheaders","false")</f>
        <v>144.76</v>
      </c>
      <c r="C159" cm="1">
        <f t="array" aca="1" ref="C159" ca="1">_xll.BDP(Funds[[#This Row],[bloomberg_query]], "CUST_TRR_RETURN_HOLDING_PER", "CUST_TRR_START_DT="&amp;TEXT(WORKDAY(TODAY(), -2),"jjjjMMtt"),"CUST_TRR_END_DT="&amp;TEXT(WORKDAY(TODAY(), -1),"jjjjMMtt"), "CUST_TRR_CRNCY=EUR")</f>
        <v>-7.5930139999999993E-2</v>
      </c>
      <c r="D159" cm="1">
        <f t="array" aca="1" ref="D159" ca="1">_xll.BDP(Funds[[#This Row],[bloomberg_query]], "CUST_TRR_RETURN_HOLDING_PER", "CUST_TRR_START_DT="&amp;TEXT(WORKDAY(TODAY(), -6),"jjjjMMtt"),"CUST_TRR_END_DT="&amp;TEXT(WORKDAY(TODAY(), -1),"jjjjMMtt"), "CUST_TRR_CRNCY=EUR")</f>
        <v>0.13142419999999999</v>
      </c>
      <c r="E159" cm="1">
        <f t="array" aca="1" ref="E159" ca="1">_xll.BDP(Funds[[#This Row],[bloomberg_query]], "CUST_TRR_RETURN_HOLDING_PER", "CUST_TRR_START_DT="&amp;TEXT(WORKDAY(EDATE(TODAY(), -1) - 2, 1),"jjjjMMtt"),"CUST_TRR_END_DT="&amp;TEXT(WORKDAY(TODAY(), -1),"jjjjMMtt"),"CUST_TRR_CRNCY=EUR")</f>
        <v>1.457808</v>
      </c>
      <c r="F159" cm="1">
        <f t="array" aca="1" ref="F159" ca="1">_xll.BDP(Funds[[#This Row],[bloomberg_query]], "CUST_TRR_RETURN_HOLDING_PER", "CUST_TRR_START_DT="&amp;TEXT(WORKDAY(DATE(YEAR(TODAY())-1, 12, 31), -1),"jjjjMMtt"),"CUST_TRR_END_DT="&amp;TEXT(WORKDAY(TODAY(), -1),"jjjjMMtt"), "CUST_TRR_CRNCY=EUR")</f>
        <v>3.8301530000000001</v>
      </c>
      <c r="G159" cm="1">
        <f t="array" ref="G159">_xll.BDP(Funds[[#This Row],[bloomberg_query]],$G$1)</f>
        <v>3.9759509999999998</v>
      </c>
      <c r="H159" cm="1">
        <f t="array" ref="H159">_xll.BDP(Funds[[#This Row],[bloomberg_query]],$H$1)</f>
        <v>-7.5930570000000003E-2</v>
      </c>
    </row>
    <row r="160" spans="1:8" x14ac:dyDescent="0.25">
      <c r="A160" t="s">
        <v>2997</v>
      </c>
      <c r="B160" s="1">
        <f>_xll.BQL(Funds[[#This Row],[bloomberg_query]],"px_last(currency=EUR).value", "showdates","false","showids","false","showheaders","false")</f>
        <v>223.67336003674063</v>
      </c>
      <c r="C160" cm="1">
        <f t="array" aca="1" ref="C160" ca="1">_xll.BDP(Funds[[#This Row],[bloomberg_query]], "CUST_TRR_RETURN_HOLDING_PER", "CUST_TRR_START_DT="&amp;TEXT(WORKDAY(TODAY(), -2),"jjjjMMtt"),"CUST_TRR_END_DT="&amp;TEXT(WORKDAY(TODAY(), -1),"jjjjMMtt"), "CUST_TRR_CRNCY=EUR")</f>
        <v>0.26219389999999998</v>
      </c>
      <c r="D160" cm="1">
        <f t="array" aca="1" ref="D160" ca="1">_xll.BDP(Funds[[#This Row],[bloomberg_query]], "CUST_TRR_RETURN_HOLDING_PER", "CUST_TRR_START_DT="&amp;TEXT(WORKDAY(TODAY(), -6),"jjjjMMtt"),"CUST_TRR_END_DT="&amp;TEXT(WORKDAY(TODAY(), -1),"jjjjMMtt"), "CUST_TRR_CRNCY=EUR")</f>
        <v>1.3662399999999999</v>
      </c>
      <c r="E160" cm="1">
        <f t="array" aca="1" ref="E160" ca="1">_xll.BDP(Funds[[#This Row],[bloomberg_query]], "CUST_TRR_RETURN_HOLDING_PER", "CUST_TRR_START_DT="&amp;TEXT(WORKDAY(EDATE(TODAY(), -1) - 2, 1),"jjjjMMtt"),"CUST_TRR_END_DT="&amp;TEXT(WORKDAY(TODAY(), -1),"jjjjMMtt"),"CUST_TRR_CRNCY=EUR")</f>
        <v>2.3221129999999999</v>
      </c>
      <c r="F160" cm="1">
        <f t="array" aca="1" ref="F160" ca="1">_xll.BDP(Funds[[#This Row],[bloomberg_query]], "CUST_TRR_RETURN_HOLDING_PER", "CUST_TRR_START_DT="&amp;TEXT(WORKDAY(DATE(YEAR(TODAY())-1, 12, 31), -1),"jjjjMMtt"),"CUST_TRR_END_DT="&amp;TEXT(WORKDAY(TODAY(), -1),"jjjjMMtt"), "CUST_TRR_CRNCY=EUR")</f>
        <v>23.79684</v>
      </c>
      <c r="G160" cm="1">
        <f t="array" ref="G160">_xll.BDP(Funds[[#This Row],[bloomberg_query]],$G$1)</f>
        <v>14.530559999999999</v>
      </c>
      <c r="H160" cm="1">
        <f t="array" ref="H160">_xll.BDP(Funds[[#This Row],[bloomberg_query]],$H$1)</f>
        <v>-0.24386369999999999</v>
      </c>
    </row>
    <row r="161" spans="1:8" x14ac:dyDescent="0.25">
      <c r="A161" t="s">
        <v>2995</v>
      </c>
      <c r="B161" s="1">
        <f>_xll.BQL(Funds[[#This Row],[bloomberg_query]],"px_last(currency=EUR).value", "showdates","false","showids","false","showheaders","false")</f>
        <v>51.796001434326172</v>
      </c>
      <c r="C161" cm="1">
        <f t="array" aca="1" ref="C161" ca="1">_xll.BDP(Funds[[#This Row],[bloomberg_query]], "CUST_TRR_RETURN_HOLDING_PER", "CUST_TRR_START_DT="&amp;TEXT(WORKDAY(TODAY(), -2),"jjjjMMtt"),"CUST_TRR_END_DT="&amp;TEXT(WORKDAY(TODAY(), -1),"jjjjMMtt"), "CUST_TRR_CRNCY=EUR")</f>
        <v>-4.4438430000000001E-2</v>
      </c>
      <c r="D161" cm="1">
        <f t="array" aca="1" ref="D161" ca="1">_xll.BDP(Funds[[#This Row],[bloomberg_query]], "CUST_TRR_RETURN_HOLDING_PER", "CUST_TRR_START_DT="&amp;TEXT(WORKDAY(TODAY(), -6),"jjjjMMtt"),"CUST_TRR_END_DT="&amp;TEXT(WORKDAY(TODAY(), -1),"jjjjMMtt"), "CUST_TRR_CRNCY=EUR")</f>
        <v>4.2543320000000003E-2</v>
      </c>
      <c r="E161" cm="1">
        <f t="array" aca="1" ref="E161" ca="1">_xll.BDP(Funds[[#This Row],[bloomberg_query]], "CUST_TRR_RETURN_HOLDING_PER", "CUST_TRR_START_DT="&amp;TEXT(WORKDAY(EDATE(TODAY(), -1) - 2, 1),"jjjjMMtt"),"CUST_TRR_END_DT="&amp;TEXT(WORKDAY(TODAY(), -1),"jjjjMMtt"),"CUST_TRR_CRNCY=EUR")</f>
        <v>0.47582980000000002</v>
      </c>
      <c r="F161" cm="1">
        <f t="array" aca="1" ref="F161" ca="1">_xll.BDP(Funds[[#This Row],[bloomberg_query]], "CUST_TRR_RETURN_HOLDING_PER", "CUST_TRR_START_DT="&amp;TEXT(WORKDAY(DATE(YEAR(TODAY())-1, 12, 31), -1),"jjjjMMtt"),"CUST_TRR_END_DT="&amp;TEXT(WORKDAY(TODAY(), -1),"jjjjMMtt"), "CUST_TRR_CRNCY=EUR")</f>
        <v>2.9245580000000002</v>
      </c>
      <c r="G161" cm="1">
        <f t="array" ref="G161">_xll.BDP(Funds[[#This Row],[bloomberg_query]],$G$1)</f>
        <v>2.1177079999999999</v>
      </c>
      <c r="H161" cm="1">
        <f t="array" ref="H161">_xll.BDP(Funds[[#This Row],[bloomberg_query]],$H$1)</f>
        <v>-8.2947720000000003E-2</v>
      </c>
    </row>
    <row r="162" spans="1:8" x14ac:dyDescent="0.25">
      <c r="A162" t="s">
        <v>2900</v>
      </c>
      <c r="B162" s="1">
        <f>_xll.BQL(Funds[[#This Row],[bloomberg_query]],"px_last(currency=EUR).value", "showdates","false","showids","false","showheaders","false")</f>
        <v>7.6778459347873955</v>
      </c>
      <c r="C162" cm="1">
        <f t="array" aca="1" ref="C162" ca="1">_xll.BDP(Funds[[#This Row],[bloomberg_query]], "CUST_TRR_RETURN_HOLDING_PER", "CUST_TRR_START_DT="&amp;TEXT(WORKDAY(TODAY(), -2),"jjjjMMtt"),"CUST_TRR_END_DT="&amp;TEXT(WORKDAY(TODAY(), -1),"jjjjMMtt"), "CUST_TRR_CRNCY=EUR")</f>
        <v>-0.31541089999999999</v>
      </c>
      <c r="D162" cm="1">
        <f t="array" aca="1" ref="D162" ca="1">_xll.BDP(Funds[[#This Row],[bloomberg_query]], "CUST_TRR_RETURN_HOLDING_PER", "CUST_TRR_START_DT="&amp;TEXT(WORKDAY(TODAY(), -6),"jjjjMMtt"),"CUST_TRR_END_DT="&amp;TEXT(WORKDAY(TODAY(), -1),"jjjjMMtt"), "CUST_TRR_CRNCY=EUR")</f>
        <v>1.2778579999999999</v>
      </c>
      <c r="E162" cm="1">
        <f t="array" aca="1" ref="E162" ca="1">_xll.BDP(Funds[[#This Row],[bloomberg_query]], "CUST_TRR_RETURN_HOLDING_PER", "CUST_TRR_START_DT="&amp;TEXT(WORKDAY(EDATE(TODAY(), -1) - 2, 1),"jjjjMMtt"),"CUST_TRR_END_DT="&amp;TEXT(WORKDAY(TODAY(), -1),"jjjjMMtt"),"CUST_TRR_CRNCY=EUR")</f>
        <v>1.2790140000000001</v>
      </c>
      <c r="F162" cm="1">
        <f t="array" aca="1" ref="F162" ca="1">_xll.BDP(Funds[[#This Row],[bloomberg_query]], "CUST_TRR_RETURN_HOLDING_PER", "CUST_TRR_START_DT="&amp;TEXT(WORKDAY(DATE(YEAR(TODAY())-1, 12, 31), -1),"jjjjMMtt"),"CUST_TRR_END_DT="&amp;TEXT(WORKDAY(TODAY(), -1),"jjjjMMtt"), "CUST_TRR_CRNCY=EUR")</f>
        <v>-7.6417679999999999</v>
      </c>
      <c r="G162" cm="1">
        <f t="array" ref="G162">_xll.BDP(Funds[[#This Row],[bloomberg_query]],$G$1)</f>
        <v>1.190396</v>
      </c>
      <c r="H162" cm="1">
        <f t="array" ref="H162">_xll.BDP(Funds[[#This Row],[bloomberg_query]],$H$1)</f>
        <v>-10.919140000000001</v>
      </c>
    </row>
    <row r="163" spans="1:8" x14ac:dyDescent="0.25">
      <c r="A163" t="s">
        <v>3000</v>
      </c>
      <c r="B163" s="1">
        <f>_xll.BQL(Funds[[#This Row],[bloomberg_query]],"px_last(currency=EUR).value", "showdates","false","showids","false","showheaders","false")</f>
        <v>4.9942002296447754</v>
      </c>
      <c r="C163" cm="1">
        <f t="array" aca="1" ref="C163" ca="1">_xll.BDP(Funds[[#This Row],[bloomberg_query]], "CUST_TRR_RETURN_HOLDING_PER", "CUST_TRR_START_DT="&amp;TEXT(WORKDAY(TODAY(), -2),"jjjjMMtt"),"CUST_TRR_END_DT="&amp;TEXT(WORKDAY(TODAY(), -1),"jjjjMMtt"), "CUST_TRR_CRNCY=EUR")</f>
        <v>-1.201731E-2</v>
      </c>
      <c r="D163" cm="1">
        <f t="array" aca="1" ref="D163" ca="1">_xll.BDP(Funds[[#This Row],[bloomberg_query]], "CUST_TRR_RETURN_HOLDING_PER", "CUST_TRR_START_DT="&amp;TEXT(WORKDAY(TODAY(), -6),"jjjjMMtt"),"CUST_TRR_END_DT="&amp;TEXT(WORKDAY(TODAY(), -1),"jjjjMMtt"), "CUST_TRR_CRNCY=EUR")</f>
        <v>4.4088179999999998E-2</v>
      </c>
      <c r="E163" cm="1">
        <f t="array" aca="1" ref="E163" ca="1">_xll.BDP(Funds[[#This Row],[bloomberg_query]], "CUST_TRR_RETURN_HOLDING_PER", "CUST_TRR_START_DT="&amp;TEXT(WORKDAY(EDATE(TODAY(), -1) - 2, 1),"jjjjMMtt"),"CUST_TRR_END_DT="&amp;TEXT(WORKDAY(TODAY(), -1),"jjjjMMtt"),"CUST_TRR_CRNCY=EUR")</f>
        <v>0.45678639999999998</v>
      </c>
      <c r="F163" cm="1">
        <f t="array" aca="1" ref="F163" ca="1">_xll.BDP(Funds[[#This Row],[bloomberg_query]], "CUST_TRR_RETURN_HOLDING_PER", "CUST_TRR_START_DT="&amp;TEXT(WORKDAY(DATE(YEAR(TODAY())-1, 12, 31), -1),"jjjjMMtt"),"CUST_TRR_END_DT="&amp;TEXT(WORKDAY(TODAY(), -1),"jjjjMMtt"), "CUST_TRR_CRNCY=EUR")</f>
        <v>2.9831400000000001</v>
      </c>
      <c r="G163" cm="1">
        <f t="array" ref="G163">_xll.BDP(Funds[[#This Row],[bloomberg_query]],$G$1)</f>
        <v>1.3271869999999999</v>
      </c>
      <c r="H163" cm="1">
        <f t="array" ref="H163">_xll.BDP(Funds[[#This Row],[bloomberg_query]],$H$1)</f>
        <v>-9.601606E-2</v>
      </c>
    </row>
    <row r="164" spans="1:8" x14ac:dyDescent="0.25">
      <c r="A164" t="s">
        <v>2999</v>
      </c>
      <c r="B164" s="1">
        <f>_xll.BQL(Funds[[#This Row],[bloomberg_query]],"px_last(currency=EUR).value", "showdates","false","showids","false","showheaders","false")</f>
        <v>225.82</v>
      </c>
      <c r="C164" cm="1">
        <f t="array" aca="1" ref="C164" ca="1">_xll.BDP(Funds[[#This Row],[bloomberg_query]], "CUST_TRR_RETURN_HOLDING_PER", "CUST_TRR_START_DT="&amp;TEXT(WORKDAY(TODAY(), -2),"jjjjMMtt"),"CUST_TRR_END_DT="&amp;TEXT(WORKDAY(TODAY(), -1),"jjjjMMtt"), "CUST_TRR_CRNCY=EUR")</f>
        <v>-0.41453519999999999</v>
      </c>
      <c r="D164" cm="1">
        <f t="array" aca="1" ref="D164" ca="1">_xll.BDP(Funds[[#This Row],[bloomberg_query]], "CUST_TRR_RETURN_HOLDING_PER", "CUST_TRR_START_DT="&amp;TEXT(WORKDAY(TODAY(), -6),"jjjjMMtt"),"CUST_TRR_END_DT="&amp;TEXT(WORKDAY(TODAY(), -1),"jjjjMMtt"), "CUST_TRR_CRNCY=EUR")</f>
        <v>1.0696859999999999</v>
      </c>
      <c r="E164" cm="1">
        <f t="array" aca="1" ref="E164" ca="1">_xll.BDP(Funds[[#This Row],[bloomberg_query]], "CUST_TRR_RETURN_HOLDING_PER", "CUST_TRR_START_DT="&amp;TEXT(WORKDAY(EDATE(TODAY(), -1) - 2, 1),"jjjjMMtt"),"CUST_TRR_END_DT="&amp;TEXT(WORKDAY(TODAY(), -1),"jjjjMMtt"),"CUST_TRR_CRNCY=EUR")</f>
        <v>0.11970740000000001</v>
      </c>
      <c r="F164" cm="1">
        <f t="array" aca="1" ref="F164" ca="1">_xll.BDP(Funds[[#This Row],[bloomberg_query]], "CUST_TRR_RETURN_HOLDING_PER", "CUST_TRR_START_DT="&amp;TEXT(WORKDAY(DATE(YEAR(TODAY())-1, 12, 31), -1),"jjjjMMtt"),"CUST_TRR_END_DT="&amp;TEXT(WORKDAY(TODAY(), -1),"jjjjMMtt"), "CUST_TRR_CRNCY=EUR")</f>
        <v>3.0388760000000001</v>
      </c>
      <c r="G164" cm="1">
        <f t="array" ref="G164">_xll.BDP(Funds[[#This Row],[bloomberg_query]],$G$1)</f>
        <v>1.994864</v>
      </c>
      <c r="H164" cm="1">
        <f t="array" ref="H164">_xll.BDP(Funds[[#This Row],[bloomberg_query]],$H$1)</f>
        <v>-1.7832250000000001</v>
      </c>
    </row>
    <row r="165" spans="1:8" x14ac:dyDescent="0.25">
      <c r="A165" t="s">
        <v>2993</v>
      </c>
      <c r="B165" s="1">
        <f>_xll.BQL(Funds[[#This Row],[bloomberg_query]],"px_last(currency=EUR).value", "showdates","false","showids","false","showheaders","false")</f>
        <v>15.066499710083008</v>
      </c>
      <c r="C165" cm="1">
        <f t="array" aca="1" ref="C165" ca="1">_xll.BDP(Funds[[#This Row],[bloomberg_query]], "CUST_TRR_RETURN_HOLDING_PER", "CUST_TRR_START_DT="&amp;TEXT(WORKDAY(TODAY(), -2),"jjjjMMtt"),"CUST_TRR_END_DT="&amp;TEXT(WORKDAY(TODAY(), -1),"jjjjMMtt"), "CUST_TRR_CRNCY=EUR")</f>
        <v>-0.20286670000000001</v>
      </c>
      <c r="D165" cm="1">
        <f t="array" aca="1" ref="D165" ca="1">_xll.BDP(Funds[[#This Row],[bloomberg_query]], "CUST_TRR_RETURN_HOLDING_PER", "CUST_TRR_START_DT="&amp;TEXT(WORKDAY(TODAY(), -6),"jjjjMMtt"),"CUST_TRR_END_DT="&amp;TEXT(WORKDAY(TODAY(), -1),"jjjjMMtt"), "CUST_TRR_CRNCY=EUR")</f>
        <v>-0.21614069999999999</v>
      </c>
      <c r="E165" cm="1">
        <f t="array" aca="1" ref="E165" ca="1">_xll.BDP(Funds[[#This Row],[bloomberg_query]], "CUST_TRR_RETURN_HOLDING_PER", "CUST_TRR_START_DT="&amp;TEXT(WORKDAY(EDATE(TODAY(), -1) - 2, 1),"jjjjMMtt"),"CUST_TRR_END_DT="&amp;TEXT(WORKDAY(TODAY(), -1),"jjjjMMtt"),"CUST_TRR_CRNCY=EUR")</f>
        <v>0.52913529999999998</v>
      </c>
      <c r="F165" cm="1">
        <f t="array" aca="1" ref="F165" ca="1">_xll.BDP(Funds[[#This Row],[bloomberg_query]], "CUST_TRR_RETURN_HOLDING_PER", "CUST_TRR_START_DT="&amp;TEXT(WORKDAY(DATE(YEAR(TODAY())-1, 12, 31), -1),"jjjjMMtt"),"CUST_TRR_END_DT="&amp;TEXT(WORKDAY(TODAY(), -1),"jjjjMMtt"), "CUST_TRR_CRNCY=EUR")</f>
        <v>3.5148959999999998</v>
      </c>
      <c r="G165" cm="1">
        <f t="array" ref="G165">_xll.BDP(Funds[[#This Row],[bloomberg_query]],$G$1)</f>
        <v>1.9370510000000001</v>
      </c>
      <c r="H165" cm="1">
        <f t="array" ref="H165">_xll.BDP(Funds[[#This Row],[bloomberg_query]],$H$1)</f>
        <v>-0.44272899999999998</v>
      </c>
    </row>
    <row r="166" spans="1:8" x14ac:dyDescent="0.25">
      <c r="A166" t="s">
        <v>2991</v>
      </c>
      <c r="B166" s="1">
        <f>_xll.BQL(Funds[[#This Row],[bloomberg_query]],"px_last(currency=EUR).value", "showdates","false","showids","false","showheaders","false")</f>
        <v>101.11</v>
      </c>
      <c r="C166" cm="1">
        <f t="array" aca="1" ref="C166" ca="1">_xll.BDP(Funds[[#This Row],[bloomberg_query]], "CUST_TRR_RETURN_HOLDING_PER", "CUST_TRR_START_DT="&amp;TEXT(WORKDAY(TODAY(), -2),"jjjjMMtt"),"CUST_TRR_END_DT="&amp;TEXT(WORKDAY(TODAY(), -1),"jjjjMMtt"), "CUST_TRR_CRNCY=EUR")</f>
        <v>9.8911969999999991E-3</v>
      </c>
      <c r="D166" cm="1">
        <f t="array" aca="1" ref="D166" ca="1">_xll.BDP(Funds[[#This Row],[bloomberg_query]], "CUST_TRR_RETURN_HOLDING_PER", "CUST_TRR_START_DT="&amp;TEXT(WORKDAY(TODAY(), -6),"jjjjMMtt"),"CUST_TRR_END_DT="&amp;TEXT(WORKDAY(TODAY(), -1),"jjjjMMtt"), "CUST_TRR_CRNCY=EUR")</f>
        <v>6.9279489999999999E-2</v>
      </c>
      <c r="E166" cm="1">
        <f t="array" aca="1" ref="E166" ca="1">_xll.BDP(Funds[[#This Row],[bloomberg_query]], "CUST_TRR_RETURN_HOLDING_PER", "CUST_TRR_START_DT="&amp;TEXT(WORKDAY(EDATE(TODAY(), -1) - 2, 1),"jjjjMMtt"),"CUST_TRR_END_DT="&amp;TEXT(WORKDAY(TODAY(), -1),"jjjjMMtt"),"CUST_TRR_CRNCY=EUR")</f>
        <v>0.30753970000000003</v>
      </c>
      <c r="F166" cm="1">
        <f t="array" aca="1" ref="F166" ca="1">_xll.BDP(Funds[[#This Row],[bloomberg_query]], "CUST_TRR_RETURN_HOLDING_PER", "CUST_TRR_START_DT="&amp;TEXT(WORKDAY(DATE(YEAR(TODAY())-1, 12, 31), -1),"jjjjMMtt"),"CUST_TRR_END_DT="&amp;TEXT(WORKDAY(TODAY(), -1),"jjjjMMtt"), "CUST_TRR_CRNCY=EUR")</f>
        <v>2.8596680000000001</v>
      </c>
      <c r="G166" cm="1">
        <f t="array" ref="G166">_xll.BDP(Funds[[#This Row],[bloomberg_query]],$G$1)</f>
        <v>0.70476689999999997</v>
      </c>
      <c r="H166" cm="1">
        <f t="array" ref="H166">_xll.BDP(Funds[[#This Row],[bloomberg_query]],$H$1)</f>
        <v>-0.39405129999999999</v>
      </c>
    </row>
    <row r="167" spans="1:8" x14ac:dyDescent="0.25">
      <c r="A167" t="s">
        <v>3001</v>
      </c>
      <c r="B167" s="1">
        <f>_xll.BQL(Funds[[#This Row],[bloomberg_query]],"px_last(currency=EUR).value", "showdates","false","showids","false","showheaders","false")</f>
        <v>972.82</v>
      </c>
      <c r="C167" t="str" cm="1">
        <f t="array" aca="1" ref="C16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7" cm="1">
        <f t="array" aca="1" ref="D167" ca="1">_xll.BDP(Funds[[#This Row],[bloomberg_query]], "CUST_TRR_RETURN_HOLDING_PER", "CUST_TRR_START_DT="&amp;TEXT(WORKDAY(TODAY(), -6),"jjjjMMtt"),"CUST_TRR_END_DT="&amp;TEXT(WORKDAY(TODAY(), -1),"jjjjMMtt"), "CUST_TRR_CRNCY=EUR")</f>
        <v>0.24421660000000001</v>
      </c>
      <c r="E167" cm="1">
        <f t="array" aca="1" ref="E167" ca="1">_xll.BDP(Funds[[#This Row],[bloomberg_query]], "CUST_TRR_RETURN_HOLDING_PER", "CUST_TRR_START_DT="&amp;TEXT(WORKDAY(EDATE(TODAY(), -1) - 2, 1),"jjjjMMtt"),"CUST_TRR_END_DT="&amp;TEXT(WORKDAY(TODAY(), -1),"jjjjMMtt"),"CUST_TRR_CRNCY=EUR")</f>
        <v>0.68828469999999997</v>
      </c>
      <c r="F167" cm="1">
        <f t="array" aca="1" ref="F167" ca="1">_xll.BDP(Funds[[#This Row],[bloomberg_query]], "CUST_TRR_RETURN_HOLDING_PER", "CUST_TRR_START_DT="&amp;TEXT(WORKDAY(DATE(YEAR(TODAY())-1, 12, 31), -1),"jjjjMMtt"),"CUST_TRR_END_DT="&amp;TEXT(WORKDAY(TODAY(), -1),"jjjjMMtt"), "CUST_TRR_CRNCY=EUR")</f>
        <v>6.4098709999999999</v>
      </c>
      <c r="G167" cm="1">
        <f t="array" ref="G167">_xll.BDP(Funds[[#This Row],[bloomberg_query]],$G$1)</f>
        <v>2.4964369999999998</v>
      </c>
      <c r="H167" cm="1">
        <f t="array" ref="H167">_xll.BDP(Funds[[#This Row],[bloomberg_query]],$H$1)</f>
        <v>0</v>
      </c>
    </row>
    <row r="168" spans="1:8" x14ac:dyDescent="0.25">
      <c r="A168" t="s">
        <v>2903</v>
      </c>
      <c r="B168" s="1">
        <f>_xll.BQL(Funds[[#This Row],[bloomberg_query]],"px_last(currency=EUR).value", "showdates","false","showids","false","showheaders","false")</f>
        <v>7.7069997787475586</v>
      </c>
      <c r="C168" cm="1">
        <f t="array" aca="1" ref="C168" ca="1">_xll.BDP(Funds[[#This Row],[bloomberg_query]], "CUST_TRR_RETURN_HOLDING_PER", "CUST_TRR_START_DT="&amp;TEXT(WORKDAY(TODAY(), -2),"jjjjMMtt"),"CUST_TRR_END_DT="&amp;TEXT(WORKDAY(TODAY(), -1),"jjjjMMtt"), "CUST_TRR_CRNCY=EUR")</f>
        <v>-1.2218899999999999</v>
      </c>
      <c r="D168" cm="1">
        <f t="array" aca="1" ref="D168" ca="1">_xll.BDP(Funds[[#This Row],[bloomberg_query]], "CUST_TRR_RETURN_HOLDING_PER", "CUST_TRR_START_DT="&amp;TEXT(WORKDAY(TODAY(), -6),"jjjjMMtt"),"CUST_TRR_END_DT="&amp;TEXT(WORKDAY(TODAY(), -1),"jjjjMMtt"), "CUST_TRR_CRNCY=EUR")</f>
        <v>2.4400110000000002</v>
      </c>
      <c r="E168" cm="1">
        <f t="array" aca="1" ref="E168" ca="1">_xll.BDP(Funds[[#This Row],[bloomberg_query]], "CUST_TRR_RETURN_HOLDING_PER", "CUST_TRR_START_DT="&amp;TEXT(WORKDAY(EDATE(TODAY(), -1) - 2, 1),"jjjjMMtt"),"CUST_TRR_END_DT="&amp;TEXT(WORKDAY(TODAY(), -1),"jjjjMMtt"),"CUST_TRR_CRNCY=EUR")</f>
        <v>1.5637529999999999</v>
      </c>
      <c r="F168" cm="1">
        <f t="array" aca="1" ref="F168" ca="1">_xll.BDP(Funds[[#This Row],[bloomberg_query]], "CUST_TRR_RETURN_HOLDING_PER", "CUST_TRR_START_DT="&amp;TEXT(WORKDAY(DATE(YEAR(TODAY())-1, 12, 31), -1),"jjjjMMtt"),"CUST_TRR_END_DT="&amp;TEXT(WORKDAY(TODAY(), -1),"jjjjMMtt"), "CUST_TRR_CRNCY=EUR")</f>
        <v>7.5127329999999999</v>
      </c>
      <c r="G168" cm="1">
        <f t="array" ref="G168">_xll.BDP(Funds[[#This Row],[bloomberg_query]],$G$1)</f>
        <v>5.9198700000000004</v>
      </c>
      <c r="H168" cm="1">
        <f t="array" ref="H168">_xll.BDP(Funds[[#This Row],[bloomberg_query]],$H$1)</f>
        <v>-0.51633450000000003</v>
      </c>
    </row>
    <row r="169" spans="1:8" x14ac:dyDescent="0.25">
      <c r="A169" t="s">
        <v>2904</v>
      </c>
      <c r="B169" s="1">
        <f>_xll.BQL(Funds[[#This Row],[bloomberg_query]],"px_last(currency=EUR).value", "showdates","false","showids","false","showheaders","false")</f>
        <v>11.833999633789063</v>
      </c>
      <c r="C169" cm="1">
        <f t="array" aca="1" ref="C169" ca="1">_xll.BDP(Funds[[#This Row],[bloomberg_query]], "CUST_TRR_RETURN_HOLDING_PER", "CUST_TRR_START_DT="&amp;TEXT(WORKDAY(TODAY(), -2),"jjjjMMtt"),"CUST_TRR_END_DT="&amp;TEXT(WORKDAY(TODAY(), -1),"jjjjMMtt"), "CUST_TRR_CRNCY=EUR")</f>
        <v>-1.241708</v>
      </c>
      <c r="D169" cm="1">
        <f t="array" aca="1" ref="D169" ca="1">_xll.BDP(Funds[[#This Row],[bloomberg_query]], "CUST_TRR_RETURN_HOLDING_PER", "CUST_TRR_START_DT="&amp;TEXT(WORKDAY(TODAY(), -6),"jjjjMMtt"),"CUST_TRR_END_DT="&amp;TEXT(WORKDAY(TODAY(), -1),"jjjjMMtt"), "CUST_TRR_CRNCY=EUR")</f>
        <v>1.895402</v>
      </c>
      <c r="E169" cm="1">
        <f t="array" aca="1" ref="E169" ca="1">_xll.BDP(Funds[[#This Row],[bloomberg_query]], "CUST_TRR_RETURN_HOLDING_PER", "CUST_TRR_START_DT="&amp;TEXT(WORKDAY(EDATE(TODAY(), -1) - 2, 1),"jjjjMMtt"),"CUST_TRR_END_DT="&amp;TEXT(WORKDAY(TODAY(), -1),"jjjjMMtt"),"CUST_TRR_CRNCY=EUR")</f>
        <v>-1.7597290000000001</v>
      </c>
      <c r="F169" cm="1">
        <f t="array" aca="1" ref="F169" ca="1">_xll.BDP(Funds[[#This Row],[bloomberg_query]], "CUST_TRR_RETURN_HOLDING_PER", "CUST_TRR_START_DT="&amp;TEXT(WORKDAY(DATE(YEAR(TODAY())-1, 12, 31), -1),"jjjjMMtt"),"CUST_TRR_END_DT="&amp;TEXT(WORKDAY(TODAY(), -1),"jjjjMMtt"), "CUST_TRR_CRNCY=EUR")</f>
        <v>-2.2394340000000001</v>
      </c>
      <c r="G169" cm="1">
        <f t="array" ref="G169">_xll.BDP(Funds[[#This Row],[bloomberg_query]],$G$1)</f>
        <v>-1.56331</v>
      </c>
      <c r="H169" cm="1">
        <f t="array" ref="H169">_xll.BDP(Funds[[#This Row],[bloomberg_query]],$H$1)</f>
        <v>-7.6911079999999998</v>
      </c>
    </row>
    <row r="170" spans="1:8" x14ac:dyDescent="0.25">
      <c r="A170" t="s">
        <v>2906</v>
      </c>
      <c r="B170" s="1">
        <f>_xll.BQL(Funds[[#This Row],[bloomberg_query]],"px_last(currency=EUR).value", "showdates","false","showids","false","showheaders","false")</f>
        <v>42.930000305175781</v>
      </c>
      <c r="C170" cm="1">
        <f t="array" aca="1" ref="C170" ca="1">_xll.BDP(Funds[[#This Row],[bloomberg_query]], "CUST_TRR_RETURN_HOLDING_PER", "CUST_TRR_START_DT="&amp;TEXT(WORKDAY(TODAY(), -2),"jjjjMMtt"),"CUST_TRR_END_DT="&amp;TEXT(WORKDAY(TODAY(), -1),"jjjjMMtt"), "CUST_TRR_CRNCY=EUR")</f>
        <v>-0.50949509999999998</v>
      </c>
      <c r="D170" cm="1">
        <f t="array" aca="1" ref="D170" ca="1">_xll.BDP(Funds[[#This Row],[bloomberg_query]], "CUST_TRR_RETURN_HOLDING_PER", "CUST_TRR_START_DT="&amp;TEXT(WORKDAY(TODAY(), -6),"jjjjMMtt"),"CUST_TRR_END_DT="&amp;TEXT(WORKDAY(TODAY(), -1),"jjjjMMtt"), "CUST_TRR_CRNCY=EUR")</f>
        <v>0.69143330000000003</v>
      </c>
      <c r="E170" cm="1">
        <f t="array" aca="1" ref="E170" ca="1">_xll.BDP(Funds[[#This Row],[bloomberg_query]], "CUST_TRR_RETURN_HOLDING_PER", "CUST_TRR_START_DT="&amp;TEXT(WORKDAY(EDATE(TODAY(), -1) - 2, 1),"jjjjMMtt"),"CUST_TRR_END_DT="&amp;TEXT(WORKDAY(TODAY(), -1),"jjjjMMtt"),"CUST_TRR_CRNCY=EUR")</f>
        <v>1.704545</v>
      </c>
      <c r="F170" cm="1">
        <f t="array" aca="1" ref="F170" ca="1">_xll.BDP(Funds[[#This Row],[bloomberg_query]], "CUST_TRR_RETURN_HOLDING_PER", "CUST_TRR_START_DT="&amp;TEXT(WORKDAY(DATE(YEAR(TODAY())-1, 12, 31), -1),"jjjjMMtt"),"CUST_TRR_END_DT="&amp;TEXT(WORKDAY(TODAY(), -1),"jjjjMMtt"), "CUST_TRR_CRNCY=EUR")</f>
        <v>20.100639999999999</v>
      </c>
      <c r="G170" cm="1">
        <f t="array" ref="G170">_xll.BDP(Funds[[#This Row],[bloomberg_query]],$G$1)</f>
        <v>7.6794690000000001</v>
      </c>
      <c r="H170" cm="1">
        <f t="array" ref="H170">_xll.BDP(Funds[[#This Row],[bloomberg_query]],$H$1)</f>
        <v>-2.0757300000000001</v>
      </c>
    </row>
    <row r="171" spans="1:8" x14ac:dyDescent="0.25">
      <c r="A171" t="s">
        <v>2905</v>
      </c>
      <c r="B171" s="1">
        <f>_xll.BQL(Funds[[#This Row],[bloomberg_query]],"px_last(currency=EUR).value", "showdates","false","showids","false","showheaders","false")</f>
        <v>23.700000762939453</v>
      </c>
      <c r="C171" cm="1">
        <f t="array" aca="1" ref="C171" ca="1">_xll.BDP(Funds[[#This Row],[bloomberg_query]], "CUST_TRR_RETURN_HOLDING_PER", "CUST_TRR_START_DT="&amp;TEXT(WORKDAY(TODAY(), -2),"jjjjMMtt"),"CUST_TRR_END_DT="&amp;TEXT(WORKDAY(TODAY(), -1),"jjjjMMtt"), "CUST_TRR_CRNCY=EUR")</f>
        <v>0.1484309</v>
      </c>
      <c r="D171" cm="1">
        <f t="array" aca="1" ref="D171" ca="1">_xll.BDP(Funds[[#This Row],[bloomberg_query]], "CUST_TRR_RETURN_HOLDING_PER", "CUST_TRR_START_DT="&amp;TEXT(WORKDAY(TODAY(), -6),"jjjjMMtt"),"CUST_TRR_END_DT="&amp;TEXT(WORKDAY(TODAY(), -1),"jjjjMMtt"), "CUST_TRR_CRNCY=EUR")</f>
        <v>-0.12687670000000001</v>
      </c>
      <c r="E171" cm="1">
        <f t="array" aca="1" ref="E171" ca="1">_xll.BDP(Funds[[#This Row],[bloomberg_query]], "CUST_TRR_RETURN_HOLDING_PER", "CUST_TRR_START_DT="&amp;TEXT(WORKDAY(EDATE(TODAY(), -1) - 2, 1),"jjjjMMtt"),"CUST_TRR_END_DT="&amp;TEXT(WORKDAY(TODAY(), -1),"jjjjMMtt"),"CUST_TRR_CRNCY=EUR")</f>
        <v>-0.27449319999999999</v>
      </c>
      <c r="F171" cm="1">
        <f t="array" aca="1" ref="F171" ca="1">_xll.BDP(Funds[[#This Row],[bloomberg_query]], "CUST_TRR_RETURN_HOLDING_PER", "CUST_TRR_START_DT="&amp;TEXT(WORKDAY(DATE(YEAR(TODAY())-1, 12, 31), -1),"jjjjMMtt"),"CUST_TRR_END_DT="&amp;TEXT(WORKDAY(TODAY(), -1),"jjjjMMtt"), "CUST_TRR_CRNCY=EUR")</f>
        <v>-4.8549559999999996</v>
      </c>
      <c r="G171" cm="1">
        <f t="array" ref="G171">_xll.BDP(Funds[[#This Row],[bloomberg_query]],$G$1)</f>
        <v>-4.4642759999999999</v>
      </c>
      <c r="H171" cm="1">
        <f t="array" ref="H171">_xll.BDP(Funds[[#This Row],[bloomberg_query]],$H$1)</f>
        <v>-16.549289999999999</v>
      </c>
    </row>
    <row r="172" spans="1:8" x14ac:dyDescent="0.25">
      <c r="A172" t="s">
        <v>2907</v>
      </c>
      <c r="B172" s="1">
        <f>_xll.BQL(Funds[[#This Row],[bloomberg_query]],"px_last(currency=EUR).value", "showdates","false","showids","false","showheaders","false")</f>
        <v>163.12</v>
      </c>
      <c r="C172" cm="1">
        <f t="array" aca="1" ref="C172" ca="1">_xll.BDP(Funds[[#This Row],[bloomberg_query]], "CUST_TRR_RETURN_HOLDING_PER", "CUST_TRR_START_DT="&amp;TEXT(WORKDAY(TODAY(), -2),"jjjjMMtt"),"CUST_TRR_END_DT="&amp;TEXT(WORKDAY(TODAY(), -1),"jjjjMMtt"), "CUST_TRR_CRNCY=EUR")</f>
        <v>-0.20189660000000001</v>
      </c>
      <c r="D172" cm="1">
        <f t="array" aca="1" ref="D172" ca="1">_xll.BDP(Funds[[#This Row],[bloomberg_query]], "CUST_TRR_RETURN_HOLDING_PER", "CUST_TRR_START_DT="&amp;TEXT(WORKDAY(TODAY(), -6),"jjjjMMtt"),"CUST_TRR_END_DT="&amp;TEXT(WORKDAY(TODAY(), -1),"jjjjMMtt"), "CUST_TRR_CRNCY=EUR")</f>
        <v>1.2790269999999999</v>
      </c>
      <c r="E172" cm="1">
        <f t="array" aca="1" ref="E172" ca="1">_xll.BDP(Funds[[#This Row],[bloomberg_query]], "CUST_TRR_RETURN_HOLDING_PER", "CUST_TRR_START_DT="&amp;TEXT(WORKDAY(EDATE(TODAY(), -1) - 2, 1),"jjjjMMtt"),"CUST_TRR_END_DT="&amp;TEXT(WORKDAY(TODAY(), -1),"jjjjMMtt"),"CUST_TRR_CRNCY=EUR")</f>
        <v>1.31677</v>
      </c>
      <c r="F172" cm="1">
        <f t="array" aca="1" ref="F172" ca="1">_xll.BDP(Funds[[#This Row],[bloomberg_query]], "CUST_TRR_RETURN_HOLDING_PER", "CUST_TRR_START_DT="&amp;TEXT(WORKDAY(DATE(YEAR(TODAY())-1, 12, 31), -1),"jjjjMMtt"),"CUST_TRR_END_DT="&amp;TEXT(WORKDAY(TODAY(), -1),"jjjjMMtt"), "CUST_TRR_CRNCY=EUR")</f>
        <v>12.92878</v>
      </c>
      <c r="G172" cm="1">
        <f t="array" ref="G172">_xll.BDP(Funds[[#This Row],[bloomberg_query]],$G$1)</f>
        <v>5.0627170000000001</v>
      </c>
      <c r="H172" cm="1">
        <f t="array" ref="H172">_xll.BDP(Funds[[#This Row],[bloomberg_query]],$H$1)</f>
        <v>-1.4678389999999999</v>
      </c>
    </row>
    <row r="173" spans="1:8" x14ac:dyDescent="0.25">
      <c r="A173" t="s">
        <v>3003</v>
      </c>
      <c r="B173" s="1">
        <f>_xll.BQL(Funds[[#This Row],[bloomberg_query]],"px_last(currency=EUR).value", "showdates","false","showids","false","showheaders","false")</f>
        <v>120.38</v>
      </c>
      <c r="C173" t="str" cm="1">
        <f t="array" aca="1" ref="C17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3" cm="1">
        <f t="array" aca="1" ref="D173" ca="1">_xll.BDP(Funds[[#This Row],[bloomberg_query]], "CUST_TRR_RETURN_HOLDING_PER", "CUST_TRR_START_DT="&amp;TEXT(WORKDAY(TODAY(), -6),"jjjjMMtt"),"CUST_TRR_END_DT="&amp;TEXT(WORKDAY(TODAY(), -1),"jjjjMMtt"), "CUST_TRR_CRNCY=EUR")</f>
        <v>0.3919607</v>
      </c>
      <c r="E173" cm="1">
        <f t="array" aca="1" ref="E173" ca="1">_xll.BDP(Funds[[#This Row],[bloomberg_query]], "CUST_TRR_RETURN_HOLDING_PER", "CUST_TRR_START_DT="&amp;TEXT(WORKDAY(EDATE(TODAY(), -1) - 2, 1),"jjjjMMtt"),"CUST_TRR_END_DT="&amp;TEXT(WORKDAY(TODAY(), -1),"jjjjMMtt"),"CUST_TRR_CRNCY=EUR")</f>
        <v>1.6980649999999999</v>
      </c>
      <c r="F173" cm="1">
        <f t="array" aca="1" ref="F173" ca="1">_xll.BDP(Funds[[#This Row],[bloomberg_query]], "CUST_TRR_RETURN_HOLDING_PER", "CUST_TRR_START_DT="&amp;TEXT(WORKDAY(DATE(YEAR(TODAY())-1, 12, 31), -1),"jjjjMMtt"),"CUST_TRR_END_DT="&amp;TEXT(WORKDAY(TODAY(), -1),"jjjjMMtt"), "CUST_TRR_CRNCY=EUR")</f>
        <v>9.525976</v>
      </c>
      <c r="G173" t="str" cm="1">
        <f t="array" ref="G173">_xll.BDP(Funds[[#This Row],[bloomberg_query]],$G$1)</f>
        <v>#N/A N/A</v>
      </c>
      <c r="H173" cm="1">
        <f t="array" ref="H173">_xll.BDP(Funds[[#This Row],[bloomberg_query]],$H$1)</f>
        <v>0</v>
      </c>
    </row>
    <row r="174" spans="1:8" x14ac:dyDescent="0.25">
      <c r="A174" t="s">
        <v>2240</v>
      </c>
      <c r="B174" s="1">
        <f>_xll.BQL(Funds[[#This Row],[bloomberg_query]],"px_last(currency=EUR).value", "showdates","false","showids","false","showheaders","false")</f>
        <v>369.91</v>
      </c>
      <c r="C174" cm="1">
        <f t="array" aca="1" ref="C174" ca="1">_xll.BDP(Funds[[#This Row],[bloomberg_query]], "CUST_TRR_RETURN_HOLDING_PER", "CUST_TRR_START_DT="&amp;TEXT(WORKDAY(TODAY(), -2),"jjjjMMtt"),"CUST_TRR_END_DT="&amp;TEXT(WORKDAY(TODAY(), -1),"jjjjMMtt"), "CUST_TRR_CRNCY=EUR")</f>
        <v>1.4675229999999999</v>
      </c>
      <c r="D174" cm="1">
        <f t="array" aca="1" ref="D174" ca="1">_xll.BDP(Funds[[#This Row],[bloomberg_query]], "CUST_TRR_RETURN_HOLDING_PER", "CUST_TRR_START_DT="&amp;TEXT(WORKDAY(TODAY(), -6),"jjjjMMtt"),"CUST_TRR_END_DT="&amp;TEXT(WORKDAY(TODAY(), -1),"jjjjMMtt"), "CUST_TRR_CRNCY=EUR")</f>
        <v>6.8455560000000002</v>
      </c>
      <c r="E174" cm="1">
        <f t="array" aca="1" ref="E174" ca="1">_xll.BDP(Funds[[#This Row],[bloomberg_query]], "CUST_TRR_RETURN_HOLDING_PER", "CUST_TRR_START_DT="&amp;TEXT(WORKDAY(EDATE(TODAY(), -1) - 2, 1),"jjjjMMtt"),"CUST_TRR_END_DT="&amp;TEXT(WORKDAY(TODAY(), -1),"jjjjMMtt"),"CUST_TRR_CRNCY=EUR")</f>
        <v>2.8756569999999999</v>
      </c>
      <c r="F174" cm="1">
        <f t="array" aca="1" ref="F174" ca="1">_xll.BDP(Funds[[#This Row],[bloomberg_query]], "CUST_TRR_RETURN_HOLDING_PER", "CUST_TRR_START_DT="&amp;TEXT(WORKDAY(DATE(YEAR(TODAY())-1, 12, 31), -1),"jjjjMMtt"),"CUST_TRR_END_DT="&amp;TEXT(WORKDAY(TODAY(), -1),"jjjjMMtt"), "CUST_TRR_CRNCY=EUR")</f>
        <v>22.90185</v>
      </c>
      <c r="G174" cm="1">
        <f t="array" ref="G174">_xll.BDP(Funds[[#This Row],[bloomberg_query]],$G$1)</f>
        <v>9.7947399999999991</v>
      </c>
      <c r="H174" cm="1">
        <f t="array" ref="H174">_xll.BDP(Funds[[#This Row],[bloomberg_query]],$H$1)</f>
        <v>-5.707363</v>
      </c>
    </row>
    <row r="175" spans="1:8" x14ac:dyDescent="0.25">
      <c r="A175" t="s">
        <v>2239</v>
      </c>
      <c r="B175" s="1">
        <f>_xll.BQL(Funds[[#This Row],[bloomberg_query]],"px_last(currency=EUR).value", "showdates","false","showids","false","showheaders","false")</f>
        <v>11.81</v>
      </c>
      <c r="C175" cm="1">
        <f t="array" aca="1" ref="C175" ca="1">_xll.BDP(Funds[[#This Row],[bloomberg_query]], "CUST_TRR_RETURN_HOLDING_PER", "CUST_TRR_START_DT="&amp;TEXT(WORKDAY(TODAY(), -2),"jjjjMMtt"),"CUST_TRR_END_DT="&amp;TEXT(WORKDAY(TODAY(), -1),"jjjjMMtt"), "CUST_TRR_CRNCY=EUR")</f>
        <v>-0.33755279999999999</v>
      </c>
      <c r="D175" cm="1">
        <f t="array" aca="1" ref="D175" ca="1">_xll.BDP(Funds[[#This Row],[bloomberg_query]], "CUST_TRR_RETURN_HOLDING_PER", "CUST_TRR_START_DT="&amp;TEXT(WORKDAY(TODAY(), -6),"jjjjMMtt"),"CUST_TRR_END_DT="&amp;TEXT(WORKDAY(TODAY(), -1),"jjjjMMtt"), "CUST_TRR_CRNCY=EUR")</f>
        <v>1.199657</v>
      </c>
      <c r="E175" cm="1">
        <f t="array" aca="1" ref="E175" ca="1">_xll.BDP(Funds[[#This Row],[bloomberg_query]], "CUST_TRR_RETURN_HOLDING_PER", "CUST_TRR_START_DT="&amp;TEXT(WORKDAY(EDATE(TODAY(), -1) - 2, 1),"jjjjMMtt"),"CUST_TRR_END_DT="&amp;TEXT(WORKDAY(TODAY(), -1),"jjjjMMtt"),"CUST_TRR_CRNCY=EUR")</f>
        <v>-3.0377670000000001</v>
      </c>
      <c r="F175" cm="1">
        <f t="array" aca="1" ref="F175" ca="1">_xll.BDP(Funds[[#This Row],[bloomberg_query]], "CUST_TRR_RETURN_HOLDING_PER", "CUST_TRR_START_DT="&amp;TEXT(WORKDAY(DATE(YEAR(TODAY())-1, 12, 31), -1),"jjjjMMtt"),"CUST_TRR_END_DT="&amp;TEXT(WORKDAY(TODAY(), -1),"jjjjMMtt"), "CUST_TRR_CRNCY=EUR")</f>
        <v>10.477080000000001</v>
      </c>
      <c r="G175" cm="1">
        <f t="array" ref="G175">_xll.BDP(Funds[[#This Row],[bloomberg_query]],$G$1)</f>
        <v>3.3390499999999999</v>
      </c>
      <c r="H175" cm="1">
        <f t="array" ref="H175">_xll.BDP(Funds[[#This Row],[bloomberg_query]],$H$1)</f>
        <v>-6.6403100000000004</v>
      </c>
    </row>
    <row r="176" spans="1:8" x14ac:dyDescent="0.25">
      <c r="A176" t="s">
        <v>2242</v>
      </c>
      <c r="B176" s="1">
        <f>_xll.BQL(Funds[[#This Row],[bloomberg_query]],"px_last(currency=EUR).value", "showdates","false","showids","false","showheaders","false")</f>
        <v>169.82000732421875</v>
      </c>
      <c r="C176" cm="1">
        <f t="array" aca="1" ref="C176" ca="1">_xll.BDP(Funds[[#This Row],[bloomberg_query]], "CUST_TRR_RETURN_HOLDING_PER", "CUST_TRR_START_DT="&amp;TEXT(WORKDAY(TODAY(), -2),"jjjjMMtt"),"CUST_TRR_END_DT="&amp;TEXT(WORKDAY(TODAY(), -1),"jjjjMMtt"), "CUST_TRR_CRNCY=EUR")</f>
        <v>-0.42533080000000001</v>
      </c>
      <c r="D176" cm="1">
        <f t="array" aca="1" ref="D176" ca="1">_xll.BDP(Funds[[#This Row],[bloomberg_query]], "CUST_TRR_RETURN_HOLDING_PER", "CUST_TRR_START_DT="&amp;TEXT(WORKDAY(TODAY(), -6),"jjjjMMtt"),"CUST_TRR_END_DT="&amp;TEXT(WORKDAY(TODAY(), -1),"jjjjMMtt"), "CUST_TRR_CRNCY=EUR")</f>
        <v>3.4872299999999998</v>
      </c>
      <c r="E176" cm="1">
        <f t="array" aca="1" ref="E176" ca="1">_xll.BDP(Funds[[#This Row],[bloomberg_query]], "CUST_TRR_RETURN_HOLDING_PER", "CUST_TRR_START_DT="&amp;TEXT(WORKDAY(EDATE(TODAY(), -1) - 2, 1),"jjjjMMtt"),"CUST_TRR_END_DT="&amp;TEXT(WORKDAY(TODAY(), -1),"jjjjMMtt"),"CUST_TRR_CRNCY=EUR")</f>
        <v>2.617801</v>
      </c>
      <c r="F176" cm="1">
        <f t="array" aca="1" ref="F176" ca="1">_xll.BDP(Funds[[#This Row],[bloomberg_query]], "CUST_TRR_RETURN_HOLDING_PER", "CUST_TRR_START_DT="&amp;TEXT(WORKDAY(DATE(YEAR(TODAY())-1, 12, 31), -1),"jjjjMMtt"),"CUST_TRR_END_DT="&amp;TEXT(WORKDAY(TODAY(), -1),"jjjjMMtt"), "CUST_TRR_CRNCY=EUR")</f>
        <v>9.8683359999999993</v>
      </c>
      <c r="G176" cm="1">
        <f t="array" ref="G176">_xll.BDP(Funds[[#This Row],[bloomberg_query]],$G$1)</f>
        <v>5.7092499999999999</v>
      </c>
      <c r="H176" cm="1">
        <f t="array" ref="H176">_xll.BDP(Funds[[#This Row],[bloomberg_query]],$H$1)</f>
        <v>-0.9449341</v>
      </c>
    </row>
    <row r="177" spans="1:8" x14ac:dyDescent="0.25">
      <c r="A177" t="s">
        <v>3004</v>
      </c>
      <c r="B177" s="1">
        <f>_xll.BQL(Funds[[#This Row],[bloomberg_query]],"px_last(currency=EUR).value", "showdates","false","showids","false","showheaders","false")</f>
        <v>103.78</v>
      </c>
      <c r="C177" t="str" cm="1">
        <f t="array" aca="1" ref="C17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7" cm="1">
        <f t="array" aca="1" ref="D177" ca="1">_xll.BDP(Funds[[#This Row],[bloomberg_query]], "CUST_TRR_RETURN_HOLDING_PER", "CUST_TRR_START_DT="&amp;TEXT(WORKDAY(TODAY(), -6),"jjjjMMtt"),"CUST_TRR_END_DT="&amp;TEXT(WORKDAY(TODAY(), -1),"jjjjMMtt"), "CUST_TRR_CRNCY=EUR")</f>
        <v>0.49385109999999999</v>
      </c>
      <c r="E177" cm="1">
        <f t="array" aca="1" ref="E177" ca="1">_xll.BDP(Funds[[#This Row],[bloomberg_query]], "CUST_TRR_RETURN_HOLDING_PER", "CUST_TRR_START_DT="&amp;TEXT(WORKDAY(EDATE(TODAY(), -1) - 2, 1),"jjjjMMtt"),"CUST_TRR_END_DT="&amp;TEXT(WORKDAY(TODAY(), -1),"jjjjMMtt"),"CUST_TRR_CRNCY=EUR")</f>
        <v>0.71816769999999996</v>
      </c>
      <c r="F177" cm="1">
        <f t="array" aca="1" ref="F177" ca="1">_xll.BDP(Funds[[#This Row],[bloomberg_query]], "CUST_TRR_RETURN_HOLDING_PER", "CUST_TRR_START_DT="&amp;TEXT(WORKDAY(DATE(YEAR(TODAY())-1, 12, 31), -1),"jjjjMMtt"),"CUST_TRR_END_DT="&amp;TEXT(WORKDAY(TODAY(), -1),"jjjjMMtt"), "CUST_TRR_CRNCY=EUR")</f>
        <v>3.2739569999999998</v>
      </c>
      <c r="G177" cm="1">
        <f t="array" ref="G177">_xll.BDP(Funds[[#This Row],[bloomberg_query]],$G$1)</f>
        <v>2.652771</v>
      </c>
      <c r="H177" cm="1">
        <f t="array" ref="H177">_xll.BDP(Funds[[#This Row],[bloomberg_query]],$H$1)</f>
        <v>-9.6368979999999996E-3</v>
      </c>
    </row>
    <row r="178" spans="1:8" x14ac:dyDescent="0.25">
      <c r="A178" t="s">
        <v>2243</v>
      </c>
      <c r="B178" s="1">
        <f>_xll.BQL(Funds[[#This Row],[bloomberg_query]],"px_last(currency=EUR).value", "showdates","false","showids","false","showheaders","false")</f>
        <v>46.332253721952441</v>
      </c>
      <c r="C178" cm="1">
        <f t="array" aca="1" ref="C178" ca="1">_xll.BDP(Funds[[#This Row],[bloomberg_query]], "CUST_TRR_RETURN_HOLDING_PER", "CUST_TRR_START_DT="&amp;TEXT(WORKDAY(TODAY(), -2),"jjjjMMtt"),"CUST_TRR_END_DT="&amp;TEXT(WORKDAY(TODAY(), -1),"jjjjMMtt"), "CUST_TRR_CRNCY=EUR")</f>
        <v>-0.48902279999999998</v>
      </c>
      <c r="D178" cm="1">
        <f t="array" aca="1" ref="D178" ca="1">_xll.BDP(Funds[[#This Row],[bloomberg_query]], "CUST_TRR_RETURN_HOLDING_PER", "CUST_TRR_START_DT="&amp;TEXT(WORKDAY(TODAY(), -6),"jjjjMMtt"),"CUST_TRR_END_DT="&amp;TEXT(WORKDAY(TODAY(), -1),"jjjjMMtt"), "CUST_TRR_CRNCY=EUR")</f>
        <v>1.0485260000000001</v>
      </c>
      <c r="E178" cm="1">
        <f t="array" aca="1" ref="E178" ca="1">_xll.BDP(Funds[[#This Row],[bloomberg_query]], "CUST_TRR_RETURN_HOLDING_PER", "CUST_TRR_START_DT="&amp;TEXT(WORKDAY(EDATE(TODAY(), -1) - 2, 1),"jjjjMMtt"),"CUST_TRR_END_DT="&amp;TEXT(WORKDAY(TODAY(), -1),"jjjjMMtt"),"CUST_TRR_CRNCY=EUR")</f>
        <v>3.7370359999999998</v>
      </c>
      <c r="F178" cm="1">
        <f t="array" aca="1" ref="F178" ca="1">_xll.BDP(Funds[[#This Row],[bloomberg_query]], "CUST_TRR_RETURN_HOLDING_PER", "CUST_TRR_START_DT="&amp;TEXT(WORKDAY(DATE(YEAR(TODAY())-1, 12, 31), -1),"jjjjMMtt"),"CUST_TRR_END_DT="&amp;TEXT(WORKDAY(TODAY(), -1),"jjjjMMtt"), "CUST_TRR_CRNCY=EUR")</f>
        <v>24.816179999999999</v>
      </c>
      <c r="G178" cm="1">
        <f t="array" ref="G178">_xll.BDP(Funds[[#This Row],[bloomberg_query]],$G$1)</f>
        <v>15.627039999999999</v>
      </c>
      <c r="H178" cm="1">
        <f t="array" ref="H178">_xll.BDP(Funds[[#This Row],[bloomberg_query]],$H$1)</f>
        <v>-0.4442719</v>
      </c>
    </row>
    <row r="179" spans="1:8" x14ac:dyDescent="0.25">
      <c r="A179" t="s">
        <v>2245</v>
      </c>
      <c r="B179" s="1">
        <f>_xll.BQL(Funds[[#This Row],[bloomberg_query]],"px_last(currency=EUR).value", "showdates","false","showids","false","showheaders","false")</f>
        <v>113.35</v>
      </c>
      <c r="C179" cm="1">
        <f t="array" aca="1" ref="C179" ca="1">_xll.BDP(Funds[[#This Row],[bloomberg_query]], "CUST_TRR_RETURN_HOLDING_PER", "CUST_TRR_START_DT="&amp;TEXT(WORKDAY(TODAY(), -2),"jjjjMMtt"),"CUST_TRR_END_DT="&amp;TEXT(WORKDAY(TODAY(), -1),"jjjjMMtt"), "CUST_TRR_CRNCY=EUR")</f>
        <v>-0.58761620000000003</v>
      </c>
      <c r="D179" cm="1">
        <f t="array" aca="1" ref="D179" ca="1">_xll.BDP(Funds[[#This Row],[bloomberg_query]], "CUST_TRR_RETURN_HOLDING_PER", "CUST_TRR_START_DT="&amp;TEXT(WORKDAY(TODAY(), -6),"jjjjMMtt"),"CUST_TRR_END_DT="&amp;TEXT(WORKDAY(TODAY(), -1),"jjjjMMtt"), "CUST_TRR_CRNCY=EUR")</f>
        <v>0.22990540000000001</v>
      </c>
      <c r="E179" cm="1">
        <f t="array" aca="1" ref="E179" ca="1">_xll.BDP(Funds[[#This Row],[bloomberg_query]], "CUST_TRR_RETURN_HOLDING_PER", "CUST_TRR_START_DT="&amp;TEXT(WORKDAY(EDATE(TODAY(), -1) - 2, 1),"jjjjMMtt"),"CUST_TRR_END_DT="&amp;TEXT(WORKDAY(TODAY(), -1),"jjjjMMtt"),"CUST_TRR_CRNCY=EUR")</f>
        <v>4.4411680000000002</v>
      </c>
      <c r="F179" cm="1">
        <f t="array" aca="1" ref="F179" ca="1">_xll.BDP(Funds[[#This Row],[bloomberg_query]], "CUST_TRR_RETURN_HOLDING_PER", "CUST_TRR_START_DT="&amp;TEXT(WORKDAY(DATE(YEAR(TODAY())-1, 12, 31), -1),"jjjjMMtt"),"CUST_TRR_END_DT="&amp;TEXT(WORKDAY(TODAY(), -1),"jjjjMMtt"), "CUST_TRR_CRNCY=EUR")</f>
        <v>-7.9353480000000003</v>
      </c>
      <c r="G179" cm="1">
        <f t="array" ref="G179">_xll.BDP(Funds[[#This Row],[bloomberg_query]],$G$1)</f>
        <v>-5.3552970000000002</v>
      </c>
      <c r="H179" cm="1">
        <f t="array" ref="H179">_xll.BDP(Funds[[#This Row],[bloomberg_query]],$H$1)</f>
        <v>-24.879049999999999</v>
      </c>
    </row>
    <row r="180" spans="1:8" x14ac:dyDescent="0.25">
      <c r="A180" t="s">
        <v>2908</v>
      </c>
      <c r="B180" s="1">
        <f>_xll.BQL(Funds[[#This Row],[bloomberg_query]],"px_last(currency=EUR).value", "showdates","false","showids","false","showheaders","false")</f>
        <v>50.091999053955078</v>
      </c>
      <c r="C180" cm="1">
        <f t="array" aca="1" ref="C180" ca="1">_xll.BDP(Funds[[#This Row],[bloomberg_query]], "CUST_TRR_RETURN_HOLDING_PER", "CUST_TRR_START_DT="&amp;TEXT(WORKDAY(TODAY(), -2),"jjjjMMtt"),"CUST_TRR_END_DT="&amp;TEXT(WORKDAY(TODAY(), -1),"jjjjMMtt"), "CUST_TRR_CRNCY=EUR")</f>
        <v>-0.41566619999999999</v>
      </c>
      <c r="D180" cm="1">
        <f t="array" aca="1" ref="D180" ca="1">_xll.BDP(Funds[[#This Row],[bloomberg_query]], "CUST_TRR_RETURN_HOLDING_PER", "CUST_TRR_START_DT="&amp;TEXT(WORKDAY(TODAY(), -6),"jjjjMMtt"),"CUST_TRR_END_DT="&amp;TEXT(WORKDAY(TODAY(), -1),"jjjjMMtt"), "CUST_TRR_CRNCY=EUR")</f>
        <v>1.7042409999999999</v>
      </c>
      <c r="E180" cm="1">
        <f t="array" aca="1" ref="E180" ca="1">_xll.BDP(Funds[[#This Row],[bloomberg_query]], "CUST_TRR_RETURN_HOLDING_PER", "CUST_TRR_START_DT="&amp;TEXT(WORKDAY(EDATE(TODAY(), -1) - 2, 1),"jjjjMMtt"),"CUST_TRR_END_DT="&amp;TEXT(WORKDAY(TODAY(), -1),"jjjjMMtt"),"CUST_TRR_CRNCY=EUR")</f>
        <v>-2.0151680000000001</v>
      </c>
      <c r="F180" cm="1">
        <f t="array" aca="1" ref="F180" ca="1">_xll.BDP(Funds[[#This Row],[bloomberg_query]], "CUST_TRR_RETURN_HOLDING_PER", "CUST_TRR_START_DT="&amp;TEXT(WORKDAY(DATE(YEAR(TODAY())-1, 12, 31), -1),"jjjjMMtt"),"CUST_TRR_END_DT="&amp;TEXT(WORKDAY(TODAY(), -1),"jjjjMMtt"), "CUST_TRR_CRNCY=EUR")</f>
        <v>7.8376960000000002</v>
      </c>
      <c r="G180" cm="1">
        <f t="array" ref="G180">_xll.BDP(Funds[[#This Row],[bloomberg_query]],$G$1)</f>
        <v>3.875991</v>
      </c>
      <c r="H180" cm="1">
        <f t="array" ref="H180">_xll.BDP(Funds[[#This Row],[bloomberg_query]],$H$1)</f>
        <v>-4.5029919999999999</v>
      </c>
    </row>
    <row r="181" spans="1:8" x14ac:dyDescent="0.25">
      <c r="A181" t="s">
        <v>2909</v>
      </c>
      <c r="B181" s="1">
        <f>_xll.BQL(Funds[[#This Row],[bloomberg_query]],"px_last(currency=EUR).value", "showdates","false","showids","false","showheaders","false")</f>
        <v>366.12</v>
      </c>
      <c r="C181" cm="1">
        <f t="array" aca="1" ref="C181" ca="1">_xll.BDP(Funds[[#This Row],[bloomberg_query]], "CUST_TRR_RETURN_HOLDING_PER", "CUST_TRR_START_DT="&amp;TEXT(WORKDAY(TODAY(), -2),"jjjjMMtt"),"CUST_TRR_END_DT="&amp;TEXT(WORKDAY(TODAY(), -1),"jjjjMMtt"), "CUST_TRR_CRNCY=EUR")</f>
        <v>-0.30497770000000002</v>
      </c>
      <c r="D181" cm="1">
        <f t="array" aca="1" ref="D181" ca="1">_xll.BDP(Funds[[#This Row],[bloomberg_query]], "CUST_TRR_RETURN_HOLDING_PER", "CUST_TRR_START_DT="&amp;TEXT(WORKDAY(TODAY(), -6),"jjjjMMtt"),"CUST_TRR_END_DT="&amp;TEXT(WORKDAY(TODAY(), -1),"jjjjMMtt"), "CUST_TRR_CRNCY=EUR")</f>
        <v>0.60452850000000002</v>
      </c>
      <c r="E181" cm="1">
        <f t="array" aca="1" ref="E181" ca="1">_xll.BDP(Funds[[#This Row],[bloomberg_query]], "CUST_TRR_RETURN_HOLDING_PER", "CUST_TRR_START_DT="&amp;TEXT(WORKDAY(EDATE(TODAY(), -1) - 2, 1),"jjjjMMtt"),"CUST_TRR_END_DT="&amp;TEXT(WORKDAY(TODAY(), -1),"jjjjMMtt"),"CUST_TRR_CRNCY=EUR")</f>
        <v>-3.2452429999999999</v>
      </c>
      <c r="F181" cm="1">
        <f t="array" aca="1" ref="F181" ca="1">_xll.BDP(Funds[[#This Row],[bloomberg_query]], "CUST_TRR_RETURN_HOLDING_PER", "CUST_TRR_START_DT="&amp;TEXT(WORKDAY(DATE(YEAR(TODAY())-1, 12, 31), -1),"jjjjMMtt"),"CUST_TRR_END_DT="&amp;TEXT(WORKDAY(TODAY(), -1),"jjjjMMtt"), "CUST_TRR_CRNCY=EUR")</f>
        <v>3.0975440000000001</v>
      </c>
      <c r="G181" cm="1">
        <f t="array" ref="G181">_xll.BDP(Funds[[#This Row],[bloomberg_query]],$G$1)</f>
        <v>-0.56038889999999997</v>
      </c>
      <c r="H181" cm="1">
        <f t="array" ref="H181">_xll.BDP(Funds[[#This Row],[bloomberg_query]],$H$1)</f>
        <v>-10.475350000000001</v>
      </c>
    </row>
    <row r="182" spans="1:8" x14ac:dyDescent="0.25">
      <c r="A182" t="s">
        <v>2910</v>
      </c>
      <c r="B182" s="1">
        <f>_xll.BQL(Funds[[#This Row],[bloomberg_query]],"px_last(currency=EUR).value", "showdates","false","showids","false","showheaders","false")</f>
        <v>64.997001647949219</v>
      </c>
      <c r="C182" cm="1">
        <f t="array" aca="1" ref="C182" ca="1">_xll.BDP(Funds[[#This Row],[bloomberg_query]], "CUST_TRR_RETURN_HOLDING_PER", "CUST_TRR_START_DT="&amp;TEXT(WORKDAY(TODAY(), -2),"jjjjMMtt"),"CUST_TRR_END_DT="&amp;TEXT(WORKDAY(TODAY(), -1),"jjjjMMtt"), "CUST_TRR_CRNCY=EUR")</f>
        <v>-0.4204484</v>
      </c>
      <c r="D182" cm="1">
        <f t="array" aca="1" ref="D182" ca="1">_xll.BDP(Funds[[#This Row],[bloomberg_query]], "CUST_TRR_RETURN_HOLDING_PER", "CUST_TRR_START_DT="&amp;TEXT(WORKDAY(TODAY(), -6),"jjjjMMtt"),"CUST_TRR_END_DT="&amp;TEXT(WORKDAY(TODAY(), -1),"jjjjMMtt"), "CUST_TRR_CRNCY=EUR")</f>
        <v>1.814721</v>
      </c>
      <c r="E182" cm="1">
        <f t="array" aca="1" ref="E182" ca="1">_xll.BDP(Funds[[#This Row],[bloomberg_query]], "CUST_TRR_RETURN_HOLDING_PER", "CUST_TRR_START_DT="&amp;TEXT(WORKDAY(EDATE(TODAY(), -1) - 2, 1),"jjjjMMtt"),"CUST_TRR_END_DT="&amp;TEXT(WORKDAY(TODAY(), -1),"jjjjMMtt"),"CUST_TRR_CRNCY=EUR")</f>
        <v>-1.982224</v>
      </c>
      <c r="F182" cm="1">
        <f t="array" aca="1" ref="F182" ca="1">_xll.BDP(Funds[[#This Row],[bloomberg_query]], "CUST_TRR_RETURN_HOLDING_PER", "CUST_TRR_START_DT="&amp;TEXT(WORKDAY(DATE(YEAR(TODAY())-1, 12, 31), -1),"jjjjMMtt"),"CUST_TRR_END_DT="&amp;TEXT(WORKDAY(TODAY(), -1),"jjjjMMtt"), "CUST_TRR_CRNCY=EUR")</f>
        <v>7.881335</v>
      </c>
      <c r="G182" cm="1">
        <f t="array" ref="G182">_xll.BDP(Funds[[#This Row],[bloomberg_query]],$G$1)</f>
        <v>3.7615530000000001</v>
      </c>
      <c r="H182" cm="1">
        <f t="array" ref="H182">_xll.BDP(Funds[[#This Row],[bloomberg_query]],$H$1)</f>
        <v>-4.4513040000000004</v>
      </c>
    </row>
    <row r="183" spans="1:8" x14ac:dyDescent="0.25">
      <c r="A183" t="s">
        <v>3005</v>
      </c>
      <c r="B183" s="1">
        <f>_xll.BQL(Funds[[#This Row],[bloomberg_query]],"px_last(currency=EUR).value", "showdates","false","showids","false","showheaders","false")</f>
        <v>85.67</v>
      </c>
      <c r="C183" t="str" cm="1">
        <f t="array" aca="1" ref="C18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3" cm="1">
        <f t="array" aca="1" ref="D183" ca="1">_xll.BDP(Funds[[#This Row],[bloomberg_query]], "CUST_TRR_RETURN_HOLDING_PER", "CUST_TRR_START_DT="&amp;TEXT(WORKDAY(TODAY(), -6),"jjjjMMtt"),"CUST_TRR_END_DT="&amp;TEXT(WORKDAY(TODAY(), -1),"jjjjMMtt"), "CUST_TRR_CRNCY=EUR")</f>
        <v>0.30441400000000002</v>
      </c>
      <c r="E183" cm="1">
        <f t="array" aca="1" ref="E183" ca="1">_xll.BDP(Funds[[#This Row],[bloomberg_query]], "CUST_TRR_RETURN_HOLDING_PER", "CUST_TRR_START_DT="&amp;TEXT(WORKDAY(EDATE(TODAY(), -1) - 2, 1),"jjjjMMtt"),"CUST_TRR_END_DT="&amp;TEXT(WORKDAY(TODAY(), -1),"jjjjMMtt"),"CUST_TRR_CRNCY=EUR")</f>
        <v>0.3984531</v>
      </c>
      <c r="F183" cm="1">
        <f t="array" aca="1" ref="F183" ca="1">_xll.BDP(Funds[[#This Row],[bloomberg_query]], "CUST_TRR_RETURN_HOLDING_PER", "CUST_TRR_START_DT="&amp;TEXT(WORKDAY(DATE(YEAR(TODAY())-1, 12, 31), -1),"jjjjMMtt"),"CUST_TRR_END_DT="&amp;TEXT(WORKDAY(TODAY(), -1),"jjjjMMtt"), "CUST_TRR_CRNCY=EUR")</f>
        <v>2.2071100000000001</v>
      </c>
      <c r="G183" cm="1">
        <f t="array" ref="G183">_xll.BDP(Funds[[#This Row],[bloomberg_query]],$G$1)</f>
        <v>1.3474919999999999</v>
      </c>
      <c r="H183" cm="1">
        <f t="array" ref="H183">_xll.BDP(Funds[[#This Row],[bloomberg_query]],$H$1)</f>
        <v>-1.1994009999999999</v>
      </c>
    </row>
    <row r="184" spans="1:8" x14ac:dyDescent="0.25">
      <c r="A184" t="s">
        <v>2911</v>
      </c>
      <c r="B184" s="1">
        <f>_xll.BQL(Funds[[#This Row],[bloomberg_query]],"px_last(currency=EUR).value", "showdates","false","showids","false","showheaders","false")</f>
        <v>135.08000000000001</v>
      </c>
      <c r="C184" cm="1">
        <f t="array" aca="1" ref="C184" ca="1">_xll.BDP(Funds[[#This Row],[bloomberg_query]], "CUST_TRR_RETURN_HOLDING_PER", "CUST_TRR_START_DT="&amp;TEXT(WORKDAY(TODAY(), -2),"jjjjMMtt"),"CUST_TRR_END_DT="&amp;TEXT(WORKDAY(TODAY(), -1),"jjjjMMtt"), "CUST_TRR_CRNCY=EUR")</f>
        <v>0.244898</v>
      </c>
      <c r="D184" cm="1">
        <f t="array" aca="1" ref="D184" ca="1">_xll.BDP(Funds[[#This Row],[bloomberg_query]], "CUST_TRR_RETURN_HOLDING_PER", "CUST_TRR_START_DT="&amp;TEXT(WORKDAY(TODAY(), -6),"jjjjMMtt"),"CUST_TRR_END_DT="&amp;TEXT(WORKDAY(TODAY(), -1),"jjjjMMtt"), "CUST_TRR_CRNCY=EUR")</f>
        <v>1.7245269999999999</v>
      </c>
      <c r="E184" cm="1">
        <f t="array" aca="1" ref="E184" ca="1">_xll.BDP(Funds[[#This Row],[bloomberg_query]], "CUST_TRR_RETURN_HOLDING_PER", "CUST_TRR_START_DT="&amp;TEXT(WORKDAY(EDATE(TODAY(), -1) - 2, 1),"jjjjMMtt"),"CUST_TRR_END_DT="&amp;TEXT(WORKDAY(TODAY(), -1),"jjjjMMtt"),"CUST_TRR_CRNCY=EUR")</f>
        <v>0.33424939999999997</v>
      </c>
      <c r="F184" cm="1">
        <f t="array" aca="1" ref="F184" ca="1">_xll.BDP(Funds[[#This Row],[bloomberg_query]], "CUST_TRR_RETURN_HOLDING_PER", "CUST_TRR_START_DT="&amp;TEXT(WORKDAY(DATE(YEAR(TODAY())-1, 12, 31), -1),"jjjjMMtt"),"CUST_TRR_END_DT="&amp;TEXT(WORKDAY(TODAY(), -1),"jjjjMMtt"), "CUST_TRR_CRNCY=EUR")</f>
        <v>11.830450000000001</v>
      </c>
      <c r="G184" cm="1">
        <f t="array" ref="G184">_xll.BDP(Funds[[#This Row],[bloomberg_query]],$G$1)</f>
        <v>3.8198810000000001</v>
      </c>
      <c r="H184" cm="1">
        <f t="array" ref="H184">_xll.BDP(Funds[[#This Row],[bloomberg_query]],$H$1)</f>
        <v>-2.62399</v>
      </c>
    </row>
    <row r="185" spans="1:8" x14ac:dyDescent="0.25">
      <c r="A185" t="s">
        <v>3006</v>
      </c>
      <c r="B185" s="1">
        <f>_xll.BQL(Funds[[#This Row],[bloomberg_query]],"px_last(currency=EUR).value", "showdates","false","showids","false","showheaders","false")</f>
        <v>74.360840039312833</v>
      </c>
      <c r="C185" cm="1">
        <f t="array" aca="1" ref="C185" ca="1">_xll.BDP(Funds[[#This Row],[bloomberg_query]], "CUST_TRR_RETURN_HOLDING_PER", "CUST_TRR_START_DT="&amp;TEXT(WORKDAY(TODAY(), -2),"jjjjMMtt"),"CUST_TRR_END_DT="&amp;TEXT(WORKDAY(TODAY(), -1),"jjjjMMtt"), "CUST_TRR_CRNCY=EUR")</f>
        <v>-0.29806460000000001</v>
      </c>
      <c r="D185" cm="1">
        <f t="array" aca="1" ref="D185" ca="1">_xll.BDP(Funds[[#This Row],[bloomberg_query]], "CUST_TRR_RETURN_HOLDING_PER", "CUST_TRR_START_DT="&amp;TEXT(WORKDAY(TODAY(), -6),"jjjjMMtt"),"CUST_TRR_END_DT="&amp;TEXT(WORKDAY(TODAY(), -1),"jjjjMMtt"), "CUST_TRR_CRNCY=EUR")</f>
        <v>2.2798120000000002</v>
      </c>
      <c r="E185" cm="1">
        <f t="array" aca="1" ref="E185" ca="1">_xll.BDP(Funds[[#This Row],[bloomberg_query]], "CUST_TRR_RETURN_HOLDING_PER", "CUST_TRR_START_DT="&amp;TEXT(WORKDAY(EDATE(TODAY(), -1) - 2, 1),"jjjjMMtt"),"CUST_TRR_END_DT="&amp;TEXT(WORKDAY(TODAY(), -1),"jjjjMMtt"),"CUST_TRR_CRNCY=EUR")</f>
        <v>3.472048</v>
      </c>
      <c r="F185" cm="1">
        <f t="array" aca="1" ref="F185" ca="1">_xll.BDP(Funds[[#This Row],[bloomberg_query]], "CUST_TRR_RETURN_HOLDING_PER", "CUST_TRR_START_DT="&amp;TEXT(WORKDAY(DATE(YEAR(TODAY())-1, 12, 31), -1),"jjjjMMtt"),"CUST_TRR_END_DT="&amp;TEXT(WORKDAY(TODAY(), -1),"jjjjMMtt"), "CUST_TRR_CRNCY=EUR")</f>
        <v>18.79524</v>
      </c>
      <c r="G185" cm="1">
        <f t="array" ref="G185">_xll.BDP(Funds[[#This Row],[bloomberg_query]],$G$1)</f>
        <v>11.498989999999999</v>
      </c>
      <c r="H185" cm="1">
        <f t="array" ref="H185">_xll.BDP(Funds[[#This Row],[bloomberg_query]],$H$1)</f>
        <v>-0.2532276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sheetPr>
    <tabColor rgb="FFFF0000"/>
  </sheetPr>
  <dimension ref="A1:M358"/>
  <sheetViews>
    <sheetView topLeftCell="A28" workbookViewId="0">
      <selection activeCell="G48" sqref="G48"/>
    </sheetView>
  </sheetViews>
  <sheetFormatPr defaultColWidth="9.140625" defaultRowHeight="15" x14ac:dyDescent="0.25"/>
  <cols>
    <col min="1" max="1" width="19.28515625" bestFit="1" customWidth="1"/>
    <col min="2" max="2" width="16.28515625" bestFit="1" customWidth="1"/>
    <col min="3" max="7" width="22.5703125" bestFit="1" customWidth="1"/>
    <col min="8" max="8" width="27.85546875" bestFit="1" customWidth="1"/>
    <col min="9" max="9" width="25.5703125" bestFit="1" customWidth="1"/>
    <col min="10" max="10" width="13.7109375" customWidth="1"/>
    <col min="11" max="11" width="10.140625" bestFit="1" customWidth="1"/>
    <col min="12" max="12" width="10" customWidth="1"/>
    <col min="13" max="13" width="12.140625" customWidth="1"/>
    <col min="14" max="14" width="26.28515625" customWidth="1"/>
  </cols>
  <sheetData>
    <row r="1" spans="1:13" x14ac:dyDescent="0.25">
      <c r="A1" t="s">
        <v>0</v>
      </c>
      <c r="B1" t="s">
        <v>2273</v>
      </c>
      <c r="C1" t="s">
        <v>204</v>
      </c>
      <c r="D1" t="s">
        <v>253</v>
      </c>
      <c r="E1" t="s">
        <v>229</v>
      </c>
      <c r="F1" t="s">
        <v>230</v>
      </c>
      <c r="G1" t="s">
        <v>231</v>
      </c>
      <c r="H1" t="s">
        <v>2361</v>
      </c>
      <c r="I1" t="s">
        <v>2362</v>
      </c>
    </row>
    <row r="2" spans="1:13" x14ac:dyDescent="0.25">
      <c r="A2" t="s">
        <v>130</v>
      </c>
      <c r="B2" t="s">
        <v>2378</v>
      </c>
      <c r="C2" s="1">
        <f>_xll.BQL(Stocks[[#This Row],[bloomberg_query]],"px_last(currency=EUR).value","showdates","false","showids","false","showheaders","false","cols"=1)</f>
        <v>541.3614747972606</v>
      </c>
      <c r="D2" cm="1">
        <f t="array" aca="1" ref="D2" ca="1">_xll.BDP(Stocks[[#This Row],[bloomberg_query]], "CUST_TRR_RETURN_HOLDING_PER", "CUST_TRR_START_DT="&amp;TEXT(WORKDAY(TODAY(), -2),"jjjjMMtt"),"CUST_TRR_END_DT="&amp;TEXT(WORKDAY(TODAY(), -1),"jjjjMMtt"), "CUST_TRR_CRNCY=EUR")</f>
        <v>-1.0971359999999999</v>
      </c>
      <c r="E2" cm="1">
        <f t="array" aca="1" ref="E2" ca="1">_xll.BDP(Stocks[[#This Row],[bloomberg_query]], "CUST_TRR_RETURN_HOLDING_PER", "CUST_TRR_START_DT="&amp;TEXT(WORKDAY(TODAY(), -6),"jjjjMMtt"),"CUST_TRR_END_DT="&amp;TEXT(WORKDAY(TODAY(), -1),"jjjjMMtt"), "CUST_TRR_CRNCY=EUR")</f>
        <v>0.83634719999999996</v>
      </c>
      <c r="F2" cm="1">
        <f t="array" aca="1" ref="F2" ca="1">_xll.BDP(Stocks[[#This Row],[bloomberg_query]], "CUST_TRR_RETURN_HOLDING_PER", "CUST_TRR_START_DT="&amp;TEXT(WORKDAY(EDATE(TODAY(), -1) - 2, 1),"jjjjMMtt"),"CUST_TRR_END_DT="&amp;TEXT(WORKDAY(TODAY(), -1),"jjjjMMtt"),"CUST_TRR_CRNCY=EUR")</f>
        <v>6.6757629999999999</v>
      </c>
      <c r="G2" cm="1">
        <f t="array" aca="1" ref="G2" ca="1">_xll.BDP(Stocks[[#This Row],[bloomberg_query]], "CUST_TRR_RETURN_HOLDING_PER", "CUST_TRR_START_DT="&amp;TEXT(WORKDAY(DATE(YEAR(TODAY())-1, 12, 31), -1),"jjjjMMtt"),"CUST_TRR_END_DT="&amp;TEXT(WORKDAY(TODAY(), -1),"jjjjMMtt"), "CUST_TRR_CRNCY=EUR")</f>
        <v>20.454750000000001</v>
      </c>
      <c r="H2" cm="1">
        <f t="array" ref="H2">_xll.BDP(A2,$H$1)</f>
        <v>10.01665</v>
      </c>
      <c r="I2" cm="1">
        <f t="array" ref="I2">_xll.BDP(A2,$I$1)</f>
        <v>-0.69875889999999996</v>
      </c>
    </row>
    <row r="3" spans="1:13" x14ac:dyDescent="0.25">
      <c r="A3" t="s">
        <v>2379</v>
      </c>
      <c r="B3" t="s">
        <v>2380</v>
      </c>
      <c r="C3" s="1" t="str">
        <f>_xll.BQL(Stocks[[#This Row],[bloomberg_query]],"px_last(currency=EUR).value","showdates","false","showids","false","showheaders","false","cols"=1)</f>
        <v>#N/A</v>
      </c>
      <c r="D3" t="str" cm="1">
        <f t="array" aca="1" ref="D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" t="str" cm="1">
        <f t="array" aca="1" ref="E3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3" t="str" cm="1">
        <f t="array" aca="1" ref="F3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3" t="str" cm="1">
        <f t="array" aca="1" ref="G3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3" t="str" cm="1">
        <f t="array" ref="H3">_xll.BDP(A3,$H$1)</f>
        <v>#N/A N/A</v>
      </c>
      <c r="I3" t="str" cm="1">
        <f t="array" ref="I3">_xll.BDP(A3,$I$1)</f>
        <v>#N/A N/A</v>
      </c>
      <c r="J3" s="13"/>
      <c r="K3" s="13"/>
      <c r="L3" s="13"/>
      <c r="M3" s="13"/>
    </row>
    <row r="4" spans="1:13" x14ac:dyDescent="0.25">
      <c r="A4" t="s">
        <v>153</v>
      </c>
      <c r="B4" t="s">
        <v>2381</v>
      </c>
      <c r="C4" s="1">
        <f>_xll.BQL(Stocks[[#This Row],[bloomberg_query]],"px_last(currency=EUR).value","showdates","false","showids","false","showheaders","false","cols"=1)</f>
        <v>124.07436888232914</v>
      </c>
      <c r="D4" cm="1">
        <f t="array" aca="1" ref="D4" ca="1">_xll.BDP(Stocks[[#This Row],[bloomberg_query]], "CUST_TRR_RETURN_HOLDING_PER", "CUST_TRR_START_DT="&amp;TEXT(WORKDAY(TODAY(), -2),"jjjjMMtt"),"CUST_TRR_END_DT="&amp;TEXT(WORKDAY(TODAY(), -1),"jjjjMMtt"), "CUST_TRR_CRNCY=EUR")</f>
        <v>-2.2695020000000001</v>
      </c>
      <c r="E4" cm="1">
        <f t="array" aca="1" ref="E4" ca="1">_xll.BDP(Stocks[[#This Row],[bloomberg_query]], "CUST_TRR_RETURN_HOLDING_PER", "CUST_TRR_START_DT="&amp;TEXT(WORKDAY(TODAY(), -6),"jjjjMMtt"),"CUST_TRR_END_DT="&amp;TEXT(WORKDAY(TODAY(), -1),"jjjjMMtt"), "CUST_TRR_CRNCY=EUR")</f>
        <v>-1.514769E-2</v>
      </c>
      <c r="F4" cm="1">
        <f t="array" aca="1" ref="F4" ca="1">_xll.BDP(Stocks[[#This Row],[bloomberg_query]], "CUST_TRR_RETURN_HOLDING_PER", "CUST_TRR_START_DT="&amp;TEXT(WORKDAY(EDATE(TODAY(), -1) - 2, 1),"jjjjMMtt"),"CUST_TRR_END_DT="&amp;TEXT(WORKDAY(TODAY(), -1),"jjjjMMtt"),"CUST_TRR_CRNCY=EUR")</f>
        <v>-1.5003580000000001</v>
      </c>
      <c r="G4" cm="1">
        <f t="array" aca="1" ref="G4" ca="1">_xll.BDP(Stocks[[#This Row],[bloomberg_query]], "CUST_TRR_RETURN_HOLDING_PER", "CUST_TRR_START_DT="&amp;TEXT(WORKDAY(DATE(YEAR(TODAY())-1, 12, 31), -1),"jjjjMMtt"),"CUST_TRR_END_DT="&amp;TEXT(WORKDAY(TODAY(), -1),"jjjjMMtt"), "CUST_TRR_CRNCY=EUR")</f>
        <v>139.6447</v>
      </c>
      <c r="H4" cm="1">
        <f t="array" ref="H4">_xll.BDP(A4,$H$1)</f>
        <v>41.102969999999999</v>
      </c>
      <c r="I4" cm="1">
        <f t="array" ref="I4">_xll.BDP(A4,$I$1)</f>
        <v>-4.7839510000000001</v>
      </c>
      <c r="J4" s="13"/>
    </row>
    <row r="5" spans="1:13" x14ac:dyDescent="0.25">
      <c r="A5" t="s">
        <v>180</v>
      </c>
      <c r="B5" t="s">
        <v>2336</v>
      </c>
      <c r="C5" s="1">
        <f>_xll.BQL(Stocks[[#This Row],[bloomberg_query]],"px_last(currency=EUR).value","showdates","false","showids","false","showheaders","false","cols"=1)</f>
        <v>117.40380939245223</v>
      </c>
      <c r="D5" cm="1">
        <f t="array" aca="1" ref="D5" ca="1">_xll.BDP(Stocks[[#This Row],[bloomberg_query]], "CUST_TRR_RETURN_HOLDING_PER", "CUST_TRR_START_DT="&amp;TEXT(WORKDAY(TODAY(), -2),"jjjjMMtt"),"CUST_TRR_END_DT="&amp;TEXT(WORKDAY(TODAY(), -1),"jjjjMMtt"), "CUST_TRR_CRNCY=EUR")</f>
        <v>-1.3666069999999999</v>
      </c>
      <c r="E5" cm="1">
        <f t="array" aca="1" ref="E5" ca="1">_xll.BDP(Stocks[[#This Row],[bloomberg_query]], "CUST_TRR_RETURN_HOLDING_PER", "CUST_TRR_START_DT="&amp;TEXT(WORKDAY(TODAY(), -6),"jjjjMMtt"),"CUST_TRR_END_DT="&amp;TEXT(WORKDAY(TODAY(), -1),"jjjjMMtt"), "CUST_TRR_CRNCY=EUR")</f>
        <v>-3.5051580000000002</v>
      </c>
      <c r="F5" cm="1">
        <f t="array" aca="1" ref="F5" ca="1">_xll.BDP(Stocks[[#This Row],[bloomberg_query]], "CUST_TRR_RETURN_HOLDING_PER", "CUST_TRR_START_DT="&amp;TEXT(WORKDAY(EDATE(TODAY(), -1) - 2, 1),"jjjjMMtt"),"CUST_TRR_END_DT="&amp;TEXT(WORKDAY(TODAY(), -1),"jjjjMMtt"),"CUST_TRR_CRNCY=EUR")</f>
        <v>-4.4110769999999997</v>
      </c>
      <c r="G5" cm="1">
        <f t="array" aca="1" ref="G5" ca="1">_xll.BDP(Stocks[[#This Row],[bloomberg_query]], "CUST_TRR_RETURN_HOLDING_PER", "CUST_TRR_START_DT="&amp;TEXT(WORKDAY(DATE(YEAR(TODAY())-1, 12, 31), -1),"jjjjMMtt"),"CUST_TRR_END_DT="&amp;TEXT(WORKDAY(TODAY(), -1),"jjjjMMtt"), "CUST_TRR_CRNCY=EUR")</f>
        <v>0.8985474</v>
      </c>
      <c r="H5" cm="1">
        <f t="array" ref="H5">_xll.BDP(A5,$H$1)</f>
        <v>-2.5983709042873024</v>
      </c>
      <c r="I5" cm="1">
        <f t="array" ref="I5">_xll.BDP(A5,$I$1)</f>
        <v>-8.7988764757311202</v>
      </c>
    </row>
    <row r="6" spans="1:13" x14ac:dyDescent="0.25">
      <c r="A6" t="s">
        <v>2382</v>
      </c>
      <c r="B6" t="s">
        <v>2383</v>
      </c>
      <c r="C6" s="1">
        <f>_xll.BQL(Stocks[[#This Row],[bloomberg_query]],"px_last(currency=EUR).value","showdates","false","showids","false","showheaders","false","cols"=1)</f>
        <v>446.54913924731107</v>
      </c>
      <c r="D6" cm="1">
        <f t="array" aca="1" ref="D6" ca="1">_xll.BDP(Stocks[[#This Row],[bloomberg_query]], "CUST_TRR_RETURN_HOLDING_PER", "CUST_TRR_START_DT="&amp;TEXT(WORKDAY(TODAY(), -2),"jjjjMMtt"),"CUST_TRR_END_DT="&amp;TEXT(WORKDAY(TODAY(), -1),"jjjjMMtt"), "CUST_TRR_CRNCY=EUR")</f>
        <v>-0.87637540000000003</v>
      </c>
      <c r="E6" cm="1">
        <f t="array" aca="1" ref="E6" ca="1">_xll.BDP(Stocks[[#This Row],[bloomberg_query]], "CUST_TRR_RETURN_HOLDING_PER", "CUST_TRR_START_DT="&amp;TEXT(WORKDAY(TODAY(), -6),"jjjjMMtt"),"CUST_TRR_END_DT="&amp;TEXT(WORKDAY(TODAY(), -1),"jjjjMMtt"), "CUST_TRR_CRNCY=EUR")</f>
        <v>-0.87162649999999997</v>
      </c>
      <c r="F6" cm="1">
        <f t="array" aca="1" ref="F6" ca="1">_xll.BDP(Stocks[[#This Row],[bloomberg_query]], "CUST_TRR_RETURN_HOLDING_PER", "CUST_TRR_START_DT="&amp;TEXT(WORKDAY(EDATE(TODAY(), -1) - 2, 1),"jjjjMMtt"),"CUST_TRR_END_DT="&amp;TEXT(WORKDAY(TODAY(), -1),"jjjjMMtt"),"CUST_TRR_CRNCY=EUR")</f>
        <v>3.004003</v>
      </c>
      <c r="G6" cm="1">
        <f t="array" aca="1" ref="G6" ca="1">_xll.BDP(Stocks[[#This Row],[bloomberg_query]], "CUST_TRR_RETURN_HOLDING_PER", "CUST_TRR_START_DT="&amp;TEXT(WORKDAY(DATE(YEAR(TODAY())-1, 12, 31), -1),"jjjjMMtt"),"CUST_TRR_END_DT="&amp;TEXT(WORKDAY(TODAY(), -1),"jjjjMMtt"), "CUST_TRR_CRNCY=EUR")</f>
        <v>36.74062</v>
      </c>
      <c r="H6" cm="1">
        <f t="array" ref="H6">_xll.BDP(A6,$H$1)</f>
        <v>16.31766</v>
      </c>
      <c r="I6" cm="1">
        <f t="array" ref="I6">_xll.BDP(A6,$I$1)</f>
        <v>-2.9885060000000001</v>
      </c>
      <c r="J6" s="13"/>
    </row>
    <row r="7" spans="1:13" x14ac:dyDescent="0.25">
      <c r="A7" t="s">
        <v>164</v>
      </c>
      <c r="B7" t="s">
        <v>2384</v>
      </c>
      <c r="C7" s="1">
        <f>_xll.BQL(Stocks[[#This Row],[bloomberg_query]],"px_last(currency=EUR).value","showdates","false","showids","false","showheaders","false","cols"=1)</f>
        <v>119.43545264840127</v>
      </c>
      <c r="D7" cm="1">
        <f t="array" aca="1" ref="D7" ca="1">_xll.BDP(Stocks[[#This Row],[bloomberg_query]], "CUST_TRR_RETURN_HOLDING_PER", "CUST_TRR_START_DT="&amp;TEXT(WORKDAY(TODAY(), -2),"jjjjMMtt"),"CUST_TRR_END_DT="&amp;TEXT(WORKDAY(TODAY(), -1),"jjjjMMtt"), "CUST_TRR_CRNCY=EUR")</f>
        <v>-0.2551601</v>
      </c>
      <c r="E7" cm="1">
        <f t="array" aca="1" ref="E7" ca="1">_xll.BDP(Stocks[[#This Row],[bloomberg_query]], "CUST_TRR_RETURN_HOLDING_PER", "CUST_TRR_START_DT="&amp;TEXT(WORKDAY(TODAY(), -6),"jjjjMMtt"),"CUST_TRR_END_DT="&amp;TEXT(WORKDAY(TODAY(), -1),"jjjjMMtt"), "CUST_TRR_CRNCY=EUR")</f>
        <v>1.3090740000000001</v>
      </c>
      <c r="F7" cm="1">
        <f t="array" aca="1" ref="F7" ca="1">_xll.BDP(Stocks[[#This Row],[bloomberg_query]], "CUST_TRR_RETURN_HOLDING_PER", "CUST_TRR_START_DT="&amp;TEXT(WORKDAY(EDATE(TODAY(), -1) - 2, 1),"jjjjMMtt"),"CUST_TRR_END_DT="&amp;TEXT(WORKDAY(TODAY(), -1),"jjjjMMtt"),"CUST_TRR_CRNCY=EUR")</f>
        <v>-1.3157730000000001</v>
      </c>
      <c r="G7" cm="1">
        <f t="array" aca="1" ref="G7" ca="1">_xll.BDP(Stocks[[#This Row],[bloomberg_query]], "CUST_TRR_RETURN_HOLDING_PER", "CUST_TRR_START_DT="&amp;TEXT(WORKDAY(DATE(YEAR(TODAY())-1, 12, 31), -1),"jjjjMMtt"),"CUST_TRR_END_DT="&amp;TEXT(WORKDAY(TODAY(), -1),"jjjjMMtt"), "CUST_TRR_CRNCY=EUR")</f>
        <v>16.491440000000001</v>
      </c>
      <c r="H7" cm="1">
        <f t="array" ref="H7">_xll.BDP(A7,$H$1)</f>
        <v>3.6971905059528449</v>
      </c>
      <c r="I7" cm="1">
        <f t="array" ref="I7">_xll.BDP(A7,$I$1)</f>
        <v>-9.0467202560154831</v>
      </c>
    </row>
    <row r="8" spans="1:13" x14ac:dyDescent="0.25">
      <c r="A8" t="s">
        <v>2385</v>
      </c>
      <c r="B8" t="s">
        <v>2386</v>
      </c>
      <c r="C8" s="1">
        <f>_xll.BQL(Stocks[[#This Row],[bloomberg_query]],"px_last(currency=EUR).value","showdates","false","showids","false","showheaders","false","cols"=1)</f>
        <v>62.400001525878906</v>
      </c>
      <c r="D8" cm="1">
        <f t="array" aca="1" ref="D8" ca="1">_xll.BDP(Stocks[[#This Row],[bloomberg_query]], "CUST_TRR_RETURN_HOLDING_PER", "CUST_TRR_START_DT="&amp;TEXT(WORKDAY(TODAY(), -2),"jjjjMMtt"),"CUST_TRR_END_DT="&amp;TEXT(WORKDAY(TODAY(), -1),"jjjjMMtt"), "CUST_TRR_CRNCY=EUR")</f>
        <v>-0.64516130000000005</v>
      </c>
      <c r="E8" cm="1">
        <f t="array" aca="1" ref="E8" ca="1">_xll.BDP(Stocks[[#This Row],[bloomberg_query]], "CUST_TRR_RETURN_HOLDING_PER", "CUST_TRR_START_DT="&amp;TEXT(WORKDAY(TODAY(), -6),"jjjjMMtt"),"CUST_TRR_END_DT="&amp;TEXT(WORKDAY(TODAY(), -1),"jjjjMMtt"), "CUST_TRR_CRNCY=EUR")</f>
        <v>1.3157890000000001</v>
      </c>
      <c r="F8" cm="1">
        <f t="array" aca="1" ref="F8" ca="1">_xll.BDP(Stocks[[#This Row],[bloomberg_query]], "CUST_TRR_RETURN_HOLDING_PER", "CUST_TRR_START_DT="&amp;TEXT(WORKDAY(EDATE(TODAY(), -1) - 2, 1),"jjjjMMtt"),"CUST_TRR_END_DT="&amp;TEXT(WORKDAY(TODAY(), -1),"jjjjMMtt"),"CUST_TRR_CRNCY=EUR")</f>
        <v>18.91892</v>
      </c>
      <c r="G8" cm="1">
        <f t="array" aca="1" ref="G8" ca="1">_xll.BDP(Stocks[[#This Row],[bloomberg_query]], "CUST_TRR_RETURN_HOLDING_PER", "CUST_TRR_START_DT="&amp;TEXT(WORKDAY(DATE(YEAR(TODAY())-1, 12, 31), -1),"jjjjMMtt"),"CUST_TRR_END_DT="&amp;TEXT(WORKDAY(TODAY(), -1),"jjjjMMtt"), "CUST_TRR_CRNCY=EUR")</f>
        <v>-23.76238</v>
      </c>
      <c r="H8" cm="1">
        <f t="array" ref="H8">_xll.BDP(A8,$H$1)</f>
        <v>-6.0297559999999999</v>
      </c>
      <c r="I8" cm="1">
        <f t="array" ref="I8">_xll.BDP(A8,$I$1)</f>
        <v>-36.969700000000003</v>
      </c>
    </row>
    <row r="9" spans="1:13" x14ac:dyDescent="0.25">
      <c r="A9" t="s">
        <v>2387</v>
      </c>
      <c r="B9" t="s">
        <v>2388</v>
      </c>
      <c r="C9" s="1">
        <f>_xll.BQL(Stocks[[#This Row],[bloomberg_query]],"px_last(currency=EUR).value","showdates","false","showids","false","showheaders","false","cols"=1)</f>
        <v>179.83638643920423</v>
      </c>
      <c r="D9" cm="1">
        <f t="array" aca="1" ref="D9" ca="1">_xll.BDP(Stocks[[#This Row],[bloomberg_query]], "CUST_TRR_RETURN_HOLDING_PER", "CUST_TRR_START_DT="&amp;TEXT(WORKDAY(TODAY(), -2),"jjjjMMtt"),"CUST_TRR_END_DT="&amp;TEXT(WORKDAY(TODAY(), -1),"jjjjMMtt"), "CUST_TRR_CRNCY=EUR")</f>
        <v>0.52791619999999995</v>
      </c>
      <c r="E9" cm="1">
        <f t="array" aca="1" ref="E9" ca="1">_xll.BDP(Stocks[[#This Row],[bloomberg_query]], "CUST_TRR_RETURN_HOLDING_PER", "CUST_TRR_START_DT="&amp;TEXT(WORKDAY(TODAY(), -6),"jjjjMMtt"),"CUST_TRR_END_DT="&amp;TEXT(WORKDAY(TODAY(), -1),"jjjjMMtt"), "CUST_TRR_CRNCY=EUR")</f>
        <v>3.7050529999999999</v>
      </c>
      <c r="F9" cm="1">
        <f t="array" aca="1" ref="F9" ca="1">_xll.BDP(Stocks[[#This Row],[bloomberg_query]], "CUST_TRR_RETURN_HOLDING_PER", "CUST_TRR_START_DT="&amp;TEXT(WORKDAY(EDATE(TODAY(), -1) - 2, 1),"jjjjMMtt"),"CUST_TRR_END_DT="&amp;TEXT(WORKDAY(TODAY(), -1),"jjjjMMtt"),"CUST_TRR_CRNCY=EUR")</f>
        <v>6.7243579999999996</v>
      </c>
      <c r="G9" cm="1">
        <f t="array" aca="1" ref="G9" ca="1">_xll.BDP(Stocks[[#This Row],[bloomberg_query]], "CUST_TRR_RETURN_HOLDING_PER", "CUST_TRR_START_DT="&amp;TEXT(WORKDAY(DATE(YEAR(TODAY())-1, 12, 31), -1),"jjjjMMtt"),"CUST_TRR_END_DT="&amp;TEXT(WORKDAY(TODAY(), -1),"jjjjMMtt"), "CUST_TRR_CRNCY=EUR")</f>
        <v>-3.9126880000000002</v>
      </c>
      <c r="H9" cm="1">
        <f t="array" ref="H9">_xll.BDP(A9,$H$1)</f>
        <v>0.57913986252076333</v>
      </c>
      <c r="I9" cm="1">
        <f t="array" ref="I9">_xll.BDP(A9,$I$1)</f>
        <v>-8.8693516954097742</v>
      </c>
    </row>
    <row r="10" spans="1:13" x14ac:dyDescent="0.25">
      <c r="A10" t="s">
        <v>2389</v>
      </c>
      <c r="B10" t="s">
        <v>2390</v>
      </c>
      <c r="C10" s="1">
        <f>_xll.BQL(Stocks[[#This Row],[bloomberg_query]],"px_last(currency=EUR).value","showdates","false","showids","false","showheaders","false","cols"=1)</f>
        <v>55.222791722792621</v>
      </c>
      <c r="D10" cm="1">
        <f t="array" aca="1" ref="D10" ca="1">_xll.BDP(Stocks[[#This Row],[bloomberg_query]], "CUST_TRR_RETURN_HOLDING_PER", "CUST_TRR_START_DT="&amp;TEXT(WORKDAY(TODAY(), -2),"jjjjMMtt"),"CUST_TRR_END_DT="&amp;TEXT(WORKDAY(TODAY(), -1),"jjjjMMtt"), "CUST_TRR_CRNCY=EUR")</f>
        <v>-0.50674260000000004</v>
      </c>
      <c r="E10" cm="1">
        <f t="array" aca="1" ref="E10" ca="1">_xll.BDP(Stocks[[#This Row],[bloomberg_query]], "CUST_TRR_RETURN_HOLDING_PER", "CUST_TRR_START_DT="&amp;TEXT(WORKDAY(TODAY(), -6),"jjjjMMtt"),"CUST_TRR_END_DT="&amp;TEXT(WORKDAY(TODAY(), -1),"jjjjMMtt"), "CUST_TRR_CRNCY=EUR")</f>
        <v>2.7556919999999998</v>
      </c>
      <c r="F10" cm="1">
        <f t="array" aca="1" ref="F10" ca="1">_xll.BDP(Stocks[[#This Row],[bloomberg_query]], "CUST_TRR_RETURN_HOLDING_PER", "CUST_TRR_START_DT="&amp;TEXT(WORKDAY(EDATE(TODAY(), -1) - 2, 1),"jjjjMMtt"),"CUST_TRR_END_DT="&amp;TEXT(WORKDAY(TODAY(), -1),"jjjjMMtt"),"CUST_TRR_CRNCY=EUR")</f>
        <v>1.403413</v>
      </c>
      <c r="G10" cm="1">
        <f t="array" aca="1" ref="G10" ca="1">_xll.BDP(Stocks[[#This Row],[bloomberg_query]], "CUST_TRR_RETURN_HOLDING_PER", "CUST_TRR_START_DT="&amp;TEXT(WORKDAY(DATE(YEAR(TODAY())-1, 12, 31), -1),"jjjjMMtt"),"CUST_TRR_END_DT="&amp;TEXT(WORKDAY(TODAY(), -1),"jjjjMMtt"), "CUST_TRR_CRNCY=EUR")</f>
        <v>24.483149999999998</v>
      </c>
      <c r="H10" cm="1">
        <f t="array" ref="H10">_xll.BDP(A10,$H$1)</f>
        <v>18.109390000000001</v>
      </c>
      <c r="I10" cm="1">
        <f t="array" ref="I10">_xll.BDP(A10,$I$1)</f>
        <v>-4.055148</v>
      </c>
    </row>
    <row r="11" spans="1:13" x14ac:dyDescent="0.25">
      <c r="A11" t="s">
        <v>2391</v>
      </c>
      <c r="B11" t="s">
        <v>2392</v>
      </c>
      <c r="C11" s="1">
        <f>_xll.BQL(Stocks[[#This Row],[bloomberg_query]],"px_last(currency=EUR).value","showdates","false","showids","false","showheaders","false","cols"=1)</f>
        <v>4.8866601957695819</v>
      </c>
      <c r="D11" cm="1">
        <f t="array" aca="1" ref="D11" ca="1">_xll.BDP(Stocks[[#This Row],[bloomberg_query]], "CUST_TRR_RETURN_HOLDING_PER", "CUST_TRR_START_DT="&amp;TEXT(WORKDAY(TODAY(), -2),"jjjjMMtt"),"CUST_TRR_END_DT="&amp;TEXT(WORKDAY(TODAY(), -1),"jjjjMMtt"), "CUST_TRR_CRNCY=EUR")</f>
        <v>-2.0415939999999999</v>
      </c>
      <c r="E11" cm="1">
        <f t="array" aca="1" ref="E11" ca="1">_xll.BDP(Stocks[[#This Row],[bloomberg_query]], "CUST_TRR_RETURN_HOLDING_PER", "CUST_TRR_START_DT="&amp;TEXT(WORKDAY(TODAY(), -6),"jjjjMMtt"),"CUST_TRR_END_DT="&amp;TEXT(WORKDAY(TODAY(), -1),"jjjjMMtt"), "CUST_TRR_CRNCY=EUR")</f>
        <v>7.1563230000000004</v>
      </c>
      <c r="F11" cm="1">
        <f t="array" aca="1" ref="F11" ca="1">_xll.BDP(Stocks[[#This Row],[bloomberg_query]], "CUST_TRR_RETURN_HOLDING_PER", "CUST_TRR_START_DT="&amp;TEXT(WORKDAY(EDATE(TODAY(), -1) - 2, 1),"jjjjMMtt"),"CUST_TRR_END_DT="&amp;TEXT(WORKDAY(TODAY(), -1),"jjjjMMtt"),"CUST_TRR_CRNCY=EUR")</f>
        <v>2.3926159999999999</v>
      </c>
      <c r="G11" cm="1">
        <f t="array" aca="1" ref="G11" ca="1">_xll.BDP(Stocks[[#This Row],[bloomberg_query]], "CUST_TRR_RETURN_HOLDING_PER", "CUST_TRR_START_DT="&amp;TEXT(WORKDAY(DATE(YEAR(TODAY())-1, 12, 31), -1),"jjjjMMtt"),"CUST_TRR_END_DT="&amp;TEXT(WORKDAY(TODAY(), -1),"jjjjMMtt"), "CUST_TRR_CRNCY=EUR")</f>
        <v>-42.868600000000001</v>
      </c>
      <c r="H11" cm="1">
        <f t="array" ref="H11">_xll.BDP(A11,$H$1)</f>
        <v>-3.9192369999999999</v>
      </c>
      <c r="I11" cm="1">
        <f t="array" ref="I11">_xll.BDP(A11,$I$1)</f>
        <v>-43.653840000000002</v>
      </c>
    </row>
    <row r="12" spans="1:13" x14ac:dyDescent="0.25">
      <c r="A12" t="s">
        <v>134</v>
      </c>
      <c r="B12" t="s">
        <v>2341</v>
      </c>
      <c r="C12" s="1">
        <f>_xll.BQL(Stocks[[#This Row],[bloomberg_query]],"px_last(currency=EUR).value","showdates","false","showids","false","showheaders","false","cols"=1)</f>
        <v>181.48147810220718</v>
      </c>
      <c r="D12" cm="1">
        <f t="array" aca="1" ref="D12" ca="1">_xll.BDP(Stocks[[#This Row],[bloomberg_query]], "CUST_TRR_RETURN_HOLDING_PER", "CUST_TRR_START_DT="&amp;TEXT(WORKDAY(TODAY(), -2),"jjjjMMtt"),"CUST_TRR_END_DT="&amp;TEXT(WORKDAY(TODAY(), -1),"jjjjMMtt"), "CUST_TRR_CRNCY=EUR")</f>
        <v>-0.65515190000000001</v>
      </c>
      <c r="E12" cm="1">
        <f t="array" aca="1" ref="E12" ca="1">_xll.BDP(Stocks[[#This Row],[bloomberg_query]], "CUST_TRR_RETURN_HOLDING_PER", "CUST_TRR_START_DT="&amp;TEXT(WORKDAY(TODAY(), -6),"jjjjMMtt"),"CUST_TRR_END_DT="&amp;TEXT(WORKDAY(TODAY(), -1),"jjjjMMtt"), "CUST_TRR_CRNCY=EUR")</f>
        <v>-3.370965</v>
      </c>
      <c r="F12" cm="1">
        <f t="array" aca="1" ref="F12" ca="1">_xll.BDP(Stocks[[#This Row],[bloomberg_query]], "CUST_TRR_RETURN_HOLDING_PER", "CUST_TRR_START_DT="&amp;TEXT(WORKDAY(EDATE(TODAY(), -1) - 2, 1),"jjjjMMtt"),"CUST_TRR_END_DT="&amp;TEXT(WORKDAY(TODAY(), -1),"jjjjMMtt"),"CUST_TRR_CRNCY=EUR")</f>
        <v>-2.3685010000000002</v>
      </c>
      <c r="G12" cm="1">
        <f t="array" aca="1" ref="G12" ca="1">_xll.BDP(Stocks[[#This Row],[bloomberg_query]], "CUST_TRR_RETURN_HOLDING_PER", "CUST_TRR_START_DT="&amp;TEXT(WORKDAY(DATE(YEAR(TODAY())-1, 12, 31), -1),"jjjjMMtt"),"CUST_TRR_END_DT="&amp;TEXT(WORKDAY(TODAY(), -1),"jjjjMMtt"), "CUST_TRR_CRNCY=EUR")</f>
        <v>13.33874</v>
      </c>
      <c r="H12" cm="1">
        <f t="array" ref="H12">_xll.BDP(A12,$H$1)</f>
        <v>0.18018004920565323</v>
      </c>
      <c r="I12" cm="1">
        <f t="array" ref="I12">_xll.BDP(A12,$I$1)</f>
        <v>-10.215699620718837</v>
      </c>
    </row>
    <row r="13" spans="1:13" x14ac:dyDescent="0.25">
      <c r="A13" t="s">
        <v>28</v>
      </c>
      <c r="B13" t="s">
        <v>2305</v>
      </c>
      <c r="C13" s="1">
        <f>_xll.BQL(Stocks[[#This Row],[bloomberg_query]],"px_last(currency=EUR).value","showdates","false","showids","false","showheaders","false","cols"=1)</f>
        <v>156.14999389648438</v>
      </c>
      <c r="D13" cm="1">
        <f t="array" aca="1" ref="D13" ca="1">_xll.BDP(Stocks[[#This Row],[bloomberg_query]], "CUST_TRR_RETURN_HOLDING_PER", "CUST_TRR_START_DT="&amp;TEXT(WORKDAY(TODAY(), -2),"jjjjMMtt"),"CUST_TRR_END_DT="&amp;TEXT(WORKDAY(TODAY(), -1),"jjjjMMtt"), "CUST_TRR_CRNCY=EUR")</f>
        <v>-2.1457869999999999</v>
      </c>
      <c r="E13" cm="1">
        <f t="array" aca="1" ref="E13" ca="1">_xll.BDP(Stocks[[#This Row],[bloomberg_query]], "CUST_TRR_RETURN_HOLDING_PER", "CUST_TRR_START_DT="&amp;TEXT(WORKDAY(TODAY(), -6),"jjjjMMtt"),"CUST_TRR_END_DT="&amp;TEXT(WORKDAY(TODAY(), -1),"jjjjMMtt"), "CUST_TRR_CRNCY=EUR")</f>
        <v>1.6388069999999999</v>
      </c>
      <c r="F13" cm="1">
        <f t="array" aca="1" ref="F13" ca="1">_xll.BDP(Stocks[[#This Row],[bloomberg_query]], "CUST_TRR_RETURN_HOLDING_PER", "CUST_TRR_START_DT="&amp;TEXT(WORKDAY(EDATE(TODAY(), -1) - 2, 1),"jjjjMMtt"),"CUST_TRR_END_DT="&amp;TEXT(WORKDAY(TODAY(), -1),"jjjjMMtt"),"CUST_TRR_CRNCY=EUR")</f>
        <v>3.1832889999999998</v>
      </c>
      <c r="G13" cm="1">
        <f t="array" aca="1" ref="G13" ca="1">_xll.BDP(Stocks[[#This Row],[bloomberg_query]], "CUST_TRR_RETURN_HOLDING_PER", "CUST_TRR_START_DT="&amp;TEXT(WORKDAY(DATE(YEAR(TODAY())-1, 12, 31), -1),"jjjjMMtt"),"CUST_TRR_END_DT="&amp;TEXT(WORKDAY(TODAY(), -1),"jjjjMMtt"), "CUST_TRR_CRNCY=EUR")</f>
        <v>22.263300000000001</v>
      </c>
      <c r="H13" cm="1">
        <f t="array" ref="H13">_xll.BDP(A13,$H$1)</f>
        <v>7.6536049999999998</v>
      </c>
      <c r="I13" cm="1">
        <f t="array" ref="I13">_xll.BDP(A13,$I$1)</f>
        <v>-1.822759</v>
      </c>
    </row>
    <row r="14" spans="1:13" x14ac:dyDescent="0.25">
      <c r="A14" t="s">
        <v>2393</v>
      </c>
      <c r="B14" t="s">
        <v>2394</v>
      </c>
      <c r="C14" s="1">
        <f>_xll.BQL(Stocks[[#This Row],[bloomberg_query]],"px_last(currency=EUR).value","showdates","false","showids","false","showheaders","false","cols"=1)</f>
        <v>7.2800002098083496</v>
      </c>
      <c r="D14" cm="1">
        <f t="array" aca="1" ref="D14" ca="1">_xll.BDP(Stocks[[#This Row],[bloomberg_query]], "CUST_TRR_RETURN_HOLDING_PER", "CUST_TRR_START_DT="&amp;TEXT(WORKDAY(TODAY(), -2),"jjjjMMtt"),"CUST_TRR_END_DT="&amp;TEXT(WORKDAY(TODAY(), -1),"jjjjMMtt"), "CUST_TRR_CRNCY=EUR")</f>
        <v>-2.4</v>
      </c>
      <c r="E14" cm="1">
        <f t="array" aca="1" ref="E14" ca="1">_xll.BDP(Stocks[[#This Row],[bloomberg_query]], "CUST_TRR_RETURN_HOLDING_PER", "CUST_TRR_START_DT="&amp;TEXT(WORKDAY(TODAY(), -6),"jjjjMMtt"),"CUST_TRR_END_DT="&amp;TEXT(WORKDAY(TODAY(), -1),"jjjjMMtt"), "CUST_TRR_CRNCY=EUR")</f>
        <v>-1.081081</v>
      </c>
      <c r="F14" cm="1">
        <f t="array" aca="1" ref="F14" ca="1">_xll.BDP(Stocks[[#This Row],[bloomberg_query]], "CUST_TRR_RETURN_HOLDING_PER", "CUST_TRR_START_DT="&amp;TEXT(WORKDAY(EDATE(TODAY(), -1) - 2, 1),"jjjjMMtt"),"CUST_TRR_END_DT="&amp;TEXT(WORKDAY(TODAY(), -1),"jjjjMMtt"),"CUST_TRR_CRNCY=EUR")</f>
        <v>-8.72818</v>
      </c>
      <c r="G14" cm="1">
        <f t="array" aca="1" ref="G14" ca="1">_xll.BDP(Stocks[[#This Row],[bloomberg_query]], "CUST_TRR_RETURN_HOLDING_PER", "CUST_TRR_START_DT="&amp;TEXT(WORKDAY(DATE(YEAR(TODAY())-1, 12, 31), -1),"jjjjMMtt"),"CUST_TRR_END_DT="&amp;TEXT(WORKDAY(TODAY(), -1),"jjjjMMtt"), "CUST_TRR_CRNCY=EUR")</f>
        <v>-17.194569999999999</v>
      </c>
      <c r="H14" cm="1">
        <f t="array" ref="H14">_xll.BDP(A14,$H$1)</f>
        <v>-8.7776479999999992</v>
      </c>
      <c r="I14" cm="1">
        <f t="array" ref="I14">_xll.BDP(A14,$I$1)</f>
        <v>-22.388059999999999</v>
      </c>
    </row>
    <row r="15" spans="1:13" x14ac:dyDescent="0.25">
      <c r="A15" t="s">
        <v>2395</v>
      </c>
      <c r="B15" t="s">
        <v>2396</v>
      </c>
      <c r="C15" s="1">
        <f>_xll.BQL(Stocks[[#This Row],[bloomberg_query]],"px_last(currency=EUR).value","showdates","false","showids","false","showheaders","false","cols"=1)</f>
        <v>4137.4153706781963</v>
      </c>
      <c r="D15" cm="1">
        <f t="array" aca="1" ref="D15" ca="1">_xll.BDP(Stocks[[#This Row],[bloomberg_query]], "CUST_TRR_RETURN_HOLDING_PER", "CUST_TRR_START_DT="&amp;TEXT(WORKDAY(TODAY(), -2),"jjjjMMtt"),"CUST_TRR_END_DT="&amp;TEXT(WORKDAY(TODAY(), -1),"jjjjMMtt"), "CUST_TRR_CRNCY=EUR")</f>
        <v>-5.5151789999999999E-2</v>
      </c>
      <c r="E15" cm="1">
        <f t="array" aca="1" ref="E15" ca="1">_xll.BDP(Stocks[[#This Row],[bloomberg_query]], "CUST_TRR_RETURN_HOLDING_PER", "CUST_TRR_START_DT="&amp;TEXT(WORKDAY(TODAY(), -6),"jjjjMMtt"),"CUST_TRR_END_DT="&amp;TEXT(WORKDAY(TODAY(), -1),"jjjjMMtt"), "CUST_TRR_CRNCY=EUR")</f>
        <v>-0.93899259999999996</v>
      </c>
      <c r="F15" cm="1">
        <f t="array" aca="1" ref="F15" ca="1">_xll.BDP(Stocks[[#This Row],[bloomberg_query]], "CUST_TRR_RETURN_HOLDING_PER", "CUST_TRR_START_DT="&amp;TEXT(WORKDAY(EDATE(TODAY(), -1) - 2, 1),"jjjjMMtt"),"CUST_TRR_END_DT="&amp;TEXT(WORKDAY(TODAY(), -1),"jjjjMMtt"),"CUST_TRR_CRNCY=EUR")</f>
        <v>-2.8651</v>
      </c>
      <c r="G15" cm="1">
        <f t="array" aca="1" ref="G15" ca="1">_xll.BDP(Stocks[[#This Row],[bloomberg_query]], "CUST_TRR_RETURN_HOLDING_PER", "CUST_TRR_START_DT="&amp;TEXT(WORKDAY(DATE(YEAR(TODAY())-1, 12, 31), -1),"jjjjMMtt"),"CUST_TRR_END_DT="&amp;TEXT(WORKDAY(TODAY(), -1),"jjjjMMtt"), "CUST_TRR_CRNCY=EUR")</f>
        <v>10.395799999999999</v>
      </c>
      <c r="H15" t="str" cm="1">
        <f t="array" ref="H15">_xll.BDP(A15,$H$1)</f>
        <v>#N/A N/A</v>
      </c>
      <c r="I15" cm="1">
        <f t="array" ref="I15">_xll.BDP(A15,$I$1)</f>
        <v>-8.4705879999999993</v>
      </c>
    </row>
    <row r="16" spans="1:13" x14ac:dyDescent="0.25">
      <c r="A16" t="s">
        <v>2397</v>
      </c>
      <c r="B16" t="s">
        <v>2398</v>
      </c>
      <c r="C16" s="1">
        <f>_xll.BQL(Stocks[[#This Row],[bloomberg_query]],"px_last(currency=EUR).value","showdates","false","showids","false","showheaders","false","cols"=1)</f>
        <v>223.36389371931554</v>
      </c>
      <c r="D16" cm="1">
        <f t="array" aca="1" ref="D16" ca="1">_xll.BDP(Stocks[[#This Row],[bloomberg_query]], "CUST_TRR_RETURN_HOLDING_PER", "CUST_TRR_START_DT="&amp;TEXT(WORKDAY(TODAY(), -2),"jjjjMMtt"),"CUST_TRR_END_DT="&amp;TEXT(WORKDAY(TODAY(), -1),"jjjjMMtt"), "CUST_TRR_CRNCY=EUR")</f>
        <v>9.6047649999999998E-2</v>
      </c>
      <c r="E16" cm="1">
        <f t="array" aca="1" ref="E16" ca="1">_xll.BDP(Stocks[[#This Row],[bloomberg_query]], "CUST_TRR_RETURN_HOLDING_PER", "CUST_TRR_START_DT="&amp;TEXT(WORKDAY(TODAY(), -6),"jjjjMMtt"),"CUST_TRR_END_DT="&amp;TEXT(WORKDAY(TODAY(), -1),"jjjjMMtt"), "CUST_TRR_CRNCY=EUR")</f>
        <v>-3.7408399999999999</v>
      </c>
      <c r="F16" cm="1">
        <f t="array" aca="1" ref="F16" ca="1">_xll.BDP(Stocks[[#This Row],[bloomberg_query]], "CUST_TRR_RETURN_HOLDING_PER", "CUST_TRR_START_DT="&amp;TEXT(WORKDAY(EDATE(TODAY(), -1) - 2, 1),"jjjjMMtt"),"CUST_TRR_END_DT="&amp;TEXT(WORKDAY(TODAY(), -1),"jjjjMMtt"),"CUST_TRR_CRNCY=EUR")</f>
        <v>6.3290100000000002</v>
      </c>
      <c r="G16" cm="1">
        <f t="array" aca="1" ref="G16" ca="1">_xll.BDP(Stocks[[#This Row],[bloomberg_query]], "CUST_TRR_RETURN_HOLDING_PER", "CUST_TRR_START_DT="&amp;TEXT(WORKDAY(DATE(YEAR(TODAY())-1, 12, 31), -1),"jjjjMMtt"),"CUST_TRR_END_DT="&amp;TEXT(WORKDAY(TODAY(), -1),"jjjjMMtt"), "CUST_TRR_CRNCY=EUR")</f>
        <v>-10.47967</v>
      </c>
      <c r="H16" cm="1">
        <f t="array" ref="H16">_xll.BDP(A16,$H$1)</f>
        <v>-2.8349413112476274</v>
      </c>
      <c r="I16" cm="1">
        <f t="array" ref="I16">_xll.BDP(A16,$I$1)</f>
        <v>-20.142061604820039</v>
      </c>
    </row>
    <row r="17" spans="1:9" x14ac:dyDescent="0.25">
      <c r="A17" t="s">
        <v>461</v>
      </c>
      <c r="B17" t="s">
        <v>3091</v>
      </c>
      <c r="C17" s="1">
        <f>_xll.BQL(Stocks[[#This Row],[bloomberg_query]],"px_last(currency=EUR).value","showdates","false","showids","false","showheaders","false","cols"=1)</f>
        <v>81.975906420350071</v>
      </c>
      <c r="D17" cm="1">
        <f t="array" aca="1" ref="D17" ca="1">_xll.BDP(Stocks[[#This Row],[bloomberg_query]], "CUST_TRR_RETURN_HOLDING_PER", "CUST_TRR_START_DT="&amp;TEXT(WORKDAY(TODAY(), -2),"jjjjMMtt"),"CUST_TRR_END_DT="&amp;TEXT(WORKDAY(TODAY(), -1),"jjjjMMtt"), "CUST_TRR_CRNCY=EUR")</f>
        <v>-1.0857390000000001E-3</v>
      </c>
      <c r="E17" cm="1">
        <f t="array" aca="1" ref="E17" ca="1">_xll.BDP(Stocks[[#This Row],[bloomberg_query]], "CUST_TRR_RETURN_HOLDING_PER", "CUST_TRR_START_DT="&amp;TEXT(WORKDAY(TODAY(), -6),"jjjjMMtt"),"CUST_TRR_END_DT="&amp;TEXT(WORKDAY(TODAY(), -1),"jjjjMMtt"), "CUST_TRR_CRNCY=EUR")</f>
        <v>12.79623</v>
      </c>
      <c r="F17" cm="1">
        <f t="array" aca="1" ref="F17" ca="1">_xll.BDP(Stocks[[#This Row],[bloomberg_query]], "CUST_TRR_RETURN_HOLDING_PER", "CUST_TRR_START_DT="&amp;TEXT(WORKDAY(EDATE(TODAY(), -1) - 2, 1),"jjjjMMtt"),"CUST_TRR_END_DT="&amp;TEXT(WORKDAY(TODAY(), -1),"jjjjMMtt"),"CUST_TRR_CRNCY=EUR")</f>
        <v>12.43512</v>
      </c>
      <c r="G17" cm="1">
        <f t="array" aca="1" ref="G17" ca="1">_xll.BDP(Stocks[[#This Row],[bloomberg_query]], "CUST_TRR_RETURN_HOLDING_PER", "CUST_TRR_START_DT="&amp;TEXT(WORKDAY(DATE(YEAR(TODAY())-1, 12, 31), -1),"jjjjMMtt"),"CUST_TRR_END_DT="&amp;TEXT(WORKDAY(TODAY(), -1),"jjjjMMtt"), "CUST_TRR_CRNCY=EUR")</f>
        <v>136.8398</v>
      </c>
      <c r="H17" cm="1">
        <f t="array" ref="H17">_xll.BDP(A17,$H$1)</f>
        <v>34.312512129186807</v>
      </c>
      <c r="I17" cm="1">
        <f t="array" ref="I17">_xll.BDP(A17,$I$1)</f>
        <v>-14.966426465946142</v>
      </c>
    </row>
    <row r="18" spans="1:9" x14ac:dyDescent="0.25">
      <c r="A18" t="s">
        <v>8</v>
      </c>
      <c r="B18" t="s">
        <v>2286</v>
      </c>
      <c r="C18" s="1">
        <f>_xll.BQL(Stocks[[#This Row],[bloomberg_query]],"px_last(currency=EUR).value","showdates","false","showids","false","showheaders","false","cols"=1)</f>
        <v>426.24954258441926</v>
      </c>
      <c r="D18" cm="1">
        <f t="array" aca="1" ref="D18" ca="1">_xll.BDP(Stocks[[#This Row],[bloomberg_query]], "CUST_TRR_RETURN_HOLDING_PER", "CUST_TRR_START_DT="&amp;TEXT(WORKDAY(TODAY(), -2),"jjjjMMtt"),"CUST_TRR_END_DT="&amp;TEXT(WORKDAY(TODAY(), -1),"jjjjMMtt"), "CUST_TRR_CRNCY=EUR")</f>
        <v>-1.5195810000000001</v>
      </c>
      <c r="E18" cm="1">
        <f t="array" aca="1" ref="E18" ca="1">_xll.BDP(Stocks[[#This Row],[bloomberg_query]], "CUST_TRR_RETURN_HOLDING_PER", "CUST_TRR_START_DT="&amp;TEXT(WORKDAY(TODAY(), -6),"jjjjMMtt"),"CUST_TRR_END_DT="&amp;TEXT(WORKDAY(TODAY(), -1),"jjjjMMtt"), "CUST_TRR_CRNCY=EUR")</f>
        <v>-1.0918620000000001</v>
      </c>
      <c r="F18" cm="1">
        <f t="array" aca="1" ref="F18" ca="1">_xll.BDP(Stocks[[#This Row],[bloomberg_query]], "CUST_TRR_RETURN_HOLDING_PER", "CUST_TRR_START_DT="&amp;TEXT(WORKDAY(EDATE(TODAY(), -1) - 2, 1),"jjjjMMtt"),"CUST_TRR_END_DT="&amp;TEXT(WORKDAY(TODAY(), -1),"jjjjMMtt"),"CUST_TRR_CRNCY=EUR")</f>
        <v>-3.282708</v>
      </c>
      <c r="G18" cm="1">
        <f t="array" aca="1" ref="G18" ca="1">_xll.BDP(Stocks[[#This Row],[bloomberg_query]], "CUST_TRR_RETURN_HOLDING_PER", "CUST_TRR_START_DT="&amp;TEXT(WORKDAY(DATE(YEAR(TODAY())-1, 12, 31), -1),"jjjjMMtt"),"CUST_TRR_END_DT="&amp;TEXT(WORKDAY(TODAY(), -1),"jjjjMMtt"), "CUST_TRR_CRNCY=EUR")</f>
        <v>15.904170000000001</v>
      </c>
      <c r="H18" cm="1">
        <f t="array" ref="H18">_xll.BDP(A18,$H$1)</f>
        <v>7.9446306711700183</v>
      </c>
      <c r="I18" cm="1">
        <f t="array" ref="I18">_xll.BDP(A18,$I$1)</f>
        <v>-7.0893900018423928</v>
      </c>
    </row>
    <row r="19" spans="1:9" x14ac:dyDescent="0.25">
      <c r="A19" t="s">
        <v>2399</v>
      </c>
      <c r="B19" t="s">
        <v>2400</v>
      </c>
      <c r="C19" s="1">
        <f>_xll.BQL(Stocks[[#This Row],[bloomberg_query]],"px_last(currency=EUR).value","showdates","false","showids","false","showheaders","false","cols"=1)</f>
        <v>78.802587529420848</v>
      </c>
      <c r="D19" cm="1">
        <f t="array" aca="1" ref="D19" ca="1">_xll.BDP(Stocks[[#This Row],[bloomberg_query]], "CUST_TRR_RETURN_HOLDING_PER", "CUST_TRR_START_DT="&amp;TEXT(WORKDAY(TODAY(), -2),"jjjjMMtt"),"CUST_TRR_END_DT="&amp;TEXT(WORKDAY(TODAY(), -1),"jjjjMMtt"), "CUST_TRR_CRNCY=EUR")</f>
        <v>0.37873420000000002</v>
      </c>
      <c r="E19" cm="1">
        <f t="array" aca="1" ref="E19" ca="1">_xll.BDP(Stocks[[#This Row],[bloomberg_query]], "CUST_TRR_RETURN_HOLDING_PER", "CUST_TRR_START_DT="&amp;TEXT(WORKDAY(TODAY(), -6),"jjjjMMtt"),"CUST_TRR_END_DT="&amp;TEXT(WORKDAY(TODAY(), -1),"jjjjMMtt"), "CUST_TRR_CRNCY=EUR")</f>
        <v>5.3935950000000004</v>
      </c>
      <c r="F19" cm="1">
        <f t="array" aca="1" ref="F19" ca="1">_xll.BDP(Stocks[[#This Row],[bloomberg_query]], "CUST_TRR_RETURN_HOLDING_PER", "CUST_TRR_START_DT="&amp;TEXT(WORKDAY(EDATE(TODAY(), -1) - 2, 1),"jjjjMMtt"),"CUST_TRR_END_DT="&amp;TEXT(WORKDAY(TODAY(), -1),"jjjjMMtt"),"CUST_TRR_CRNCY=EUR")</f>
        <v>10.662990000000001</v>
      </c>
      <c r="G19" cm="1">
        <f t="array" aca="1" ref="G19" ca="1">_xll.BDP(Stocks[[#This Row],[bloomberg_query]], "CUST_TRR_RETURN_HOLDING_PER", "CUST_TRR_START_DT="&amp;TEXT(WORKDAY(DATE(YEAR(TODAY())-1, 12, 31), -1),"jjjjMMtt"),"CUST_TRR_END_DT="&amp;TEXT(WORKDAY(TODAY(), -1),"jjjjMMtt"), "CUST_TRR_CRNCY=EUR")</f>
        <v>81.688130000000001</v>
      </c>
      <c r="H19" cm="1">
        <f t="array" ref="H19">_xll.BDP(A19,$H$1)</f>
        <v>16.546132036916944</v>
      </c>
      <c r="I19" cm="1">
        <f t="array" ref="I19">_xll.BDP(A19,$I$1)</f>
        <v>-19.77728223498643</v>
      </c>
    </row>
    <row r="20" spans="1:9" x14ac:dyDescent="0.25">
      <c r="A20" t="s">
        <v>2401</v>
      </c>
      <c r="B20" t="s">
        <v>2402</v>
      </c>
      <c r="C20" s="1">
        <f>_xll.BQL(Stocks[[#This Row],[bloomberg_query]],"px_last(currency=EUR).value","showdates","false","showids","false","showheaders","false","cols"=1)</f>
        <v>57.937791082262997</v>
      </c>
      <c r="D20" cm="1">
        <f t="array" aca="1" ref="D20" ca="1">_xll.BDP(Stocks[[#This Row],[bloomberg_query]], "CUST_TRR_RETURN_HOLDING_PER", "CUST_TRR_START_DT="&amp;TEXT(WORKDAY(TODAY(), -2),"jjjjMMtt"),"CUST_TRR_END_DT="&amp;TEXT(WORKDAY(TODAY(), -1),"jjjjMMtt"), "CUST_TRR_CRNCY=EUR")</f>
        <v>2.3530820000000001</v>
      </c>
      <c r="E20" cm="1">
        <f t="array" aca="1" ref="E20" ca="1">_xll.BDP(Stocks[[#This Row],[bloomberg_query]], "CUST_TRR_RETURN_HOLDING_PER", "CUST_TRR_START_DT="&amp;TEXT(WORKDAY(TODAY(), -6),"jjjjMMtt"),"CUST_TRR_END_DT="&amp;TEXT(WORKDAY(TODAY(), -1),"jjjjMMtt"), "CUST_TRR_CRNCY=EUR")</f>
        <v>4.9223590000000002</v>
      </c>
      <c r="F20" cm="1">
        <f t="array" aca="1" ref="F20" ca="1">_xll.BDP(Stocks[[#This Row],[bloomberg_query]], "CUST_TRR_RETURN_HOLDING_PER", "CUST_TRR_START_DT="&amp;TEXT(WORKDAY(EDATE(TODAY(), -1) - 2, 1),"jjjjMMtt"),"CUST_TRR_END_DT="&amp;TEXT(WORKDAY(TODAY(), -1),"jjjjMMtt"),"CUST_TRR_CRNCY=EUR")</f>
        <v>-3.7065739999999998</v>
      </c>
      <c r="G20" cm="1">
        <f t="array" aca="1" ref="G20" ca="1">_xll.BDP(Stocks[[#This Row],[bloomberg_query]], "CUST_TRR_RETURN_HOLDING_PER", "CUST_TRR_START_DT="&amp;TEXT(WORKDAY(DATE(YEAR(TODAY())-1, 12, 31), -1),"jjjjMMtt"),"CUST_TRR_END_DT="&amp;TEXT(WORKDAY(TODAY(), -1),"jjjjMMtt"), "CUST_TRR_CRNCY=EUR")</f>
        <v>244.4512</v>
      </c>
      <c r="H20" cm="1">
        <f t="array" ref="H20">_xll.BDP(A20,$H$1)</f>
        <v>23.409396632022322</v>
      </c>
      <c r="I20" cm="1">
        <f t="array" ref="I20">_xll.BDP(A20,$I$1)</f>
        <v>-35.167493638462034</v>
      </c>
    </row>
    <row r="21" spans="1:9" x14ac:dyDescent="0.25">
      <c r="A21" t="s">
        <v>85</v>
      </c>
      <c r="B21" t="s">
        <v>2327</v>
      </c>
      <c r="C21" s="1">
        <f>_xll.BQL(Stocks[[#This Row],[bloomberg_query]],"px_last(currency=EUR).value","showdates","false","showids","false","showheaders","false","cols"=1)</f>
        <v>30.159999847412109</v>
      </c>
      <c r="D21" cm="1">
        <f t="array" aca="1" ref="D21" ca="1">_xll.BDP(Stocks[[#This Row],[bloomberg_query]], "CUST_TRR_RETURN_HOLDING_PER", "CUST_TRR_START_DT="&amp;TEXT(WORKDAY(TODAY(), -2),"jjjjMMtt"),"CUST_TRR_END_DT="&amp;TEXT(WORKDAY(TODAY(), -1),"jjjjMMtt"), "CUST_TRR_CRNCY=EUR")</f>
        <v>-0.36375659999999999</v>
      </c>
      <c r="E21" cm="1">
        <f t="array" aca="1" ref="E21" ca="1">_xll.BDP(Stocks[[#This Row],[bloomberg_query]], "CUST_TRR_RETURN_HOLDING_PER", "CUST_TRR_START_DT="&amp;TEXT(WORKDAY(TODAY(), -6),"jjjjMMtt"),"CUST_TRR_END_DT="&amp;TEXT(WORKDAY(TODAY(), -1),"jjjjMMtt"), "CUST_TRR_CRNCY=EUR")</f>
        <v>2.2395659999999999</v>
      </c>
      <c r="F21" cm="1">
        <f t="array" aca="1" ref="F21" ca="1">_xll.BDP(Stocks[[#This Row],[bloomberg_query]], "CUST_TRR_RETURN_HOLDING_PER", "CUST_TRR_START_DT="&amp;TEXT(WORKDAY(EDATE(TODAY(), -1) - 2, 1),"jjjjMMtt"),"CUST_TRR_END_DT="&amp;TEXT(WORKDAY(TODAY(), -1),"jjjjMMtt"),"CUST_TRR_CRNCY=EUR")</f>
        <v>4.9460119999999996</v>
      </c>
      <c r="G21" cm="1">
        <f t="array" aca="1" ref="G21" ca="1">_xll.BDP(Stocks[[#This Row],[bloomberg_query]], "CUST_TRR_RETURN_HOLDING_PER", "CUST_TRR_START_DT="&amp;TEXT(WORKDAY(DATE(YEAR(TODAY())-1, 12, 31), -1),"jjjjMMtt"),"CUST_TRR_END_DT="&amp;TEXT(WORKDAY(TODAY(), -1),"jjjjMMtt"), "CUST_TRR_CRNCY=EUR")</f>
        <v>9.9933289999999992</v>
      </c>
      <c r="H21" cm="1">
        <f t="array" ref="H21">_xll.BDP(A21,$H$1)</f>
        <v>3.089963</v>
      </c>
      <c r="I21" cm="1">
        <f t="array" ref="I21">_xll.BDP(A21,$I$1)</f>
        <v>-4.5569639999999998</v>
      </c>
    </row>
    <row r="22" spans="1:9" x14ac:dyDescent="0.25">
      <c r="A22" t="s">
        <v>2403</v>
      </c>
      <c r="B22" t="s">
        <v>2404</v>
      </c>
      <c r="C22" s="1">
        <f>_xll.BQL(Stocks[[#This Row],[bloomberg_query]],"px_last(currency=EUR).value","showdates","false","showids","false","showheaders","false","cols"=1)</f>
        <v>16.899999618530273</v>
      </c>
      <c r="D22" cm="1">
        <f t="array" aca="1" ref="D22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22" cm="1">
        <f t="array" aca="1" ref="E22" ca="1">_xll.BDP(Stocks[[#This Row],[bloomberg_query]], "CUST_TRR_RETURN_HOLDING_PER", "CUST_TRR_START_DT="&amp;TEXT(WORKDAY(TODAY(), -6),"jjjjMMtt"),"CUST_TRR_END_DT="&amp;TEXT(WORKDAY(TODAY(), -1),"jjjjMMtt"), "CUST_TRR_CRNCY=EUR")</f>
        <v>1.5015019999999999</v>
      </c>
      <c r="F22" cm="1">
        <f t="array" aca="1" ref="F22" ca="1">_xll.BDP(Stocks[[#This Row],[bloomberg_query]], "CUST_TRR_RETURN_HOLDING_PER", "CUST_TRR_START_DT="&amp;TEXT(WORKDAY(EDATE(TODAY(), -1) - 2, 1),"jjjjMMtt"),"CUST_TRR_END_DT="&amp;TEXT(WORKDAY(TODAY(), -1),"jjjjMMtt"),"CUST_TRR_CRNCY=EUR")</f>
        <v>1.5015019999999999</v>
      </c>
      <c r="G22" cm="1">
        <f t="array" aca="1" ref="G22" ca="1">_xll.BDP(Stocks[[#This Row],[bloomberg_query]], "CUST_TRR_RETURN_HOLDING_PER", "CUST_TRR_START_DT="&amp;TEXT(WORKDAY(DATE(YEAR(TODAY())-1, 12, 31), -1),"jjjjMMtt"),"CUST_TRR_END_DT="&amp;TEXT(WORKDAY(TODAY(), -1),"jjjjMMtt"), "CUST_TRR_CRNCY=EUR")</f>
        <v>-0.28530460000000002</v>
      </c>
      <c r="H22" cm="1">
        <f t="array" ref="H22">_xll.BDP(A22,$H$1)</f>
        <v>-3.0643699999999998</v>
      </c>
      <c r="I22" cm="1">
        <f t="array" ref="I22">_xll.BDP(A22,$I$1)</f>
        <v>-12.435230000000001</v>
      </c>
    </row>
    <row r="23" spans="1:9" x14ac:dyDescent="0.25">
      <c r="A23" t="s">
        <v>2405</v>
      </c>
      <c r="B23" t="s">
        <v>2406</v>
      </c>
      <c r="C23" s="1">
        <f>_xll.BQL(Stocks[[#This Row],[bloomberg_query]],"px_last(currency=EUR).value","showdates","false","showids","false","showheaders","false","cols"=1)</f>
        <v>22.5</v>
      </c>
      <c r="D23" cm="1">
        <f t="array" aca="1" ref="D23" ca="1">_xll.BDP(Stocks[[#This Row],[bloomberg_query]], "CUST_TRR_RETURN_HOLDING_PER", "CUST_TRR_START_DT="&amp;TEXT(WORKDAY(TODAY(), -2),"jjjjMMtt"),"CUST_TRR_END_DT="&amp;TEXT(WORKDAY(TODAY(), -1),"jjjjMMtt"), "CUST_TRR_CRNCY=EUR")</f>
        <v>-0.6637168</v>
      </c>
      <c r="E23" cm="1">
        <f t="array" aca="1" ref="E23" ca="1">_xll.BDP(Stocks[[#This Row],[bloomberg_query]], "CUST_TRR_RETURN_HOLDING_PER", "CUST_TRR_START_DT="&amp;TEXT(WORKDAY(TODAY(), -6),"jjjjMMtt"),"CUST_TRR_END_DT="&amp;TEXT(WORKDAY(TODAY(), -1),"jjjjMMtt"), "CUST_TRR_CRNCY=EUR")</f>
        <v>2.9816509999999998</v>
      </c>
      <c r="F23" cm="1">
        <f t="array" aca="1" ref="F23" ca="1">_xll.BDP(Stocks[[#This Row],[bloomberg_query]], "CUST_TRR_RETURN_HOLDING_PER", "CUST_TRR_START_DT="&amp;TEXT(WORKDAY(EDATE(TODAY(), -1) - 2, 1),"jjjjMMtt"),"CUST_TRR_END_DT="&amp;TEXT(WORKDAY(TODAY(), -1),"jjjjMMtt"),"CUST_TRR_CRNCY=EUR")</f>
        <v>4.906542</v>
      </c>
      <c r="G23" cm="1">
        <f t="array" aca="1" ref="G23" ca="1">_xll.BDP(Stocks[[#This Row],[bloomberg_query]], "CUST_TRR_RETURN_HOLDING_PER", "CUST_TRR_START_DT="&amp;TEXT(WORKDAY(DATE(YEAR(TODAY())-1, 12, 31), -1),"jjjjMMtt"),"CUST_TRR_END_DT="&amp;TEXT(WORKDAY(TODAY(), -1),"jjjjMMtt"), "CUST_TRR_CRNCY=EUR")</f>
        <v>45.906320000000001</v>
      </c>
      <c r="H23" cm="1">
        <f t="array" ref="H23">_xll.BDP(A23,$H$1)</f>
        <v>32.012039999999999</v>
      </c>
      <c r="I23" cm="1">
        <f t="array" ref="I23">_xll.BDP(A23,$I$1)</f>
        <v>-2.597404</v>
      </c>
    </row>
    <row r="24" spans="1:9" x14ac:dyDescent="0.25">
      <c r="A24" t="s">
        <v>2407</v>
      </c>
      <c r="B24" t="s">
        <v>2408</v>
      </c>
      <c r="C24" s="1">
        <f>_xll.BQL(Stocks[[#This Row],[bloomberg_query]],"px_last(currency=EUR).value","showdates","false","showids","false","showheaders","false","cols"=1)</f>
        <v>193.70729592561722</v>
      </c>
      <c r="D24" cm="1">
        <f t="array" aca="1" ref="D24" ca="1">_xll.BDP(Stocks[[#This Row],[bloomberg_query]], "CUST_TRR_RETURN_HOLDING_PER", "CUST_TRR_START_DT="&amp;TEXT(WORKDAY(TODAY(), -2),"jjjjMMtt"),"CUST_TRR_END_DT="&amp;TEXT(WORKDAY(TODAY(), -1),"jjjjMMtt"), "CUST_TRR_CRNCY=EUR")</f>
        <v>0.27148149999999999</v>
      </c>
      <c r="E24" cm="1">
        <f t="array" aca="1" ref="E24" ca="1">_xll.BDP(Stocks[[#This Row],[bloomberg_query]], "CUST_TRR_RETURN_HOLDING_PER", "CUST_TRR_START_DT="&amp;TEXT(WORKDAY(TODAY(), -6),"jjjjMMtt"),"CUST_TRR_END_DT="&amp;TEXT(WORKDAY(TODAY(), -1),"jjjjMMtt"), "CUST_TRR_CRNCY=EUR")</f>
        <v>-4.6949719999999999</v>
      </c>
      <c r="F24" cm="1">
        <f t="array" aca="1" ref="F24" ca="1">_xll.BDP(Stocks[[#This Row],[bloomberg_query]], "CUST_TRR_RETURN_HOLDING_PER", "CUST_TRR_START_DT="&amp;TEXT(WORKDAY(EDATE(TODAY(), -1) - 2, 1),"jjjjMMtt"),"CUST_TRR_END_DT="&amp;TEXT(WORKDAY(TODAY(), -1),"jjjjMMtt"),"CUST_TRR_CRNCY=EUR")</f>
        <v>10.41356</v>
      </c>
      <c r="G24" cm="1">
        <f t="array" aca="1" ref="G24" ca="1">_xll.BDP(Stocks[[#This Row],[bloomberg_query]], "CUST_TRR_RETURN_HOLDING_PER", "CUST_TRR_START_DT="&amp;TEXT(WORKDAY(DATE(YEAR(TODAY())-1, 12, 31), -1),"jjjjMMtt"),"CUST_TRR_END_DT="&amp;TEXT(WORKDAY(TODAY(), -1),"jjjjMMtt"), "CUST_TRR_CRNCY=EUR")</f>
        <v>11.322329999999999</v>
      </c>
      <c r="H24" cm="1">
        <f t="array" ref="H24">_xll.BDP(A24,$H$1)</f>
        <v>6.9932706896857351</v>
      </c>
      <c r="I24" cm="1">
        <f t="array" ref="I24">_xll.BDP(A24,$I$1)</f>
        <v>-9.0417892447498236</v>
      </c>
    </row>
    <row r="25" spans="1:9" x14ac:dyDescent="0.25">
      <c r="A25" t="s">
        <v>2409</v>
      </c>
      <c r="B25" t="s">
        <v>2410</v>
      </c>
      <c r="C25" s="1">
        <f>_xll.BQL(Stocks[[#This Row],[bloomberg_query]],"px_last(currency=EUR).value","showdates","false","showids","false","showheaders","false","cols"=1)</f>
        <v>9.4660192412137985</v>
      </c>
      <c r="D25" cm="1">
        <f t="array" aca="1" ref="D25" ca="1">_xll.BDP(Stocks[[#This Row],[bloomberg_query]], "CUST_TRR_RETURN_HOLDING_PER", "CUST_TRR_START_DT="&amp;TEXT(WORKDAY(TODAY(), -2),"jjjjMMtt"),"CUST_TRR_END_DT="&amp;TEXT(WORKDAY(TODAY(), -1),"jjjjMMtt"), "CUST_TRR_CRNCY=EUR")</f>
        <v>-0.51732710000000004</v>
      </c>
      <c r="E25" cm="1">
        <f t="array" aca="1" ref="E25" ca="1">_xll.BDP(Stocks[[#This Row],[bloomberg_query]], "CUST_TRR_RETURN_HOLDING_PER", "CUST_TRR_START_DT="&amp;TEXT(WORKDAY(TODAY(), -6),"jjjjMMtt"),"CUST_TRR_END_DT="&amp;TEXT(WORKDAY(TODAY(), -1),"jjjjMMtt"), "CUST_TRR_CRNCY=EUR")</f>
        <v>2.0329429999999999</v>
      </c>
      <c r="F25" cm="1">
        <f t="array" aca="1" ref="F25" ca="1">_xll.BDP(Stocks[[#This Row],[bloomberg_query]], "CUST_TRR_RETURN_HOLDING_PER", "CUST_TRR_START_DT="&amp;TEXT(WORKDAY(EDATE(TODAY(), -1) - 2, 1),"jjjjMMtt"),"CUST_TRR_END_DT="&amp;TEXT(WORKDAY(TODAY(), -1),"jjjjMMtt"),"CUST_TRR_CRNCY=EUR")</f>
        <v>-0.26004080000000002</v>
      </c>
      <c r="G25" cm="1">
        <f t="array" aca="1" ref="G25" ca="1">_xll.BDP(Stocks[[#This Row],[bloomberg_query]], "CUST_TRR_RETURN_HOLDING_PER", "CUST_TRR_START_DT="&amp;TEXT(WORKDAY(DATE(YEAR(TODAY())-1, 12, 31), -1),"jjjjMMtt"),"CUST_TRR_END_DT="&amp;TEXT(WORKDAY(TODAY(), -1),"jjjjMMtt"), "CUST_TRR_CRNCY=EUR")</f>
        <v>-28.444299999999998</v>
      </c>
      <c r="H25" cm="1">
        <f t="array" ref="H25">_xll.BDP(A25,$H$1)</f>
        <v>-15.160696850639644</v>
      </c>
      <c r="I25" cm="1">
        <f t="array" ref="I25">_xll.BDP(A25,$I$1)</f>
        <v>-34.514926723057606</v>
      </c>
    </row>
    <row r="26" spans="1:9" x14ac:dyDescent="0.25">
      <c r="A26" t="s">
        <v>68</v>
      </c>
      <c r="B26" t="s">
        <v>2280</v>
      </c>
      <c r="C26" s="1">
        <f>_xll.BQL(Stocks[[#This Row],[bloomberg_query]],"px_last(currency=EUR).value","showdates","false","showids","false","showheaders","false","cols"=1)</f>
        <v>437.87210514099058</v>
      </c>
      <c r="D26" cm="1">
        <f t="array" aca="1" ref="D26" ca="1">_xll.BDP(Stocks[[#This Row],[bloomberg_query]], "CUST_TRR_RETURN_HOLDING_PER", "CUST_TRR_START_DT="&amp;TEXT(WORKDAY(TODAY(), -2),"jjjjMMtt"),"CUST_TRR_END_DT="&amp;TEXT(WORKDAY(TODAY(), -1),"jjjjMMtt"), "CUST_TRR_CRNCY=EUR")</f>
        <v>-0.29696420000000001</v>
      </c>
      <c r="E26" cm="1">
        <f t="array" aca="1" ref="E26" ca="1">_xll.BDP(Stocks[[#This Row],[bloomberg_query]], "CUST_TRR_RETURN_HOLDING_PER", "CUST_TRR_START_DT="&amp;TEXT(WORKDAY(TODAY(), -6),"jjjjMMtt"),"CUST_TRR_END_DT="&amp;TEXT(WORKDAY(TODAY(), -1),"jjjjMMtt"), "CUST_TRR_CRNCY=EUR")</f>
        <v>1.1560189999999999</v>
      </c>
      <c r="F26" cm="1">
        <f t="array" aca="1" ref="F26" ca="1">_xll.BDP(Stocks[[#This Row],[bloomberg_query]], "CUST_TRR_RETURN_HOLDING_PER", "CUST_TRR_START_DT="&amp;TEXT(WORKDAY(EDATE(TODAY(), -1) - 2, 1),"jjjjMMtt"),"CUST_TRR_END_DT="&amp;TEXT(WORKDAY(TODAY(), -1),"jjjjMMtt"),"CUST_TRR_CRNCY=EUR")</f>
        <v>-5.4462250000000001</v>
      </c>
      <c r="G26" cm="1">
        <f t="array" aca="1" ref="G26" ca="1">_xll.BDP(Stocks[[#This Row],[bloomberg_query]], "CUST_TRR_RETURN_HOLDING_PER", "CUST_TRR_START_DT="&amp;TEXT(WORKDAY(DATE(YEAR(TODAY())-1, 12, 31), -1),"jjjjMMtt"),"CUST_TRR_END_DT="&amp;TEXT(WORKDAY(TODAY(), -1),"jjjjMMtt"), "CUST_TRR_CRNCY=EUR")</f>
        <v>-4.1194379999999997</v>
      </c>
      <c r="H26" cm="1">
        <f t="array" ref="H26">_xll.BDP(A26,$H$1)</f>
        <v>-7.2914450000000004</v>
      </c>
      <c r="I26" cm="1">
        <f t="array" ref="I26">_xll.BDP(A26,$I$1)</f>
        <v>-21.628789999999999</v>
      </c>
    </row>
    <row r="27" spans="1:9" x14ac:dyDescent="0.25">
      <c r="A27" t="s">
        <v>48</v>
      </c>
      <c r="B27" t="s">
        <v>2411</v>
      </c>
      <c r="C27" s="1">
        <f>_xll.BQL(Stocks[[#This Row],[bloomberg_query]],"px_last(currency=EUR).value","showdates","false","showids","false","showheaders","false","cols"=1)</f>
        <v>259.3311710071564</v>
      </c>
      <c r="D27" cm="1">
        <f t="array" aca="1" ref="D27" ca="1">_xll.BDP(Stocks[[#This Row],[bloomberg_query]], "CUST_TRR_RETURN_HOLDING_PER", "CUST_TRR_START_DT="&amp;TEXT(WORKDAY(TODAY(), -2),"jjjjMMtt"),"CUST_TRR_END_DT="&amp;TEXT(WORKDAY(TODAY(), -1),"jjjjMMtt"), "CUST_TRR_CRNCY=EUR")</f>
        <v>-1.1008610000000001</v>
      </c>
      <c r="E27" cm="1">
        <f t="array" aca="1" ref="E27" ca="1">_xll.BDP(Stocks[[#This Row],[bloomberg_query]], "CUST_TRR_RETURN_HOLDING_PER", "CUST_TRR_START_DT="&amp;TEXT(WORKDAY(TODAY(), -6),"jjjjMMtt"),"CUST_TRR_END_DT="&amp;TEXT(WORKDAY(TODAY(), -1),"jjjjMMtt"), "CUST_TRR_CRNCY=EUR")</f>
        <v>0.60544370000000003</v>
      </c>
      <c r="F27" cm="1">
        <f t="array" aca="1" ref="F27" ca="1">_xll.BDP(Stocks[[#This Row],[bloomberg_query]], "CUST_TRR_RETURN_HOLDING_PER", "CUST_TRR_START_DT="&amp;TEXT(WORKDAY(EDATE(TODAY(), -1) - 2, 1),"jjjjMMtt"),"CUST_TRR_END_DT="&amp;TEXT(WORKDAY(TODAY(), -1),"jjjjMMtt"),"CUST_TRR_CRNCY=EUR")</f>
        <v>7.7732349999999997</v>
      </c>
      <c r="G27" cm="1">
        <f t="array" aca="1" ref="G27" ca="1">_xll.BDP(Stocks[[#This Row],[bloomberg_query]], "CUST_TRR_RETURN_HOLDING_PER", "CUST_TRR_START_DT="&amp;TEXT(WORKDAY(DATE(YEAR(TODAY())-1, 12, 31), -1),"jjjjMMtt"),"CUST_TRR_END_DT="&amp;TEXT(WORKDAY(TODAY(), -1),"jjjjMMtt"), "CUST_TRR_CRNCY=EUR")</f>
        <v>10.84136</v>
      </c>
      <c r="H27" cm="1">
        <f t="array" ref="H27">_xll.BDP(A27,$H$1)</f>
        <v>6.1603756357833355</v>
      </c>
      <c r="I27" cm="1">
        <f t="array" ref="I27">_xll.BDP(A27,$I$1)</f>
        <v>-1.5661774399223269</v>
      </c>
    </row>
    <row r="28" spans="1:9" x14ac:dyDescent="0.25">
      <c r="A28" t="s">
        <v>2412</v>
      </c>
      <c r="B28" t="s">
        <v>2413</v>
      </c>
      <c r="C28" s="1">
        <f>_xll.BQL(Stocks[[#This Row],[bloomberg_query]],"px_last(currency=EUR).value","showdates","false","showids","false","showheaders","false","cols"=1)</f>
        <v>49</v>
      </c>
      <c r="D28" cm="1">
        <f t="array" aca="1" ref="D28" ca="1">_xll.BDP(Stocks[[#This Row],[bloomberg_query]], "CUST_TRR_RETURN_HOLDING_PER", "CUST_TRR_START_DT="&amp;TEXT(WORKDAY(TODAY(), -2),"jjjjMMtt"),"CUST_TRR_END_DT="&amp;TEXT(WORKDAY(TODAY(), -1),"jjjjMMtt"), "CUST_TRR_CRNCY=EUR")</f>
        <v>-1.386139</v>
      </c>
      <c r="E28" cm="1">
        <f t="array" aca="1" ref="E28" ca="1">_xll.BDP(Stocks[[#This Row],[bloomberg_query]], "CUST_TRR_RETURN_HOLDING_PER", "CUST_TRR_START_DT="&amp;TEXT(WORKDAY(TODAY(), -6),"jjjjMMtt"),"CUST_TRR_END_DT="&amp;TEXT(WORKDAY(TODAY(), -1),"jjjjMMtt"), "CUST_TRR_CRNCY=EUR")</f>
        <v>2.4691360000000002</v>
      </c>
      <c r="F28" cm="1">
        <f t="array" aca="1" ref="F28" ca="1">_xll.BDP(Stocks[[#This Row],[bloomberg_query]], "CUST_TRR_RETURN_HOLDING_PER", "CUST_TRR_START_DT="&amp;TEXT(WORKDAY(EDATE(TODAY(), -1) - 2, 1),"jjjjMMtt"),"CUST_TRR_END_DT="&amp;TEXT(WORKDAY(TODAY(), -1),"jjjjMMtt"),"CUST_TRR_CRNCY=EUR")</f>
        <v>4.6218490000000001</v>
      </c>
      <c r="G28" cm="1">
        <f t="array" aca="1" ref="G28" ca="1">_xll.BDP(Stocks[[#This Row],[bloomberg_query]], "CUST_TRR_RETURN_HOLDING_PER", "CUST_TRR_START_DT="&amp;TEXT(WORKDAY(DATE(YEAR(TODAY())-1, 12, 31), -1),"jjjjMMtt"),"CUST_TRR_END_DT="&amp;TEXT(WORKDAY(TODAY(), -1),"jjjjMMtt"), "CUST_TRR_CRNCY=EUR")</f>
        <v>15.41244</v>
      </c>
      <c r="H28" cm="1">
        <f t="array" ref="H28">_xll.BDP(A28,$H$1)</f>
        <v>1.0382229999999999</v>
      </c>
      <c r="I28" cm="1">
        <f t="array" ref="I28">_xll.BDP(A28,$I$1)</f>
        <v>-9.2592590000000001</v>
      </c>
    </row>
    <row r="29" spans="1:9" x14ac:dyDescent="0.25">
      <c r="A29" t="s">
        <v>2414</v>
      </c>
      <c r="B29" t="s">
        <v>2415</v>
      </c>
      <c r="C29" s="1">
        <f>_xll.BQL(Stocks[[#This Row],[bloomberg_query]],"px_last(currency=EUR).value","showdates","false","showids","false","showheaders","false","cols"=1)</f>
        <v>307.97374471485614</v>
      </c>
      <c r="D29" cm="1">
        <f t="array" aca="1" ref="D29" ca="1">_xll.BDP(Stocks[[#This Row],[bloomberg_query]], "CUST_TRR_RETURN_HOLDING_PER", "CUST_TRR_START_DT="&amp;TEXT(WORKDAY(TODAY(), -2),"jjjjMMtt"),"CUST_TRR_END_DT="&amp;TEXT(WORKDAY(TODAY(), -1),"jjjjMMtt"), "CUST_TRR_CRNCY=EUR")</f>
        <v>-0.7489401</v>
      </c>
      <c r="E29" cm="1">
        <f t="array" aca="1" ref="E29" ca="1">_xll.BDP(Stocks[[#This Row],[bloomberg_query]], "CUST_TRR_RETURN_HOLDING_PER", "CUST_TRR_START_DT="&amp;TEXT(WORKDAY(TODAY(), -6),"jjjjMMtt"),"CUST_TRR_END_DT="&amp;TEXT(WORKDAY(TODAY(), -1),"jjjjMMtt"), "CUST_TRR_CRNCY=EUR")</f>
        <v>-2.0006710000000001</v>
      </c>
      <c r="F29" cm="1">
        <f t="array" aca="1" ref="F29" ca="1">_xll.BDP(Stocks[[#This Row],[bloomberg_query]], "CUST_TRR_RETURN_HOLDING_PER", "CUST_TRR_START_DT="&amp;TEXT(WORKDAY(EDATE(TODAY(), -1) - 2, 1),"jjjjMMtt"),"CUST_TRR_END_DT="&amp;TEXT(WORKDAY(TODAY(), -1),"jjjjMMtt"),"CUST_TRR_CRNCY=EUR")</f>
        <v>-2.1601569999999999</v>
      </c>
      <c r="G29" cm="1">
        <f t="array" aca="1" ref="G29" ca="1">_xll.BDP(Stocks[[#This Row],[bloomberg_query]], "CUST_TRR_RETURN_HOLDING_PER", "CUST_TRR_START_DT="&amp;TEXT(WORKDAY(DATE(YEAR(TODAY())-1, 12, 31), -1),"jjjjMMtt"),"CUST_TRR_END_DT="&amp;TEXT(WORKDAY(TODAY(), -1),"jjjjMMtt"), "CUST_TRR_CRNCY=EUR")</f>
        <v>54.960279999999997</v>
      </c>
      <c r="H29" cm="1">
        <f t="array" ref="H29">_xll.BDP(A29,$H$1)</f>
        <v>27.062608899190327</v>
      </c>
      <c r="I29" cm="1">
        <f t="array" ref="I29">_xll.BDP(A29,$I$1)</f>
        <v>-6.1936955851247086</v>
      </c>
    </row>
    <row r="30" spans="1:9" x14ac:dyDescent="0.25">
      <c r="A30" t="s">
        <v>2416</v>
      </c>
      <c r="B30" t="s">
        <v>2417</v>
      </c>
      <c r="C30" s="1">
        <f>_xll.BQL(Stocks[[#This Row],[bloomberg_query]],"px_last(currency=EUR).value","showdates","false","showids","false","showheaders","false","cols"=1)</f>
        <v>11.776339226961136</v>
      </c>
      <c r="D30" cm="1">
        <f t="array" aca="1" ref="D30" ca="1">_xll.BDP(Stocks[[#This Row],[bloomberg_query]], "CUST_TRR_RETURN_HOLDING_PER", "CUST_TRR_START_DT="&amp;TEXT(WORKDAY(TODAY(), -2),"jjjjMMtt"),"CUST_TRR_END_DT="&amp;TEXT(WORKDAY(TODAY(), -1),"jjjjMMtt"), "CUST_TRR_CRNCY=EUR")</f>
        <v>1.9790620000000001</v>
      </c>
      <c r="E30" cm="1">
        <f t="array" aca="1" ref="E30" ca="1">_xll.BDP(Stocks[[#This Row],[bloomberg_query]], "CUST_TRR_RETURN_HOLDING_PER", "CUST_TRR_START_DT="&amp;TEXT(WORKDAY(TODAY(), -6),"jjjjMMtt"),"CUST_TRR_END_DT="&amp;TEXT(WORKDAY(TODAY(), -1),"jjjjMMtt"), "CUST_TRR_CRNCY=EUR")</f>
        <v>-6.062163</v>
      </c>
      <c r="F30" cm="1">
        <f t="array" aca="1" ref="F30" ca="1">_xll.BDP(Stocks[[#This Row],[bloomberg_query]], "CUST_TRR_RETURN_HOLDING_PER", "CUST_TRR_START_DT="&amp;TEXT(WORKDAY(EDATE(TODAY(), -1) - 2, 1),"jjjjMMtt"),"CUST_TRR_END_DT="&amp;TEXT(WORKDAY(TODAY(), -1),"jjjjMMtt"),"CUST_TRR_CRNCY=EUR")</f>
        <v>-11.40545</v>
      </c>
      <c r="G30" cm="1">
        <f t="array" aca="1" ref="G30" ca="1">_xll.BDP(Stocks[[#This Row],[bloomberg_query]], "CUST_TRR_RETURN_HOLDING_PER", "CUST_TRR_START_DT="&amp;TEXT(WORKDAY(DATE(YEAR(TODAY())-1, 12, 31), -1),"jjjjMMtt"),"CUST_TRR_END_DT="&amp;TEXT(WORKDAY(TODAY(), -1),"jjjjMMtt"), "CUST_TRR_CRNCY=EUR")</f>
        <v>-13.13772</v>
      </c>
      <c r="H30" cm="1">
        <f t="array" ref="H30">_xll.BDP(A30,$H$1)</f>
        <v>-13.506659460748748</v>
      </c>
      <c r="I30" cm="1">
        <f t="array" ref="I30">_xll.BDP(A30,$I$1)</f>
        <v>-36.714976335056463</v>
      </c>
    </row>
    <row r="31" spans="1:9" x14ac:dyDescent="0.25">
      <c r="A31" t="s">
        <v>2418</v>
      </c>
      <c r="B31" t="s">
        <v>2419</v>
      </c>
      <c r="C31" s="1">
        <f>_xll.BQL(Stocks[[#This Row],[bloomberg_query]],"px_last(currency=EUR).value","showdates","false","showids","false","showheaders","false","cols"=1)</f>
        <v>9.385113093852997</v>
      </c>
      <c r="D31" cm="1">
        <f t="array" aca="1" ref="D31" ca="1">_xll.BDP(Stocks[[#This Row],[bloomberg_query]], "CUST_TRR_RETURN_HOLDING_PER", "CUST_TRR_START_DT="&amp;TEXT(WORKDAY(TODAY(), -2),"jjjjMMtt"),"CUST_TRR_END_DT="&amp;TEXT(WORKDAY(TODAY(), -1),"jjjjMMtt"), "CUST_TRR_CRNCY=EUR")</f>
        <v>-0.14060049999999999</v>
      </c>
      <c r="E31" cm="1">
        <f t="array" aca="1" ref="E31" ca="1">_xll.BDP(Stocks[[#This Row],[bloomberg_query]], "CUST_TRR_RETURN_HOLDING_PER", "CUST_TRR_START_DT="&amp;TEXT(WORKDAY(TODAY(), -6),"jjjjMMtt"),"CUST_TRR_END_DT="&amp;TEXT(WORKDAY(TODAY(), -1),"jjjjMMtt"), "CUST_TRR_CRNCY=EUR")</f>
        <v>12.376530000000001</v>
      </c>
      <c r="F31" cm="1">
        <f t="array" aca="1" ref="F31" ca="1">_xll.BDP(Stocks[[#This Row],[bloomberg_query]], "CUST_TRR_RETURN_HOLDING_PER", "CUST_TRR_START_DT="&amp;TEXT(WORKDAY(EDATE(TODAY(), -1) - 2, 1),"jjjjMMtt"),"CUST_TRR_END_DT="&amp;TEXT(WORKDAY(TODAY(), -1),"jjjjMMtt"),"CUST_TRR_CRNCY=EUR")</f>
        <v>7.3664690000000004</v>
      </c>
      <c r="G31" cm="1">
        <f t="array" aca="1" ref="G31" ca="1">_xll.BDP(Stocks[[#This Row],[bloomberg_query]], "CUST_TRR_RETURN_HOLDING_PER", "CUST_TRR_START_DT="&amp;TEXT(WORKDAY(DATE(YEAR(TODAY())-1, 12, 31), -1),"jjjjMMtt"),"CUST_TRR_END_DT="&amp;TEXT(WORKDAY(TODAY(), -1),"jjjjMMtt"), "CUST_TRR_CRNCY=EUR")</f>
        <v>-30.170210000000001</v>
      </c>
      <c r="H31" cm="1">
        <f t="array" ref="H31">_xll.BDP(A31,$H$1)</f>
        <v>-13.708312743369824</v>
      </c>
      <c r="I31" cm="1">
        <f t="array" ref="I31">_xll.BDP(A31,$I$1)</f>
        <v>-36.185824016549631</v>
      </c>
    </row>
    <row r="32" spans="1:9" x14ac:dyDescent="0.25">
      <c r="A32" t="s">
        <v>1</v>
      </c>
      <c r="B32" t="s">
        <v>2292</v>
      </c>
      <c r="C32" s="1">
        <f>_xll.BQL(Stocks[[#This Row],[bloomberg_query]],"px_last(currency=EUR).value","showdates","false","showids","false","showheaders","false","cols"=1)</f>
        <v>58.325420786220462</v>
      </c>
      <c r="D32" cm="1">
        <f t="array" aca="1" ref="D32" ca="1">_xll.BDP(Stocks[[#This Row],[bloomberg_query]], "CUST_TRR_RETURN_HOLDING_PER", "CUST_TRR_START_DT="&amp;TEXT(WORKDAY(TODAY(), -2),"jjjjMMtt"),"CUST_TRR_END_DT="&amp;TEXT(WORKDAY(TODAY(), -1),"jjjjMMtt"), "CUST_TRR_CRNCY=EUR")</f>
        <v>-0.84917480000000001</v>
      </c>
      <c r="E32" cm="1">
        <f t="array" aca="1" ref="E32" ca="1">_xll.BDP(Stocks[[#This Row],[bloomberg_query]], "CUST_TRR_RETURN_HOLDING_PER", "CUST_TRR_START_DT="&amp;TEXT(WORKDAY(TODAY(), -6),"jjjjMMtt"),"CUST_TRR_END_DT="&amp;TEXT(WORKDAY(TODAY(), -1),"jjjjMMtt"), "CUST_TRR_CRNCY=EUR")</f>
        <v>-1.4745820000000001</v>
      </c>
      <c r="F32" cm="1">
        <f t="array" aca="1" ref="F32" ca="1">_xll.BDP(Stocks[[#This Row],[bloomberg_query]], "CUST_TRR_RETURN_HOLDING_PER", "CUST_TRR_START_DT="&amp;TEXT(WORKDAY(EDATE(TODAY(), -1) - 2, 1),"jjjjMMtt"),"CUST_TRR_END_DT="&amp;TEXT(WORKDAY(TODAY(), -1),"jjjjMMtt"),"CUST_TRR_CRNCY=EUR")</f>
        <v>4.3581909999999997</v>
      </c>
      <c r="G32" cm="1">
        <f t="array" aca="1" ref="G32" ca="1">_xll.BDP(Stocks[[#This Row],[bloomberg_query]], "CUST_TRR_RETURN_HOLDING_PER", "CUST_TRR_START_DT="&amp;TEXT(WORKDAY(DATE(YEAR(TODAY())-1, 12, 31), -1),"jjjjMMtt"),"CUST_TRR_END_DT="&amp;TEXT(WORKDAY(TODAY(), -1),"jjjjMMtt"), "CUST_TRR_CRNCY=EUR")</f>
        <v>35.530679999999997</v>
      </c>
      <c r="H32" cm="1">
        <f t="array" ref="H32">_xll.BDP(A32,$H$1)</f>
        <v>16.659040000000001</v>
      </c>
      <c r="I32" cm="1">
        <f t="array" ref="I32">_xll.BDP(A32,$I$1)</f>
        <v>-2.7016290000000001</v>
      </c>
    </row>
    <row r="33" spans="1:9" x14ac:dyDescent="0.25">
      <c r="A33" t="s">
        <v>78</v>
      </c>
      <c r="B33" t="s">
        <v>2298</v>
      </c>
      <c r="C33" s="1">
        <f>_xll.BQL(Stocks[[#This Row],[bloomberg_query]],"px_last(currency=EUR).value","showdates","false","showids","false","showheaders","false","cols"=1)</f>
        <v>37.435001373291016</v>
      </c>
      <c r="D33" cm="1">
        <f t="array" aca="1" ref="D33" ca="1">_xll.BDP(Stocks[[#This Row],[bloomberg_query]], "CUST_TRR_RETURN_HOLDING_PER", "CUST_TRR_START_DT="&amp;TEXT(WORKDAY(TODAY(), -2),"jjjjMMtt"),"CUST_TRR_END_DT="&amp;TEXT(WORKDAY(TODAY(), -1),"jjjjMMtt"), "CUST_TRR_CRNCY=EUR")</f>
        <v>-6.6737850000000001E-2</v>
      </c>
      <c r="E33" cm="1">
        <f t="array" aca="1" ref="E33" ca="1">_xll.BDP(Stocks[[#This Row],[bloomberg_query]], "CUST_TRR_RETURN_HOLDING_PER", "CUST_TRR_START_DT="&amp;TEXT(WORKDAY(TODAY(), -6),"jjjjMMtt"),"CUST_TRR_END_DT="&amp;TEXT(WORKDAY(TODAY(), -1),"jjjjMMtt"), "CUST_TRR_CRNCY=EUR")</f>
        <v>3.5403129999999998</v>
      </c>
      <c r="F33" cm="1">
        <f t="array" aca="1" ref="F33" ca="1">_xll.BDP(Stocks[[#This Row],[bloomberg_query]], "CUST_TRR_RETURN_HOLDING_PER", "CUST_TRR_START_DT="&amp;TEXT(WORKDAY(EDATE(TODAY(), -1) - 2, 1),"jjjjMMtt"),"CUST_TRR_END_DT="&amp;TEXT(WORKDAY(TODAY(), -1),"jjjjMMtt"),"CUST_TRR_CRNCY=EUR")</f>
        <v>2.0861740000000002</v>
      </c>
      <c r="G33" cm="1">
        <f t="array" aca="1" ref="G33" ca="1">_xll.BDP(Stocks[[#This Row],[bloomberg_query]], "CUST_TRR_RETURN_HOLDING_PER", "CUST_TRR_START_DT="&amp;TEXT(WORKDAY(DATE(YEAR(TODAY())-1, 12, 31), -1),"jjjjMMtt"),"CUST_TRR_END_DT="&amp;TEXT(WORKDAY(TODAY(), -1),"jjjjMMtt"), "CUST_TRR_CRNCY=EUR")</f>
        <v>60.44162</v>
      </c>
      <c r="H33" cm="1">
        <f t="array" ref="H33">_xll.BDP(A33,$H$1)</f>
        <v>13.827809999999999</v>
      </c>
      <c r="I33" cm="1">
        <f t="array" ref="I33">_xll.BDP(A33,$I$1)</f>
        <v>-4.869059</v>
      </c>
    </row>
    <row r="34" spans="1:9" x14ac:dyDescent="0.25">
      <c r="A34" t="s">
        <v>157</v>
      </c>
      <c r="B34" t="s">
        <v>2420</v>
      </c>
      <c r="C34" s="1">
        <f>_xll.BQL(Stocks[[#This Row],[bloomberg_query]],"px_last(currency=EUR).value","showdates","false","showids","false","showheaders","false","cols"=1)</f>
        <v>159.14999389648438</v>
      </c>
      <c r="D34" cm="1">
        <f t="array" aca="1" ref="D34" ca="1">_xll.BDP(Stocks[[#This Row],[bloomberg_query]], "CUST_TRR_RETURN_HOLDING_PER", "CUST_TRR_START_DT="&amp;TEXT(WORKDAY(TODAY(), -2),"jjjjMMtt"),"CUST_TRR_END_DT="&amp;TEXT(WORKDAY(TODAY(), -1),"jjjjMMtt"), "CUST_TRR_CRNCY=EUR")</f>
        <v>0.28328609999999999</v>
      </c>
      <c r="E34" cm="1">
        <f t="array" aca="1" ref="E34" ca="1">_xll.BDP(Stocks[[#This Row],[bloomberg_query]], "CUST_TRR_RETURN_HOLDING_PER", "CUST_TRR_START_DT="&amp;TEXT(WORKDAY(TODAY(), -6),"jjjjMMtt"),"CUST_TRR_END_DT="&amp;TEXT(WORKDAY(TODAY(), -1),"jjjjMMtt"), "CUST_TRR_CRNCY=EUR")</f>
        <v>-1.147999</v>
      </c>
      <c r="F34" cm="1">
        <f t="array" aca="1" ref="F34" ca="1">_xll.BDP(Stocks[[#This Row],[bloomberg_query]], "CUST_TRR_RETURN_HOLDING_PER", "CUST_TRR_START_DT="&amp;TEXT(WORKDAY(EDATE(TODAY(), -1) - 2, 1),"jjjjMMtt"),"CUST_TRR_END_DT="&amp;TEXT(WORKDAY(TODAY(), -1),"jjjjMMtt"),"CUST_TRR_CRNCY=EUR")</f>
        <v>3.2404410000000001</v>
      </c>
      <c r="G34" cm="1">
        <f t="array" aca="1" ref="G34" ca="1">_xll.BDP(Stocks[[#This Row],[bloomberg_query]], "CUST_TRR_RETURN_HOLDING_PER", "CUST_TRR_START_DT="&amp;TEXT(WORKDAY(DATE(YEAR(TODAY())-1, 12, 31), -1),"jjjjMMtt"),"CUST_TRR_END_DT="&amp;TEXT(WORKDAY(TODAY(), -1),"jjjjMMtt"), "CUST_TRR_CRNCY=EUR")</f>
        <v>104.1058</v>
      </c>
      <c r="H34" cm="1">
        <f t="array" ref="H34">_xll.BDP(A34,$H$1)</f>
        <v>32.414029999999997</v>
      </c>
      <c r="I34" cm="1">
        <f t="array" ref="I34">_xll.BDP(A34,$I$1)</f>
        <v>-4.7846890000000002</v>
      </c>
    </row>
    <row r="35" spans="1:9" x14ac:dyDescent="0.25">
      <c r="A35" t="s">
        <v>194</v>
      </c>
      <c r="B35" t="s">
        <v>2421</v>
      </c>
      <c r="C35" s="1">
        <f>_xll.BQL(Stocks[[#This Row],[bloomberg_query]],"px_last(currency=EUR).value","showdates","false","showids","false","showheaders","false","cols"=1)</f>
        <v>27.152727120729885</v>
      </c>
      <c r="D35" cm="1">
        <f t="array" aca="1" ref="D35" ca="1">_xll.BDP(Stocks[[#This Row],[bloomberg_query]], "CUST_TRR_RETURN_HOLDING_PER", "CUST_TRR_START_DT="&amp;TEXT(WORKDAY(TODAY(), -2),"jjjjMMtt"),"CUST_TRR_END_DT="&amp;TEXT(WORKDAY(TODAY(), -1),"jjjjMMtt"), "CUST_TRR_CRNCY=EUR")</f>
        <v>-0.16364129999999999</v>
      </c>
      <c r="E35" cm="1">
        <f t="array" aca="1" ref="E35" ca="1">_xll.BDP(Stocks[[#This Row],[bloomberg_query]], "CUST_TRR_RETURN_HOLDING_PER", "CUST_TRR_START_DT="&amp;TEXT(WORKDAY(TODAY(), -6),"jjjjMMtt"),"CUST_TRR_END_DT="&amp;TEXT(WORKDAY(TODAY(), -1),"jjjjMMtt"), "CUST_TRR_CRNCY=EUR")</f>
        <v>3.4498730000000002</v>
      </c>
      <c r="F35" cm="1">
        <f t="array" aca="1" ref="F35" ca="1">_xll.BDP(Stocks[[#This Row],[bloomberg_query]], "CUST_TRR_RETURN_HOLDING_PER", "CUST_TRR_START_DT="&amp;TEXT(WORKDAY(EDATE(TODAY(), -1) - 2, 1),"jjjjMMtt"),"CUST_TRR_END_DT="&amp;TEXT(WORKDAY(TODAY(), -1),"jjjjMMtt"),"CUST_TRR_CRNCY=EUR")</f>
        <v>-1.959643</v>
      </c>
      <c r="G35" cm="1">
        <f t="array" aca="1" ref="G35" ca="1">_xll.BDP(Stocks[[#This Row],[bloomberg_query]], "CUST_TRR_RETURN_HOLDING_PER", "CUST_TRR_START_DT="&amp;TEXT(WORKDAY(DATE(YEAR(TODAY())-1, 12, 31), -1),"jjjjMMtt"),"CUST_TRR_END_DT="&amp;TEXT(WORKDAY(TODAY(), -1),"jjjjMMtt"), "CUST_TRR_CRNCY=EUR")</f>
        <v>-1.8163579999999999</v>
      </c>
      <c r="H35" cm="1">
        <f t="array" ref="H35">_xll.BDP(A35,$H$1)</f>
        <v>-1.453659</v>
      </c>
      <c r="I35" cm="1">
        <f t="array" ref="I35">_xll.BDP(A35,$I$1)</f>
        <v>-10.840859999999999</v>
      </c>
    </row>
    <row r="36" spans="1:9" x14ac:dyDescent="0.25">
      <c r="A36" t="s">
        <v>2422</v>
      </c>
      <c r="B36" t="s">
        <v>2423</v>
      </c>
      <c r="C36" s="1">
        <f>_xll.BQL(Stocks[[#This Row],[bloomberg_query]],"px_last(currency=EUR).value","showdates","false","showids","false","showheaders","false","cols"=1)</f>
        <v>66.073353677988052</v>
      </c>
      <c r="D36" cm="1">
        <f t="array" aca="1" ref="D36" ca="1">_xll.BDP(Stocks[[#This Row],[bloomberg_query]], "CUST_TRR_RETURN_HOLDING_PER", "CUST_TRR_START_DT="&amp;TEXT(WORKDAY(TODAY(), -2),"jjjjMMtt"),"CUST_TRR_END_DT="&amp;TEXT(WORKDAY(TODAY(), -1),"jjjjMMtt"), "CUST_TRR_CRNCY=EUR")</f>
        <v>0.94388839999999996</v>
      </c>
      <c r="E36" cm="1">
        <f t="array" aca="1" ref="E36" ca="1">_xll.BDP(Stocks[[#This Row],[bloomberg_query]], "CUST_TRR_RETURN_HOLDING_PER", "CUST_TRR_START_DT="&amp;TEXT(WORKDAY(TODAY(), -6),"jjjjMMtt"),"CUST_TRR_END_DT="&amp;TEXT(WORKDAY(TODAY(), -1),"jjjjMMtt"), "CUST_TRR_CRNCY=EUR")</f>
        <v>3.8174389999999998</v>
      </c>
      <c r="F36" cm="1">
        <f t="array" aca="1" ref="F36" ca="1">_xll.BDP(Stocks[[#This Row],[bloomberg_query]], "CUST_TRR_RETURN_HOLDING_PER", "CUST_TRR_START_DT="&amp;TEXT(WORKDAY(EDATE(TODAY(), -1) - 2, 1),"jjjjMMtt"),"CUST_TRR_END_DT="&amp;TEXT(WORKDAY(TODAY(), -1),"jjjjMMtt"),"CUST_TRR_CRNCY=EUR")</f>
        <v>-1.3620490000000001</v>
      </c>
      <c r="G36" cm="1">
        <f t="array" aca="1" ref="G36" ca="1">_xll.BDP(Stocks[[#This Row],[bloomberg_query]], "CUST_TRR_RETURN_HOLDING_PER", "CUST_TRR_START_DT="&amp;TEXT(WORKDAY(DATE(YEAR(TODAY())-1, 12, 31), -1),"jjjjMMtt"),"CUST_TRR_END_DT="&amp;TEXT(WORKDAY(TODAY(), -1),"jjjjMMtt"), "CUST_TRR_CRNCY=EUR")</f>
        <v>18.732430000000001</v>
      </c>
      <c r="H36" cm="1">
        <f t="array" ref="H36">_xll.BDP(A36,$H$1)</f>
        <v>5.8877916895743443</v>
      </c>
      <c r="I36" cm="1">
        <f t="array" ref="I36">_xll.BDP(A36,$I$1)</f>
        <v>-10.518626069940391</v>
      </c>
    </row>
    <row r="37" spans="1:9" x14ac:dyDescent="0.25">
      <c r="A37" t="s">
        <v>2424</v>
      </c>
      <c r="B37" t="s">
        <v>2425</v>
      </c>
      <c r="C37" s="1">
        <f>_xll.BQL(Stocks[[#This Row],[bloomberg_query]],"px_last(currency=EUR).value","showdates","false","showids","false","showheaders","false","cols"=1)</f>
        <v>28</v>
      </c>
      <c r="D37" cm="1">
        <f t="array" aca="1" ref="D37" ca="1">_xll.BDP(Stocks[[#This Row],[bloomberg_query]], "CUST_TRR_RETURN_HOLDING_PER", "CUST_TRR_START_DT="&amp;TEXT(WORKDAY(TODAY(), -2),"jjjjMMtt"),"CUST_TRR_END_DT="&amp;TEXT(WORKDAY(TODAY(), -1),"jjjjMMtt"), "CUST_TRR_CRNCY=EUR")</f>
        <v>-0.72332730000000001</v>
      </c>
      <c r="E37" cm="1">
        <f t="array" aca="1" ref="E37" ca="1">_xll.BDP(Stocks[[#This Row],[bloomberg_query]], "CUST_TRR_RETURN_HOLDING_PER", "CUST_TRR_START_DT="&amp;TEXT(WORKDAY(TODAY(), -6),"jjjjMMtt"),"CUST_TRR_END_DT="&amp;TEXT(WORKDAY(TODAY(), -1),"jjjjMMtt"), "CUST_TRR_CRNCY=EUR")</f>
        <v>8.2840229999999995</v>
      </c>
      <c r="F37" cm="1">
        <f t="array" aca="1" ref="F37" ca="1">_xll.BDP(Stocks[[#This Row],[bloomberg_query]], "CUST_TRR_RETURN_HOLDING_PER", "CUST_TRR_START_DT="&amp;TEXT(WORKDAY(EDATE(TODAY(), -1) - 2, 1),"jjjjMMtt"),"CUST_TRR_END_DT="&amp;TEXT(WORKDAY(TODAY(), -1),"jjjjMMtt"),"CUST_TRR_CRNCY=EUR")</f>
        <v>10.68548</v>
      </c>
      <c r="G37" cm="1">
        <f t="array" aca="1" ref="G37" ca="1">_xll.BDP(Stocks[[#This Row],[bloomberg_query]], "CUST_TRR_RETURN_HOLDING_PER", "CUST_TRR_START_DT="&amp;TEXT(WORKDAY(DATE(YEAR(TODAY())-1, 12, 31), -1),"jjjjMMtt"),"CUST_TRR_END_DT="&amp;TEXT(WORKDAY(TODAY(), -1),"jjjjMMtt"), "CUST_TRR_CRNCY=EUR")</f>
        <v>39.915489999999998</v>
      </c>
      <c r="H37" cm="1">
        <f t="array" ref="H37">_xll.BDP(A37,$H$1)</f>
        <v>23.387149999999998</v>
      </c>
      <c r="I37" cm="1">
        <f t="array" ref="I37">_xll.BDP(A37,$I$1)</f>
        <v>-1.754386</v>
      </c>
    </row>
    <row r="38" spans="1:9" x14ac:dyDescent="0.25">
      <c r="A38" t="s">
        <v>2426</v>
      </c>
      <c r="B38" t="s">
        <v>2427</v>
      </c>
      <c r="C38" s="1">
        <f>_xll.BQL(Stocks[[#This Row],[bloomberg_query]],"px_last(currency=EUR).value","showdates","false","showids","false","showheaders","false","cols"=1)</f>
        <v>16.867018879890324</v>
      </c>
      <c r="D38" cm="1">
        <f t="array" aca="1" ref="D38" ca="1">_xll.BDP(Stocks[[#This Row],[bloomberg_query]], "CUST_TRR_RETURN_HOLDING_PER", "CUST_TRR_START_DT="&amp;TEXT(WORKDAY(TODAY(), -2),"jjjjMMtt"),"CUST_TRR_END_DT="&amp;TEXT(WORKDAY(TODAY(), -1),"jjjjMMtt"), "CUST_TRR_CRNCY=EUR")</f>
        <v>-2.5514510000000001</v>
      </c>
      <c r="E38" cm="1">
        <f t="array" aca="1" ref="E38" ca="1">_xll.BDP(Stocks[[#This Row],[bloomberg_query]], "CUST_TRR_RETURN_HOLDING_PER", "CUST_TRR_START_DT="&amp;TEXT(WORKDAY(TODAY(), -6),"jjjjMMtt"),"CUST_TRR_END_DT="&amp;TEXT(WORKDAY(TODAY(), -1),"jjjjMMtt"), "CUST_TRR_CRNCY=EUR")</f>
        <v>2.8107280000000001</v>
      </c>
      <c r="F38" cm="1">
        <f t="array" aca="1" ref="F38" ca="1">_xll.BDP(Stocks[[#This Row],[bloomberg_query]], "CUST_TRR_RETURN_HOLDING_PER", "CUST_TRR_START_DT="&amp;TEXT(WORKDAY(EDATE(TODAY(), -1) - 2, 1),"jjjjMMtt"),"CUST_TRR_END_DT="&amp;TEXT(WORKDAY(TODAY(), -1),"jjjjMMtt"),"CUST_TRR_CRNCY=EUR")</f>
        <v>2.4280219999999999</v>
      </c>
      <c r="G38" cm="1">
        <f t="array" aca="1" ref="G38" ca="1">_xll.BDP(Stocks[[#This Row],[bloomberg_query]], "CUST_TRR_RETURN_HOLDING_PER", "CUST_TRR_START_DT="&amp;TEXT(WORKDAY(DATE(YEAR(TODAY())-1, 12, 31), -1),"jjjjMMtt"),"CUST_TRR_END_DT="&amp;TEXT(WORKDAY(TODAY(), -1),"jjjjMMtt"), "CUST_TRR_CRNCY=EUR")</f>
        <v>68.580489999999998</v>
      </c>
      <c r="H38" cm="1">
        <f t="array" ref="H38">_xll.BDP(A38,$H$1)</f>
        <v>33.843670000000003</v>
      </c>
      <c r="I38" cm="1">
        <f t="array" ref="I38">_xll.BDP(A38,$I$1)</f>
        <v>-5.7280090000000001</v>
      </c>
    </row>
    <row r="39" spans="1:9" x14ac:dyDescent="0.25">
      <c r="A39" t="s">
        <v>2428</v>
      </c>
      <c r="B39" t="s">
        <v>2429</v>
      </c>
      <c r="C39" s="1">
        <f>_xll.BQL(Stocks[[#This Row],[bloomberg_query]],"px_last(currency=EUR).value","showdates","false","showids","false","showheaders","false","cols"=1)</f>
        <v>41.127291575074196</v>
      </c>
      <c r="D39" cm="1">
        <f t="array" aca="1" ref="D39" ca="1">_xll.BDP(Stocks[[#This Row],[bloomberg_query]], "CUST_TRR_RETURN_HOLDING_PER", "CUST_TRR_START_DT="&amp;TEXT(WORKDAY(TODAY(), -2),"jjjjMMtt"),"CUST_TRR_END_DT="&amp;TEXT(WORKDAY(TODAY(), -1),"jjjjMMtt"), "CUST_TRR_CRNCY=EUR")</f>
        <v>-1.3601479999999999</v>
      </c>
      <c r="E39" cm="1">
        <f t="array" aca="1" ref="E39" ca="1">_xll.BDP(Stocks[[#This Row],[bloomberg_query]], "CUST_TRR_RETURN_HOLDING_PER", "CUST_TRR_START_DT="&amp;TEXT(WORKDAY(TODAY(), -6),"jjjjMMtt"),"CUST_TRR_END_DT="&amp;TEXT(WORKDAY(TODAY(), -1),"jjjjMMtt"), "CUST_TRR_CRNCY=EUR")</f>
        <v>-2.9646080000000001</v>
      </c>
      <c r="F39" cm="1">
        <f t="array" aca="1" ref="F39" ca="1">_xll.BDP(Stocks[[#This Row],[bloomberg_query]], "CUST_TRR_RETURN_HOLDING_PER", "CUST_TRR_START_DT="&amp;TEXT(WORKDAY(EDATE(TODAY(), -1) - 2, 1),"jjjjMMtt"),"CUST_TRR_END_DT="&amp;TEXT(WORKDAY(TODAY(), -1),"jjjjMMtt"),"CUST_TRR_CRNCY=EUR")</f>
        <v>-2.1687449999999999</v>
      </c>
      <c r="G39" cm="1">
        <f t="array" aca="1" ref="G39" ca="1">_xll.BDP(Stocks[[#This Row],[bloomberg_query]], "CUST_TRR_RETURN_HOLDING_PER", "CUST_TRR_START_DT="&amp;TEXT(WORKDAY(DATE(YEAR(TODAY())-1, 12, 31), -1),"jjjjMMtt"),"CUST_TRR_END_DT="&amp;TEXT(WORKDAY(TODAY(), -1),"jjjjMMtt"), "CUST_TRR_CRNCY=EUR")</f>
        <v>36.8489</v>
      </c>
      <c r="H39" cm="1">
        <f t="array" ref="H39">_xll.BDP(A39,$H$1)</f>
        <v>17.038233249934567</v>
      </c>
      <c r="I39" cm="1">
        <f t="array" ref="I39">_xll.BDP(A39,$I$1)</f>
        <v>-5.2049251659514209</v>
      </c>
    </row>
    <row r="40" spans="1:9" x14ac:dyDescent="0.25">
      <c r="A40" t="s">
        <v>52</v>
      </c>
      <c r="B40" t="s">
        <v>2283</v>
      </c>
      <c r="C40" s="1">
        <f>_xll.BQL(Stocks[[#This Row],[bloomberg_query]],"px_last(currency=EUR).value","showdates","false","showids","false","showheaders","false","cols"=1)</f>
        <v>62.700000762939453</v>
      </c>
      <c r="D40" cm="1">
        <f t="array" aca="1" ref="D40" ca="1">_xll.BDP(Stocks[[#This Row],[bloomberg_query]], "CUST_TRR_RETURN_HOLDING_PER", "CUST_TRR_START_DT="&amp;TEXT(WORKDAY(TODAY(), -2),"jjjjMMtt"),"CUST_TRR_END_DT="&amp;TEXT(WORKDAY(TODAY(), -1),"jjjjMMtt"), "CUST_TRR_CRNCY=EUR")</f>
        <v>-0.27687299999999998</v>
      </c>
      <c r="E40" cm="1">
        <f t="array" aca="1" ref="E40" ca="1">_xll.BDP(Stocks[[#This Row],[bloomberg_query]], "CUST_TRR_RETURN_HOLDING_PER", "CUST_TRR_START_DT="&amp;TEXT(WORKDAY(TODAY(), -6),"jjjjMMtt"),"CUST_TRR_END_DT="&amp;TEXT(WORKDAY(TODAY(), -1),"jjjjMMtt"), "CUST_TRR_CRNCY=EUR")</f>
        <v>1.727862</v>
      </c>
      <c r="F40" cm="1">
        <f t="array" aca="1" ref="F40" ca="1">_xll.BDP(Stocks[[#This Row],[bloomberg_query]], "CUST_TRR_RETURN_HOLDING_PER", "CUST_TRR_START_DT="&amp;TEXT(WORKDAY(EDATE(TODAY(), -1) - 2, 1),"jjjjMMtt"),"CUST_TRR_END_DT="&amp;TEXT(WORKDAY(TODAY(), -1),"jjjjMMtt"),"CUST_TRR_CRNCY=EUR")</f>
        <v>-2.6859510000000002</v>
      </c>
      <c r="G40" cm="1">
        <f t="array" aca="1" ref="G40" ca="1">_xll.BDP(Stocks[[#This Row],[bloomberg_query]], "CUST_TRR_RETURN_HOLDING_PER", "CUST_TRR_START_DT="&amp;TEXT(WORKDAY(DATE(YEAR(TODAY())-1, 12, 31), -1),"jjjjMMtt"),"CUST_TRR_END_DT="&amp;TEXT(WORKDAY(TODAY(), -1),"jjjjMMtt"), "CUST_TRR_CRNCY=EUR")</f>
        <v>3.0649510000000002</v>
      </c>
      <c r="H40" cm="1">
        <f t="array" ref="H40">_xll.BDP(A40,$H$1)</f>
        <v>-8.3902770000000002E-2</v>
      </c>
      <c r="I40" cm="1">
        <f t="array" ref="I40">_xll.BDP(A40,$I$1)</f>
        <v>-10.56911</v>
      </c>
    </row>
    <row r="41" spans="1:9" x14ac:dyDescent="0.25">
      <c r="A41" t="s">
        <v>10</v>
      </c>
      <c r="B41" t="s">
        <v>2430</v>
      </c>
      <c r="C41" s="1">
        <f>_xll.BQL(Stocks[[#This Row],[bloomberg_query]],"px_last(currency=EUR).value","showdates","false","showids","false","showheaders","false","cols"=1)</f>
        <v>334.04350330889224</v>
      </c>
      <c r="D41" cm="1">
        <f t="array" aca="1" ref="D41" ca="1">_xll.BDP(Stocks[[#This Row],[bloomberg_query]], "CUST_TRR_RETURN_HOLDING_PER", "CUST_TRR_START_DT="&amp;TEXT(WORKDAY(TODAY(), -2),"jjjjMMtt"),"CUST_TRR_END_DT="&amp;TEXT(WORKDAY(TODAY(), -1),"jjjjMMtt"), "CUST_TRR_CRNCY=EUR")</f>
        <v>-0.84811230000000004</v>
      </c>
      <c r="E41" cm="1">
        <f t="array" aca="1" ref="E41" ca="1">_xll.BDP(Stocks[[#This Row],[bloomberg_query]], "CUST_TRR_RETURN_HOLDING_PER", "CUST_TRR_START_DT="&amp;TEXT(WORKDAY(TODAY(), -6),"jjjjMMtt"),"CUST_TRR_END_DT="&amp;TEXT(WORKDAY(TODAY(), -1),"jjjjMMtt"), "CUST_TRR_CRNCY=EUR")</f>
        <v>3.8588589999999998</v>
      </c>
      <c r="F41" cm="1">
        <f t="array" aca="1" ref="F41" ca="1">_xll.BDP(Stocks[[#This Row],[bloomberg_query]], "CUST_TRR_RETURN_HOLDING_PER", "CUST_TRR_START_DT="&amp;TEXT(WORKDAY(EDATE(TODAY(), -1) - 2, 1),"jjjjMMtt"),"CUST_TRR_END_DT="&amp;TEXT(WORKDAY(TODAY(), -1),"jjjjMMtt"),"CUST_TRR_CRNCY=EUR")</f>
        <v>6.8690949999999997</v>
      </c>
      <c r="G41" cm="1">
        <f t="array" aca="1" ref="G41" ca="1">_xll.BDP(Stocks[[#This Row],[bloomberg_query]], "CUST_TRR_RETURN_HOLDING_PER", "CUST_TRR_START_DT="&amp;TEXT(WORKDAY(DATE(YEAR(TODAY())-1, 12, 31), -1),"jjjjMMtt"),"CUST_TRR_END_DT="&amp;TEXT(WORKDAY(TODAY(), -1),"jjjjMMtt"), "CUST_TRR_CRNCY=EUR")</f>
        <v>52.756160000000001</v>
      </c>
      <c r="H41" cm="1">
        <f t="array" ref="H41">_xll.BDP(A41,$H$1)</f>
        <v>22.910223961125016</v>
      </c>
      <c r="I41" cm="1">
        <f t="array" ref="I41">_xll.BDP(A41,$I$1)</f>
        <v>-1.9499747834204633</v>
      </c>
    </row>
    <row r="42" spans="1:9" x14ac:dyDescent="0.25">
      <c r="A42" t="s">
        <v>13</v>
      </c>
      <c r="B42" t="s">
        <v>2431</v>
      </c>
      <c r="C42" s="1">
        <f>_xll.BQL(Stocks[[#This Row],[bloomberg_query]],"px_last(currency=EUR).value","showdates","false","showids","false","showheaders","false","cols"=1)</f>
        <v>204.24307422637938</v>
      </c>
      <c r="D42" cm="1">
        <f t="array" aca="1" ref="D42" ca="1">_xll.BDP(Stocks[[#This Row],[bloomberg_query]], "CUST_TRR_RETURN_HOLDING_PER", "CUST_TRR_START_DT="&amp;TEXT(WORKDAY(TODAY(), -2),"jjjjMMtt"),"CUST_TRR_END_DT="&amp;TEXT(WORKDAY(TODAY(), -1),"jjjjMMtt"), "CUST_TRR_CRNCY=EUR")</f>
        <v>-0.3388449</v>
      </c>
      <c r="E42" cm="1">
        <f t="array" aca="1" ref="E42" ca="1">_xll.BDP(Stocks[[#This Row],[bloomberg_query]], "CUST_TRR_RETURN_HOLDING_PER", "CUST_TRR_START_DT="&amp;TEXT(WORKDAY(TODAY(), -6),"jjjjMMtt"),"CUST_TRR_END_DT="&amp;TEXT(WORKDAY(TODAY(), -1),"jjjjMMtt"), "CUST_TRR_CRNCY=EUR")</f>
        <v>-1.3745799999999999</v>
      </c>
      <c r="F42" cm="1">
        <f t="array" aca="1" ref="F42" ca="1">_xll.BDP(Stocks[[#This Row],[bloomberg_query]], "CUST_TRR_RETURN_HOLDING_PER", "CUST_TRR_START_DT="&amp;TEXT(WORKDAY(EDATE(TODAY(), -1) - 2, 1),"jjjjMMtt"),"CUST_TRR_END_DT="&amp;TEXT(WORKDAY(TODAY(), -1),"jjjjMMtt"),"CUST_TRR_CRNCY=EUR")</f>
        <v>1.5529729999999999</v>
      </c>
      <c r="G42" cm="1">
        <f t="array" aca="1" ref="G42" ca="1">_xll.BDP(Stocks[[#This Row],[bloomberg_query]], "CUST_TRR_RETURN_HOLDING_PER", "CUST_TRR_START_DT="&amp;TEXT(WORKDAY(DATE(YEAR(TODAY())-1, 12, 31), -1),"jjjjMMtt"),"CUST_TRR_END_DT="&amp;TEXT(WORKDAY(TODAY(), -1),"jjjjMMtt"), "CUST_TRR_CRNCY=EUR")</f>
        <v>-9.0572529999999993</v>
      </c>
      <c r="H42" cm="1">
        <f t="array" ref="H42">_xll.BDP(A42,$H$1)</f>
        <v>12.346134443421144</v>
      </c>
      <c r="I42" cm="1">
        <f t="array" ref="I42">_xll.BDP(A42,$I$1)</f>
        <v>-17.059101586896279</v>
      </c>
    </row>
    <row r="43" spans="1:9" x14ac:dyDescent="0.25">
      <c r="A43" t="s">
        <v>117</v>
      </c>
      <c r="B43" t="s">
        <v>2432</v>
      </c>
      <c r="C43" s="1">
        <f>_xll.BQL(Stocks[[#This Row],[bloomberg_query]],"px_last(currency=EUR).value","showdates","false","showids","false","showheaders","false","cols"=1)</f>
        <v>7.9939999580383301</v>
      </c>
      <c r="D43" cm="1">
        <f t="array" aca="1" ref="D43" ca="1">_xll.BDP(Stocks[[#This Row],[bloomberg_query]], "CUST_TRR_RETURN_HOLDING_PER", "CUST_TRR_START_DT="&amp;TEXT(WORKDAY(TODAY(), -2),"jjjjMMtt"),"CUST_TRR_END_DT="&amp;TEXT(WORKDAY(TODAY(), -1),"jjjjMMtt"), "CUST_TRR_CRNCY=EUR")</f>
        <v>-0.93251530000000005</v>
      </c>
      <c r="E43" cm="1">
        <f t="array" aca="1" ref="E43" ca="1">_xll.BDP(Stocks[[#This Row],[bloomberg_query]], "CUST_TRR_RETURN_HOLDING_PER", "CUST_TRR_START_DT="&amp;TEXT(WORKDAY(TODAY(), -6),"jjjjMMtt"),"CUST_TRR_END_DT="&amp;TEXT(WORKDAY(TODAY(), -1),"jjjjMMtt"), "CUST_TRR_CRNCY=EUR")</f>
        <v>-0.59098740000000005</v>
      </c>
      <c r="F43" cm="1">
        <f t="array" aca="1" ref="F43" ca="1">_xll.BDP(Stocks[[#This Row],[bloomberg_query]], "CUST_TRR_RETURN_HOLDING_PER", "CUST_TRR_START_DT="&amp;TEXT(WORKDAY(EDATE(TODAY(), -1) - 2, 1),"jjjjMMtt"),"CUST_TRR_END_DT="&amp;TEXT(WORKDAY(TODAY(), -1),"jjjjMMtt"),"CUST_TRR_CRNCY=EUR")</f>
        <v>5.1302079999999997</v>
      </c>
      <c r="G43" cm="1">
        <f t="array" aca="1" ref="G43" ca="1">_xll.BDP(Stocks[[#This Row],[bloomberg_query]], "CUST_TRR_RETURN_HOLDING_PER", "CUST_TRR_START_DT="&amp;TEXT(WORKDAY(DATE(YEAR(TODAY())-1, 12, 31), -1),"jjjjMMtt"),"CUST_TRR_END_DT="&amp;TEXT(WORKDAY(TODAY(), -1),"jjjjMMtt"), "CUST_TRR_CRNCY=EUR")</f>
        <v>10.11875</v>
      </c>
      <c r="H43" cm="1">
        <f t="array" ref="H43">_xll.BDP(A43,$H$1)</f>
        <v>5.1127440000000002</v>
      </c>
      <c r="I43" cm="1">
        <f t="array" ref="I43">_xll.BDP(A43,$I$1)</f>
        <v>-2.6540050000000002</v>
      </c>
    </row>
    <row r="44" spans="1:9" x14ac:dyDescent="0.25">
      <c r="A44" t="s">
        <v>2433</v>
      </c>
      <c r="B44" t="s">
        <v>2434</v>
      </c>
      <c r="C44" s="1">
        <f>_xll.BQL(Stocks[[#This Row],[bloomberg_query]],"px_last(currency=EUR).value","showdates","false","showids","false","showheaders","false","cols"=1)</f>
        <v>1.246086381789447</v>
      </c>
      <c r="D44" cm="1">
        <f t="array" aca="1" ref="D44" ca="1">_xll.BDP(Stocks[[#This Row],[bloomberg_query]], "CUST_TRR_RETURN_HOLDING_PER", "CUST_TRR_START_DT="&amp;TEXT(WORKDAY(TODAY(), -2),"jjjjMMtt"),"CUST_TRR_END_DT="&amp;TEXT(WORKDAY(TODAY(), -1),"jjjjMMtt"), "CUST_TRR_CRNCY=EUR")</f>
        <v>0.3500664</v>
      </c>
      <c r="E44" cm="1">
        <f t="array" aca="1" ref="E44" ca="1">_xll.BDP(Stocks[[#This Row],[bloomberg_query]], "CUST_TRR_RETURN_HOLDING_PER", "CUST_TRR_START_DT="&amp;TEXT(WORKDAY(TODAY(), -6),"jjjjMMtt"),"CUST_TRR_END_DT="&amp;TEXT(WORKDAY(TODAY(), -1),"jjjjMMtt"), "CUST_TRR_CRNCY=EUR")</f>
        <v>-0.23567299999999999</v>
      </c>
      <c r="F44" cm="1">
        <f t="array" aca="1" ref="F44" ca="1">_xll.BDP(Stocks[[#This Row],[bloomberg_query]], "CUST_TRR_RETURN_HOLDING_PER", "CUST_TRR_START_DT="&amp;TEXT(WORKDAY(EDATE(TODAY(), -1) - 2, 1),"jjjjMMtt"),"CUST_TRR_END_DT="&amp;TEXT(WORKDAY(TODAY(), -1),"jjjjMMtt"),"CUST_TRR_CRNCY=EUR")</f>
        <v>3.7060029999999999</v>
      </c>
      <c r="G44" cm="1">
        <f t="array" aca="1" ref="G44" ca="1">_xll.BDP(Stocks[[#This Row],[bloomberg_query]], "CUST_TRR_RETURN_HOLDING_PER", "CUST_TRR_START_DT="&amp;TEXT(WORKDAY(DATE(YEAR(TODAY())-1, 12, 31), -1),"jjjjMMtt"),"CUST_TRR_END_DT="&amp;TEXT(WORKDAY(TODAY(), -1),"jjjjMMtt"), "CUST_TRR_CRNCY=EUR")</f>
        <v>-1.220963</v>
      </c>
      <c r="H44" cm="1">
        <f t="array" ref="H44">_xll.BDP(A44,$H$1)</f>
        <v>2.3142969999999998</v>
      </c>
      <c r="I44" cm="1">
        <f t="array" ref="I44">_xll.BDP(A44,$I$1)</f>
        <v>-9.3587550000000004</v>
      </c>
    </row>
    <row r="45" spans="1:9" x14ac:dyDescent="0.25">
      <c r="A45" t="s">
        <v>2435</v>
      </c>
      <c r="B45" t="s">
        <v>2436</v>
      </c>
      <c r="C45" s="1">
        <f>_xll.BQL(Stocks[[#This Row],[bloomberg_query]],"px_last(currency=EUR).value","showdates","false","showids","false","showheaders","false","cols"=1)</f>
        <v>5.301227992211623</v>
      </c>
      <c r="D45" cm="1">
        <f t="array" aca="1" ref="D45" ca="1">_xll.BDP(Stocks[[#This Row],[bloomberg_query]], "CUST_TRR_RETURN_HOLDING_PER", "CUST_TRR_START_DT="&amp;TEXT(WORKDAY(TODAY(), -2),"jjjjMMtt"),"CUST_TRR_END_DT="&amp;TEXT(WORKDAY(TODAY(), -1),"jjjjMMtt"), "CUST_TRR_CRNCY=EUR")</f>
        <v>1.143796</v>
      </c>
      <c r="E45" cm="1">
        <f t="array" aca="1" ref="E45" ca="1">_xll.BDP(Stocks[[#This Row],[bloomberg_query]], "CUST_TRR_RETURN_HOLDING_PER", "CUST_TRR_START_DT="&amp;TEXT(WORKDAY(TODAY(), -6),"jjjjMMtt"),"CUST_TRR_END_DT="&amp;TEXT(WORKDAY(TODAY(), -1),"jjjjMMtt"), "CUST_TRR_CRNCY=EUR")</f>
        <v>-5.7829879999999996</v>
      </c>
      <c r="F45" cm="1">
        <f t="array" aca="1" ref="F45" ca="1">_xll.BDP(Stocks[[#This Row],[bloomberg_query]], "CUST_TRR_RETURN_HOLDING_PER", "CUST_TRR_START_DT="&amp;TEXT(WORKDAY(EDATE(TODAY(), -1) - 2, 1),"jjjjMMtt"),"CUST_TRR_END_DT="&amp;TEXT(WORKDAY(TODAY(), -1),"jjjjMMtt"),"CUST_TRR_CRNCY=EUR")</f>
        <v>-6.3641249999999996</v>
      </c>
      <c r="G45" cm="1">
        <f t="array" aca="1" ref="G45" ca="1">_xll.BDP(Stocks[[#This Row],[bloomberg_query]], "CUST_TRR_RETURN_HOLDING_PER", "CUST_TRR_START_DT="&amp;TEXT(WORKDAY(DATE(YEAR(TODAY())-1, 12, 31), -1),"jjjjMMtt"),"CUST_TRR_END_DT="&amp;TEXT(WORKDAY(TODAY(), -1),"jjjjMMtt"), "CUST_TRR_CRNCY=EUR")</f>
        <v>35.45617</v>
      </c>
      <c r="H45" cm="1">
        <f t="array" ref="H45">_xll.BDP(A45,$H$1)</f>
        <v>13.33412</v>
      </c>
      <c r="I45" cm="1">
        <f t="array" ref="I45">_xll.BDP(A45,$I$1)</f>
        <v>-8.4362139999999997</v>
      </c>
    </row>
    <row r="46" spans="1:9" x14ac:dyDescent="0.25">
      <c r="A46" t="s">
        <v>16</v>
      </c>
      <c r="B46" t="s">
        <v>2437</v>
      </c>
      <c r="C46" s="1">
        <f>_xll.BQL(Stocks[[#This Row],[bloomberg_query]],"px_last(currency=EUR).value","showdates","false","showids","false","showheaders","false","cols"=1)</f>
        <v>13.853404676422972</v>
      </c>
      <c r="D46" cm="1">
        <f t="array" aca="1" ref="D46" ca="1">_xll.BDP(Stocks[[#This Row],[bloomberg_query]], "CUST_TRR_RETURN_HOLDING_PER", "CUST_TRR_START_DT="&amp;TEXT(WORKDAY(TODAY(), -2),"jjjjMMtt"),"CUST_TRR_END_DT="&amp;TEXT(WORKDAY(TODAY(), -1),"jjjjMMtt"), "CUST_TRR_CRNCY=EUR")</f>
        <v>0.23816200000000001</v>
      </c>
      <c r="E46" cm="1">
        <f t="array" aca="1" ref="E46" ca="1">_xll.BDP(Stocks[[#This Row],[bloomberg_query]], "CUST_TRR_RETURN_HOLDING_PER", "CUST_TRR_START_DT="&amp;TEXT(WORKDAY(TODAY(), -6),"jjjjMMtt"),"CUST_TRR_END_DT="&amp;TEXT(WORKDAY(TODAY(), -1),"jjjjMMtt"), "CUST_TRR_CRNCY=EUR")</f>
        <v>5.9138529999999996</v>
      </c>
      <c r="F46" cm="1">
        <f t="array" aca="1" ref="F46" ca="1">_xll.BDP(Stocks[[#This Row],[bloomberg_query]], "CUST_TRR_RETURN_HOLDING_PER", "CUST_TRR_START_DT="&amp;TEXT(WORKDAY(EDATE(TODAY(), -1) - 2, 1),"jjjjMMtt"),"CUST_TRR_END_DT="&amp;TEXT(WORKDAY(TODAY(), -1),"jjjjMMtt"),"CUST_TRR_CRNCY=EUR")</f>
        <v>-0.12483850000000001</v>
      </c>
      <c r="G46" cm="1">
        <f t="array" aca="1" ref="G46" ca="1">_xll.BDP(Stocks[[#This Row],[bloomberg_query]], "CUST_TRR_RETURN_HOLDING_PER", "CUST_TRR_START_DT="&amp;TEXT(WORKDAY(DATE(YEAR(TODAY())-1, 12, 31), -1),"jjjjMMtt"),"CUST_TRR_END_DT="&amp;TEXT(WORKDAY(TODAY(), -1),"jjjjMMtt"), "CUST_TRR_CRNCY=EUR")</f>
        <v>22.532589999999999</v>
      </c>
      <c r="H46" cm="1">
        <f t="array" ref="H46">_xll.BDP(A46,$H$1)</f>
        <v>16.569469999999999</v>
      </c>
      <c r="I46" cm="1">
        <f t="array" ref="I46">_xll.BDP(A46,$I$1)</f>
        <v>-11.0989</v>
      </c>
    </row>
    <row r="47" spans="1:9" x14ac:dyDescent="0.25">
      <c r="A47" t="s">
        <v>2438</v>
      </c>
      <c r="B47" t="s">
        <v>2439</v>
      </c>
      <c r="C47" s="1">
        <f>_xll.BQL(Stocks[[#This Row],[bloomberg_query]],"px_last(currency=EUR).value","showdates","false","showids","false","showheaders","false","cols"=1)</f>
        <v>11.904999732971191</v>
      </c>
      <c r="D47" cm="1">
        <f t="array" aca="1" ref="D47" ca="1">_xll.BDP(Stocks[[#This Row],[bloomberg_query]], "CUST_TRR_RETURN_HOLDING_PER", "CUST_TRR_START_DT="&amp;TEXT(WORKDAY(TODAY(), -2),"jjjjMMtt"),"CUST_TRR_END_DT="&amp;TEXT(WORKDAY(TODAY(), -1),"jjjjMMtt"), "CUST_TRR_CRNCY=EUR")</f>
        <v>-0.127551</v>
      </c>
      <c r="E47" cm="1">
        <f t="array" aca="1" ref="E47" ca="1">_xll.BDP(Stocks[[#This Row],[bloomberg_query]], "CUST_TRR_RETURN_HOLDING_PER", "CUST_TRR_START_DT="&amp;TEXT(WORKDAY(TODAY(), -6),"jjjjMMtt"),"CUST_TRR_END_DT="&amp;TEXT(WORKDAY(TODAY(), -1),"jjjjMMtt"), "CUST_TRR_CRNCY=EUR")</f>
        <v>3.4801760000000002</v>
      </c>
      <c r="F47" cm="1">
        <f t="array" aca="1" ref="F47" ca="1">_xll.BDP(Stocks[[#This Row],[bloomberg_query]], "CUST_TRR_RETURN_HOLDING_PER", "CUST_TRR_START_DT="&amp;TEXT(WORKDAY(EDATE(TODAY(), -1) - 2, 1),"jjjjMMtt"),"CUST_TRR_END_DT="&amp;TEXT(WORKDAY(TODAY(), -1),"jjjjMMtt"),"CUST_TRR_CRNCY=EUR")</f>
        <v>-4.705883</v>
      </c>
      <c r="G47" cm="1">
        <f t="array" aca="1" ref="G47" ca="1">_xll.BDP(Stocks[[#This Row],[bloomberg_query]], "CUST_TRR_RETURN_HOLDING_PER", "CUST_TRR_START_DT="&amp;TEXT(WORKDAY(DATE(YEAR(TODAY())-1, 12, 31), -1),"jjjjMMtt"),"CUST_TRR_END_DT="&amp;TEXT(WORKDAY(TODAY(), -1),"jjjjMMtt"), "CUST_TRR_CRNCY=EUR")</f>
        <v>-16.465150000000001</v>
      </c>
      <c r="H47" cm="1">
        <f t="array" ref="H47">_xll.BDP(A47,$H$1)</f>
        <v>-5.6833559999999999</v>
      </c>
      <c r="I47" cm="1">
        <f t="array" ref="I47">_xll.BDP(A47,$I$1)</f>
        <v>-26.94078</v>
      </c>
    </row>
    <row r="48" spans="1:9" x14ac:dyDescent="0.25">
      <c r="A48" t="s">
        <v>156</v>
      </c>
      <c r="B48" t="s">
        <v>2440</v>
      </c>
      <c r="C48" s="1">
        <f>_xll.BQL(Stocks[[#This Row],[bloomberg_query]],"px_last(currency=EUR).value","showdates","false","showids","false","showheaders","false","cols"=1)</f>
        <v>548.47176253080363</v>
      </c>
      <c r="D48" cm="1">
        <f t="array" aca="1" ref="D48" ca="1">_xll.BDP(Stocks[[#This Row],[bloomberg_query]], "CUST_TRR_RETURN_HOLDING_PER", "CUST_TRR_START_DT="&amp;TEXT(WORKDAY(TODAY(), -2),"jjjjMMtt"),"CUST_TRR_END_DT="&amp;TEXT(WORKDAY(TODAY(), -1),"jjjjMMtt"), "CUST_TRR_CRNCY=EUR")</f>
        <v>-0.1055295</v>
      </c>
      <c r="E48" cm="1">
        <f t="array" aca="1" ref="E48" ca="1">_xll.BDP(Stocks[[#This Row],[bloomberg_query]], "CUST_TRR_RETURN_HOLDING_PER", "CUST_TRR_START_DT="&amp;TEXT(WORKDAY(TODAY(), -6),"jjjjMMtt"),"CUST_TRR_END_DT="&amp;TEXT(WORKDAY(TODAY(), -1),"jjjjMMtt"), "CUST_TRR_CRNCY=EUR")</f>
        <v>-2.2439680000000002</v>
      </c>
      <c r="F48" cm="1">
        <f t="array" aca="1" ref="F48" ca="1">_xll.BDP(Stocks[[#This Row],[bloomberg_query]], "CUST_TRR_RETURN_HOLDING_PER", "CUST_TRR_START_DT="&amp;TEXT(WORKDAY(EDATE(TODAY(), -1) - 2, 1),"jjjjMMtt"),"CUST_TRR_END_DT="&amp;TEXT(WORKDAY(TODAY(), -1),"jjjjMMtt"),"CUST_TRR_CRNCY=EUR")</f>
        <v>2.717632E-2</v>
      </c>
      <c r="G48" cm="1">
        <f t="array" aca="1" ref="G48" ca="1">_xll.BDP(Stocks[[#This Row],[bloomberg_query]], "CUST_TRR_RETURN_HOLDING_PER", "CUST_TRR_START_DT="&amp;TEXT(WORKDAY(DATE(YEAR(TODAY())-1, 12, 31), -1),"jjjjMMtt"),"CUST_TRR_END_DT="&amp;TEXT(WORKDAY(TODAY(), -1),"jjjjMMtt"), "CUST_TRR_CRNCY=EUR")</f>
        <v>14.552630000000001</v>
      </c>
      <c r="H48" cm="1">
        <f t="array" ref="H48">_xll.BDP(A48,$H$1)</f>
        <v>7.4569810607212963</v>
      </c>
      <c r="I48" cm="1">
        <f t="array" ref="I48">_xll.BDP(A48,$I$1)</f>
        <v>-2.82856750135557</v>
      </c>
    </row>
    <row r="49" spans="1:9" x14ac:dyDescent="0.25">
      <c r="A49" t="s">
        <v>2441</v>
      </c>
      <c r="B49" t="s">
        <v>2442</v>
      </c>
      <c r="C49" s="1">
        <f>_xll.BQL(Stocks[[#This Row],[bloomberg_query]],"px_last(currency=EUR).value","showdates","false","showids","false","showheaders","false","cols"=1)</f>
        <v>114.94066668391228</v>
      </c>
      <c r="D49" cm="1">
        <f t="array" aca="1" ref="D49" ca="1">_xll.BDP(Stocks[[#This Row],[bloomberg_query]], "CUST_TRR_RETURN_HOLDING_PER", "CUST_TRR_START_DT="&amp;TEXT(WORKDAY(TODAY(), -2),"jjjjMMtt"),"CUST_TRR_END_DT="&amp;TEXT(WORKDAY(TODAY(), -1),"jjjjMMtt"), "CUST_TRR_CRNCY=EUR")</f>
        <v>-1.470567</v>
      </c>
      <c r="E49" cm="1">
        <f t="array" aca="1" ref="E49" ca="1">_xll.BDP(Stocks[[#This Row],[bloomberg_query]], "CUST_TRR_RETURN_HOLDING_PER", "CUST_TRR_START_DT="&amp;TEXT(WORKDAY(TODAY(), -6),"jjjjMMtt"),"CUST_TRR_END_DT="&amp;TEXT(WORKDAY(TODAY(), -1),"jjjjMMtt"), "CUST_TRR_CRNCY=EUR")</f>
        <v>-3.7193839999999998</v>
      </c>
      <c r="F49" cm="1">
        <f t="array" aca="1" ref="F49" ca="1">_xll.BDP(Stocks[[#This Row],[bloomberg_query]], "CUST_TRR_RETURN_HOLDING_PER", "CUST_TRR_START_DT="&amp;TEXT(WORKDAY(EDATE(TODAY(), -1) - 2, 1),"jjjjMMtt"),"CUST_TRR_END_DT="&amp;TEXT(WORKDAY(TODAY(), -1),"jjjjMMtt"),"CUST_TRR_CRNCY=EUR")</f>
        <v>-4.9061779999999997</v>
      </c>
      <c r="G49" cm="1">
        <f t="array" aca="1" ref="G49" ca="1">_xll.BDP(Stocks[[#This Row],[bloomberg_query]], "CUST_TRR_RETURN_HOLDING_PER", "CUST_TRR_START_DT="&amp;TEXT(WORKDAY(DATE(YEAR(TODAY())-1, 12, 31), -1),"jjjjMMtt"),"CUST_TRR_END_DT="&amp;TEXT(WORKDAY(TODAY(), -1),"jjjjMMtt"), "CUST_TRR_CRNCY=EUR")</f>
        <v>17.53558</v>
      </c>
      <c r="H49" cm="1">
        <f t="array" ref="H49">_xll.BDP(A49,$H$1)</f>
        <v>6.7744697963897327</v>
      </c>
      <c r="I49" cm="1">
        <f t="array" ref="I49">_xll.BDP(A49,$I$1)</f>
        <v>-21.656812489908425</v>
      </c>
    </row>
    <row r="50" spans="1:9" x14ac:dyDescent="0.25">
      <c r="A50" t="s">
        <v>15</v>
      </c>
      <c r="B50" t="s">
        <v>2443</v>
      </c>
      <c r="C50" s="1">
        <f>_xll.BQL(Stocks[[#This Row],[bloomberg_query]],"px_last(currency=EUR).value","showdates","false","showids","false","showheaders","false","cols"=1)</f>
        <v>11.481715801133355</v>
      </c>
      <c r="D50" cm="1">
        <f t="array" aca="1" ref="D50" ca="1">_xll.BDP(Stocks[[#This Row],[bloomberg_query]], "CUST_TRR_RETURN_HOLDING_PER", "CUST_TRR_START_DT="&amp;TEXT(WORKDAY(TODAY(), -2),"jjjjMMtt"),"CUST_TRR_END_DT="&amp;TEXT(WORKDAY(TODAY(), -1),"jjjjMMtt"), "CUST_TRR_CRNCY=EUR")</f>
        <v>0.49160540000000003</v>
      </c>
      <c r="E50" cm="1">
        <f t="array" aca="1" ref="E50" ca="1">_xll.BDP(Stocks[[#This Row],[bloomberg_query]], "CUST_TRR_RETURN_HOLDING_PER", "CUST_TRR_START_DT="&amp;TEXT(WORKDAY(TODAY(), -6),"jjjjMMtt"),"CUST_TRR_END_DT="&amp;TEXT(WORKDAY(TODAY(), -1),"jjjjMMtt"), "CUST_TRR_CRNCY=EUR")</f>
        <v>1.2900430000000001</v>
      </c>
      <c r="F50" cm="1">
        <f t="array" aca="1" ref="F50" ca="1">_xll.BDP(Stocks[[#This Row],[bloomberg_query]], "CUST_TRR_RETURN_HOLDING_PER", "CUST_TRR_START_DT="&amp;TEXT(WORKDAY(EDATE(TODAY(), -1) - 2, 1),"jjjjMMtt"),"CUST_TRR_END_DT="&amp;TEXT(WORKDAY(TODAY(), -1),"jjjjMMtt"),"CUST_TRR_CRNCY=EUR")</f>
        <v>4.2922229999999999</v>
      </c>
      <c r="G50" cm="1">
        <f t="array" aca="1" ref="G50" ca="1">_xll.BDP(Stocks[[#This Row],[bloomberg_query]], "CUST_TRR_RETURN_HOLDING_PER", "CUST_TRR_START_DT="&amp;TEXT(WORKDAY(DATE(YEAR(TODAY())-1, 12, 31), -1),"jjjjMMtt"),"CUST_TRR_END_DT="&amp;TEXT(WORKDAY(TODAY(), -1),"jjjjMMtt"), "CUST_TRR_CRNCY=EUR")</f>
        <v>14.835929999999999</v>
      </c>
      <c r="H50" cm="1">
        <f t="array" ref="H50">_xll.BDP(A50,$H$1)</f>
        <v>9.0443370000000005</v>
      </c>
      <c r="I50" cm="1">
        <f t="array" ref="I50">_xll.BDP(A50,$I$1)</f>
        <v>-1.8301609999999999</v>
      </c>
    </row>
    <row r="51" spans="1:9" x14ac:dyDescent="0.25">
      <c r="A51" t="s">
        <v>190</v>
      </c>
      <c r="B51" t="s">
        <v>2444</v>
      </c>
      <c r="C51" s="1">
        <f>_xll.BQL(Stocks[[#This Row],[bloomberg_query]],"px_last(currency=EUR).value","showdates","false","showids","false","showheaders","false","cols"=1)</f>
        <v>1234.8974958837032</v>
      </c>
      <c r="D51" cm="1">
        <f t="array" aca="1" ref="D51" ca="1">_xll.BDP(Stocks[[#This Row],[bloomberg_query]], "CUST_TRR_RETURN_HOLDING_PER", "CUST_TRR_START_DT="&amp;TEXT(WORKDAY(TODAY(), -2),"jjjjMMtt"),"CUST_TRR_END_DT="&amp;TEXT(WORKDAY(TODAY(), -1),"jjjjMMtt"), "CUST_TRR_CRNCY=EUR")</f>
        <v>-0.17212359999999999</v>
      </c>
      <c r="E51" cm="1">
        <f t="array" aca="1" ref="E51" ca="1">_xll.BDP(Stocks[[#This Row],[bloomberg_query]], "CUST_TRR_RETURN_HOLDING_PER", "CUST_TRR_START_DT="&amp;TEXT(WORKDAY(TODAY(), -6),"jjjjMMtt"),"CUST_TRR_END_DT="&amp;TEXT(WORKDAY(TODAY(), -1),"jjjjMMtt"), "CUST_TRR_CRNCY=EUR")</f>
        <v>2.4346649999999999</v>
      </c>
      <c r="F51" cm="1">
        <f t="array" aca="1" ref="F51" ca="1">_xll.BDP(Stocks[[#This Row],[bloomberg_query]], "CUST_TRR_RETURN_HOLDING_PER", "CUST_TRR_START_DT="&amp;TEXT(WORKDAY(EDATE(TODAY(), -1) - 2, 1),"jjjjMMtt"),"CUST_TRR_END_DT="&amp;TEXT(WORKDAY(TODAY(), -1),"jjjjMMtt"),"CUST_TRR_CRNCY=EUR")</f>
        <v>4.5316979999999996</v>
      </c>
      <c r="G51" cm="1">
        <f t="array" aca="1" ref="G51" ca="1">_xll.BDP(Stocks[[#This Row],[bloomberg_query]], "CUST_TRR_RETURN_HOLDING_PER", "CUST_TRR_START_DT="&amp;TEXT(WORKDAY(DATE(YEAR(TODAY())-1, 12, 31), -1),"jjjjMMtt"),"CUST_TRR_END_DT="&amp;TEXT(WORKDAY(TODAY(), -1),"jjjjMMtt"), "CUST_TRR_CRNCY=EUR")</f>
        <v>35.062339999999999</v>
      </c>
      <c r="H51" cm="1">
        <f t="array" ref="H51">_xll.BDP(A51,$H$1)</f>
        <v>13.917303047033538</v>
      </c>
      <c r="I51" cm="1">
        <f t="array" ref="I51">_xll.BDP(A51,$I$1)</f>
        <v>-0.86098407719934333</v>
      </c>
    </row>
    <row r="52" spans="1:9" x14ac:dyDescent="0.25">
      <c r="A52" t="s">
        <v>2445</v>
      </c>
      <c r="B52" t="s">
        <v>2446</v>
      </c>
      <c r="C52" s="1">
        <f>_xll.BQL(Stocks[[#This Row],[bloomberg_query]],"px_last(currency=EUR).value","showdates","false","showids","false","showheaders","false","cols"=1)</f>
        <v>31.984896923303602</v>
      </c>
      <c r="D52" cm="1">
        <f t="array" aca="1" ref="D52" ca="1">_xll.BDP(Stocks[[#This Row],[bloomberg_query]], "CUST_TRR_RETURN_HOLDING_PER", "CUST_TRR_START_DT="&amp;TEXT(WORKDAY(TODAY(), -2),"jjjjMMtt"),"CUST_TRR_END_DT="&amp;TEXT(WORKDAY(TODAY(), -1),"jjjjMMtt"), "CUST_TRR_CRNCY=EUR")</f>
        <v>0.40656940000000003</v>
      </c>
      <c r="E52" cm="1">
        <f t="array" aca="1" ref="E52" ca="1">_xll.BDP(Stocks[[#This Row],[bloomberg_query]], "CUST_TRR_RETURN_HOLDING_PER", "CUST_TRR_START_DT="&amp;TEXT(WORKDAY(TODAY(), -6),"jjjjMMtt"),"CUST_TRR_END_DT="&amp;TEXT(WORKDAY(TODAY(), -1),"jjjjMMtt"), "CUST_TRR_CRNCY=EUR")</f>
        <v>-8.8604179999999992</v>
      </c>
      <c r="F52" cm="1">
        <f t="array" aca="1" ref="F52" ca="1">_xll.BDP(Stocks[[#This Row],[bloomberg_query]], "CUST_TRR_RETURN_HOLDING_PER", "CUST_TRR_START_DT="&amp;TEXT(WORKDAY(EDATE(TODAY(), -1) - 2, 1),"jjjjMMtt"),"CUST_TRR_END_DT="&amp;TEXT(WORKDAY(TODAY(), -1),"jjjjMMtt"),"CUST_TRR_CRNCY=EUR")</f>
        <v>-4.1664640000000004</v>
      </c>
      <c r="G52" cm="1">
        <f t="array" aca="1" ref="G52" ca="1">_xll.BDP(Stocks[[#This Row],[bloomberg_query]], "CUST_TRR_RETURN_HOLDING_PER", "CUST_TRR_START_DT="&amp;TEXT(WORKDAY(DATE(YEAR(TODAY())-1, 12, 31), -1),"jjjjMMtt"),"CUST_TRR_END_DT="&amp;TEXT(WORKDAY(TODAY(), -1),"jjjjMMtt"), "CUST_TRR_CRNCY=EUR")</f>
        <v>-3.0463290000000001</v>
      </c>
      <c r="H52" cm="1">
        <f t="array" ref="H52">_xll.BDP(A52,$H$1)</f>
        <v>-13.88939109625939</v>
      </c>
      <c r="I52" cm="1">
        <f t="array" ref="I52">_xll.BDP(A52,$I$1)</f>
        <v>-33.835423855949095</v>
      </c>
    </row>
    <row r="53" spans="1:9" x14ac:dyDescent="0.25">
      <c r="A53" t="s">
        <v>54</v>
      </c>
      <c r="B53" t="s">
        <v>2276</v>
      </c>
      <c r="C53" s="1">
        <f>_xll.BQL(Stocks[[#This Row],[bloomberg_query]],"px_last(currency=EUR).value","showdates","false","showids","false","showheaders","false","cols"=1)</f>
        <v>234.64999389648438</v>
      </c>
      <c r="D53" cm="1">
        <f t="array" aca="1" ref="D53" ca="1">_xll.BDP(Stocks[[#This Row],[bloomberg_query]], "CUST_TRR_RETURN_HOLDING_PER", "CUST_TRR_START_DT="&amp;TEXT(WORKDAY(TODAY(), -2),"jjjjMMtt"),"CUST_TRR_END_DT="&amp;TEXT(WORKDAY(TODAY(), -1),"jjjjMMtt"), "CUST_TRR_CRNCY=EUR")</f>
        <v>-0.49924030000000003</v>
      </c>
      <c r="E53" cm="1">
        <f t="array" aca="1" ref="E53" ca="1">_xll.BDP(Stocks[[#This Row],[bloomberg_query]], "CUST_TRR_RETURN_HOLDING_PER", "CUST_TRR_START_DT="&amp;TEXT(WORKDAY(TODAY(), -6),"jjjjMMtt"),"CUST_TRR_END_DT="&amp;TEXT(WORKDAY(TODAY(), -1),"jjjjMMtt"), "CUST_TRR_CRNCY=EUR")</f>
        <v>4.1581460000000003</v>
      </c>
      <c r="F53" cm="1">
        <f t="array" aca="1" ref="F53" ca="1">_xll.BDP(Stocks[[#This Row],[bloomberg_query]], "CUST_TRR_RETURN_HOLDING_PER", "CUST_TRR_START_DT="&amp;TEXT(WORKDAY(EDATE(TODAY(), -1) - 2, 1),"jjjjMMtt"),"CUST_TRR_END_DT="&amp;TEXT(WORKDAY(TODAY(), -1),"jjjjMMtt"),"CUST_TRR_CRNCY=EUR")</f>
        <v>2.4357540000000002</v>
      </c>
      <c r="G53" cm="1">
        <f t="array" aca="1" ref="G53" ca="1">_xll.BDP(Stocks[[#This Row],[bloomberg_query]], "CUST_TRR_RETURN_HOLDING_PER", "CUST_TRR_START_DT="&amp;TEXT(WORKDAY(DATE(YEAR(TODAY())-1, 12, 31), -1),"jjjjMMtt"),"CUST_TRR_END_DT="&amp;TEXT(WORKDAY(TODAY(), -1),"jjjjMMtt"), "CUST_TRR_CRNCY=EUR")</f>
        <v>27.98292</v>
      </c>
      <c r="H53" cm="1">
        <f t="array" ref="H53">_xll.BDP(A53,$H$1)</f>
        <v>11.403589999999999</v>
      </c>
      <c r="I53" cm="1">
        <f t="array" ref="I53">_xll.BDP(A53,$I$1)</f>
        <v>-1.8200860000000001</v>
      </c>
    </row>
    <row r="54" spans="1:9" x14ac:dyDescent="0.25">
      <c r="A54" t="s">
        <v>2447</v>
      </c>
      <c r="B54" t="s">
        <v>2448</v>
      </c>
      <c r="C54" s="1">
        <f>_xll.BQL(Stocks[[#This Row],[bloomberg_query]],"px_last(currency=EUR).value","showdates","false","showids","false","showheaders","false","cols"=1)</f>
        <v>33.297650756224101</v>
      </c>
      <c r="D54" cm="1">
        <f t="array" aca="1" ref="D54" ca="1">_xll.BDP(Stocks[[#This Row],[bloomberg_query]], "CUST_TRR_RETURN_HOLDING_PER", "CUST_TRR_START_DT="&amp;TEXT(WORKDAY(TODAY(), -2),"jjjjMMtt"),"CUST_TRR_END_DT="&amp;TEXT(WORKDAY(TODAY(), -1),"jjjjMMtt"), "CUST_TRR_CRNCY=EUR")</f>
        <v>-0.62224639999999998</v>
      </c>
      <c r="E54" cm="1">
        <f t="array" aca="1" ref="E54" ca="1">_xll.BDP(Stocks[[#This Row],[bloomberg_query]], "CUST_TRR_RETURN_HOLDING_PER", "CUST_TRR_START_DT="&amp;TEXT(WORKDAY(TODAY(), -6),"jjjjMMtt"),"CUST_TRR_END_DT="&amp;TEXT(WORKDAY(TODAY(), -1),"jjjjMMtt"), "CUST_TRR_CRNCY=EUR")</f>
        <v>1.77094</v>
      </c>
      <c r="F54" cm="1">
        <f t="array" aca="1" ref="F54" ca="1">_xll.BDP(Stocks[[#This Row],[bloomberg_query]], "CUST_TRR_RETURN_HOLDING_PER", "CUST_TRR_START_DT="&amp;TEXT(WORKDAY(EDATE(TODAY(), -1) - 2, 1),"jjjjMMtt"),"CUST_TRR_END_DT="&amp;TEXT(WORKDAY(TODAY(), -1),"jjjjMMtt"),"CUST_TRR_CRNCY=EUR")</f>
        <v>-9.8364080000000005</v>
      </c>
      <c r="G54" cm="1">
        <f t="array" aca="1" ref="G54" ca="1">_xll.BDP(Stocks[[#This Row],[bloomberg_query]], "CUST_TRR_RETURN_HOLDING_PER", "CUST_TRR_START_DT="&amp;TEXT(WORKDAY(DATE(YEAR(TODAY())-1, 12, 31), -1),"jjjjMMtt"),"CUST_TRR_END_DT="&amp;TEXT(WORKDAY(TODAY(), -1),"jjjjMMtt"), "CUST_TRR_CRNCY=EUR")</f>
        <v>18.381340000000002</v>
      </c>
      <c r="H54" cm="1">
        <f t="array" ref="H54">_xll.BDP(A54,$H$1)</f>
        <v>1.5790569999999999</v>
      </c>
      <c r="I54" cm="1">
        <f t="array" ref="I54">_xll.BDP(A54,$I$1)</f>
        <v>-12.14236</v>
      </c>
    </row>
    <row r="55" spans="1:9" x14ac:dyDescent="0.25">
      <c r="A55" t="s">
        <v>2449</v>
      </c>
      <c r="B55" t="s">
        <v>2450</v>
      </c>
      <c r="C55" s="1">
        <f>_xll.BQL(Stocks[[#This Row],[bloomberg_query]],"px_last(currency=EUR).value","showdates","false","showids","false","showheaders","false","cols"=1)</f>
        <v>120.40000152587891</v>
      </c>
      <c r="D55" cm="1">
        <f t="array" aca="1" ref="D55" ca="1">_xll.BDP(Stocks[[#This Row],[bloomberg_query]], "CUST_TRR_RETURN_HOLDING_PER", "CUST_TRR_START_DT="&amp;TEXT(WORKDAY(TODAY(), -2),"jjjjMMtt"),"CUST_TRR_END_DT="&amp;TEXT(WORKDAY(TODAY(), -1),"jjjjMMtt"), "CUST_TRR_CRNCY=EUR")</f>
        <v>1.2110730000000001</v>
      </c>
      <c r="E55" cm="1">
        <f t="array" aca="1" ref="E55" ca="1">_xll.BDP(Stocks[[#This Row],[bloomberg_query]], "CUST_TRR_RETURN_HOLDING_PER", "CUST_TRR_START_DT="&amp;TEXT(WORKDAY(TODAY(), -6),"jjjjMMtt"),"CUST_TRR_END_DT="&amp;TEXT(WORKDAY(TODAY(), -1),"jjjjMMtt"), "CUST_TRR_CRNCY=EUR")</f>
        <v>1.5625</v>
      </c>
      <c r="F55" cm="1">
        <f t="array" aca="1" ref="F55" ca="1">_xll.BDP(Stocks[[#This Row],[bloomberg_query]], "CUST_TRR_RETURN_HOLDING_PER", "CUST_TRR_START_DT="&amp;TEXT(WORKDAY(EDATE(TODAY(), -1) - 2, 1),"jjjjMMtt"),"CUST_TRR_END_DT="&amp;TEXT(WORKDAY(TODAY(), -1),"jjjjMMtt"),"CUST_TRR_CRNCY=EUR")</f>
        <v>-5.4927299999999999</v>
      </c>
      <c r="G55" cm="1">
        <f t="array" aca="1" ref="G55" ca="1">_xll.BDP(Stocks[[#This Row],[bloomberg_query]], "CUST_TRR_RETURN_HOLDING_PER", "CUST_TRR_START_DT="&amp;TEXT(WORKDAY(DATE(YEAR(TODAY())-1, 12, 31), -1),"jjjjMMtt"),"CUST_TRR_END_DT="&amp;TEXT(WORKDAY(TODAY(), -1),"jjjjMMtt"), "CUST_TRR_CRNCY=EUR")</f>
        <v>-13.772919999999999</v>
      </c>
      <c r="H55" cm="1">
        <f t="array" ref="H55">_xll.BDP(A55,$H$1)</f>
        <v>-15.52411</v>
      </c>
      <c r="I55" cm="1">
        <f t="array" ref="I55">_xll.BDP(A55,$I$1)</f>
        <v>-29.190860000000001</v>
      </c>
    </row>
    <row r="56" spans="1:9" x14ac:dyDescent="0.25">
      <c r="A56" t="s">
        <v>2451</v>
      </c>
      <c r="B56" t="s">
        <v>2452</v>
      </c>
      <c r="C56" s="1">
        <f>_xll.BQL(Stocks[[#This Row],[bloomberg_query]],"px_last(currency=EUR).value","showdates","false","showids","false","showheaders","false","cols"=1)</f>
        <v>71.144305428310403</v>
      </c>
      <c r="D56" cm="1">
        <f t="array" aca="1" ref="D56" ca="1">_xll.BDP(Stocks[[#This Row],[bloomberg_query]], "CUST_TRR_RETURN_HOLDING_PER", "CUST_TRR_START_DT="&amp;TEXT(WORKDAY(TODAY(), -2),"jjjjMMtt"),"CUST_TRR_END_DT="&amp;TEXT(WORKDAY(TODAY(), -1),"jjjjMMtt"), "CUST_TRR_CRNCY=EUR")</f>
        <v>8.1372620000000007E-2</v>
      </c>
      <c r="E56" cm="1">
        <f t="array" aca="1" ref="E56" ca="1">_xll.BDP(Stocks[[#This Row],[bloomberg_query]], "CUST_TRR_RETURN_HOLDING_PER", "CUST_TRR_START_DT="&amp;TEXT(WORKDAY(TODAY(), -6),"jjjjMMtt"),"CUST_TRR_END_DT="&amp;TEXT(WORKDAY(TODAY(), -1),"jjjjMMtt"), "CUST_TRR_CRNCY=EUR")</f>
        <v>1.3724000000000001</v>
      </c>
      <c r="F56" cm="1">
        <f t="array" aca="1" ref="F56" ca="1">_xll.BDP(Stocks[[#This Row],[bloomberg_query]], "CUST_TRR_RETURN_HOLDING_PER", "CUST_TRR_START_DT="&amp;TEXT(WORKDAY(EDATE(TODAY(), -1) - 2, 1),"jjjjMMtt"),"CUST_TRR_END_DT="&amp;TEXT(WORKDAY(TODAY(), -1),"jjjjMMtt"),"CUST_TRR_CRNCY=EUR")</f>
        <v>-4.3037070000000002</v>
      </c>
      <c r="G56" cm="1">
        <f t="array" aca="1" ref="G56" ca="1">_xll.BDP(Stocks[[#This Row],[bloomberg_query]], "CUST_TRR_RETURN_HOLDING_PER", "CUST_TRR_START_DT="&amp;TEXT(WORKDAY(DATE(YEAR(TODAY())-1, 12, 31), -1),"jjjjMMtt"),"CUST_TRR_END_DT="&amp;TEXT(WORKDAY(TODAY(), -1),"jjjjMMtt"), "CUST_TRR_CRNCY=EUR")</f>
        <v>-1.917319</v>
      </c>
      <c r="H56" cm="1">
        <f t="array" ref="H56">_xll.BDP(A56,$H$1)</f>
        <v>-3.1286939999999999</v>
      </c>
      <c r="I56" cm="1">
        <f t="array" ref="I56">_xll.BDP(A56,$I$1)</f>
        <v>-12.213430000000001</v>
      </c>
    </row>
    <row r="57" spans="1:9" x14ac:dyDescent="0.25">
      <c r="A57" t="s">
        <v>2453</v>
      </c>
      <c r="B57" t="s">
        <v>2454</v>
      </c>
      <c r="C57" s="1">
        <f>_xll.BQL(Stocks[[#This Row],[bloomberg_query]],"px_last(currency=EUR).value","showdates","false","showids","false","showheaders","false","cols"=1)</f>
        <v>25.975000381469727</v>
      </c>
      <c r="D57" cm="1">
        <f t="array" aca="1" ref="D57" ca="1">_xll.BDP(Stocks[[#This Row],[bloomberg_query]], "CUST_TRR_RETURN_HOLDING_PER", "CUST_TRR_START_DT="&amp;TEXT(WORKDAY(TODAY(), -2),"jjjjMMtt"),"CUST_TRR_END_DT="&amp;TEXT(WORKDAY(TODAY(), -1),"jjjjMMtt"), "CUST_TRR_CRNCY=EUR")</f>
        <v>-1.2514670000000001</v>
      </c>
      <c r="E57" cm="1">
        <f t="array" aca="1" ref="E57" ca="1">_xll.BDP(Stocks[[#This Row],[bloomberg_query]], "CUST_TRR_RETURN_HOLDING_PER", "CUST_TRR_START_DT="&amp;TEXT(WORKDAY(TODAY(), -6),"jjjjMMtt"),"CUST_TRR_END_DT="&amp;TEXT(WORKDAY(TODAY(), -1),"jjjjMMtt"), "CUST_TRR_CRNCY=EUR")</f>
        <v>0.35771069999999999</v>
      </c>
      <c r="F57" cm="1">
        <f t="array" aca="1" ref="F57" ca="1">_xll.BDP(Stocks[[#This Row],[bloomberg_query]], "CUST_TRR_RETURN_HOLDING_PER", "CUST_TRR_START_DT="&amp;TEXT(WORKDAY(EDATE(TODAY(), -1) - 2, 1),"jjjjMMtt"),"CUST_TRR_END_DT="&amp;TEXT(WORKDAY(TODAY(), -1),"jjjjMMtt"),"CUST_TRR_CRNCY=EUR")</f>
        <v>-9.5630369999999996</v>
      </c>
      <c r="G57" cm="1">
        <f t="array" aca="1" ref="G57" ca="1">_xll.BDP(Stocks[[#This Row],[bloomberg_query]], "CUST_TRR_RETURN_HOLDING_PER", "CUST_TRR_START_DT="&amp;TEXT(WORKDAY(DATE(YEAR(TODAY())-1, 12, 31), -1),"jjjjMMtt"),"CUST_TRR_END_DT="&amp;TEXT(WORKDAY(TODAY(), -1),"jjjjMMtt"), "CUST_TRR_CRNCY=EUR")</f>
        <v>-43.99342</v>
      </c>
      <c r="H57" cm="1">
        <f t="array" ref="H57">_xll.BDP(A57,$H$1)</f>
        <v>-31.195650000000001</v>
      </c>
      <c r="I57" cm="1">
        <f t="array" ref="I57">_xll.BDP(A57,$I$1)</f>
        <v>-44.725650000000002</v>
      </c>
    </row>
    <row r="58" spans="1:9" x14ac:dyDescent="0.25">
      <c r="A58" t="s">
        <v>7</v>
      </c>
      <c r="B58" t="s">
        <v>2455</v>
      </c>
      <c r="C58" s="1">
        <f>_xll.BQL(Stocks[[#This Row],[bloomberg_query]],"px_last(currency=EUR).value","showdates","false","showids","false","showheaders","false","cols"=1)</f>
        <v>135.49909631132229</v>
      </c>
      <c r="D58" cm="1">
        <f t="array" aca="1" ref="D58" ca="1">_xll.BDP(Stocks[[#This Row],[bloomberg_query]], "CUST_TRR_RETURN_HOLDING_PER", "CUST_TRR_START_DT="&amp;TEXT(WORKDAY(TODAY(), -2),"jjjjMMtt"),"CUST_TRR_END_DT="&amp;TEXT(WORKDAY(TODAY(), -1),"jjjjMMtt"), "CUST_TRR_CRNCY=EUR")</f>
        <v>-0.40153169999999999</v>
      </c>
      <c r="E58" cm="1">
        <f t="array" aca="1" ref="E58" ca="1">_xll.BDP(Stocks[[#This Row],[bloomberg_query]], "CUST_TRR_RETURN_HOLDING_PER", "CUST_TRR_START_DT="&amp;TEXT(WORKDAY(TODAY(), -6),"jjjjMMtt"),"CUST_TRR_END_DT="&amp;TEXT(WORKDAY(TODAY(), -1),"jjjjMMtt"), "CUST_TRR_CRNCY=EUR")</f>
        <v>5.5140380000000002</v>
      </c>
      <c r="F58" cm="1">
        <f t="array" aca="1" ref="F58" ca="1">_xll.BDP(Stocks[[#This Row],[bloomberg_query]], "CUST_TRR_RETURN_HOLDING_PER", "CUST_TRR_START_DT="&amp;TEXT(WORKDAY(EDATE(TODAY(), -1) - 2, 1),"jjjjMMtt"),"CUST_TRR_END_DT="&amp;TEXT(WORKDAY(TODAY(), -1),"jjjjMMtt"),"CUST_TRR_CRNCY=EUR")</f>
        <v>0.72663739999999999</v>
      </c>
      <c r="G58" cm="1">
        <f t="array" aca="1" ref="G58" ca="1">_xll.BDP(Stocks[[#This Row],[bloomberg_query]], "CUST_TRR_RETURN_HOLDING_PER", "CUST_TRR_START_DT="&amp;TEXT(WORKDAY(DATE(YEAR(TODAY())-1, 12, 31), -1),"jjjjMMtt"),"CUST_TRR_END_DT="&amp;TEXT(WORKDAY(TODAY(), -1),"jjjjMMtt"), "CUST_TRR_CRNCY=EUR")</f>
        <v>-7.7732979999999996</v>
      </c>
      <c r="H58" cm="1">
        <f t="array" ref="H58">_xll.BDP(A58,$H$1)</f>
        <v>0.91096239999999995</v>
      </c>
      <c r="I58" cm="1">
        <f t="array" ref="I58">_xll.BDP(A58,$I$1)</f>
        <v>-15.236800000000001</v>
      </c>
    </row>
    <row r="59" spans="1:9" x14ac:dyDescent="0.25">
      <c r="A59" t="s">
        <v>2456</v>
      </c>
      <c r="B59" t="s">
        <v>2457</v>
      </c>
      <c r="C59" s="1">
        <f>_xll.BQL(Stocks[[#This Row],[bloomberg_query]],"px_last(currency=EUR).value","showdates","false","showids","false","showheaders","false","cols"=1)</f>
        <v>13.664149332046508</v>
      </c>
      <c r="D59" cm="1">
        <f t="array" aca="1" ref="D59" ca="1">_xll.BDP(Stocks[[#This Row],[bloomberg_query]], "CUST_TRR_RETURN_HOLDING_PER", "CUST_TRR_START_DT="&amp;TEXT(WORKDAY(TODAY(), -2),"jjjjMMtt"),"CUST_TRR_END_DT="&amp;TEXT(WORKDAY(TODAY(), -1),"jjjjMMtt"), "CUST_TRR_CRNCY=EUR")</f>
        <v>0.61700429999999995</v>
      </c>
      <c r="E59" cm="1">
        <f t="array" aca="1" ref="E59" ca="1">_xll.BDP(Stocks[[#This Row],[bloomberg_query]], "CUST_TRR_RETURN_HOLDING_PER", "CUST_TRR_START_DT="&amp;TEXT(WORKDAY(TODAY(), -6),"jjjjMMtt"),"CUST_TRR_END_DT="&amp;TEXT(WORKDAY(TODAY(), -1),"jjjjMMtt"), "CUST_TRR_CRNCY=EUR")</f>
        <v>-1.035984</v>
      </c>
      <c r="F59" cm="1">
        <f t="array" aca="1" ref="F59" ca="1">_xll.BDP(Stocks[[#This Row],[bloomberg_query]], "CUST_TRR_RETURN_HOLDING_PER", "CUST_TRR_START_DT="&amp;TEXT(WORKDAY(EDATE(TODAY(), -1) - 2, 1),"jjjjMMtt"),"CUST_TRR_END_DT="&amp;TEXT(WORKDAY(TODAY(), -1),"jjjjMMtt"),"CUST_TRR_CRNCY=EUR")</f>
        <v>-7.1106259999999999</v>
      </c>
      <c r="G59" cm="1">
        <f t="array" aca="1" ref="G59" ca="1">_xll.BDP(Stocks[[#This Row],[bloomberg_query]], "CUST_TRR_RETURN_HOLDING_PER", "CUST_TRR_START_DT="&amp;TEXT(WORKDAY(DATE(YEAR(TODAY())-1, 12, 31), -1),"jjjjMMtt"),"CUST_TRR_END_DT="&amp;TEXT(WORKDAY(TODAY(), -1),"jjjjMMtt"), "CUST_TRR_CRNCY=EUR")</f>
        <v>-30.818100000000001</v>
      </c>
      <c r="H59" cm="1">
        <f t="array" ref="H59">_xll.BDP(A59,$H$1)</f>
        <v>-30.939225533042581</v>
      </c>
      <c r="I59" cm="1">
        <f t="array" ref="I59">_xll.BDP(A59,$I$1)</f>
        <v>-48.492037643602956</v>
      </c>
    </row>
    <row r="60" spans="1:9" x14ac:dyDescent="0.25">
      <c r="A60" t="s">
        <v>132</v>
      </c>
      <c r="B60" t="s">
        <v>2458</v>
      </c>
      <c r="C60" s="1">
        <f>_xll.BQL(Stocks[[#This Row],[bloomberg_query]],"px_last(currency=EUR).value","showdates","false","showids","false","showheaders","false","cols"=1)</f>
        <v>255.19999694824219</v>
      </c>
      <c r="D60" cm="1">
        <f t="array" aca="1" ref="D60" ca="1">_xll.BDP(Stocks[[#This Row],[bloomberg_query]], "CUST_TRR_RETURN_HOLDING_PER", "CUST_TRR_START_DT="&amp;TEXT(WORKDAY(TODAY(), -2),"jjjjMMtt"),"CUST_TRR_END_DT="&amp;TEXT(WORKDAY(TODAY(), -1),"jjjjMMtt"), "CUST_TRR_CRNCY=EUR")</f>
        <v>1.265306</v>
      </c>
      <c r="E60" cm="1">
        <f t="array" aca="1" ref="E60" ca="1">_xll.BDP(Stocks[[#This Row],[bloomberg_query]], "CUST_TRR_RETURN_HOLDING_PER", "CUST_TRR_START_DT="&amp;TEXT(WORKDAY(TODAY(), -6),"jjjjMMtt"),"CUST_TRR_END_DT="&amp;TEXT(WORKDAY(TODAY(), -1),"jjjjMMtt"), "CUST_TRR_CRNCY=EUR")</f>
        <v>-0.44141249999999999</v>
      </c>
      <c r="F60" cm="1">
        <f t="array" aca="1" ref="F60" ca="1">_xll.BDP(Stocks[[#This Row],[bloomberg_query]], "CUST_TRR_RETURN_HOLDING_PER", "CUST_TRR_START_DT="&amp;TEXT(WORKDAY(EDATE(TODAY(), -1) - 2, 1),"jjjjMMtt"),"CUST_TRR_END_DT="&amp;TEXT(WORKDAY(TODAY(), -1),"jjjjMMtt"),"CUST_TRR_CRNCY=EUR")</f>
        <v>2.7754759999999998</v>
      </c>
      <c r="G60" cm="1">
        <f t="array" aca="1" ref="G60" ca="1">_xll.BDP(Stocks[[#This Row],[bloomberg_query]], "CUST_TRR_RETURN_HOLDING_PER", "CUST_TRR_START_DT="&amp;TEXT(WORKDAY(DATE(YEAR(TODAY())-1, 12, 31), -1),"jjjjMMtt"),"CUST_TRR_END_DT="&amp;TEXT(WORKDAY(TODAY(), -1),"jjjjMMtt"), "CUST_TRR_CRNCY=EUR")</f>
        <v>-25.385570000000001</v>
      </c>
      <c r="H60" cm="1">
        <f t="array" ref="H60">_xll.BDP(A60,$H$1)</f>
        <v>-11.457750000000001</v>
      </c>
      <c r="I60" cm="1">
        <f t="array" ref="I60">_xll.BDP(A60,$I$1)</f>
        <v>-33.489710000000002</v>
      </c>
    </row>
    <row r="61" spans="1:9" x14ac:dyDescent="0.25">
      <c r="A61" t="s">
        <v>115</v>
      </c>
      <c r="B61" t="s">
        <v>2459</v>
      </c>
      <c r="C61" s="1">
        <f>_xll.BQL(Stocks[[#This Row],[bloomberg_query]],"px_last(currency=EUR).value","showdates","false","showids","false","showheaders","false","cols"=1)</f>
        <v>4.5329999923706055</v>
      </c>
      <c r="D61" cm="1">
        <f t="array" aca="1" ref="D61" ca="1">_xll.BDP(Stocks[[#This Row],[bloomberg_query]], "CUST_TRR_RETURN_HOLDING_PER", "CUST_TRR_START_DT="&amp;TEXT(WORKDAY(TODAY(), -2),"jjjjMMtt"),"CUST_TRR_END_DT="&amp;TEXT(WORKDAY(TODAY(), -1),"jjjjMMtt"), "CUST_TRR_CRNCY=EUR")</f>
        <v>-0.86824400000000002</v>
      </c>
      <c r="E61" cm="1">
        <f t="array" aca="1" ref="E61" ca="1">_xll.BDP(Stocks[[#This Row],[bloomberg_query]], "CUST_TRR_RETURN_HOLDING_PER", "CUST_TRR_START_DT="&amp;TEXT(WORKDAY(TODAY(), -6),"jjjjMMtt"),"CUST_TRR_END_DT="&amp;TEXT(WORKDAY(TODAY(), -1),"jjjjMMtt"), "CUST_TRR_CRNCY=EUR")</f>
        <v>-0.15303890000000001</v>
      </c>
      <c r="F61" cm="1">
        <f t="array" aca="1" ref="F61" ca="1">_xll.BDP(Stocks[[#This Row],[bloomberg_query]], "CUST_TRR_RETURN_HOLDING_PER", "CUST_TRR_START_DT="&amp;TEXT(WORKDAY(EDATE(TODAY(), -1) - 2, 1),"jjjjMMtt"),"CUST_TRR_END_DT="&amp;TEXT(WORKDAY(TODAY(), -1),"jjjjMMtt"),"CUST_TRR_CRNCY=EUR")</f>
        <v>3.5835789999999998</v>
      </c>
      <c r="G61" cm="1">
        <f t="array" aca="1" ref="G61" ca="1">_xll.BDP(Stocks[[#This Row],[bloomberg_query]], "CUST_TRR_RETURN_HOLDING_PER", "CUST_TRR_START_DT="&amp;TEXT(WORKDAY(DATE(YEAR(TODAY())-1, 12, 31), -1),"jjjjMMtt"),"CUST_TRR_END_DT="&amp;TEXT(WORKDAY(TODAY(), -1),"jjjjMMtt"), "CUST_TRR_CRNCY=EUR")</f>
        <v>4.6038199999999998</v>
      </c>
      <c r="H61" cm="1">
        <f t="array" ref="H61">_xll.BDP(A61,$H$1)</f>
        <v>2.336957</v>
      </c>
      <c r="I61" cm="1">
        <f t="array" ref="I61">_xll.BDP(A61,$I$1)</f>
        <v>-7.640587</v>
      </c>
    </row>
    <row r="62" spans="1:9" x14ac:dyDescent="0.25">
      <c r="A62" t="s">
        <v>14</v>
      </c>
      <c r="B62" t="s">
        <v>2460</v>
      </c>
      <c r="C62" s="1">
        <f>_xll.BQL(Stocks[[#This Row],[bloomberg_query]],"px_last(currency=EUR).value","showdates","false","showids","false","showheaders","false","cols"=1)</f>
        <v>123.3301031801752</v>
      </c>
      <c r="D62" cm="1">
        <f t="array" aca="1" ref="D62" ca="1">_xll.BDP(Stocks[[#This Row],[bloomberg_query]], "CUST_TRR_RETURN_HOLDING_PER", "CUST_TRR_START_DT="&amp;TEXT(WORKDAY(TODAY(), -2),"jjjjMMtt"),"CUST_TRR_END_DT="&amp;TEXT(WORKDAY(TODAY(), -1),"jjjjMMtt"), "CUST_TRR_CRNCY=EUR")</f>
        <v>-0.31540610000000002</v>
      </c>
      <c r="E62" cm="1">
        <f t="array" aca="1" ref="E62" ca="1">_xll.BDP(Stocks[[#This Row],[bloomberg_query]], "CUST_TRR_RETURN_HOLDING_PER", "CUST_TRR_START_DT="&amp;TEXT(WORKDAY(TODAY(), -6),"jjjjMMtt"),"CUST_TRR_END_DT="&amp;TEXT(WORKDAY(TODAY(), -1),"jjjjMMtt"), "CUST_TRR_CRNCY=EUR")</f>
        <v>0.2985505</v>
      </c>
      <c r="F62" cm="1">
        <f t="array" aca="1" ref="F62" ca="1">_xll.BDP(Stocks[[#This Row],[bloomberg_query]], "CUST_TRR_RETURN_HOLDING_PER", "CUST_TRR_START_DT="&amp;TEXT(WORKDAY(EDATE(TODAY(), -1) - 2, 1),"jjjjMMtt"),"CUST_TRR_END_DT="&amp;TEXT(WORKDAY(TODAY(), -1),"jjjjMMtt"),"CUST_TRR_CRNCY=EUR")</f>
        <v>6.6855039999999999</v>
      </c>
      <c r="G62" cm="1">
        <f t="array" aca="1" ref="G62" ca="1">_xll.BDP(Stocks[[#This Row],[bloomberg_query]], "CUST_TRR_RETURN_HOLDING_PER", "CUST_TRR_START_DT="&amp;TEXT(WORKDAY(DATE(YEAR(TODAY())-1, 12, 31), -1),"jjjjMMtt"),"CUST_TRR_END_DT="&amp;TEXT(WORKDAY(TODAY(), -1),"jjjjMMtt"), "CUST_TRR_CRNCY=EUR")</f>
        <v>28.162489999999998</v>
      </c>
      <c r="H62" cm="1">
        <f t="array" ref="H62">_xll.BDP(A62,$H$1)</f>
        <v>9.6130320000000005</v>
      </c>
      <c r="I62" cm="1">
        <f t="array" ref="I62">_xll.BDP(A62,$I$1)</f>
        <v>-1.47929</v>
      </c>
    </row>
    <row r="63" spans="1:9" x14ac:dyDescent="0.25">
      <c r="A63" t="s">
        <v>2461</v>
      </c>
      <c r="B63" t="s">
        <v>2462</v>
      </c>
      <c r="C63" s="1">
        <f>_xll.BQL(Stocks[[#This Row],[bloomberg_query]],"px_last(currency=EUR).value","showdates","false","showids","false","showheaders","false","cols"=1)</f>
        <v>59.996403053998939</v>
      </c>
      <c r="D63" cm="1">
        <f t="array" aca="1" ref="D63" ca="1">_xll.BDP(Stocks[[#This Row],[bloomberg_query]], "CUST_TRR_RETURN_HOLDING_PER", "CUST_TRR_START_DT="&amp;TEXT(WORKDAY(TODAY(), -2),"jjjjMMtt"),"CUST_TRR_END_DT="&amp;TEXT(WORKDAY(TODAY(), -1),"jjjjMMtt"), "CUST_TRR_CRNCY=EUR")</f>
        <v>-0.92083689999999996</v>
      </c>
      <c r="E63" cm="1">
        <f t="array" aca="1" ref="E63" ca="1">_xll.BDP(Stocks[[#This Row],[bloomberg_query]], "CUST_TRR_RETURN_HOLDING_PER", "CUST_TRR_START_DT="&amp;TEXT(WORKDAY(TODAY(), -6),"jjjjMMtt"),"CUST_TRR_END_DT="&amp;TEXT(WORKDAY(TODAY(), -1),"jjjjMMtt"), "CUST_TRR_CRNCY=EUR")</f>
        <v>4.2790119999999998</v>
      </c>
      <c r="F63" cm="1">
        <f t="array" aca="1" ref="F63" ca="1">_xll.BDP(Stocks[[#This Row],[bloomberg_query]], "CUST_TRR_RETURN_HOLDING_PER", "CUST_TRR_START_DT="&amp;TEXT(WORKDAY(EDATE(TODAY(), -1) - 2, 1),"jjjjMMtt"),"CUST_TRR_END_DT="&amp;TEXT(WORKDAY(TODAY(), -1),"jjjjMMtt"),"CUST_TRR_CRNCY=EUR")</f>
        <v>-0.6578697</v>
      </c>
      <c r="G63" cm="1">
        <f t="array" aca="1" ref="G63" ca="1">_xll.BDP(Stocks[[#This Row],[bloomberg_query]], "CUST_TRR_RETURN_HOLDING_PER", "CUST_TRR_START_DT="&amp;TEXT(WORKDAY(DATE(YEAR(TODAY())-1, 12, 31), -1),"jjjjMMtt"),"CUST_TRR_END_DT="&amp;TEXT(WORKDAY(TODAY(), -1),"jjjjMMtt"), "CUST_TRR_CRNCY=EUR")</f>
        <v>-14.182259999999999</v>
      </c>
      <c r="H63" cm="1">
        <f t="array" ref="H63">_xll.BDP(A63,$H$1)</f>
        <v>-3.7633786330437498</v>
      </c>
      <c r="I63" cm="1">
        <f t="array" ref="I63">_xll.BDP(A63,$I$1)</f>
        <v>-23.725716727120535</v>
      </c>
    </row>
    <row r="64" spans="1:9" x14ac:dyDescent="0.25">
      <c r="A64" t="s">
        <v>193</v>
      </c>
      <c r="B64" t="s">
        <v>2463</v>
      </c>
      <c r="C64" s="1">
        <f>_xll.BQL(Stocks[[#This Row],[bloomberg_query]],"px_last(currency=EUR).value","showdates","false","showids","false","showheaders","false","cols"=1)</f>
        <v>467.02624085426328</v>
      </c>
      <c r="D64" cm="1">
        <f t="array" aca="1" ref="D64" ca="1">_xll.BDP(Stocks[[#This Row],[bloomberg_query]], "CUST_TRR_RETURN_HOLDING_PER", "CUST_TRR_START_DT="&amp;TEXT(WORKDAY(TODAY(), -2),"jjjjMMtt"),"CUST_TRR_END_DT="&amp;TEXT(WORKDAY(TODAY(), -1),"jjjjMMtt"), "CUST_TRR_CRNCY=EUR")</f>
        <v>-0.5921978</v>
      </c>
      <c r="E64" cm="1">
        <f t="array" aca="1" ref="E64" ca="1">_xll.BDP(Stocks[[#This Row],[bloomberg_query]], "CUST_TRR_RETURN_HOLDING_PER", "CUST_TRR_START_DT="&amp;TEXT(WORKDAY(TODAY(), -6),"jjjjMMtt"),"CUST_TRR_END_DT="&amp;TEXT(WORKDAY(TODAY(), -1),"jjjjMMtt"), "CUST_TRR_CRNCY=EUR")</f>
        <v>-0.25860159999999999</v>
      </c>
      <c r="F64" cm="1">
        <f t="array" aca="1" ref="F64" ca="1">_xll.BDP(Stocks[[#This Row],[bloomberg_query]], "CUST_TRR_RETURN_HOLDING_PER", "CUST_TRR_START_DT="&amp;TEXT(WORKDAY(EDATE(TODAY(), -1) - 2, 1),"jjjjMMtt"),"CUST_TRR_END_DT="&amp;TEXT(WORKDAY(TODAY(), -1),"jjjjMMtt"),"CUST_TRR_CRNCY=EUR")</f>
        <v>4.5136390000000004</v>
      </c>
      <c r="G64" cm="1">
        <f t="array" aca="1" ref="G64" ca="1">_xll.BDP(Stocks[[#This Row],[bloomberg_query]], "CUST_TRR_RETURN_HOLDING_PER", "CUST_TRR_START_DT="&amp;TEXT(WORKDAY(DATE(YEAR(TODAY())-1, 12, 31), -1),"jjjjMMtt"),"CUST_TRR_END_DT="&amp;TEXT(WORKDAY(TODAY(), -1),"jjjjMMtt"), "CUST_TRR_CRNCY=EUR")</f>
        <v>18.00731</v>
      </c>
      <c r="H64" cm="1">
        <f t="array" ref="H64">_xll.BDP(A64,$H$1)</f>
        <v>15.958258754769055</v>
      </c>
      <c r="I64" cm="1">
        <f t="array" ref="I64">_xll.BDP(A64,$I$1)</f>
        <v>-1.6060569069602273</v>
      </c>
    </row>
    <row r="65" spans="1:9" x14ac:dyDescent="0.25">
      <c r="A65" t="s">
        <v>119</v>
      </c>
      <c r="B65" t="s">
        <v>2343</v>
      </c>
      <c r="C65" s="1">
        <f>_xll.BQL(Stocks[[#This Row],[bloomberg_query]],"px_last(currency=EUR).value","showdates","false","showids","false","showheaders","false","cols"=1)</f>
        <v>314.48912235862593</v>
      </c>
      <c r="D65" cm="1">
        <f t="array" aca="1" ref="D65" ca="1">_xll.BDP(Stocks[[#This Row],[bloomberg_query]], "CUST_TRR_RETURN_HOLDING_PER", "CUST_TRR_START_DT="&amp;TEXT(WORKDAY(TODAY(), -2),"jjjjMMtt"),"CUST_TRR_END_DT="&amp;TEXT(WORKDAY(TODAY(), -1),"jjjjMMtt"), "CUST_TRR_CRNCY=EUR")</f>
        <v>-2.213889</v>
      </c>
      <c r="E65" cm="1">
        <f t="array" aca="1" ref="E65" ca="1">_xll.BDP(Stocks[[#This Row],[bloomberg_query]], "CUST_TRR_RETURN_HOLDING_PER", "CUST_TRR_START_DT="&amp;TEXT(WORKDAY(TODAY(), -6),"jjjjMMtt"),"CUST_TRR_END_DT="&amp;TEXT(WORKDAY(TODAY(), -1),"jjjjMMtt"), "CUST_TRR_CRNCY=EUR")</f>
        <v>-2.2197809999999998</v>
      </c>
      <c r="F65" cm="1">
        <f t="array" aca="1" ref="F65" ca="1">_xll.BDP(Stocks[[#This Row],[bloomberg_query]], "CUST_TRR_RETURN_HOLDING_PER", "CUST_TRR_START_DT="&amp;TEXT(WORKDAY(EDATE(TODAY(), -1) - 2, 1),"jjjjMMtt"),"CUST_TRR_END_DT="&amp;TEXT(WORKDAY(TODAY(), -1),"jjjjMMtt"),"CUST_TRR_CRNCY=EUR")</f>
        <v>2.305984</v>
      </c>
      <c r="G65" cm="1">
        <f t="array" aca="1" ref="G65" ca="1">_xll.BDP(Stocks[[#This Row],[bloomberg_query]], "CUST_TRR_RETURN_HOLDING_PER", "CUST_TRR_START_DT="&amp;TEXT(WORKDAY(DATE(YEAR(TODAY())-1, 12, 31), -1),"jjjjMMtt"),"CUST_TRR_END_DT="&amp;TEXT(WORKDAY(TODAY(), -1),"jjjjMMtt"), "CUST_TRR_CRNCY=EUR")</f>
        <v>7.7813249999999998</v>
      </c>
      <c r="H65" cm="1">
        <f t="array" ref="H65">_xll.BDP(A65,$H$1)</f>
        <v>7.6476179999999996</v>
      </c>
      <c r="I65" cm="1">
        <f t="array" ref="I65">_xll.BDP(A65,$I$1)</f>
        <v>-3.2237040000000001</v>
      </c>
    </row>
    <row r="66" spans="1:9" x14ac:dyDescent="0.25">
      <c r="A66" t="s">
        <v>2464</v>
      </c>
      <c r="B66" t="s">
        <v>2465</v>
      </c>
      <c r="C66" s="1">
        <f>_xll.BQL(Stocks[[#This Row],[bloomberg_query]],"px_last(currency=EUR).value","showdates","false","showids","false","showheaders","false","cols"=1)</f>
        <v>81.346636385321617</v>
      </c>
      <c r="D66" cm="1">
        <f t="array" aca="1" ref="D66" ca="1">_xll.BDP(Stocks[[#This Row],[bloomberg_query]], "CUST_TRR_RETURN_HOLDING_PER", "CUST_TRR_START_DT="&amp;TEXT(WORKDAY(TODAY(), -2),"jjjjMMtt"),"CUST_TRR_END_DT="&amp;TEXT(WORKDAY(TODAY(), -1),"jjjjMMtt"), "CUST_TRR_CRNCY=EUR")</f>
        <v>-0.11118169999999999</v>
      </c>
      <c r="E66" cm="1">
        <f t="array" aca="1" ref="E66" ca="1">_xll.BDP(Stocks[[#This Row],[bloomberg_query]], "CUST_TRR_RETURN_HOLDING_PER", "CUST_TRR_START_DT="&amp;TEXT(WORKDAY(TODAY(), -6),"jjjjMMtt"),"CUST_TRR_END_DT="&amp;TEXT(WORKDAY(TODAY(), -1),"jjjjMMtt"), "CUST_TRR_CRNCY=EUR")</f>
        <v>-4.4348349999999996</v>
      </c>
      <c r="F66" cm="1">
        <f t="array" aca="1" ref="F66" ca="1">_xll.BDP(Stocks[[#This Row],[bloomberg_query]], "CUST_TRR_RETURN_HOLDING_PER", "CUST_TRR_START_DT="&amp;TEXT(WORKDAY(EDATE(TODAY(), -1) - 2, 1),"jjjjMMtt"),"CUST_TRR_END_DT="&amp;TEXT(WORKDAY(TODAY(), -1),"jjjjMMtt"),"CUST_TRR_CRNCY=EUR")</f>
        <v>-1.494516</v>
      </c>
      <c r="G66" cm="1">
        <f t="array" aca="1" ref="G66" ca="1">_xll.BDP(Stocks[[#This Row],[bloomberg_query]], "CUST_TRR_RETURN_HOLDING_PER", "CUST_TRR_START_DT="&amp;TEXT(WORKDAY(DATE(YEAR(TODAY())-1, 12, 31), -1),"jjjjMMtt"),"CUST_TRR_END_DT="&amp;TEXT(WORKDAY(TODAY(), -1),"jjjjMMtt"), "CUST_TRR_CRNCY=EUR")</f>
        <v>-4.6363060000000003</v>
      </c>
      <c r="H66" cm="1">
        <f t="array" ref="H66">_xll.BDP(A66,$H$1)</f>
        <v>2.2462781895450461</v>
      </c>
      <c r="I66" cm="1">
        <f t="array" ref="I66">_xll.BDP(A66,$I$1)</f>
        <v>-10.299365258256298</v>
      </c>
    </row>
    <row r="67" spans="1:9" x14ac:dyDescent="0.25">
      <c r="A67" t="s">
        <v>2466</v>
      </c>
      <c r="B67" t="s">
        <v>2467</v>
      </c>
      <c r="C67" s="1">
        <f>_xll.BQL(Stocks[[#This Row],[bloomberg_query]],"px_last(currency=EUR).value","showdates","false","showids","false","showheaders","false","cols"=1)</f>
        <v>47.189819391226202</v>
      </c>
      <c r="D67" cm="1">
        <f t="array" aca="1" ref="D67" ca="1">_xll.BDP(Stocks[[#This Row],[bloomberg_query]], "CUST_TRR_RETURN_HOLDING_PER", "CUST_TRR_START_DT="&amp;TEXT(WORKDAY(TODAY(), -2),"jjjjMMtt"),"CUST_TRR_END_DT="&amp;TEXT(WORKDAY(TODAY(), -1),"jjjjMMtt"), "CUST_TRR_CRNCY=EUR")</f>
        <v>-0.84615459999999998</v>
      </c>
      <c r="E67" cm="1">
        <f t="array" aca="1" ref="E67" ca="1">_xll.BDP(Stocks[[#This Row],[bloomberg_query]], "CUST_TRR_RETURN_HOLDING_PER", "CUST_TRR_START_DT="&amp;TEXT(WORKDAY(TODAY(), -6),"jjjjMMtt"),"CUST_TRR_END_DT="&amp;TEXT(WORKDAY(TODAY(), -1),"jjjjMMtt"), "CUST_TRR_CRNCY=EUR")</f>
        <v>3.8358810000000001</v>
      </c>
      <c r="F67" cm="1">
        <f t="array" aca="1" ref="F67" ca="1">_xll.BDP(Stocks[[#This Row],[bloomberg_query]], "CUST_TRR_RETURN_HOLDING_PER", "CUST_TRR_START_DT="&amp;TEXT(WORKDAY(EDATE(TODAY(), -1) - 2, 1),"jjjjMMtt"),"CUST_TRR_END_DT="&amp;TEXT(WORKDAY(TODAY(), -1),"jjjjMMtt"),"CUST_TRR_CRNCY=EUR")</f>
        <v>-0.82949859999999997</v>
      </c>
      <c r="G67" cm="1">
        <f t="array" aca="1" ref="G67" ca="1">_xll.BDP(Stocks[[#This Row],[bloomberg_query]], "CUST_TRR_RETURN_HOLDING_PER", "CUST_TRR_START_DT="&amp;TEXT(WORKDAY(DATE(YEAR(TODAY())-1, 12, 31), -1),"jjjjMMtt"),"CUST_TRR_END_DT="&amp;TEXT(WORKDAY(TODAY(), -1),"jjjjMMtt"), "CUST_TRR_CRNCY=EUR")</f>
        <v>-19.831720000000001</v>
      </c>
      <c r="H67" cm="1">
        <f t="array" ref="H67">_xll.BDP(A67,$H$1)</f>
        <v>-3.477681</v>
      </c>
      <c r="I67" cm="1">
        <f t="array" ref="I67">_xll.BDP(A67,$I$1)</f>
        <v>-29.458919999999999</v>
      </c>
    </row>
    <row r="68" spans="1:9" x14ac:dyDescent="0.25">
      <c r="A68" t="s">
        <v>102</v>
      </c>
      <c r="B68" t="s">
        <v>2321</v>
      </c>
      <c r="C68" s="1">
        <f>_xll.BQL(Stocks[[#This Row],[bloomberg_query]],"px_last(currency=EUR).value","showdates","false","showids","false","showheaders","false","cols"=1)</f>
        <v>445.83781981766225</v>
      </c>
      <c r="D68" cm="1">
        <f t="array" aca="1" ref="D68" ca="1">_xll.BDP(Stocks[[#This Row],[bloomberg_query]], "CUST_TRR_RETURN_HOLDING_PER", "CUST_TRR_START_DT="&amp;TEXT(WORKDAY(TODAY(), -2),"jjjjMMtt"),"CUST_TRR_END_DT="&amp;TEXT(WORKDAY(TODAY(), -1),"jjjjMMtt"), "CUST_TRR_CRNCY=EUR")</f>
        <v>-1.2987409999999999</v>
      </c>
      <c r="E68" cm="1">
        <f t="array" aca="1" ref="E68" ca="1">_xll.BDP(Stocks[[#This Row],[bloomberg_query]], "CUST_TRR_RETURN_HOLDING_PER", "CUST_TRR_START_DT="&amp;TEXT(WORKDAY(TODAY(), -6),"jjjjMMtt"),"CUST_TRR_END_DT="&amp;TEXT(WORKDAY(TODAY(), -1),"jjjjMMtt"), "CUST_TRR_CRNCY=EUR")</f>
        <v>2.001026</v>
      </c>
      <c r="F68" cm="1">
        <f t="array" aca="1" ref="F68" ca="1">_xll.BDP(Stocks[[#This Row],[bloomberg_query]], "CUST_TRR_RETURN_HOLDING_PER", "CUST_TRR_START_DT="&amp;TEXT(WORKDAY(EDATE(TODAY(), -1) - 2, 1),"jjjjMMtt"),"CUST_TRR_END_DT="&amp;TEXT(WORKDAY(TODAY(), -1),"jjjjMMtt"),"CUST_TRR_CRNCY=EUR")</f>
        <v>-11.55444</v>
      </c>
      <c r="G68" cm="1">
        <f t="array" aca="1" ref="G68" ca="1">_xll.BDP(Stocks[[#This Row],[bloomberg_query]], "CUST_TRR_RETURN_HOLDING_PER", "CUST_TRR_START_DT="&amp;TEXT(WORKDAY(DATE(YEAR(TODAY())-1, 12, 31), -1),"jjjjMMtt"),"CUST_TRR_END_DT="&amp;TEXT(WORKDAY(TODAY(), -1),"jjjjMMtt"), "CUST_TRR_CRNCY=EUR")</f>
        <v>-4.2017119999999997</v>
      </c>
      <c r="H68" cm="1">
        <f t="array" ref="H68">_xll.BDP(A68,$H$1)</f>
        <v>-10.068209924981259</v>
      </c>
      <c r="I68" cm="1">
        <f t="array" ref="I68">_xll.BDP(A68,$I$1)</f>
        <v>-21.198974203610344</v>
      </c>
    </row>
    <row r="69" spans="1:9" x14ac:dyDescent="0.25">
      <c r="A69" t="s">
        <v>2468</v>
      </c>
      <c r="B69" t="s">
        <v>2469</v>
      </c>
      <c r="C69" s="1">
        <f>_xll.BQL(Stocks[[#This Row],[bloomberg_query]],"px_last(currency=EUR).value","showdates","false","showids","false","showheaders","false","cols"=1)</f>
        <v>3871.5146399148157</v>
      </c>
      <c r="D69" cm="1">
        <f t="array" aca="1" ref="D69" ca="1">_xll.BDP(Stocks[[#This Row],[bloomberg_query]], "CUST_TRR_RETURN_HOLDING_PER", "CUST_TRR_START_DT="&amp;TEXT(WORKDAY(TODAY(), -2),"jjjjMMtt"),"CUST_TRR_END_DT="&amp;TEXT(WORKDAY(TODAY(), -1),"jjjjMMtt"), "CUST_TRR_CRNCY=EUR")</f>
        <v>1.185238</v>
      </c>
      <c r="E69" cm="1">
        <f t="array" aca="1" ref="E69" ca="1">_xll.BDP(Stocks[[#This Row],[bloomberg_query]], "CUST_TRR_RETURN_HOLDING_PER", "CUST_TRR_START_DT="&amp;TEXT(WORKDAY(TODAY(), -6),"jjjjMMtt"),"CUST_TRR_END_DT="&amp;TEXT(WORKDAY(TODAY(), -1),"jjjjMMtt"), "CUST_TRR_CRNCY=EUR")</f>
        <v>0.15353410000000001</v>
      </c>
      <c r="F69" cm="1">
        <f t="array" aca="1" ref="F69" ca="1">_xll.BDP(Stocks[[#This Row],[bloomberg_query]], "CUST_TRR_RETURN_HOLDING_PER", "CUST_TRR_START_DT="&amp;TEXT(WORKDAY(EDATE(TODAY(), -1) - 2, 1),"jjjjMMtt"),"CUST_TRR_END_DT="&amp;TEXT(WORKDAY(TODAY(), -1),"jjjjMMtt"),"CUST_TRR_CRNCY=EUR")</f>
        <v>-2.3759070000000002</v>
      </c>
      <c r="G69" cm="1">
        <f t="array" aca="1" ref="G69" ca="1">_xll.BDP(Stocks[[#This Row],[bloomberg_query]], "CUST_TRR_RETURN_HOLDING_PER", "CUST_TRR_START_DT="&amp;TEXT(WORKDAY(DATE(YEAR(TODAY())-1, 12, 31), -1),"jjjjMMtt"),"CUST_TRR_END_DT="&amp;TEXT(WORKDAY(TODAY(), -1),"jjjjMMtt"), "CUST_TRR_CRNCY=EUR")</f>
        <v>-16.403120000000001</v>
      </c>
      <c r="H69" cm="1">
        <f t="array" ref="H69">_xll.BDP(A69,$H$1)</f>
        <v>-7.2138669999999996</v>
      </c>
      <c r="I69" cm="1">
        <f t="array" ref="I69">_xll.BDP(A69,$I$1)</f>
        <v>-21.72043</v>
      </c>
    </row>
    <row r="70" spans="1:9" x14ac:dyDescent="0.25">
      <c r="A70" t="s">
        <v>2470</v>
      </c>
      <c r="B70" t="s">
        <v>2471</v>
      </c>
      <c r="C70" s="1">
        <f>_xll.BQL(Stocks[[#This Row],[bloomberg_query]],"px_last(currency=EUR).value","showdates","false","showids","false","showheaders","false","cols"=1)</f>
        <v>58.799999237060547</v>
      </c>
      <c r="D70" cm="1">
        <f t="array" aca="1" ref="D70" ca="1">_xll.BDP(Stocks[[#This Row],[bloomberg_query]], "CUST_TRR_RETURN_HOLDING_PER", "CUST_TRR_START_DT="&amp;TEXT(WORKDAY(TODAY(), -2),"jjjjMMtt"),"CUST_TRR_END_DT="&amp;TEXT(WORKDAY(TODAY(), -1),"jjjjMMtt"), "CUST_TRR_CRNCY=EUR")</f>
        <v>1.5652170000000001</v>
      </c>
      <c r="E70" cm="1">
        <f t="array" aca="1" ref="E70" ca="1">_xll.BDP(Stocks[[#This Row],[bloomberg_query]], "CUST_TRR_RETURN_HOLDING_PER", "CUST_TRR_START_DT="&amp;TEXT(WORKDAY(TODAY(), -6),"jjjjMMtt"),"CUST_TRR_END_DT="&amp;TEXT(WORKDAY(TODAY(), -1),"jjjjMMtt"), "CUST_TRR_CRNCY=EUR")</f>
        <v>8.9552239999999994</v>
      </c>
      <c r="F70" cm="1">
        <f t="array" aca="1" ref="F70" ca="1">_xll.BDP(Stocks[[#This Row],[bloomberg_query]], "CUST_TRR_RETURN_HOLDING_PER", "CUST_TRR_START_DT="&amp;TEXT(WORKDAY(EDATE(TODAY(), -1) - 2, 1),"jjjjMMtt"),"CUST_TRR_END_DT="&amp;TEXT(WORKDAY(TODAY(), -1),"jjjjMMtt"),"CUST_TRR_CRNCY=EUR")</f>
        <v>2.0979019999999999</v>
      </c>
      <c r="G70" cm="1">
        <f t="array" aca="1" ref="G70" ca="1">_xll.BDP(Stocks[[#This Row],[bloomberg_query]], "CUST_TRR_RETURN_HOLDING_PER", "CUST_TRR_START_DT="&amp;TEXT(WORKDAY(DATE(YEAR(TODAY())-1, 12, 31), -1),"jjjjMMtt"),"CUST_TRR_END_DT="&amp;TEXT(WORKDAY(TODAY(), -1),"jjjjMMtt"), "CUST_TRR_CRNCY=EUR")</f>
        <v>111.49120000000001</v>
      </c>
      <c r="H70" cm="1">
        <f t="array" ref="H70">_xll.BDP(A70,$H$1)</f>
        <v>28.874860000000002</v>
      </c>
      <c r="I70" cm="1">
        <f t="array" ref="I70">_xll.BDP(A70,$I$1)</f>
        <v>-16.69023</v>
      </c>
    </row>
    <row r="71" spans="1:9" x14ac:dyDescent="0.25">
      <c r="A71" t="s">
        <v>2472</v>
      </c>
      <c r="B71" t="s">
        <v>2473</v>
      </c>
      <c r="C71" s="1">
        <f>_xll.BQL(Stocks[[#This Row],[bloomberg_query]],"px_last(currency=EUR).value","showdates","false","showids","false","showheaders","false","cols"=1)</f>
        <v>392.73641843318939</v>
      </c>
      <c r="D71" cm="1">
        <f t="array" aca="1" ref="D71" ca="1">_xll.BDP(Stocks[[#This Row],[bloomberg_query]], "CUST_TRR_RETURN_HOLDING_PER", "CUST_TRR_START_DT="&amp;TEXT(WORKDAY(TODAY(), -2),"jjjjMMtt"),"CUST_TRR_END_DT="&amp;TEXT(WORKDAY(TODAY(), -1),"jjjjMMtt"), "CUST_TRR_CRNCY=EUR")</f>
        <v>-0.61367760000000005</v>
      </c>
      <c r="E71" cm="1">
        <f t="array" aca="1" ref="E71" ca="1">_xll.BDP(Stocks[[#This Row],[bloomberg_query]], "CUST_TRR_RETURN_HOLDING_PER", "CUST_TRR_START_DT="&amp;TEXT(WORKDAY(TODAY(), -6),"jjjjMMtt"),"CUST_TRR_END_DT="&amp;TEXT(WORKDAY(TODAY(), -1),"jjjjMMtt"), "CUST_TRR_CRNCY=EUR")</f>
        <v>-2.8651909999999998</v>
      </c>
      <c r="F71" cm="1">
        <f t="array" aca="1" ref="F71" ca="1">_xll.BDP(Stocks[[#This Row],[bloomberg_query]], "CUST_TRR_RETURN_HOLDING_PER", "CUST_TRR_START_DT="&amp;TEXT(WORKDAY(EDATE(TODAY(), -1) - 2, 1),"jjjjMMtt"),"CUST_TRR_END_DT="&amp;TEXT(WORKDAY(TODAY(), -1),"jjjjMMtt"),"CUST_TRR_CRNCY=EUR")</f>
        <v>-30.259399999999999</v>
      </c>
      <c r="G71" cm="1">
        <f t="array" aca="1" ref="G71" ca="1">_xll.BDP(Stocks[[#This Row],[bloomberg_query]], "CUST_TRR_RETURN_HOLDING_PER", "CUST_TRR_START_DT="&amp;TEXT(WORKDAY(DATE(YEAR(TODAY())-1, 12, 31), -1),"jjjjMMtt"),"CUST_TRR_END_DT="&amp;TEXT(WORKDAY(TODAY(), -1),"jjjjMMtt"), "CUST_TRR_CRNCY=EUR")</f>
        <v>52.861310000000003</v>
      </c>
      <c r="H71" cm="1">
        <f t="array" ref="H71">_xll.BDP(A71,$H$1)</f>
        <v>-37.433923764550563</v>
      </c>
      <c r="I71" cm="1">
        <f t="array" ref="I71">_xll.BDP(A71,$I$1)</f>
        <v>-64.452399928168219</v>
      </c>
    </row>
    <row r="72" spans="1:9" x14ac:dyDescent="0.25">
      <c r="A72" t="s">
        <v>111</v>
      </c>
      <c r="B72" t="s">
        <v>2308</v>
      </c>
      <c r="C72" s="1">
        <f>_xll.BQL(Stocks[[#This Row],[bloomberg_query]],"px_last(currency=EUR).value","showdates","false","showids","false","showheaders","false","cols"=1)</f>
        <v>35</v>
      </c>
      <c r="D72" cm="1">
        <f t="array" aca="1" ref="D72" ca="1">_xll.BDP(Stocks[[#This Row],[bloomberg_query]], "CUST_TRR_RETURN_HOLDING_PER", "CUST_TRR_START_DT="&amp;TEXT(WORKDAY(TODAY(), -2),"jjjjMMtt"),"CUST_TRR_END_DT="&amp;TEXT(WORKDAY(TODAY(), -1),"jjjjMMtt"), "CUST_TRR_CRNCY=EUR")</f>
        <v>0.87209300000000001</v>
      </c>
      <c r="E72" cm="1">
        <f t="array" aca="1" ref="E72" ca="1">_xll.BDP(Stocks[[#This Row],[bloomberg_query]], "CUST_TRR_RETURN_HOLDING_PER", "CUST_TRR_START_DT="&amp;TEXT(WORKDAY(TODAY(), -6),"jjjjMMtt"),"CUST_TRR_END_DT="&amp;TEXT(WORKDAY(TODAY(), -1),"jjjjMMtt"), "CUST_TRR_CRNCY=EUR")</f>
        <v>0.87209300000000001</v>
      </c>
      <c r="F72" cm="1">
        <f t="array" aca="1" ref="F72" ca="1">_xll.BDP(Stocks[[#This Row],[bloomberg_query]], "CUST_TRR_RETURN_HOLDING_PER", "CUST_TRR_START_DT="&amp;TEXT(WORKDAY(EDATE(TODAY(), -1) - 2, 1),"jjjjMMtt"),"CUST_TRR_END_DT="&amp;TEXT(WORKDAY(TODAY(), -1),"jjjjMMtt"),"CUST_TRR_CRNCY=EUR")</f>
        <v>-5.962059</v>
      </c>
      <c r="G72" cm="1">
        <f t="array" aca="1" ref="G72" ca="1">_xll.BDP(Stocks[[#This Row],[bloomberg_query]], "CUST_TRR_RETURN_HOLDING_PER", "CUST_TRR_START_DT="&amp;TEXT(WORKDAY(DATE(YEAR(TODAY())-1, 12, 31), -1),"jjjjMMtt"),"CUST_TRR_END_DT="&amp;TEXT(WORKDAY(TODAY(), -1),"jjjjMMtt"), "CUST_TRR_CRNCY=EUR")</f>
        <v>43.344380000000001</v>
      </c>
      <c r="H72" cm="1">
        <f t="array" ref="H72">_xll.BDP(A72,$H$1)</f>
        <v>6.3474240000000002</v>
      </c>
      <c r="I72" cm="1">
        <f t="array" ref="I72">_xll.BDP(A72,$I$1)</f>
        <v>-12.5</v>
      </c>
    </row>
    <row r="73" spans="1:9" x14ac:dyDescent="0.25">
      <c r="A73" t="s">
        <v>2474</v>
      </c>
      <c r="B73" t="s">
        <v>2475</v>
      </c>
      <c r="C73" s="1">
        <f>_xll.BQL(Stocks[[#This Row],[bloomberg_query]],"px_last(currency=EUR).value","showdates","false","showids","false","showheaders","false","cols"=1)</f>
        <v>9.6000003814697266</v>
      </c>
      <c r="D73" cm="1">
        <f t="array" aca="1" ref="D73" ca="1">_xll.BDP(Stocks[[#This Row],[bloomberg_query]], "CUST_TRR_RETURN_HOLDING_PER", "CUST_TRR_START_DT="&amp;TEXT(WORKDAY(TODAY(), -2),"jjjjMMtt"),"CUST_TRR_END_DT="&amp;TEXT(WORKDAY(TODAY(), -1),"jjjjMMtt"), "CUST_TRR_CRNCY=EUR")</f>
        <v>-0.3125</v>
      </c>
      <c r="E73" cm="1">
        <f t="array" aca="1" ref="E73" ca="1">_xll.BDP(Stocks[[#This Row],[bloomberg_query]], "CUST_TRR_RETURN_HOLDING_PER", "CUST_TRR_START_DT="&amp;TEXT(WORKDAY(TODAY(), -6),"jjjjMMtt"),"CUST_TRR_END_DT="&amp;TEXT(WORKDAY(TODAY(), -1),"jjjjMMtt"), "CUST_TRR_CRNCY=EUR")</f>
        <v>3.68364</v>
      </c>
      <c r="F73" cm="1">
        <f t="array" aca="1" ref="F73" ca="1">_xll.BDP(Stocks[[#This Row],[bloomberg_query]], "CUST_TRR_RETURN_HOLDING_PER", "CUST_TRR_START_DT="&amp;TEXT(WORKDAY(EDATE(TODAY(), -1) - 2, 1),"jjjjMMtt"),"CUST_TRR_END_DT="&amp;TEXT(WORKDAY(TODAY(), -1),"jjjjMMtt"),"CUST_TRR_CRNCY=EUR")</f>
        <v>1.916933</v>
      </c>
      <c r="G73" cm="1">
        <f t="array" aca="1" ref="G73" ca="1">_xll.BDP(Stocks[[#This Row],[bloomberg_query]], "CUST_TRR_RETURN_HOLDING_PER", "CUST_TRR_START_DT="&amp;TEXT(WORKDAY(DATE(YEAR(TODAY())-1, 12, 31), -1),"jjjjMMtt"),"CUST_TRR_END_DT="&amp;TEXT(WORKDAY(TODAY(), -1),"jjjjMMtt"), "CUST_TRR_CRNCY=EUR")</f>
        <v>-20.909089999999999</v>
      </c>
      <c r="H73" cm="1">
        <f t="array" ref="H73">_xll.BDP(A73,$H$1)</f>
        <v>-18.40447</v>
      </c>
      <c r="I73" cm="1">
        <f t="array" ref="I73">_xll.BDP(A73,$I$1)</f>
        <v>-33.701650000000001</v>
      </c>
    </row>
    <row r="74" spans="1:9" x14ac:dyDescent="0.25">
      <c r="A74" t="s">
        <v>2476</v>
      </c>
      <c r="B74" t="s">
        <v>2477</v>
      </c>
      <c r="C74" s="1">
        <f>_xll.BQL(Stocks[[#This Row],[bloomberg_query]],"px_last(currency=EUR).value","showdates","false","showids","false","showheaders","false","cols"=1)</f>
        <v>8.1789503545371733</v>
      </c>
      <c r="D74" cm="1">
        <f t="array" aca="1" ref="D74" ca="1">_xll.BDP(Stocks[[#This Row],[bloomberg_query]], "CUST_TRR_RETURN_HOLDING_PER", "CUST_TRR_START_DT="&amp;TEXT(WORKDAY(TODAY(), -2),"jjjjMMtt"),"CUST_TRR_END_DT="&amp;TEXT(WORKDAY(TODAY(), -1),"jjjjMMtt"), "CUST_TRR_CRNCY=EUR")</f>
        <v>-4.5076520000000002</v>
      </c>
      <c r="E74" cm="1">
        <f t="array" aca="1" ref="E74" ca="1">_xll.BDP(Stocks[[#This Row],[bloomberg_query]], "CUST_TRR_RETURN_HOLDING_PER", "CUST_TRR_START_DT="&amp;TEXT(WORKDAY(TODAY(), -6),"jjjjMMtt"),"CUST_TRR_END_DT="&amp;TEXT(WORKDAY(TODAY(), -1),"jjjjMMtt"), "CUST_TRR_CRNCY=EUR")</f>
        <v>10.262079999999999</v>
      </c>
      <c r="F74" cm="1">
        <f t="array" aca="1" ref="F74" ca="1">_xll.BDP(Stocks[[#This Row],[bloomberg_query]], "CUST_TRR_RETURN_HOLDING_PER", "CUST_TRR_START_DT="&amp;TEXT(WORKDAY(EDATE(TODAY(), -1) - 2, 1),"jjjjMMtt"),"CUST_TRR_END_DT="&amp;TEXT(WORKDAY(TODAY(), -1),"jjjjMMtt"),"CUST_TRR_CRNCY=EUR")</f>
        <v>1.6645049999999999</v>
      </c>
      <c r="G74" cm="1">
        <f t="array" aca="1" ref="G74" ca="1">_xll.BDP(Stocks[[#This Row],[bloomberg_query]], "CUST_TRR_RETURN_HOLDING_PER", "CUST_TRR_START_DT="&amp;TEXT(WORKDAY(DATE(YEAR(TODAY())-1, 12, 31), -1),"jjjjMMtt"),"CUST_TRR_END_DT="&amp;TEXT(WORKDAY(TODAY(), -1),"jjjjMMtt"), "CUST_TRR_CRNCY=EUR")</f>
        <v>37.528950000000002</v>
      </c>
      <c r="H74" cm="1">
        <f t="array" ref="H74">_xll.BDP(A74,$H$1)</f>
        <v>21.929590000000001</v>
      </c>
      <c r="I74" cm="1">
        <f t="array" ref="I74">_xll.BDP(A74,$I$1)</f>
        <v>-11.894590000000001</v>
      </c>
    </row>
    <row r="75" spans="1:9" x14ac:dyDescent="0.25">
      <c r="A75" t="s">
        <v>63</v>
      </c>
      <c r="B75" t="s">
        <v>2282</v>
      </c>
      <c r="C75" s="1">
        <f>_xll.BQL(Stocks[[#This Row],[bloomberg_query]],"px_last(currency=EUR).value","showdates","false","showids","false","showheaders","false","cols"=1)</f>
        <v>292.161658937683</v>
      </c>
      <c r="D75" cm="1">
        <f t="array" aca="1" ref="D75" ca="1">_xll.BDP(Stocks[[#This Row],[bloomberg_query]], "CUST_TRR_RETURN_HOLDING_PER", "CUST_TRR_START_DT="&amp;TEXT(WORKDAY(TODAY(), -2),"jjjjMMtt"),"CUST_TRR_END_DT="&amp;TEXT(WORKDAY(TODAY(), -1),"jjjjMMtt"), "CUST_TRR_CRNCY=EUR")</f>
        <v>-1.471938</v>
      </c>
      <c r="E75" cm="1">
        <f t="array" aca="1" ref="E75" ca="1">_xll.BDP(Stocks[[#This Row],[bloomberg_query]], "CUST_TRR_RETURN_HOLDING_PER", "CUST_TRR_START_DT="&amp;TEXT(WORKDAY(TODAY(), -6),"jjjjMMtt"),"CUST_TRR_END_DT="&amp;TEXT(WORKDAY(TODAY(), -1),"jjjjMMtt"), "CUST_TRR_CRNCY=EUR")</f>
        <v>1.84707</v>
      </c>
      <c r="F75" cm="1">
        <f t="array" aca="1" ref="F75" ca="1">_xll.BDP(Stocks[[#This Row],[bloomberg_query]], "CUST_TRR_RETURN_HOLDING_PER", "CUST_TRR_START_DT="&amp;TEXT(WORKDAY(EDATE(TODAY(), -1) - 2, 1),"jjjjMMtt"),"CUST_TRR_END_DT="&amp;TEXT(WORKDAY(TODAY(), -1),"jjjjMMtt"),"CUST_TRR_CRNCY=EUR")</f>
        <v>4.7367590000000002</v>
      </c>
      <c r="G75" cm="1">
        <f t="array" aca="1" ref="G75" ca="1">_xll.BDP(Stocks[[#This Row],[bloomberg_query]], "CUST_TRR_RETURN_HOLDING_PER", "CUST_TRR_START_DT="&amp;TEXT(WORKDAY(DATE(YEAR(TODAY())-1, 12, 31), -1),"jjjjMMtt"),"CUST_TRR_END_DT="&amp;TEXT(WORKDAY(TODAY(), -1),"jjjjMMtt"), "CUST_TRR_CRNCY=EUR")</f>
        <v>-2.187068</v>
      </c>
      <c r="H75" cm="1">
        <f t="array" ref="H75">_xll.BDP(A75,$H$1)</f>
        <v>6.6154820000000001</v>
      </c>
      <c r="I75" cm="1">
        <f t="array" ref="I75">_xll.BDP(A75,$I$1)</f>
        <v>-3.9986090000000001</v>
      </c>
    </row>
    <row r="76" spans="1:9" x14ac:dyDescent="0.25">
      <c r="A76" t="s">
        <v>25</v>
      </c>
      <c r="B76" t="s">
        <v>2478</v>
      </c>
      <c r="C76" s="1">
        <f>_xll.BQL(Stocks[[#This Row],[bloomberg_query]],"px_last(currency=EUR).value","showdates","false","showids","false","showheaders","false","cols"=1)</f>
        <v>18.359307431956932</v>
      </c>
      <c r="D76" cm="1">
        <f t="array" aca="1" ref="D76" ca="1">_xll.BDP(Stocks[[#This Row],[bloomberg_query]], "CUST_TRR_RETURN_HOLDING_PER", "CUST_TRR_START_DT="&amp;TEXT(WORKDAY(TODAY(), -2),"jjjjMMtt"),"CUST_TRR_END_DT="&amp;TEXT(WORKDAY(TODAY(), -1),"jjjjMMtt"), "CUST_TRR_CRNCY=EUR")</f>
        <v>-0.2819778</v>
      </c>
      <c r="E76" cm="1">
        <f t="array" aca="1" ref="E76" ca="1">_xll.BDP(Stocks[[#This Row],[bloomberg_query]], "CUST_TRR_RETURN_HOLDING_PER", "CUST_TRR_START_DT="&amp;TEXT(WORKDAY(TODAY(), -6),"jjjjMMtt"),"CUST_TRR_END_DT="&amp;TEXT(WORKDAY(TODAY(), -1),"jjjjMMtt"), "CUST_TRR_CRNCY=EUR")</f>
        <v>0.67938540000000003</v>
      </c>
      <c r="F76" cm="1">
        <f t="array" aca="1" ref="F76" ca="1">_xll.BDP(Stocks[[#This Row],[bloomberg_query]], "CUST_TRR_RETURN_HOLDING_PER", "CUST_TRR_START_DT="&amp;TEXT(WORKDAY(EDATE(TODAY(), -1) - 2, 1),"jjjjMMtt"),"CUST_TRR_END_DT="&amp;TEXT(WORKDAY(TODAY(), -1),"jjjjMMtt"),"CUST_TRR_CRNCY=EUR")</f>
        <v>-3.7268530000000002</v>
      </c>
      <c r="G76" cm="1">
        <f t="array" aca="1" ref="G76" ca="1">_xll.BDP(Stocks[[#This Row],[bloomberg_query]], "CUST_TRR_RETURN_HOLDING_PER", "CUST_TRR_START_DT="&amp;TEXT(WORKDAY(DATE(YEAR(TODAY())-1, 12, 31), -1),"jjjjMMtt"),"CUST_TRR_END_DT="&amp;TEXT(WORKDAY(TODAY(), -1),"jjjjMMtt"), "CUST_TRR_CRNCY=EUR")</f>
        <v>-11.863289999999999</v>
      </c>
      <c r="H76" cm="1">
        <f t="array" ref="H76">_xll.BDP(A76,$H$1)</f>
        <v>-3.7430249999999998</v>
      </c>
      <c r="I76" cm="1">
        <f t="array" ref="I76">_xll.BDP(A76,$I$1)</f>
        <v>-23.534649999999999</v>
      </c>
    </row>
    <row r="77" spans="1:9" x14ac:dyDescent="0.25">
      <c r="A77" t="s">
        <v>113</v>
      </c>
      <c r="B77" t="s">
        <v>2479</v>
      </c>
      <c r="C77" s="1">
        <f>_xll.BQL(Stocks[[#This Row],[bloomberg_query]],"px_last(currency=EUR).value","showdates","false","showids","false","showheaders","false","cols"=1)</f>
        <v>169.86000061035156</v>
      </c>
      <c r="D77" cm="1">
        <f t="array" aca="1" ref="D77" ca="1">_xll.BDP(Stocks[[#This Row],[bloomberg_query]], "CUST_TRR_RETURN_HOLDING_PER", "CUST_TRR_START_DT="&amp;TEXT(WORKDAY(TODAY(), -2),"jjjjMMtt"),"CUST_TRR_END_DT="&amp;TEXT(WORKDAY(TODAY(), -1),"jjjjMMtt"), "CUST_TRR_CRNCY=EUR")</f>
        <v>-0.38470789999999999</v>
      </c>
      <c r="E77" cm="1">
        <f t="array" aca="1" ref="E77" ca="1">_xll.BDP(Stocks[[#This Row],[bloomberg_query]], "CUST_TRR_RETURN_HOLDING_PER", "CUST_TRR_START_DT="&amp;TEXT(WORKDAY(TODAY(), -6),"jjjjMMtt"),"CUST_TRR_END_DT="&amp;TEXT(WORKDAY(TODAY(), -1),"jjjjMMtt"), "CUST_TRR_CRNCY=EUR")</f>
        <v>2.2079680000000002</v>
      </c>
      <c r="F77" cm="1">
        <f t="array" aca="1" ref="F77" ca="1">_xll.BDP(Stocks[[#This Row],[bloomberg_query]], "CUST_TRR_RETURN_HOLDING_PER", "CUST_TRR_START_DT="&amp;TEXT(WORKDAY(EDATE(TODAY(), -1) - 2, 1),"jjjjMMtt"),"CUST_TRR_END_DT="&amp;TEXT(WORKDAY(TODAY(), -1),"jjjjMMtt"),"CUST_TRR_CRNCY=EUR")</f>
        <v>0.88883480000000004</v>
      </c>
      <c r="G77" cm="1">
        <f t="array" aca="1" ref="G77" ca="1">_xll.BDP(Stocks[[#This Row],[bloomberg_query]], "CUST_TRR_RETURN_HOLDING_PER", "CUST_TRR_START_DT="&amp;TEXT(WORKDAY(DATE(YEAR(TODAY())-1, 12, 31), -1),"jjjjMMtt"),"CUST_TRR_END_DT="&amp;TEXT(WORKDAY(TODAY(), -1),"jjjjMMtt"), "CUST_TRR_CRNCY=EUR")</f>
        <v>0.29759829999999998</v>
      </c>
      <c r="H77" cm="1">
        <f t="array" ref="H77">_xll.BDP(A77,$H$1)</f>
        <v>-0.67492490000000005</v>
      </c>
      <c r="I77" cm="1">
        <f t="array" ref="I77">_xll.BDP(A77,$I$1)</f>
        <v>-10.133419999999999</v>
      </c>
    </row>
    <row r="78" spans="1:9" x14ac:dyDescent="0.25">
      <c r="A78" t="s">
        <v>127</v>
      </c>
      <c r="B78" t="s">
        <v>2480</v>
      </c>
      <c r="C78" s="1">
        <f>_xll.BQL(Stocks[[#This Row],[bloomberg_query]],"px_last(currency=EUR).value","showdates","false","showids","false","showheaders","false","cols"=1)</f>
        <v>31.139999389648438</v>
      </c>
      <c r="D78" cm="1">
        <f t="array" aca="1" ref="D78" ca="1">_xll.BDP(Stocks[[#This Row],[bloomberg_query]], "CUST_TRR_RETURN_HOLDING_PER", "CUST_TRR_START_DT="&amp;TEXT(WORKDAY(TODAY(), -2),"jjjjMMtt"),"CUST_TRR_END_DT="&amp;TEXT(WORKDAY(TODAY(), -1),"jjjjMMtt"), "CUST_TRR_CRNCY=EUR")</f>
        <v>6.5295469999999994E-2</v>
      </c>
      <c r="E78" cm="1">
        <f t="array" aca="1" ref="E78" ca="1">_xll.BDP(Stocks[[#This Row],[bloomberg_query]], "CUST_TRR_RETURN_HOLDING_PER", "CUST_TRR_START_DT="&amp;TEXT(WORKDAY(TODAY(), -6),"jjjjMMtt"),"CUST_TRR_END_DT="&amp;TEXT(WORKDAY(TODAY(), -1),"jjjjMMtt"), "CUST_TRR_CRNCY=EUR")</f>
        <v>2.2007340000000002</v>
      </c>
      <c r="F78" cm="1">
        <f t="array" aca="1" ref="F78" ca="1">_xll.BDP(Stocks[[#This Row],[bloomberg_query]], "CUST_TRR_RETURN_HOLDING_PER", "CUST_TRR_START_DT="&amp;TEXT(WORKDAY(EDATE(TODAY(), -1) - 2, 1),"jjjjMMtt"),"CUST_TRR_END_DT="&amp;TEXT(WORKDAY(TODAY(), -1),"jjjjMMtt"),"CUST_TRR_CRNCY=EUR")</f>
        <v>-7.6807230000000004</v>
      </c>
      <c r="G78" cm="1">
        <f t="array" aca="1" ref="G78" ca="1">_xll.BDP(Stocks[[#This Row],[bloomberg_query]], "CUST_TRR_RETURN_HOLDING_PER", "CUST_TRR_START_DT="&amp;TEXT(WORKDAY(DATE(YEAR(TODAY())-1, 12, 31), -1),"jjjjMMtt"),"CUST_TRR_END_DT="&amp;TEXT(WORKDAY(TODAY(), -1),"jjjjMMtt"), "CUST_TRR_CRNCY=EUR")</f>
        <v>5.9639009999999999</v>
      </c>
      <c r="H78" cm="1">
        <f t="array" ref="H78">_xll.BDP(A78,$H$1)</f>
        <v>-1.2564070000000001</v>
      </c>
      <c r="I78" cm="1">
        <f t="array" ref="I78">_xll.BDP(A78,$I$1)</f>
        <v>-10.333909999999999</v>
      </c>
    </row>
    <row r="79" spans="1:9" x14ac:dyDescent="0.25">
      <c r="A79" t="s">
        <v>2481</v>
      </c>
      <c r="B79" t="s">
        <v>2482</v>
      </c>
      <c r="C79" s="1">
        <f>_xll.BQL(Stocks[[#This Row],[bloomberg_query]],"px_last(currency=EUR).value","showdates","false","showids","false","showheaders","false","cols"=1)</f>
        <v>7.5871637479728848</v>
      </c>
      <c r="D79" cm="1">
        <f t="array" aca="1" ref="D79" ca="1">_xll.BDP(Stocks[[#This Row],[bloomberg_query]], "CUST_TRR_RETURN_HOLDING_PER", "CUST_TRR_START_DT="&amp;TEXT(WORKDAY(TODAY(), -2),"jjjjMMtt"),"CUST_TRR_END_DT="&amp;TEXT(WORKDAY(TODAY(), -1),"jjjjMMtt"), "CUST_TRR_CRNCY=EUR")</f>
        <v>-0.82673920000000001</v>
      </c>
      <c r="E79" cm="1">
        <f t="array" aca="1" ref="E79" ca="1">_xll.BDP(Stocks[[#This Row],[bloomberg_query]], "CUST_TRR_RETURN_HOLDING_PER", "CUST_TRR_START_DT="&amp;TEXT(WORKDAY(TODAY(), -6),"jjjjMMtt"),"CUST_TRR_END_DT="&amp;TEXT(WORKDAY(TODAY(), -1),"jjjjMMtt"), "CUST_TRR_CRNCY=EUR")</f>
        <v>3.754772</v>
      </c>
      <c r="F79" cm="1">
        <f t="array" aca="1" ref="F79" ca="1">_xll.BDP(Stocks[[#This Row],[bloomberg_query]], "CUST_TRR_RETURN_HOLDING_PER", "CUST_TRR_START_DT="&amp;TEXT(WORKDAY(EDATE(TODAY(), -1) - 2, 1),"jjjjMMtt"),"CUST_TRR_END_DT="&amp;TEXT(WORKDAY(TODAY(), -1),"jjjjMMtt"),"CUST_TRR_CRNCY=EUR")</f>
        <v>0.14116970000000001</v>
      </c>
      <c r="G79" cm="1">
        <f t="array" aca="1" ref="G79" ca="1">_xll.BDP(Stocks[[#This Row],[bloomberg_query]], "CUST_TRR_RETURN_HOLDING_PER", "CUST_TRR_START_DT="&amp;TEXT(WORKDAY(DATE(YEAR(TODAY())-1, 12, 31), -1),"jjjjMMtt"),"CUST_TRR_END_DT="&amp;TEXT(WORKDAY(TODAY(), -1),"jjjjMMtt"), "CUST_TRR_CRNCY=EUR")</f>
        <v>-30.20721</v>
      </c>
      <c r="H79" cm="1">
        <f t="array" ref="H79">_xll.BDP(A79,$H$1)</f>
        <v>3.2898679999999998</v>
      </c>
      <c r="I79" cm="1">
        <f t="array" ref="I79">_xll.BDP(A79,$I$1)</f>
        <v>-21.369689999999999</v>
      </c>
    </row>
    <row r="80" spans="1:9" x14ac:dyDescent="0.25">
      <c r="A80" t="s">
        <v>2483</v>
      </c>
      <c r="B80" t="s">
        <v>2484</v>
      </c>
      <c r="C80" s="1">
        <f>_xll.BQL(Stocks[[#This Row],[bloomberg_query]],"px_last(currency=EUR).value","showdates","false","showids","false","showheaders","false","cols"=1)</f>
        <v>16.340000152587891</v>
      </c>
      <c r="D80" cm="1">
        <f t="array" aca="1" ref="D80" ca="1">_xll.BDP(Stocks[[#This Row],[bloomberg_query]], "CUST_TRR_RETURN_HOLDING_PER", "CUST_TRR_START_DT="&amp;TEXT(WORKDAY(TODAY(), -2),"jjjjMMtt"),"CUST_TRR_END_DT="&amp;TEXT(WORKDAY(TODAY(), -1),"jjjjMMtt"), "CUST_TRR_CRNCY=EUR")</f>
        <v>2.290076</v>
      </c>
      <c r="E80" cm="1">
        <f t="array" aca="1" ref="E80" ca="1">_xll.BDP(Stocks[[#This Row],[bloomberg_query]], "CUST_TRR_RETURN_HOLDING_PER", "CUST_TRR_START_DT="&amp;TEXT(WORKDAY(TODAY(), -6),"jjjjMMtt"),"CUST_TRR_END_DT="&amp;TEXT(WORKDAY(TODAY(), -1),"jjjjMMtt"), "CUST_TRR_CRNCY=EUR")</f>
        <v>3.3419020000000002</v>
      </c>
      <c r="F80" cm="1">
        <f t="array" aca="1" ref="F80" ca="1">_xll.BDP(Stocks[[#This Row],[bloomberg_query]], "CUST_TRR_RETURN_HOLDING_PER", "CUST_TRR_START_DT="&amp;TEXT(WORKDAY(EDATE(TODAY(), -1) - 2, 1),"jjjjMMtt"),"CUST_TRR_END_DT="&amp;TEXT(WORKDAY(TODAY(), -1),"jjjjMMtt"),"CUST_TRR_CRNCY=EUR")</f>
        <v>-11.648350000000001</v>
      </c>
      <c r="G80" cm="1">
        <f t="array" aca="1" ref="G80" ca="1">_xll.BDP(Stocks[[#This Row],[bloomberg_query]], "CUST_TRR_RETURN_HOLDING_PER", "CUST_TRR_START_DT="&amp;TEXT(WORKDAY(DATE(YEAR(TODAY())-1, 12, 31), -1),"jjjjMMtt"),"CUST_TRR_END_DT="&amp;TEXT(WORKDAY(TODAY(), -1),"jjjjMMtt"), "CUST_TRR_CRNCY=EUR")</f>
        <v>11.15469</v>
      </c>
      <c r="H80" cm="1">
        <f t="array" ref="H80">_xll.BDP(A80,$H$1)</f>
        <v>-4.8874649999999997</v>
      </c>
      <c r="I80" cm="1">
        <f t="array" ref="I80">_xll.BDP(A80,$I$1)</f>
        <v>-17.391310000000001</v>
      </c>
    </row>
    <row r="81" spans="1:9" x14ac:dyDescent="0.25">
      <c r="A81" t="s">
        <v>2485</v>
      </c>
      <c r="B81" t="s">
        <v>2486</v>
      </c>
      <c r="C81" s="1">
        <f>_xll.BQL(Stocks[[#This Row],[bloomberg_query]],"px_last(currency=EUR).value","showdates","false","showids","false","showheaders","false","cols"=1)</f>
        <v>94.264651247262961</v>
      </c>
      <c r="D81" cm="1">
        <f t="array" aca="1" ref="D81" ca="1">_xll.BDP(Stocks[[#This Row],[bloomberg_query]], "CUST_TRR_RETURN_HOLDING_PER", "CUST_TRR_START_DT="&amp;TEXT(WORKDAY(TODAY(), -2),"jjjjMMtt"),"CUST_TRR_END_DT="&amp;TEXT(WORKDAY(TODAY(), -1),"jjjjMMtt"), "CUST_TRR_CRNCY=EUR")</f>
        <v>-1.888172</v>
      </c>
      <c r="E81" cm="1">
        <f t="array" aca="1" ref="E81" ca="1">_xll.BDP(Stocks[[#This Row],[bloomberg_query]], "CUST_TRR_RETURN_HOLDING_PER", "CUST_TRR_START_DT="&amp;TEXT(WORKDAY(TODAY(), -6),"jjjjMMtt"),"CUST_TRR_END_DT="&amp;TEXT(WORKDAY(TODAY(), -1),"jjjjMMtt"), "CUST_TRR_CRNCY=EUR")</f>
        <v>3.1200990000000002</v>
      </c>
      <c r="F81" cm="1">
        <f t="array" aca="1" ref="F81" ca="1">_xll.BDP(Stocks[[#This Row],[bloomberg_query]], "CUST_TRR_RETURN_HOLDING_PER", "CUST_TRR_START_DT="&amp;TEXT(WORKDAY(EDATE(TODAY(), -1) - 2, 1),"jjjjMMtt"),"CUST_TRR_END_DT="&amp;TEXT(WORKDAY(TODAY(), -1),"jjjjMMtt"),"CUST_TRR_CRNCY=EUR")</f>
        <v>5.5283810000000004</v>
      </c>
      <c r="G81" cm="1">
        <f t="array" aca="1" ref="G81" ca="1">_xll.BDP(Stocks[[#This Row],[bloomberg_query]], "CUST_TRR_RETURN_HOLDING_PER", "CUST_TRR_START_DT="&amp;TEXT(WORKDAY(DATE(YEAR(TODAY())-1, 12, 31), -1),"jjjjMMtt"),"CUST_TRR_END_DT="&amp;TEXT(WORKDAY(TODAY(), -1),"jjjjMMtt"), "CUST_TRR_CRNCY=EUR")</f>
        <v>116.78319999999999</v>
      </c>
      <c r="H81" cm="1">
        <f t="array" ref="H81">_xll.BDP(A81,$H$1)</f>
        <v>47.982253598344997</v>
      </c>
      <c r="I81" cm="1">
        <f t="array" ref="I81">_xll.BDP(A81,$I$1)</f>
        <v>-2.8174243489683595</v>
      </c>
    </row>
    <row r="82" spans="1:9" x14ac:dyDescent="0.25">
      <c r="A82" t="s">
        <v>2487</v>
      </c>
      <c r="B82" t="s">
        <v>2488</v>
      </c>
      <c r="C82" s="1">
        <f>_xll.BQL(Stocks[[#This Row],[bloomberg_query]],"px_last(currency=EUR).value","showdates","false","showids","false","showheaders","false","cols"=1)</f>
        <v>14.268763042775014</v>
      </c>
      <c r="D82" cm="1">
        <f t="array" aca="1" ref="D82" ca="1">_xll.BDP(Stocks[[#This Row],[bloomberg_query]], "CUST_TRR_RETURN_HOLDING_PER", "CUST_TRR_START_DT="&amp;TEXT(WORKDAY(TODAY(), -2),"jjjjMMtt"),"CUST_TRR_END_DT="&amp;TEXT(WORKDAY(TODAY(), -1),"jjjjMMtt"), "CUST_TRR_CRNCY=EUR")</f>
        <v>0.42381639999999998</v>
      </c>
      <c r="E82" cm="1">
        <f t="array" aca="1" ref="E82" ca="1">_xll.BDP(Stocks[[#This Row],[bloomberg_query]], "CUST_TRR_RETURN_HOLDING_PER", "CUST_TRR_START_DT="&amp;TEXT(WORKDAY(TODAY(), -6),"jjjjMMtt"),"CUST_TRR_END_DT="&amp;TEXT(WORKDAY(TODAY(), -1),"jjjjMMtt"), "CUST_TRR_CRNCY=EUR")</f>
        <v>2.1131530000000001</v>
      </c>
      <c r="F82" cm="1">
        <f t="array" aca="1" ref="F82" ca="1">_xll.BDP(Stocks[[#This Row],[bloomberg_query]], "CUST_TRR_RETURN_HOLDING_PER", "CUST_TRR_START_DT="&amp;TEXT(WORKDAY(EDATE(TODAY(), -1) - 2, 1),"jjjjMMtt"),"CUST_TRR_END_DT="&amp;TEXT(WORKDAY(TODAY(), -1),"jjjjMMtt"),"CUST_TRR_CRNCY=EUR")</f>
        <v>6.882835</v>
      </c>
      <c r="G82" cm="1">
        <f t="array" aca="1" ref="G82" ca="1">_xll.BDP(Stocks[[#This Row],[bloomberg_query]], "CUST_TRR_RETURN_HOLDING_PER", "CUST_TRR_START_DT="&amp;TEXT(WORKDAY(DATE(YEAR(TODAY())-1, 12, 31), -1),"jjjjMMtt"),"CUST_TRR_END_DT="&amp;TEXT(WORKDAY(TODAY(), -1),"jjjjMMtt"), "CUST_TRR_CRNCY=EUR")</f>
        <v>-13.34202</v>
      </c>
      <c r="H82" cm="1">
        <f t="array" ref="H82">_xll.BDP(A82,$H$1)</f>
        <v>-1.899127</v>
      </c>
      <c r="I82" cm="1">
        <f t="array" ref="I82">_xll.BDP(A82,$I$1)</f>
        <v>-14.264709999999999</v>
      </c>
    </row>
    <row r="83" spans="1:9" x14ac:dyDescent="0.25">
      <c r="A83" t="s">
        <v>2489</v>
      </c>
      <c r="B83" t="s">
        <v>2490</v>
      </c>
      <c r="C83" s="1">
        <f>_xll.BQL(Stocks[[#This Row],[bloomberg_query]],"px_last(currency=EUR).value","showdates","false","showids","false","showheaders","false","cols"=1)</f>
        <v>19.498381513953209</v>
      </c>
      <c r="D83" cm="1">
        <f t="array" aca="1" ref="D83" ca="1">_xll.BDP(Stocks[[#This Row],[bloomberg_query]], "CUST_TRR_RETURN_HOLDING_PER", "CUST_TRR_START_DT="&amp;TEXT(WORKDAY(TODAY(), -2),"jjjjMMtt"),"CUST_TRR_END_DT="&amp;TEXT(WORKDAY(TODAY(), -1),"jjjjMMtt"), "CUST_TRR_CRNCY=EUR")</f>
        <v>-3.7289059999999998</v>
      </c>
      <c r="E83" cm="1">
        <f t="array" aca="1" ref="E83" ca="1">_xll.BDP(Stocks[[#This Row],[bloomberg_query]], "CUST_TRR_RETURN_HOLDING_PER", "CUST_TRR_START_DT="&amp;TEXT(WORKDAY(TODAY(), -6),"jjjjMMtt"),"CUST_TRR_END_DT="&amp;TEXT(WORKDAY(TODAY(), -1),"jjjjMMtt"), "CUST_TRR_CRNCY=EUR")</f>
        <v>10.9474</v>
      </c>
      <c r="F83" cm="1">
        <f t="array" aca="1" ref="F83" ca="1">_xll.BDP(Stocks[[#This Row],[bloomberg_query]], "CUST_TRR_RETURN_HOLDING_PER", "CUST_TRR_START_DT="&amp;TEXT(WORKDAY(EDATE(TODAY(), -1) - 2, 1),"jjjjMMtt"),"CUST_TRR_END_DT="&amp;TEXT(WORKDAY(TODAY(), -1),"jjjjMMtt"),"CUST_TRR_CRNCY=EUR")</f>
        <v>-21.567350000000001</v>
      </c>
      <c r="G83" cm="1">
        <f t="array" aca="1" ref="G83" ca="1">_xll.BDP(Stocks[[#This Row],[bloomberg_query]], "CUST_TRR_RETURN_HOLDING_PER", "CUST_TRR_START_DT="&amp;TEXT(WORKDAY(DATE(YEAR(TODAY())-1, 12, 31), -1),"jjjjMMtt"),"CUST_TRR_END_DT="&amp;TEXT(WORKDAY(TODAY(), -1),"jjjjMMtt"), "CUST_TRR_CRNCY=EUR")</f>
        <v>-76.951909999999998</v>
      </c>
      <c r="H83" cm="1">
        <f t="array" ref="H83">_xll.BDP(A83,$H$1)</f>
        <v>-60.013310182010748</v>
      </c>
      <c r="I83" cm="1">
        <f t="array" ref="I83">_xll.BDP(A83,$I$1)</f>
        <v>-84.687609270277591</v>
      </c>
    </row>
    <row r="84" spans="1:9" x14ac:dyDescent="0.25">
      <c r="A84" t="s">
        <v>2491</v>
      </c>
      <c r="B84" t="s">
        <v>2492</v>
      </c>
      <c r="C84" s="1">
        <f>_xll.BQL(Stocks[[#This Row],[bloomberg_query]],"px_last(currency=EUR).value","showdates","false","showids","false","showheaders","false","cols"=1)</f>
        <v>91.064363640546802</v>
      </c>
      <c r="D84" cm="1">
        <f t="array" aca="1" ref="D84" ca="1">_xll.BDP(Stocks[[#This Row],[bloomberg_query]], "CUST_TRR_RETURN_HOLDING_PER", "CUST_TRR_START_DT="&amp;TEXT(WORKDAY(TODAY(), -2),"jjjjMMtt"),"CUST_TRR_END_DT="&amp;TEXT(WORKDAY(TODAY(), -1),"jjjjMMtt"), "CUST_TRR_CRNCY=EUR")</f>
        <v>2.0916169999999998</v>
      </c>
      <c r="E84" cm="1">
        <f t="array" aca="1" ref="E84" ca="1">_xll.BDP(Stocks[[#This Row],[bloomberg_query]], "CUST_TRR_RETURN_HOLDING_PER", "CUST_TRR_START_DT="&amp;TEXT(WORKDAY(TODAY(), -6),"jjjjMMtt"),"CUST_TRR_END_DT="&amp;TEXT(WORKDAY(TODAY(), -1),"jjjjMMtt"), "CUST_TRR_CRNCY=EUR")</f>
        <v>4.0088160000000004</v>
      </c>
      <c r="F84" cm="1">
        <f t="array" aca="1" ref="F84" ca="1">_xll.BDP(Stocks[[#This Row],[bloomberg_query]], "CUST_TRR_RETURN_HOLDING_PER", "CUST_TRR_START_DT="&amp;TEXT(WORKDAY(EDATE(TODAY(), -1) - 2, 1),"jjjjMMtt"),"CUST_TRR_END_DT="&amp;TEXT(WORKDAY(TODAY(), -1),"jjjjMMtt"),"CUST_TRR_CRNCY=EUR")</f>
        <v>-4.2219810000000004</v>
      </c>
      <c r="G84" cm="1">
        <f t="array" aca="1" ref="G84" ca="1">_xll.BDP(Stocks[[#This Row],[bloomberg_query]], "CUST_TRR_RETURN_HOLDING_PER", "CUST_TRR_START_DT="&amp;TEXT(WORKDAY(DATE(YEAR(TODAY())-1, 12, 31), -1),"jjjjMMtt"),"CUST_TRR_END_DT="&amp;TEXT(WORKDAY(TODAY(), -1),"jjjjMMtt"), "CUST_TRR_CRNCY=EUR")</f>
        <v>20.847619999999999</v>
      </c>
      <c r="H84" cm="1">
        <f t="array" ref="H84">_xll.BDP(A84,$H$1)</f>
        <v>2.9940202997048595</v>
      </c>
      <c r="I84" cm="1">
        <f t="array" ref="I84">_xll.BDP(A84,$I$1)</f>
        <v>-21.513770090618365</v>
      </c>
    </row>
    <row r="85" spans="1:9" x14ac:dyDescent="0.25">
      <c r="A85" t="s">
        <v>66</v>
      </c>
      <c r="B85" t="s">
        <v>2281</v>
      </c>
      <c r="C85" s="1">
        <f>_xll.BQL(Stocks[[#This Row],[bloomberg_query]],"px_last(currency=EUR).value","showdates","false","showids","false","showheaders","false","cols"=1)</f>
        <v>204</v>
      </c>
      <c r="D85" cm="1">
        <f t="array" aca="1" ref="D85" ca="1">_xll.BDP(Stocks[[#This Row],[bloomberg_query]], "CUST_TRR_RETURN_HOLDING_PER", "CUST_TRR_START_DT="&amp;TEXT(WORKDAY(TODAY(), -2),"jjjjMMtt"),"CUST_TRR_END_DT="&amp;TEXT(WORKDAY(TODAY(), -1),"jjjjMMtt"), "CUST_TRR_CRNCY=EUR")</f>
        <v>-0.53326689999999999</v>
      </c>
      <c r="E85" cm="1">
        <f t="array" aca="1" ref="E85" ca="1">_xll.BDP(Stocks[[#This Row],[bloomberg_query]], "CUST_TRR_RETURN_HOLDING_PER", "CUST_TRR_START_DT="&amp;TEXT(WORKDAY(TODAY(), -6),"jjjjMMtt"),"CUST_TRR_END_DT="&amp;TEXT(WORKDAY(TODAY(), -1),"jjjjMMtt"), "CUST_TRR_CRNCY=EUR")</f>
        <v>2.654048</v>
      </c>
      <c r="F85" cm="1">
        <f t="array" aca="1" ref="F85" ca="1">_xll.BDP(Stocks[[#This Row],[bloomberg_query]], "CUST_TRR_RETURN_HOLDING_PER", "CUST_TRR_START_DT="&amp;TEXT(WORKDAY(EDATE(TODAY(), -1) - 2, 1),"jjjjMMtt"),"CUST_TRR_END_DT="&amp;TEXT(WORKDAY(TODAY(), -1),"jjjjMMtt"),"CUST_TRR_CRNCY=EUR")</f>
        <v>1.186372</v>
      </c>
      <c r="G85" cm="1">
        <f t="array" aca="1" ref="G85" ca="1">_xll.BDP(Stocks[[#This Row],[bloomberg_query]], "CUST_TRR_RETURN_HOLDING_PER", "CUST_TRR_START_DT="&amp;TEXT(WORKDAY(DATE(YEAR(TODAY())-1, 12, 31), -1),"jjjjMMtt"),"CUST_TRR_END_DT="&amp;TEXT(WORKDAY(TODAY(), -1),"jjjjMMtt"), "CUST_TRR_CRNCY=EUR")</f>
        <v>44.869729999999997</v>
      </c>
      <c r="H85" cm="1">
        <f t="array" ref="H85">_xll.BDP(A85,$H$1)</f>
        <v>17.419910000000002</v>
      </c>
      <c r="I85" cm="1">
        <f t="array" ref="I85">_xll.BDP(A85,$I$1)</f>
        <v>0</v>
      </c>
    </row>
    <row r="86" spans="1:9" x14ac:dyDescent="0.25">
      <c r="A86" t="s">
        <v>109</v>
      </c>
      <c r="B86" t="s">
        <v>2493</v>
      </c>
      <c r="C86" s="1">
        <f>_xll.BQL(Stocks[[#This Row],[bloomberg_query]],"px_last(currency=EUR).value","showdates","false","showids","false","showheaders","false","cols"=1)</f>
        <v>104.04000091552734</v>
      </c>
      <c r="D86" cm="1">
        <f t="array" aca="1" ref="D86" ca="1">_xll.BDP(Stocks[[#This Row],[bloomberg_query]], "CUST_TRR_RETURN_HOLDING_PER", "CUST_TRR_START_DT="&amp;TEXT(WORKDAY(TODAY(), -2),"jjjjMMtt"),"CUST_TRR_END_DT="&amp;TEXT(WORKDAY(TODAY(), -1),"jjjjMMtt"), "CUST_TRR_CRNCY=EUR")</f>
        <v>5.8309039999999999E-2</v>
      </c>
      <c r="E86" cm="1">
        <f t="array" aca="1" ref="E86" ca="1">_xll.BDP(Stocks[[#This Row],[bloomberg_query]], "CUST_TRR_RETURN_HOLDING_PER", "CUST_TRR_START_DT="&amp;TEXT(WORKDAY(TODAY(), -6),"jjjjMMtt"),"CUST_TRR_END_DT="&amp;TEXT(WORKDAY(TODAY(), -1),"jjjjMMtt"), "CUST_TRR_CRNCY=EUR")</f>
        <v>-1.530222</v>
      </c>
      <c r="F86" cm="1">
        <f t="array" aca="1" ref="F86" ca="1">_xll.BDP(Stocks[[#This Row],[bloomberg_query]], "CUST_TRR_RETURN_HOLDING_PER", "CUST_TRR_START_DT="&amp;TEXT(WORKDAY(EDATE(TODAY(), -1) - 2, 1),"jjjjMMtt"),"CUST_TRR_END_DT="&amp;TEXT(WORKDAY(TODAY(), -1),"jjjjMMtt"),"CUST_TRR_CRNCY=EUR")</f>
        <v>4.6979870000000004</v>
      </c>
      <c r="G86" cm="1">
        <f t="array" aca="1" ref="G86" ca="1">_xll.BDP(Stocks[[#This Row],[bloomberg_query]], "CUST_TRR_RETURN_HOLDING_PER", "CUST_TRR_START_DT="&amp;TEXT(WORKDAY(DATE(YEAR(TODAY())-1, 12, 31), -1),"jjjjMMtt"),"CUST_TRR_END_DT="&amp;TEXT(WORKDAY(TODAY(), -1),"jjjjMMtt"), "CUST_TRR_CRNCY=EUR")</f>
        <v>19.357959999999999</v>
      </c>
      <c r="H86" cm="1">
        <f t="array" ref="H86">_xll.BDP(A86,$H$1)</f>
        <v>13.3005</v>
      </c>
      <c r="I86" cm="1">
        <f t="array" ref="I86">_xll.BDP(A86,$I$1)</f>
        <v>-1.9973650000000001</v>
      </c>
    </row>
    <row r="87" spans="1:9" x14ac:dyDescent="0.25">
      <c r="A87" t="s">
        <v>122</v>
      </c>
      <c r="B87" t="s">
        <v>2328</v>
      </c>
      <c r="C87" s="1">
        <f>_xll.BQL(Stocks[[#This Row],[bloomberg_query]],"px_last(currency=EUR).value","showdates","false","showids","false","showheaders","false","cols"=1)</f>
        <v>47.048490272644159</v>
      </c>
      <c r="D87" cm="1">
        <f t="array" aca="1" ref="D87" ca="1">_xll.BDP(Stocks[[#This Row],[bloomberg_query]], "CUST_TRR_RETURN_HOLDING_PER", "CUST_TRR_START_DT="&amp;TEXT(WORKDAY(TODAY(), -2),"jjjjMMtt"),"CUST_TRR_END_DT="&amp;TEXT(WORKDAY(TODAY(), -1),"jjjjMMtt"), "CUST_TRR_CRNCY=EUR")</f>
        <v>0.50345799999999996</v>
      </c>
      <c r="E87" cm="1">
        <f t="array" aca="1" ref="E87" ca="1">_xll.BDP(Stocks[[#This Row],[bloomberg_query]], "CUST_TRR_RETURN_HOLDING_PER", "CUST_TRR_START_DT="&amp;TEXT(WORKDAY(TODAY(), -6),"jjjjMMtt"),"CUST_TRR_END_DT="&amp;TEXT(WORKDAY(TODAY(), -1),"jjjjMMtt"), "CUST_TRR_CRNCY=EUR")</f>
        <v>0.83876229999999996</v>
      </c>
      <c r="F87" cm="1">
        <f t="array" aca="1" ref="F87" ca="1">_xll.BDP(Stocks[[#This Row],[bloomberg_query]], "CUST_TRR_RETURN_HOLDING_PER", "CUST_TRR_START_DT="&amp;TEXT(WORKDAY(EDATE(TODAY(), -1) - 2, 1),"jjjjMMtt"),"CUST_TRR_END_DT="&amp;TEXT(WORKDAY(TODAY(), -1),"jjjjMMtt"),"CUST_TRR_CRNCY=EUR")</f>
        <v>-14.40652</v>
      </c>
      <c r="G87" cm="1">
        <f t="array" aca="1" ref="G87" ca="1">_xll.BDP(Stocks[[#This Row],[bloomberg_query]], "CUST_TRR_RETURN_HOLDING_PER", "CUST_TRR_START_DT="&amp;TEXT(WORKDAY(DATE(YEAR(TODAY())-1, 12, 31), -1),"jjjjMMtt"),"CUST_TRR_END_DT="&amp;TEXT(WORKDAY(TODAY(), -1),"jjjjMMtt"), "CUST_TRR_CRNCY=EUR")</f>
        <v>-2.838524</v>
      </c>
      <c r="H87" cm="1">
        <f t="array" ref="H87">_xll.BDP(A87,$H$1)</f>
        <v>-10.63442</v>
      </c>
      <c r="I87" cm="1">
        <f t="array" ref="I87">_xll.BDP(A87,$I$1)</f>
        <v>-23.4253</v>
      </c>
    </row>
    <row r="88" spans="1:9" x14ac:dyDescent="0.25">
      <c r="A88" t="s">
        <v>291</v>
      </c>
      <c r="B88" t="s">
        <v>2494</v>
      </c>
      <c r="C88" s="1">
        <f>_xll.BQL(Stocks[[#This Row],[bloomberg_query]],"px_last(currency=EUR).value","showdates","false","showids","false","showheaders","false","cols"=1)</f>
        <v>106.11290704965592</v>
      </c>
      <c r="D88" cm="1">
        <f t="array" aca="1" ref="D88" ca="1">_xll.BDP(Stocks[[#This Row],[bloomberg_query]], "CUST_TRR_RETURN_HOLDING_PER", "CUST_TRR_START_DT="&amp;TEXT(WORKDAY(TODAY(), -2),"jjjjMMtt"),"CUST_TRR_END_DT="&amp;TEXT(WORKDAY(TODAY(), -1),"jjjjMMtt"), "CUST_TRR_CRNCY=EUR")</f>
        <v>-0.62583900000000003</v>
      </c>
      <c r="E88" cm="1">
        <f t="array" aca="1" ref="E88" ca="1">_xll.BDP(Stocks[[#This Row],[bloomberg_query]], "CUST_TRR_RETURN_HOLDING_PER", "CUST_TRR_START_DT="&amp;TEXT(WORKDAY(TODAY(), -6),"jjjjMMtt"),"CUST_TRR_END_DT="&amp;TEXT(WORKDAY(TODAY(), -1),"jjjjMMtt"), "CUST_TRR_CRNCY=EUR")</f>
        <v>-1.983919</v>
      </c>
      <c r="F88" cm="1">
        <f t="array" aca="1" ref="F88" ca="1">_xll.BDP(Stocks[[#This Row],[bloomberg_query]], "CUST_TRR_RETURN_HOLDING_PER", "CUST_TRR_START_DT="&amp;TEXT(WORKDAY(EDATE(TODAY(), -1) - 2, 1),"jjjjMMtt"),"CUST_TRR_END_DT="&amp;TEXT(WORKDAY(TODAY(), -1),"jjjjMMtt"),"CUST_TRR_CRNCY=EUR")</f>
        <v>-0.71023800000000004</v>
      </c>
      <c r="G88" cm="1">
        <f t="array" aca="1" ref="G88" ca="1">_xll.BDP(Stocks[[#This Row],[bloomberg_query]], "CUST_TRR_RETURN_HOLDING_PER", "CUST_TRR_START_DT="&amp;TEXT(WORKDAY(DATE(YEAR(TODAY())-1, 12, 31), -1),"jjjjMMtt"),"CUST_TRR_END_DT="&amp;TEXT(WORKDAY(TODAY(), -1),"jjjjMMtt"), "CUST_TRR_CRNCY=EUR")</f>
        <v>42.058079999999997</v>
      </c>
      <c r="H88" cm="1">
        <f t="array" ref="H88">_xll.BDP(A88,$H$1)</f>
        <v>17.990912136544761</v>
      </c>
      <c r="I88" cm="1">
        <f t="array" ref="I88">_xll.BDP(A88,$I$1)</f>
        <v>-4.5755830010917995</v>
      </c>
    </row>
    <row r="89" spans="1:9" x14ac:dyDescent="0.25">
      <c r="A89" t="s">
        <v>565</v>
      </c>
      <c r="B89" t="s">
        <v>2376</v>
      </c>
      <c r="C89" s="1">
        <f>_xll.BQL(Stocks[[#This Row],[bloomberg_query]],"px_last(currency=EUR).value","showdates","false","showids","false","showheaders","false","cols"=1)</f>
        <v>179.05429368138314</v>
      </c>
      <c r="D89" cm="1">
        <f t="array" aca="1" ref="D89" ca="1">_xll.BDP(Stocks[[#This Row],[bloomberg_query]], "CUST_TRR_RETURN_HOLDING_PER", "CUST_TRR_START_DT="&amp;TEXT(WORKDAY(TODAY(), -2),"jjjjMMtt"),"CUST_TRR_END_DT="&amp;TEXT(WORKDAY(TODAY(), -1),"jjjjMMtt"), "CUST_TRR_CRNCY=EUR")</f>
        <v>-1.3182309999999999</v>
      </c>
      <c r="E89" cm="1">
        <f t="array" aca="1" ref="E89" ca="1">_xll.BDP(Stocks[[#This Row],[bloomberg_query]], "CUST_TRR_RETURN_HOLDING_PER", "CUST_TRR_START_DT="&amp;TEXT(WORKDAY(TODAY(), -6),"jjjjMMtt"),"CUST_TRR_END_DT="&amp;TEXT(WORKDAY(TODAY(), -1),"jjjjMMtt"), "CUST_TRR_CRNCY=EUR")</f>
        <v>-3.688374</v>
      </c>
      <c r="F89" cm="1">
        <f t="array" aca="1" ref="F89" ca="1">_xll.BDP(Stocks[[#This Row],[bloomberg_query]], "CUST_TRR_RETURN_HOLDING_PER", "CUST_TRR_START_DT="&amp;TEXT(WORKDAY(EDATE(TODAY(), -1) - 2, 1),"jjjjMMtt"),"CUST_TRR_END_DT="&amp;TEXT(WORKDAY(TODAY(), -1),"jjjjMMtt"),"CUST_TRR_CRNCY=EUR")</f>
        <v>-3.2568670000000002</v>
      </c>
      <c r="G89" cm="1">
        <f t="array" aca="1" ref="G89" ca="1">_xll.BDP(Stocks[[#This Row],[bloomberg_query]], "CUST_TRR_RETURN_HOLDING_PER", "CUST_TRR_START_DT="&amp;TEXT(WORKDAY(DATE(YEAR(TODAY())-1, 12, 31), -1),"jjjjMMtt"),"CUST_TRR_END_DT="&amp;TEXT(WORKDAY(TODAY(), -1),"jjjjMMtt"), "CUST_TRR_CRNCY=EUR")</f>
        <v>20.801770000000001</v>
      </c>
      <c r="H89" cm="1">
        <f t="array" ref="H89">_xll.BDP(A89,$H$1)</f>
        <v>6.98191558815686</v>
      </c>
      <c r="I89" cm="1">
        <f t="array" ref="I89">_xll.BDP(A89,$I$1)</f>
        <v>-4.5249749124495686</v>
      </c>
    </row>
    <row r="90" spans="1:9" x14ac:dyDescent="0.25">
      <c r="A90" t="s">
        <v>30</v>
      </c>
      <c r="B90" t="s">
        <v>2495</v>
      </c>
      <c r="C90" s="1">
        <f>_xll.BQL(Stocks[[#This Row],[bloomberg_query]],"px_last(currency=EUR).value","showdates","false","showids","false","showheaders","false","cols"=1)</f>
        <v>285.07188480499042</v>
      </c>
      <c r="D90" cm="1">
        <f t="array" aca="1" ref="D90" ca="1">_xll.BDP(Stocks[[#This Row],[bloomberg_query]], "CUST_TRR_RETURN_HOLDING_PER", "CUST_TRR_START_DT="&amp;TEXT(WORKDAY(TODAY(), -2),"jjjjMMtt"),"CUST_TRR_END_DT="&amp;TEXT(WORKDAY(TODAY(), -1),"jjjjMMtt"), "CUST_TRR_CRNCY=EUR")</f>
        <v>0.90036419999999995</v>
      </c>
      <c r="E90" cm="1">
        <f t="array" aca="1" ref="E90" ca="1">_xll.BDP(Stocks[[#This Row],[bloomberg_query]], "CUST_TRR_RETURN_HOLDING_PER", "CUST_TRR_START_DT="&amp;TEXT(WORKDAY(TODAY(), -6),"jjjjMMtt"),"CUST_TRR_END_DT="&amp;TEXT(WORKDAY(TODAY(), -1),"jjjjMMtt"), "CUST_TRR_CRNCY=EUR")</f>
        <v>-0.5449792</v>
      </c>
      <c r="F90" cm="1">
        <f t="array" aca="1" ref="F90" ca="1">_xll.BDP(Stocks[[#This Row],[bloomberg_query]], "CUST_TRR_RETURN_HOLDING_PER", "CUST_TRR_START_DT="&amp;TEXT(WORKDAY(EDATE(TODAY(), -1) - 2, 1),"jjjjMMtt"),"CUST_TRR_END_DT="&amp;TEXT(WORKDAY(TODAY(), -1),"jjjjMMtt"),"CUST_TRR_CRNCY=EUR")</f>
        <v>-3.665</v>
      </c>
      <c r="G90" cm="1">
        <f t="array" aca="1" ref="G90" ca="1">_xll.BDP(Stocks[[#This Row],[bloomberg_query]], "CUST_TRR_RETURN_HOLDING_PER", "CUST_TRR_START_DT="&amp;TEXT(WORKDAY(DATE(YEAR(TODAY())-1, 12, 31), -1),"jjjjMMtt"),"CUST_TRR_END_DT="&amp;TEXT(WORKDAY(TODAY(), -1),"jjjjMMtt"), "CUST_TRR_CRNCY=EUR")</f>
        <v>12.886010000000001</v>
      </c>
      <c r="H90" cm="1">
        <f t="array" ref="H90">_xll.BDP(A90,$H$1)</f>
        <v>9.395016</v>
      </c>
      <c r="I90" cm="1">
        <f t="array" ref="I90">_xll.BDP(A90,$I$1)</f>
        <v>-6.5232539999999997</v>
      </c>
    </row>
    <row r="91" spans="1:9" x14ac:dyDescent="0.25">
      <c r="A91" t="s">
        <v>83</v>
      </c>
      <c r="B91" t="s">
        <v>2293</v>
      </c>
      <c r="C91" s="1">
        <f>_xll.BQL(Stocks[[#This Row],[bloomberg_query]],"px_last(currency=EUR).value","showdates","false","showids","false","showheaders","false","cols"=1)</f>
        <v>1982</v>
      </c>
      <c r="D91" cm="1">
        <f t="array" aca="1" ref="D91" ca="1">_xll.BDP(Stocks[[#This Row],[bloomberg_query]], "CUST_TRR_RETURN_HOLDING_PER", "CUST_TRR_START_DT="&amp;TEXT(WORKDAY(TODAY(), -2),"jjjjMMtt"),"CUST_TRR_END_DT="&amp;TEXT(WORKDAY(TODAY(), -1),"jjjjMMtt"), "CUST_TRR_CRNCY=EUR")</f>
        <v>-0.88265839999999995</v>
      </c>
      <c r="E91" cm="1">
        <f t="array" aca="1" ref="E91" ca="1">_xll.BDP(Stocks[[#This Row],[bloomberg_query]], "CUST_TRR_RETURN_HOLDING_PER", "CUST_TRR_START_DT="&amp;TEXT(WORKDAY(TODAY(), -6),"jjjjMMtt"),"CUST_TRR_END_DT="&amp;TEXT(WORKDAY(TODAY(), -1),"jjjjMMtt"), "CUST_TRR_CRNCY=EUR")</f>
        <v>0.26260499999999998</v>
      </c>
      <c r="F91" cm="1">
        <f t="array" aca="1" ref="F91" ca="1">_xll.BDP(Stocks[[#This Row],[bloomberg_query]], "CUST_TRR_RETURN_HOLDING_PER", "CUST_TRR_START_DT="&amp;TEXT(WORKDAY(EDATE(TODAY(), -1) - 2, 1),"jjjjMMtt"),"CUST_TRR_END_DT="&amp;TEXT(WORKDAY(TODAY(), -1),"jjjjMMtt"),"CUST_TRR_CRNCY=EUR")</f>
        <v>-11.333019999999999</v>
      </c>
      <c r="G91" cm="1">
        <f t="array" aca="1" ref="G91" ca="1">_xll.BDP(Stocks[[#This Row],[bloomberg_query]], "CUST_TRR_RETURN_HOLDING_PER", "CUST_TRR_START_DT="&amp;TEXT(WORKDAY(DATE(YEAR(TODAY())-1, 12, 31), -1),"jjjjMMtt"),"CUST_TRR_END_DT="&amp;TEXT(WORKDAY(TODAY(), -1),"jjjjMMtt"), "CUST_TRR_CRNCY=EUR")</f>
        <v>0.6091164</v>
      </c>
      <c r="H91" cm="1">
        <f t="array" ref="H91">_xll.BDP(A91,$H$1)</f>
        <v>-6.7328000000000001</v>
      </c>
      <c r="I91" cm="1">
        <f t="array" ref="I91">_xll.BDP(A91,$I$1)</f>
        <v>-18.251580000000001</v>
      </c>
    </row>
    <row r="92" spans="1:9" x14ac:dyDescent="0.25">
      <c r="A92" t="s">
        <v>173</v>
      </c>
      <c r="B92" t="s">
        <v>2496</v>
      </c>
      <c r="C92" s="1">
        <f>_xll.BQL(Stocks[[#This Row],[bloomberg_query]],"px_last(currency=EUR).value","showdates","false","showids","false","showheaders","false","cols"=1)</f>
        <v>55.549721635242243</v>
      </c>
      <c r="D92" cm="1">
        <f t="array" aca="1" ref="D92" ca="1">_xll.BDP(Stocks[[#This Row],[bloomberg_query]], "CUST_TRR_RETURN_HOLDING_PER", "CUST_TRR_START_DT="&amp;TEXT(WORKDAY(TODAY(), -2),"jjjjMMtt"),"CUST_TRR_END_DT="&amp;TEXT(WORKDAY(TODAY(), -1),"jjjjMMtt"), "CUST_TRR_CRNCY=EUR")</f>
        <v>1.5908370000000001</v>
      </c>
      <c r="E92" cm="1">
        <f t="array" aca="1" ref="E92" ca="1">_xll.BDP(Stocks[[#This Row],[bloomberg_query]], "CUST_TRR_RETURN_HOLDING_PER", "CUST_TRR_START_DT="&amp;TEXT(WORKDAY(TODAY(), -6),"jjjjMMtt"),"CUST_TRR_END_DT="&amp;TEXT(WORKDAY(TODAY(), -1),"jjjjMMtt"), "CUST_TRR_CRNCY=EUR")</f>
        <v>2.4730539999999999</v>
      </c>
      <c r="F92" cm="1">
        <f t="array" aca="1" ref="F92" ca="1">_xll.BDP(Stocks[[#This Row],[bloomberg_query]], "CUST_TRR_RETURN_HOLDING_PER", "CUST_TRR_START_DT="&amp;TEXT(WORKDAY(EDATE(TODAY(), -1) - 2, 1),"jjjjMMtt"),"CUST_TRR_END_DT="&amp;TEXT(WORKDAY(TODAY(), -1),"jjjjMMtt"),"CUST_TRR_CRNCY=EUR")</f>
        <v>10.89889</v>
      </c>
      <c r="G92" cm="1">
        <f t="array" aca="1" ref="G92" ca="1">_xll.BDP(Stocks[[#This Row],[bloomberg_query]], "CUST_TRR_RETURN_HOLDING_PER", "CUST_TRR_START_DT="&amp;TEXT(WORKDAY(DATE(YEAR(TODAY())-1, 12, 31), -1),"jjjjMMtt"),"CUST_TRR_END_DT="&amp;TEXT(WORKDAY(TODAY(), -1),"jjjjMMtt"), "CUST_TRR_CRNCY=EUR")</f>
        <v>-7.1221740000000002</v>
      </c>
      <c r="H92" cm="1">
        <f t="array" ref="H92">_xll.BDP(A92,$H$1)</f>
        <v>-2.4068649999999998</v>
      </c>
      <c r="I92" cm="1">
        <f t="array" ref="I92">_xll.BDP(A92,$I$1)</f>
        <v>-22.360969999999998</v>
      </c>
    </row>
    <row r="93" spans="1:9" x14ac:dyDescent="0.25">
      <c r="A93" t="s">
        <v>73</v>
      </c>
      <c r="B93" t="s">
        <v>2299</v>
      </c>
      <c r="C93" s="1">
        <f>_xll.BQL(Stocks[[#This Row],[bloomberg_query]],"px_last(currency=EUR).value","showdates","false","showids","false","showheaders","false","cols"=1)</f>
        <v>1023.7414408439397</v>
      </c>
      <c r="D93" cm="1">
        <f t="array" aca="1" ref="D93" ca="1">_xll.BDP(Stocks[[#This Row],[bloomberg_query]], "CUST_TRR_RETURN_HOLDING_PER", "CUST_TRR_START_DT="&amp;TEXT(WORKDAY(TODAY(), -2),"jjjjMMtt"),"CUST_TRR_END_DT="&amp;TEXT(WORKDAY(TODAY(), -1),"jjjjMMtt"), "CUST_TRR_CRNCY=EUR")</f>
        <v>-0.73702999999999996</v>
      </c>
      <c r="E93" cm="1">
        <f t="array" aca="1" ref="E93" ca="1">_xll.BDP(Stocks[[#This Row],[bloomberg_query]], "CUST_TRR_RETURN_HOLDING_PER", "CUST_TRR_START_DT="&amp;TEXT(WORKDAY(TODAY(), -6),"jjjjMMtt"),"CUST_TRR_END_DT="&amp;TEXT(WORKDAY(TODAY(), -1),"jjjjMMtt"), "CUST_TRR_CRNCY=EUR")</f>
        <v>-1.1999150000000001</v>
      </c>
      <c r="F93" cm="1">
        <f t="array" aca="1" ref="F93" ca="1">_xll.BDP(Stocks[[#This Row],[bloomberg_query]], "CUST_TRR_RETURN_HOLDING_PER", "CUST_TRR_START_DT="&amp;TEXT(WORKDAY(EDATE(TODAY(), -1) - 2, 1),"jjjjMMtt"),"CUST_TRR_END_DT="&amp;TEXT(WORKDAY(TODAY(), -1),"jjjjMMtt"),"CUST_TRR_CRNCY=EUR")</f>
        <v>-5.2794540000000003</v>
      </c>
      <c r="G93" cm="1">
        <f t="array" aca="1" ref="G93" ca="1">_xll.BDP(Stocks[[#This Row],[bloomberg_query]], "CUST_TRR_RETURN_HOLDING_PER", "CUST_TRR_START_DT="&amp;TEXT(WORKDAY(DATE(YEAR(TODAY())-1, 12, 31), -1),"jjjjMMtt"),"CUST_TRR_END_DT="&amp;TEXT(WORKDAY(TODAY(), -1),"jjjjMMtt"), "CUST_TRR_CRNCY=EUR")</f>
        <v>28.962820000000001</v>
      </c>
      <c r="H93" cm="1">
        <f t="array" ref="H93">_xll.BDP(A93,$H$1)</f>
        <v>14.613184052861126</v>
      </c>
      <c r="I93" cm="1">
        <f t="array" ref="I93">_xll.BDP(A93,$I$1)</f>
        <v>-5.9588523130327351</v>
      </c>
    </row>
    <row r="94" spans="1:9" x14ac:dyDescent="0.25">
      <c r="A94" t="s">
        <v>2497</v>
      </c>
      <c r="B94" t="s">
        <v>2498</v>
      </c>
      <c r="C94" s="1">
        <f>_xll.BQL(Stocks[[#This Row],[bloomberg_query]],"px_last(currency=EUR).value","showdates","false","showids","false","showheaders","false","cols"=1)</f>
        <v>118.80000305175781</v>
      </c>
      <c r="D94" cm="1">
        <f t="array" aca="1" ref="D94" ca="1">_xll.BDP(Stocks[[#This Row],[bloomberg_query]], "CUST_TRR_RETURN_HOLDING_PER", "CUST_TRR_START_DT="&amp;TEXT(WORKDAY(TODAY(), -2),"jjjjMMtt"),"CUST_TRR_END_DT="&amp;TEXT(WORKDAY(TODAY(), -1),"jjjjMMtt"), "CUST_TRR_CRNCY=EUR")</f>
        <v>-0.85470089999999999</v>
      </c>
      <c r="E94" cm="1">
        <f t="array" aca="1" ref="E94" ca="1">_xll.BDP(Stocks[[#This Row],[bloomberg_query]], "CUST_TRR_RETURN_HOLDING_PER", "CUST_TRR_START_DT="&amp;TEXT(WORKDAY(TODAY(), -6),"jjjjMMtt"),"CUST_TRR_END_DT="&amp;TEXT(WORKDAY(TODAY(), -1),"jjjjMMtt"), "CUST_TRR_CRNCY=EUR")</f>
        <v>-0.59982860000000005</v>
      </c>
      <c r="F94" cm="1">
        <f t="array" aca="1" ref="F94" ca="1">_xll.BDP(Stocks[[#This Row],[bloomberg_query]], "CUST_TRR_RETURN_HOLDING_PER", "CUST_TRR_START_DT="&amp;TEXT(WORKDAY(EDATE(TODAY(), -1) - 2, 1),"jjjjMMtt"),"CUST_TRR_END_DT="&amp;TEXT(WORKDAY(TODAY(), -1),"jjjjMMtt"),"CUST_TRR_CRNCY=EUR")</f>
        <v>-14.705880000000001</v>
      </c>
      <c r="G94" cm="1">
        <f t="array" aca="1" ref="G94" ca="1">_xll.BDP(Stocks[[#This Row],[bloomberg_query]], "CUST_TRR_RETURN_HOLDING_PER", "CUST_TRR_START_DT="&amp;TEXT(WORKDAY(DATE(YEAR(TODAY())-1, 12, 31), -1),"jjjjMMtt"),"CUST_TRR_END_DT="&amp;TEXT(WORKDAY(TODAY(), -1),"jjjjMMtt"), "CUST_TRR_CRNCY=EUR")</f>
        <v>-11.854100000000001</v>
      </c>
      <c r="H94" cm="1">
        <f t="array" ref="H94">_xll.BDP(A94,$H$1)</f>
        <v>-8.6561660000000007</v>
      </c>
      <c r="I94" cm="1">
        <f t="array" ref="I94">_xll.BDP(A94,$I$1)</f>
        <v>-22.22222</v>
      </c>
    </row>
    <row r="95" spans="1:9" x14ac:dyDescent="0.25">
      <c r="A95" t="s">
        <v>1668</v>
      </c>
      <c r="B95" t="s">
        <v>2374</v>
      </c>
      <c r="C95" s="1">
        <f>_xll.BQL(Stocks[[#This Row],[bloomberg_query]],"px_last(currency=EUR).value","showdates","false","showids","false","showheaders","false","cols"=1)</f>
        <v>420.89999389648438</v>
      </c>
      <c r="D95" cm="1">
        <f t="array" aca="1" ref="D95" ca="1">_xll.BDP(Stocks[[#This Row],[bloomberg_query]], "CUST_TRR_RETURN_HOLDING_PER", "CUST_TRR_START_DT="&amp;TEXT(WORKDAY(TODAY(), -2),"jjjjMMtt"),"CUST_TRR_END_DT="&amp;TEXT(WORKDAY(TODAY(), -1),"jjjjMMtt"), "CUST_TRR_CRNCY=EUR")</f>
        <v>-1.742243</v>
      </c>
      <c r="E95" cm="1">
        <f t="array" aca="1" ref="E95" ca="1">_xll.BDP(Stocks[[#This Row],[bloomberg_query]], "CUST_TRR_RETURN_HOLDING_PER", "CUST_TRR_START_DT="&amp;TEXT(WORKDAY(TODAY(), -6),"jjjjMMtt"),"CUST_TRR_END_DT="&amp;TEXT(WORKDAY(TODAY(), -1),"jjjjMMtt"), "CUST_TRR_CRNCY=EUR")</f>
        <v>-2.7173910000000001</v>
      </c>
      <c r="F95" cm="1">
        <f t="array" aca="1" ref="F95" ca="1">_xll.BDP(Stocks[[#This Row],[bloomberg_query]], "CUST_TRR_RETURN_HOLDING_PER", "CUST_TRR_START_DT="&amp;TEXT(WORKDAY(EDATE(TODAY(), -1) - 2, 1),"jjjjMMtt"),"CUST_TRR_END_DT="&amp;TEXT(WORKDAY(TODAY(), -1),"jjjjMMtt"),"CUST_TRR_CRNCY=EUR")</f>
        <v>-1.7891220000000001</v>
      </c>
      <c r="G95" cm="1">
        <f t="array" aca="1" ref="G95" ca="1">_xll.BDP(Stocks[[#This Row],[bloomberg_query]], "CUST_TRR_RETURN_HOLDING_PER", "CUST_TRR_START_DT="&amp;TEXT(WORKDAY(DATE(YEAR(TODAY())-1, 12, 31), -1),"jjjjMMtt"),"CUST_TRR_END_DT="&amp;TEXT(WORKDAY(TODAY(), -1),"jjjjMMtt"), "CUST_TRR_CRNCY=EUR")</f>
        <v>35.756039999999999</v>
      </c>
      <c r="H95" cm="1">
        <f t="array" ref="H95">_xll.BDP(A95,$H$1)</f>
        <v>11.707979999999999</v>
      </c>
      <c r="I95" cm="1">
        <f t="array" ref="I95">_xll.BDP(A95,$I$1)</f>
        <v>-6.5067709999999996</v>
      </c>
    </row>
    <row r="96" spans="1:9" x14ac:dyDescent="0.25">
      <c r="A96" t="s">
        <v>41</v>
      </c>
      <c r="B96" t="s">
        <v>2499</v>
      </c>
      <c r="C96" s="1">
        <f>_xll.BQL(Stocks[[#This Row],[bloomberg_query]],"px_last(currency=EUR).value","showdates","false","showids","false","showheaders","false","cols"=1)</f>
        <v>151.29449556469919</v>
      </c>
      <c r="D96" cm="1">
        <f t="array" aca="1" ref="D96" ca="1">_xll.BDP(Stocks[[#This Row],[bloomberg_query]], "CUST_TRR_RETURN_HOLDING_PER", "CUST_TRR_START_DT="&amp;TEXT(WORKDAY(TODAY(), -2),"jjjjMMtt"),"CUST_TRR_END_DT="&amp;TEXT(WORKDAY(TODAY(), -1),"jjjjMMtt"), "CUST_TRR_CRNCY=EUR")</f>
        <v>-0.28195039999999999</v>
      </c>
      <c r="E96" cm="1">
        <f t="array" aca="1" ref="E96" ca="1">_xll.BDP(Stocks[[#This Row],[bloomberg_query]], "CUST_TRR_RETURN_HOLDING_PER", "CUST_TRR_START_DT="&amp;TEXT(WORKDAY(TODAY(), -6),"jjjjMMtt"),"CUST_TRR_END_DT="&amp;TEXT(WORKDAY(TODAY(), -1),"jjjjMMtt"), "CUST_TRR_CRNCY=EUR")</f>
        <v>6.3650529999999997E-2</v>
      </c>
      <c r="F96" cm="1">
        <f t="array" aca="1" ref="F96" ca="1">_xll.BDP(Stocks[[#This Row],[bloomberg_query]], "CUST_TRR_RETURN_HOLDING_PER", "CUST_TRR_START_DT="&amp;TEXT(WORKDAY(EDATE(TODAY(), -1) - 2, 1),"jjjjMMtt"),"CUST_TRR_END_DT="&amp;TEXT(WORKDAY(TODAY(), -1),"jjjjMMtt"),"CUST_TRR_CRNCY=EUR")</f>
        <v>-3.3539020000000002</v>
      </c>
      <c r="G96" cm="1">
        <f t="array" aca="1" ref="G96" ca="1">_xll.BDP(Stocks[[#This Row],[bloomberg_query]], "CUST_TRR_RETURN_HOLDING_PER", "CUST_TRR_START_DT="&amp;TEXT(WORKDAY(DATE(YEAR(TODAY())-1, 12, 31), -1),"jjjjMMtt"),"CUST_TRR_END_DT="&amp;TEXT(WORKDAY(TODAY(), -1),"jjjjMMtt"), "CUST_TRR_CRNCY=EUR")</f>
        <v>17.42314</v>
      </c>
      <c r="H96" cm="1">
        <f t="array" ref="H96">_xll.BDP(A96,$H$1)</f>
        <v>-1.1346616417009343</v>
      </c>
      <c r="I96" cm="1">
        <f t="array" ref="I96">_xll.BDP(A96,$I$1)</f>
        <v>-27.025972558395317</v>
      </c>
    </row>
    <row r="97" spans="1:9" x14ac:dyDescent="0.25">
      <c r="A97" t="s">
        <v>34</v>
      </c>
      <c r="B97" t="s">
        <v>2500</v>
      </c>
      <c r="C97" s="1">
        <f>_xll.BQL(Stocks[[#This Row],[bloomberg_query]],"px_last(currency=EUR).value","showdates","false","showids","false","showheaders","false","cols"=1)</f>
        <v>65.731749944686896</v>
      </c>
      <c r="D97" cm="1">
        <f t="array" aca="1" ref="D97" ca="1">_xll.BDP(Stocks[[#This Row],[bloomberg_query]], "CUST_TRR_RETURN_HOLDING_PER", "CUST_TRR_START_DT="&amp;TEXT(WORKDAY(TODAY(), -2),"jjjjMMtt"),"CUST_TRR_END_DT="&amp;TEXT(WORKDAY(TODAY(), -1),"jjjjMMtt"), "CUST_TRR_CRNCY=EUR")</f>
        <v>1.8352139999999999</v>
      </c>
      <c r="E97" cm="1">
        <f t="array" aca="1" ref="E97" ca="1">_xll.BDP(Stocks[[#This Row],[bloomberg_query]], "CUST_TRR_RETURN_HOLDING_PER", "CUST_TRR_START_DT="&amp;TEXT(WORKDAY(TODAY(), -6),"jjjjMMtt"),"CUST_TRR_END_DT="&amp;TEXT(WORKDAY(TODAY(), -1),"jjjjMMtt"), "CUST_TRR_CRNCY=EUR")</f>
        <v>4.4125389999999998</v>
      </c>
      <c r="F97" cm="1">
        <f t="array" aca="1" ref="F97" ca="1">_xll.BDP(Stocks[[#This Row],[bloomberg_query]], "CUST_TRR_RETURN_HOLDING_PER", "CUST_TRR_START_DT="&amp;TEXT(WORKDAY(EDATE(TODAY(), -1) - 2, 1),"jjjjMMtt"),"CUST_TRR_END_DT="&amp;TEXT(WORKDAY(TODAY(), -1),"jjjjMMtt"),"CUST_TRR_CRNCY=EUR")</f>
        <v>4.8413360000000001</v>
      </c>
      <c r="G97" cm="1">
        <f t="array" aca="1" ref="G97" ca="1">_xll.BDP(Stocks[[#This Row],[bloomberg_query]], "CUST_TRR_RETURN_HOLDING_PER", "CUST_TRR_START_DT="&amp;TEXT(WORKDAY(DATE(YEAR(TODAY())-1, 12, 31), -1),"jjjjMMtt"),"CUST_TRR_END_DT="&amp;TEXT(WORKDAY(TODAY(), -1),"jjjjMMtt"), "CUST_TRR_CRNCY=EUR")</f>
        <v>18.42633</v>
      </c>
      <c r="H97" cm="1">
        <f t="array" ref="H97">_xll.BDP(A97,$H$1)</f>
        <v>15.833159373823122</v>
      </c>
      <c r="I97" cm="1">
        <f t="array" ref="I97">_xll.BDP(A97,$I$1)</f>
        <v>-1.720428431512393</v>
      </c>
    </row>
    <row r="98" spans="1:9" x14ac:dyDescent="0.25">
      <c r="A98" t="s">
        <v>2501</v>
      </c>
      <c r="B98" t="s">
        <v>2502</v>
      </c>
      <c r="C98" s="1">
        <f>_xll.BQL(Stocks[[#This Row],[bloomberg_query]],"px_last(currency=EUR).value","showdates","false","showids","false","showheaders","false","cols"=1)</f>
        <v>8.0004283985367657</v>
      </c>
      <c r="D98" cm="1">
        <f t="array" aca="1" ref="D98" ca="1">_xll.BDP(Stocks[[#This Row],[bloomberg_query]], "CUST_TRR_RETURN_HOLDING_PER", "CUST_TRR_START_DT="&amp;TEXT(WORKDAY(TODAY(), -2),"jjjjMMtt"),"CUST_TRR_END_DT="&amp;TEXT(WORKDAY(TODAY(), -1),"jjjjMMtt"), "CUST_TRR_CRNCY=EUR")</f>
        <v>-1.415316</v>
      </c>
      <c r="E98" cm="1">
        <f t="array" aca="1" ref="E98" ca="1">_xll.BDP(Stocks[[#This Row],[bloomberg_query]], "CUST_TRR_RETURN_HOLDING_PER", "CUST_TRR_START_DT="&amp;TEXT(WORKDAY(TODAY(), -6),"jjjjMMtt"),"CUST_TRR_END_DT="&amp;TEXT(WORKDAY(TODAY(), -1),"jjjjMMtt"), "CUST_TRR_CRNCY=EUR")</f>
        <v>-0.64772960000000002</v>
      </c>
      <c r="F98" cm="1">
        <f t="array" aca="1" ref="F98" ca="1">_xll.BDP(Stocks[[#This Row],[bloomberg_query]], "CUST_TRR_RETURN_HOLDING_PER", "CUST_TRR_START_DT="&amp;TEXT(WORKDAY(EDATE(TODAY(), -1) - 2, 1),"jjjjMMtt"),"CUST_TRR_END_DT="&amp;TEXT(WORKDAY(TODAY(), -1),"jjjjMMtt"),"CUST_TRR_CRNCY=EUR")</f>
        <v>-28.861429999999999</v>
      </c>
      <c r="G98" cm="1">
        <f t="array" aca="1" ref="G98" ca="1">_xll.BDP(Stocks[[#This Row],[bloomberg_query]], "CUST_TRR_RETURN_HOLDING_PER", "CUST_TRR_START_DT="&amp;TEXT(WORKDAY(DATE(YEAR(TODAY())-1, 12, 31), -1),"jjjjMMtt"),"CUST_TRR_END_DT="&amp;TEXT(WORKDAY(TODAY(), -1),"jjjjMMtt"), "CUST_TRR_CRNCY=EUR")</f>
        <v>-50.04372</v>
      </c>
      <c r="H98" cm="1">
        <f t="array" ref="H98">_xll.BDP(A98,$H$1)</f>
        <v>-43.574750000000002</v>
      </c>
      <c r="I98" cm="1">
        <f t="array" ref="I98">_xll.BDP(A98,$I$1)</f>
        <v>-57.137790000000003</v>
      </c>
    </row>
    <row r="99" spans="1:9" x14ac:dyDescent="0.25">
      <c r="A99" t="s">
        <v>176</v>
      </c>
      <c r="B99" t="s">
        <v>2338</v>
      </c>
      <c r="C99" s="1">
        <f>_xll.BQL(Stocks[[#This Row],[bloomberg_query]],"px_last(currency=EUR).value","showdates","false","showids","false","showheaders","false","cols"=1)</f>
        <v>244.57029389977455</v>
      </c>
      <c r="D99" cm="1">
        <f t="array" aca="1" ref="D99" ca="1">_xll.BDP(Stocks[[#This Row],[bloomberg_query]], "CUST_TRR_RETURN_HOLDING_PER", "CUST_TRR_START_DT="&amp;TEXT(WORKDAY(TODAY(), -2),"jjjjMMtt"),"CUST_TRR_END_DT="&amp;TEXT(WORKDAY(TODAY(), -1),"jjjjMMtt"), "CUST_TRR_CRNCY=EUR")</f>
        <v>-0.72367490000000001</v>
      </c>
      <c r="E99" cm="1">
        <f t="array" aca="1" ref="E99" ca="1">_xll.BDP(Stocks[[#This Row],[bloomberg_query]], "CUST_TRR_RETURN_HOLDING_PER", "CUST_TRR_START_DT="&amp;TEXT(WORKDAY(TODAY(), -6),"jjjjMMtt"),"CUST_TRR_END_DT="&amp;TEXT(WORKDAY(TODAY(), -1),"jjjjMMtt"), "CUST_TRR_CRNCY=EUR")</f>
        <v>2.4055019999999998</v>
      </c>
      <c r="F99" cm="1">
        <f t="array" aca="1" ref="F99" ca="1">_xll.BDP(Stocks[[#This Row],[bloomberg_query]], "CUST_TRR_RETURN_HOLDING_PER", "CUST_TRR_START_DT="&amp;TEXT(WORKDAY(EDATE(TODAY(), -1) - 2, 1),"jjjjMMtt"),"CUST_TRR_END_DT="&amp;TEXT(WORKDAY(TODAY(), -1),"jjjjMMtt"),"CUST_TRR_CRNCY=EUR")</f>
        <v>1.0209410000000001</v>
      </c>
      <c r="G99" cm="1">
        <f t="array" aca="1" ref="G99" ca="1">_xll.BDP(Stocks[[#This Row],[bloomberg_query]], "CUST_TRR_RETURN_HOLDING_PER", "CUST_TRR_START_DT="&amp;TEXT(WORKDAY(DATE(YEAR(TODAY())-1, 12, 31), -1),"jjjjMMtt"),"CUST_TRR_END_DT="&amp;TEXT(WORKDAY(TODAY(), -1),"jjjjMMtt"), "CUST_TRR_CRNCY=EUR")</f>
        <v>25.47897</v>
      </c>
      <c r="H99" cm="1">
        <f t="array" ref="H99">_xll.BDP(A99,$H$1)</f>
        <v>11.313095055112385</v>
      </c>
      <c r="I99" cm="1">
        <f t="array" ref="I99">_xll.BDP(A99,$I$1)</f>
        <v>-5.162616450195082</v>
      </c>
    </row>
    <row r="100" spans="1:9" x14ac:dyDescent="0.25">
      <c r="A100" t="s">
        <v>2503</v>
      </c>
      <c r="B100" t="s">
        <v>2504</v>
      </c>
      <c r="C100" s="1">
        <f>_xll.BQL(Stocks[[#This Row],[bloomberg_query]],"px_last(currency=EUR).value","showdates","false","showids","false","showheaders","false","cols"=1)</f>
        <v>44.30061046600342</v>
      </c>
      <c r="D100" cm="1">
        <f t="array" aca="1" ref="D100" ca="1">_xll.BDP(Stocks[[#This Row],[bloomberg_query]], "CUST_TRR_RETURN_HOLDING_PER", "CUST_TRR_START_DT="&amp;TEXT(WORKDAY(TODAY(), -2),"jjjjMMtt"),"CUST_TRR_END_DT="&amp;TEXT(WORKDAY(TODAY(), -1),"jjjjMMtt"), "CUST_TRR_CRNCY=EUR")</f>
        <v>-1.088657</v>
      </c>
      <c r="E100" cm="1">
        <f t="array" aca="1" ref="E100" ca="1">_xll.BDP(Stocks[[#This Row],[bloomberg_query]], "CUST_TRR_RETURN_HOLDING_PER", "CUST_TRR_START_DT="&amp;TEXT(WORKDAY(TODAY(), -6),"jjjjMMtt"),"CUST_TRR_END_DT="&amp;TEXT(WORKDAY(TODAY(), -1),"jjjjMMtt"), "CUST_TRR_CRNCY=EUR")</f>
        <v>2.28789</v>
      </c>
      <c r="F100" cm="1">
        <f t="array" aca="1" ref="F100" ca="1">_xll.BDP(Stocks[[#This Row],[bloomberg_query]], "CUST_TRR_RETURN_HOLDING_PER", "CUST_TRR_START_DT="&amp;TEXT(WORKDAY(EDATE(TODAY(), -1) - 2, 1),"jjjjMMtt"),"CUST_TRR_END_DT="&amp;TEXT(WORKDAY(TODAY(), -1),"jjjjMMtt"),"CUST_TRR_CRNCY=EUR")</f>
        <v>-20.822310000000002</v>
      </c>
      <c r="G100" cm="1">
        <f t="array" aca="1" ref="G100" ca="1">_xll.BDP(Stocks[[#This Row],[bloomberg_query]], "CUST_TRR_RETURN_HOLDING_PER", "CUST_TRR_START_DT="&amp;TEXT(WORKDAY(DATE(YEAR(TODAY())-1, 12, 31), -1),"jjjjMMtt"),"CUST_TRR_END_DT="&amp;TEXT(WORKDAY(TODAY(), -1),"jjjjMMtt"), "CUST_TRR_CRNCY=EUR")</f>
        <v>37.44867</v>
      </c>
      <c r="H100" cm="1">
        <f t="array" ref="H100">_xll.BDP(A100,$H$1)</f>
        <v>-4.1388733635989894</v>
      </c>
      <c r="I100" cm="1">
        <f t="array" ref="I100">_xll.BDP(A100,$I$1)</f>
        <v>-30.000003251162372</v>
      </c>
    </row>
    <row r="101" spans="1:9" x14ac:dyDescent="0.25">
      <c r="A101" t="s">
        <v>2505</v>
      </c>
      <c r="B101" t="s">
        <v>2506</v>
      </c>
      <c r="C101" s="1">
        <f>_xll.BQL(Stocks[[#This Row],[bloomberg_query]],"px_last(currency=EUR).value","showdates","false","showids","false","showheaders","false","cols"=1)</f>
        <v>21.899999618530273</v>
      </c>
      <c r="D101" cm="1">
        <f t="array" aca="1" ref="D101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01" cm="1">
        <f t="array" aca="1" ref="E101" ca="1">_xll.BDP(Stocks[[#This Row],[bloomberg_query]], "CUST_TRR_RETURN_HOLDING_PER", "CUST_TRR_START_DT="&amp;TEXT(WORKDAY(TODAY(), -6),"jjjjMMtt"),"CUST_TRR_END_DT="&amp;TEXT(WORKDAY(TODAY(), -1),"jjjjMMtt"), "CUST_TRR_CRNCY=EUR")</f>
        <v>-0.89686100000000002</v>
      </c>
      <c r="F101" cm="1">
        <f t="array" aca="1" ref="F101" ca="1">_xll.BDP(Stocks[[#This Row],[bloomberg_query]], "CUST_TRR_RETURN_HOLDING_PER", "CUST_TRR_START_DT="&amp;TEXT(WORKDAY(EDATE(TODAY(), -1) - 2, 1),"jjjjMMtt"),"CUST_TRR_END_DT="&amp;TEXT(WORKDAY(TODAY(), -1),"jjjjMMtt"),"CUST_TRR_CRNCY=EUR")</f>
        <v>7.8048780000000004</v>
      </c>
      <c r="G101" cm="1">
        <f t="array" aca="1" ref="G101" ca="1">_xll.BDP(Stocks[[#This Row],[bloomberg_query]], "CUST_TRR_RETURN_HOLDING_PER", "CUST_TRR_START_DT="&amp;TEXT(WORKDAY(DATE(YEAR(TODAY())-1, 12, 31), -1),"jjjjMMtt"),"CUST_TRR_END_DT="&amp;TEXT(WORKDAY(TODAY(), -1),"jjjjMMtt"), "CUST_TRR_CRNCY=EUR")</f>
        <v>-12.64822</v>
      </c>
      <c r="H101" cm="1">
        <f t="array" ref="H101">_xll.BDP(A101,$H$1)</f>
        <v>-0.57543920000000004</v>
      </c>
      <c r="I101" cm="1">
        <f t="array" ref="I101">_xll.BDP(A101,$I$1)</f>
        <v>-15.76923</v>
      </c>
    </row>
    <row r="102" spans="1:9" x14ac:dyDescent="0.25">
      <c r="A102" t="s">
        <v>146</v>
      </c>
      <c r="B102" t="s">
        <v>2507</v>
      </c>
      <c r="C102" s="1">
        <f>_xll.BQL(Stocks[[#This Row],[bloomberg_query]],"px_last(currency=EUR).value","showdates","false","showids","false","showheaders","false","cols"=1)</f>
        <v>64.419998168945313</v>
      </c>
      <c r="D102" cm="1">
        <f t="array" aca="1" ref="D102" ca="1">_xll.BDP(Stocks[[#This Row],[bloomberg_query]], "CUST_TRR_RETURN_HOLDING_PER", "CUST_TRR_START_DT="&amp;TEXT(WORKDAY(TODAY(), -2),"jjjjMMtt"),"CUST_TRR_END_DT="&amp;TEXT(WORKDAY(TODAY(), -1),"jjjjMMtt"), "CUST_TRR_CRNCY=EUR")</f>
        <v>0.5410566</v>
      </c>
      <c r="E102" cm="1">
        <f t="array" aca="1" ref="E102" ca="1">_xll.BDP(Stocks[[#This Row],[bloomberg_query]], "CUST_TRR_RETURN_HOLDING_PER", "CUST_TRR_START_DT="&amp;TEXT(WORKDAY(TODAY(), -6),"jjjjMMtt"),"CUST_TRR_END_DT="&amp;TEXT(WORKDAY(TODAY(), -1),"jjjjMMtt"), "CUST_TRR_CRNCY=EUR")</f>
        <v>4.2918450000000004</v>
      </c>
      <c r="F102" cm="1">
        <f t="array" aca="1" ref="F102" ca="1">_xll.BDP(Stocks[[#This Row],[bloomberg_query]], "CUST_TRR_RETURN_HOLDING_PER", "CUST_TRR_START_DT="&amp;TEXT(WORKDAY(EDATE(TODAY(), -1) - 2, 1),"jjjjMMtt"),"CUST_TRR_END_DT="&amp;TEXT(WORKDAY(TODAY(), -1),"jjjjMMtt"),"CUST_TRR_CRNCY=EUR")</f>
        <v>3.0668839999999999</v>
      </c>
      <c r="G102" cm="1">
        <f t="array" aca="1" ref="G102" ca="1">_xll.BDP(Stocks[[#This Row],[bloomberg_query]], "CUST_TRR_RETURN_HOLDING_PER", "CUST_TRR_START_DT="&amp;TEXT(WORKDAY(DATE(YEAR(TODAY())-1, 12, 31), -1),"jjjjMMtt"),"CUST_TRR_END_DT="&amp;TEXT(WORKDAY(TODAY(), -1),"jjjjMMtt"), "CUST_TRR_CRNCY=EUR")</f>
        <v>55.62791</v>
      </c>
      <c r="H102" cm="1">
        <f t="array" ref="H102">_xll.BDP(A102,$H$1)</f>
        <v>24.64386</v>
      </c>
      <c r="I102" cm="1">
        <f t="array" ref="I102">_xll.BDP(A102,$I$1)</f>
        <v>-0.37118079999999998</v>
      </c>
    </row>
    <row r="103" spans="1:9" x14ac:dyDescent="0.25">
      <c r="A103" t="s">
        <v>183</v>
      </c>
      <c r="B103" t="s">
        <v>2508</v>
      </c>
      <c r="C103" s="1">
        <f>_xll.BQL(Stocks[[#This Row],[bloomberg_query]],"px_last(currency=EUR).value","showdates","false","showids","false","showheaders","false","cols"=1)</f>
        <v>84.034518392086028</v>
      </c>
      <c r="D103" cm="1">
        <f t="array" aca="1" ref="D103" ca="1">_xll.BDP(Stocks[[#This Row],[bloomberg_query]], "CUST_TRR_RETURN_HOLDING_PER", "CUST_TRR_START_DT="&amp;TEXT(WORKDAY(TODAY(), -2),"jjjjMMtt"),"CUST_TRR_END_DT="&amp;TEXT(WORKDAY(TODAY(), -1),"jjjjMMtt"), "CUST_TRR_CRNCY=EUR")</f>
        <v>-0.50262910000000005</v>
      </c>
      <c r="E103" cm="1">
        <f t="array" aca="1" ref="E103" ca="1">_xll.BDP(Stocks[[#This Row],[bloomberg_query]], "CUST_TRR_RETURN_HOLDING_PER", "CUST_TRR_START_DT="&amp;TEXT(WORKDAY(TODAY(), -6),"jjjjMMtt"),"CUST_TRR_END_DT="&amp;TEXT(WORKDAY(TODAY(), -1),"jjjjMMtt"), "CUST_TRR_CRNCY=EUR")</f>
        <v>5.3395830000000002</v>
      </c>
      <c r="F103" cm="1">
        <f t="array" aca="1" ref="F103" ca="1">_xll.BDP(Stocks[[#This Row],[bloomberg_query]], "CUST_TRR_RETURN_HOLDING_PER", "CUST_TRR_START_DT="&amp;TEXT(WORKDAY(EDATE(TODAY(), -1) - 2, 1),"jjjjMMtt"),"CUST_TRR_END_DT="&amp;TEXT(WORKDAY(TODAY(), -1),"jjjjMMtt"),"CUST_TRR_CRNCY=EUR")</f>
        <v>9.6240140000000007</v>
      </c>
      <c r="G103" cm="1">
        <f t="array" aca="1" ref="G103" ca="1">_xll.BDP(Stocks[[#This Row],[bloomberg_query]], "CUST_TRR_RETURN_HOLDING_PER", "CUST_TRR_START_DT="&amp;TEXT(WORKDAY(DATE(YEAR(TODAY())-1, 12, 31), -1),"jjjjMMtt"),"CUST_TRR_END_DT="&amp;TEXT(WORKDAY(TODAY(), -1),"jjjjMMtt"), "CUST_TRR_CRNCY=EUR")</f>
        <v>29.039429999999999</v>
      </c>
      <c r="H103" cm="1">
        <f t="array" ref="H103">_xll.BDP(A103,$H$1)</f>
        <v>18.367397300001485</v>
      </c>
      <c r="I103" cm="1">
        <f t="array" ref="I103">_xll.BDP(A103,$I$1)</f>
        <v>-1.9406256567577642</v>
      </c>
    </row>
    <row r="104" spans="1:9" x14ac:dyDescent="0.25">
      <c r="A104" t="s">
        <v>80</v>
      </c>
      <c r="B104" t="s">
        <v>2290</v>
      </c>
      <c r="C104" s="1">
        <f>_xll.BQL(Stocks[[#This Row],[bloomberg_query]],"px_last(currency=EUR).value","showdates","false","showids","false","showheaders","false","cols"=1)</f>
        <v>156.98658666797127</v>
      </c>
      <c r="D104" cm="1">
        <f t="array" aca="1" ref="D104" ca="1">_xll.BDP(Stocks[[#This Row],[bloomberg_query]], "CUST_TRR_RETURN_HOLDING_PER", "CUST_TRR_START_DT="&amp;TEXT(WORKDAY(TODAY(), -2),"jjjjMMtt"),"CUST_TRR_END_DT="&amp;TEXT(WORKDAY(TODAY(), -1),"jjjjMMtt"), "CUST_TRR_CRNCY=EUR")</f>
        <v>-1.6920550000000001</v>
      </c>
      <c r="E104" cm="1">
        <f t="array" aca="1" ref="E104" ca="1">_xll.BDP(Stocks[[#This Row],[bloomberg_query]], "CUST_TRR_RETURN_HOLDING_PER", "CUST_TRR_START_DT="&amp;TEXT(WORKDAY(TODAY(), -6),"jjjjMMtt"),"CUST_TRR_END_DT="&amp;TEXT(WORKDAY(TODAY(), -1),"jjjjMMtt"), "CUST_TRR_CRNCY=EUR")</f>
        <v>-0.99598149999999996</v>
      </c>
      <c r="F104" cm="1">
        <f t="array" aca="1" ref="F104" ca="1">_xll.BDP(Stocks[[#This Row],[bloomberg_query]], "CUST_TRR_RETURN_HOLDING_PER", "CUST_TRR_START_DT="&amp;TEXT(WORKDAY(EDATE(TODAY(), -1) - 2, 1),"jjjjMMtt"),"CUST_TRR_END_DT="&amp;TEXT(WORKDAY(TODAY(), -1),"jjjjMMtt"),"CUST_TRR_CRNCY=EUR")</f>
        <v>4.8434559999999998</v>
      </c>
      <c r="G104" cm="1">
        <f t="array" aca="1" ref="G104" ca="1">_xll.BDP(Stocks[[#This Row],[bloomberg_query]], "CUST_TRR_RETURN_HOLDING_PER", "CUST_TRR_START_DT="&amp;TEXT(WORKDAY(DATE(YEAR(TODAY())-1, 12, 31), -1),"jjjjMMtt"),"CUST_TRR_END_DT="&amp;TEXT(WORKDAY(TODAY(), -1),"jjjjMMtt"), "CUST_TRR_CRNCY=EUR")</f>
        <v>24.642659999999999</v>
      </c>
      <c r="H104" cm="1">
        <f t="array" ref="H104">_xll.BDP(A104,$H$1)</f>
        <v>9.5553139999999992</v>
      </c>
      <c r="I104" cm="1">
        <f t="array" ref="I104">_xll.BDP(A104,$I$1)</f>
        <v>-2.821577</v>
      </c>
    </row>
    <row r="105" spans="1:9" x14ac:dyDescent="0.25">
      <c r="A105" t="s">
        <v>2509</v>
      </c>
      <c r="B105" t="s">
        <v>2510</v>
      </c>
      <c r="C105" s="1">
        <f>_xll.BQL(Stocks[[#This Row],[bloomberg_query]],"px_last(currency=EUR).value","showdates","false","showids","false","showheaders","false","cols"=1)</f>
        <v>115.06652069091797</v>
      </c>
      <c r="D105" cm="1">
        <f t="array" aca="1" ref="D105" ca="1">_xll.BDP(Stocks[[#This Row],[bloomberg_query]], "CUST_TRR_RETURN_HOLDING_PER", "CUST_TRR_START_DT="&amp;TEXT(WORKDAY(TODAY(), -2),"jjjjMMtt"),"CUST_TRR_END_DT="&amp;TEXT(WORKDAY(TODAY(), -1),"jjjjMMtt"), "CUST_TRR_CRNCY=EUR")</f>
        <v>8.0150460000000007E-2</v>
      </c>
      <c r="E105" cm="1">
        <f t="array" aca="1" ref="E105" ca="1">_xll.BDP(Stocks[[#This Row],[bloomberg_query]], "CUST_TRR_RETURN_HOLDING_PER", "CUST_TRR_START_DT="&amp;TEXT(WORKDAY(TODAY(), -6),"jjjjMMtt"),"CUST_TRR_END_DT="&amp;TEXT(WORKDAY(TODAY(), -1),"jjjjMMtt"), "CUST_TRR_CRNCY=EUR")</f>
        <v>2.2730990000000002</v>
      </c>
      <c r="F105" cm="1">
        <f t="array" aca="1" ref="F105" ca="1">_xll.BDP(Stocks[[#This Row],[bloomberg_query]], "CUST_TRR_RETURN_HOLDING_PER", "CUST_TRR_START_DT="&amp;TEXT(WORKDAY(EDATE(TODAY(), -1) - 2, 1),"jjjjMMtt"),"CUST_TRR_END_DT="&amp;TEXT(WORKDAY(TODAY(), -1),"jjjjMMtt"),"CUST_TRR_CRNCY=EUR")</f>
        <v>0.52434919999999996</v>
      </c>
      <c r="G105" cm="1">
        <f t="array" aca="1" ref="G105" ca="1">_xll.BDP(Stocks[[#This Row],[bloomberg_query]], "CUST_TRR_RETURN_HOLDING_PER", "CUST_TRR_START_DT="&amp;TEXT(WORKDAY(DATE(YEAR(TODAY())-1, 12, 31), -1),"jjjjMMtt"),"CUST_TRR_END_DT="&amp;TEXT(WORKDAY(TODAY(), -1),"jjjjMMtt"), "CUST_TRR_CRNCY=EUR")</f>
        <v>17.737539999999999</v>
      </c>
      <c r="H105" cm="1">
        <f t="array" ref="H105">_xll.BDP(A105,$H$1)</f>
        <v>20.869769884989683</v>
      </c>
      <c r="I105" cm="1">
        <f t="array" ref="I105">_xll.BDP(A105,$I$1)</f>
        <v>-3.3670591029800025</v>
      </c>
    </row>
    <row r="106" spans="1:9" x14ac:dyDescent="0.25">
      <c r="A106" t="s">
        <v>2511</v>
      </c>
      <c r="B106" t="s">
        <v>2512</v>
      </c>
      <c r="C106" s="1">
        <f>_xll.BQL(Stocks[[#This Row],[bloomberg_query]],"px_last(currency=EUR).value","showdates","false","showids","false","showheaders","false","cols"=1)</f>
        <v>32.704062677621842</v>
      </c>
      <c r="D106" cm="1">
        <f t="array" aca="1" ref="D106" ca="1">_xll.BDP(Stocks[[#This Row],[bloomberg_query]], "CUST_TRR_RETURN_HOLDING_PER", "CUST_TRR_START_DT="&amp;TEXT(WORKDAY(TODAY(), -2),"jjjjMMtt"),"CUST_TRR_END_DT="&amp;TEXT(WORKDAY(TODAY(), -1),"jjjjMMtt"), "CUST_TRR_CRNCY=EUR")</f>
        <v>-0.23690729999999999</v>
      </c>
      <c r="E106" cm="1">
        <f t="array" aca="1" ref="E106" ca="1">_xll.BDP(Stocks[[#This Row],[bloomberg_query]], "CUST_TRR_RETURN_HOLDING_PER", "CUST_TRR_START_DT="&amp;TEXT(WORKDAY(TODAY(), -6),"jjjjMMtt"),"CUST_TRR_END_DT="&amp;TEXT(WORKDAY(TODAY(), -1),"jjjjMMtt"), "CUST_TRR_CRNCY=EUR")</f>
        <v>3.3767450000000001</v>
      </c>
      <c r="F106" cm="1">
        <f t="array" aca="1" ref="F106" ca="1">_xll.BDP(Stocks[[#This Row],[bloomberg_query]], "CUST_TRR_RETURN_HOLDING_PER", "CUST_TRR_START_DT="&amp;TEXT(WORKDAY(EDATE(TODAY(), -1) - 2, 1),"jjjjMMtt"),"CUST_TRR_END_DT="&amp;TEXT(WORKDAY(TODAY(), -1),"jjjjMMtt"),"CUST_TRR_CRNCY=EUR")</f>
        <v>11.435320000000001</v>
      </c>
      <c r="G106" cm="1">
        <f t="array" aca="1" ref="G106" ca="1">_xll.BDP(Stocks[[#This Row],[bloomberg_query]], "CUST_TRR_RETURN_HOLDING_PER", "CUST_TRR_START_DT="&amp;TEXT(WORKDAY(DATE(YEAR(TODAY())-1, 12, 31), -1),"jjjjMMtt"),"CUST_TRR_END_DT="&amp;TEXT(WORKDAY(TODAY(), -1),"jjjjMMtt"), "CUST_TRR_CRNCY=EUR")</f>
        <v>110.7383</v>
      </c>
      <c r="H106" cm="1">
        <f t="array" ref="H106">_xll.BDP(A106,$H$1)</f>
        <v>53.435423914325341</v>
      </c>
      <c r="I106" cm="1">
        <f t="array" ref="I106">_xll.BDP(A106,$I$1)</f>
        <v>-1.9671234983291812</v>
      </c>
    </row>
    <row r="107" spans="1:9" x14ac:dyDescent="0.25">
      <c r="A107" t="s">
        <v>2513</v>
      </c>
      <c r="B107" t="s">
        <v>2514</v>
      </c>
      <c r="C107" s="1">
        <f>_xll.BQL(Stocks[[#This Row],[bloomberg_query]],"px_last(currency=EUR).value","showdates","false","showids","false","showheaders","false","cols"=1)</f>
        <v>2.6506139961058115</v>
      </c>
      <c r="D107" cm="1">
        <f t="array" aca="1" ref="D107" ca="1">_xll.BDP(Stocks[[#This Row],[bloomberg_query]], "CUST_TRR_RETURN_HOLDING_PER", "CUST_TRR_START_DT="&amp;TEXT(WORKDAY(TODAY(), -2),"jjjjMMtt"),"CUST_TRR_END_DT="&amp;TEXT(WORKDAY(TODAY(), -1),"jjjjMMtt"), "CUST_TRR_CRNCY=EUR")</f>
        <v>-0.77493440000000002</v>
      </c>
      <c r="E107" cm="1">
        <f t="array" aca="1" ref="E107" ca="1">_xll.BDP(Stocks[[#This Row],[bloomberg_query]], "CUST_TRR_RETURN_HOLDING_PER", "CUST_TRR_START_DT="&amp;TEXT(WORKDAY(TODAY(), -6),"jjjjMMtt"),"CUST_TRR_END_DT="&amp;TEXT(WORKDAY(TODAY(), -1),"jjjjMMtt"), "CUST_TRR_CRNCY=EUR")</f>
        <v>2.6713800000000001</v>
      </c>
      <c r="F107" cm="1">
        <f t="array" aca="1" ref="F107" ca="1">_xll.BDP(Stocks[[#This Row],[bloomberg_query]], "CUST_TRR_RETURN_HOLDING_PER", "CUST_TRR_START_DT="&amp;TEXT(WORKDAY(EDATE(TODAY(), -1) - 2, 1),"jjjjMMtt"),"CUST_TRR_END_DT="&amp;TEXT(WORKDAY(TODAY(), -1),"jjjjMMtt"),"CUST_TRR_CRNCY=EUR")</f>
        <v>-0.72707770000000005</v>
      </c>
      <c r="G107" cm="1">
        <f t="array" aca="1" ref="G107" ca="1">_xll.BDP(Stocks[[#This Row],[bloomberg_query]], "CUST_TRR_RETURN_HOLDING_PER", "CUST_TRR_START_DT="&amp;TEXT(WORKDAY(DATE(YEAR(TODAY())-1, 12, 31), -1),"jjjjMMtt"),"CUST_TRR_END_DT="&amp;TEXT(WORKDAY(TODAY(), -1),"jjjjMMtt"), "CUST_TRR_CRNCY=EUR")</f>
        <v>39.240519999999997</v>
      </c>
      <c r="H107" cm="1">
        <f t="array" ref="H107">_xll.BDP(A107,$H$1)</f>
        <v>15.431800000000001</v>
      </c>
      <c r="I107" cm="1">
        <f t="array" ref="I107">_xll.BDP(A107,$I$1)</f>
        <v>-2.838428</v>
      </c>
    </row>
    <row r="108" spans="1:9" x14ac:dyDescent="0.25">
      <c r="A108" t="s">
        <v>2515</v>
      </c>
      <c r="B108" t="s">
        <v>2516</v>
      </c>
      <c r="C108" s="1">
        <f>_xll.BQL(Stocks[[#This Row],[bloomberg_query]],"px_last(currency=EUR).value","showdates","false","showids","false","showheaders","false","cols"=1)</f>
        <v>196</v>
      </c>
      <c r="D108" cm="1">
        <f t="array" aca="1" ref="D108" ca="1">_xll.BDP(Stocks[[#This Row],[bloomberg_query]], "CUST_TRR_RETURN_HOLDING_PER", "CUST_TRR_START_DT="&amp;TEXT(WORKDAY(TODAY(), -2),"jjjjMMtt"),"CUST_TRR_END_DT="&amp;TEXT(WORKDAY(TODAY(), -1),"jjjjMMtt"), "CUST_TRR_CRNCY=EUR")</f>
        <v>-0.25252520000000001</v>
      </c>
      <c r="E108" cm="1">
        <f t="array" aca="1" ref="E108" ca="1">_xll.BDP(Stocks[[#This Row],[bloomberg_query]], "CUST_TRR_RETURN_HOLDING_PER", "CUST_TRR_START_DT="&amp;TEXT(WORKDAY(TODAY(), -6),"jjjjMMtt"),"CUST_TRR_END_DT="&amp;TEXT(WORKDAY(TODAY(), -1),"jjjjMMtt"), "CUST_TRR_CRNCY=EUR")</f>
        <v>0.76530609999999999</v>
      </c>
      <c r="F108" cm="1">
        <f t="array" aca="1" ref="F108" ca="1">_xll.BDP(Stocks[[#This Row],[bloomberg_query]], "CUST_TRR_RETURN_HOLDING_PER", "CUST_TRR_START_DT="&amp;TEXT(WORKDAY(EDATE(TODAY(), -1) - 2, 1),"jjjjMMtt"),"CUST_TRR_END_DT="&amp;TEXT(WORKDAY(TODAY(), -1),"jjjjMMtt"),"CUST_TRR_CRNCY=EUR")</f>
        <v>0</v>
      </c>
      <c r="G108" cm="1">
        <f t="array" aca="1" ref="G108" ca="1">_xll.BDP(Stocks[[#This Row],[bloomberg_query]], "CUST_TRR_RETURN_HOLDING_PER", "CUST_TRR_START_DT="&amp;TEXT(WORKDAY(DATE(YEAR(TODAY())-1, 12, 31), -1),"jjjjMMtt"),"CUST_TRR_END_DT="&amp;TEXT(WORKDAY(TODAY(), -1),"jjjjMMtt"), "CUST_TRR_CRNCY=EUR")</f>
        <v>-0.38479750000000001</v>
      </c>
      <c r="H108" cm="1">
        <f t="array" ref="H108">_xll.BDP(A108,$H$1)</f>
        <v>-4.3330780000000004</v>
      </c>
      <c r="I108" cm="1">
        <f t="array" ref="I108">_xll.BDP(A108,$I$1)</f>
        <v>-19.672129999999999</v>
      </c>
    </row>
    <row r="109" spans="1:9" x14ac:dyDescent="0.25">
      <c r="A109" t="s">
        <v>46</v>
      </c>
      <c r="B109" t="s">
        <v>2317</v>
      </c>
      <c r="C109" s="1">
        <f>_xll.BQL(Stocks[[#This Row],[bloomberg_query]],"px_last(currency=EUR).value","showdates","false","showids","false","showheaders","false","cols"=1)</f>
        <v>156.34663498878479</v>
      </c>
      <c r="D109" cm="1">
        <f t="array" aca="1" ref="D109" ca="1">_xll.BDP(Stocks[[#This Row],[bloomberg_query]], "CUST_TRR_RETURN_HOLDING_PER", "CUST_TRR_START_DT="&amp;TEXT(WORKDAY(TODAY(), -2),"jjjjMMtt"),"CUST_TRR_END_DT="&amp;TEXT(WORKDAY(TODAY(), -1),"jjjjMMtt"), "CUST_TRR_CRNCY=EUR")</f>
        <v>-1.1588449999999999</v>
      </c>
      <c r="E109" cm="1">
        <f t="array" aca="1" ref="E109" ca="1">_xll.BDP(Stocks[[#This Row],[bloomberg_query]], "CUST_TRR_RETURN_HOLDING_PER", "CUST_TRR_START_DT="&amp;TEXT(WORKDAY(TODAY(), -6),"jjjjMMtt"),"CUST_TRR_END_DT="&amp;TEXT(WORKDAY(TODAY(), -1),"jjjjMMtt"), "CUST_TRR_CRNCY=EUR")</f>
        <v>-0.97087559999999995</v>
      </c>
      <c r="F109" cm="1">
        <f t="array" aca="1" ref="F109" ca="1">_xll.BDP(Stocks[[#This Row],[bloomberg_query]], "CUST_TRR_RETURN_HOLDING_PER", "CUST_TRR_START_DT="&amp;TEXT(WORKDAY(EDATE(TODAY(), -1) - 2, 1),"jjjjMMtt"),"CUST_TRR_END_DT="&amp;TEXT(WORKDAY(TODAY(), -1),"jjjjMMtt"),"CUST_TRR_CRNCY=EUR")</f>
        <v>2.8014860000000001</v>
      </c>
      <c r="G109" cm="1">
        <f t="array" aca="1" ref="G109" ca="1">_xll.BDP(Stocks[[#This Row],[bloomberg_query]], "CUST_TRR_RETURN_HOLDING_PER", "CUST_TRR_START_DT="&amp;TEXT(WORKDAY(DATE(YEAR(TODAY())-1, 12, 31), -1),"jjjjMMtt"),"CUST_TRR_END_DT="&amp;TEXT(WORKDAY(TODAY(), -1),"jjjjMMtt"), "CUST_TRR_CRNCY=EUR")</f>
        <v>20.27018</v>
      </c>
      <c r="H109" cm="1">
        <f t="array" ref="H109">_xll.BDP(A109,$H$1)</f>
        <v>7.7736862683359274</v>
      </c>
      <c r="I109" cm="1">
        <f t="array" ref="I109">_xll.BDP(A109,$I$1)</f>
        <v>-2.2591908605737387</v>
      </c>
    </row>
    <row r="110" spans="1:9" x14ac:dyDescent="0.25">
      <c r="A110" t="s">
        <v>2517</v>
      </c>
      <c r="B110" t="s">
        <v>2518</v>
      </c>
      <c r="C110" s="1">
        <f>_xll.BQL(Stocks[[#This Row],[bloomberg_query]],"px_last(currency=EUR).value","showdates","false","showids","false","showheaders","false","cols"=1)</f>
        <v>7.2905428344011298</v>
      </c>
      <c r="D110" cm="1">
        <f t="array" aca="1" ref="D110" ca="1">_xll.BDP(Stocks[[#This Row],[bloomberg_query]], "CUST_TRR_RETURN_HOLDING_PER", "CUST_TRR_START_DT="&amp;TEXT(WORKDAY(TODAY(), -2),"jjjjMMtt"),"CUST_TRR_END_DT="&amp;TEXT(WORKDAY(TODAY(), -1),"jjjjMMtt"), "CUST_TRR_CRNCY=EUR")</f>
        <v>-0.41333439999999999</v>
      </c>
      <c r="E110" cm="1">
        <f t="array" aca="1" ref="E110" ca="1">_xll.BDP(Stocks[[#This Row],[bloomberg_query]], "CUST_TRR_RETURN_HOLDING_PER", "CUST_TRR_START_DT="&amp;TEXT(WORKDAY(TODAY(), -6),"jjjjMMtt"),"CUST_TRR_END_DT="&amp;TEXT(WORKDAY(TODAY(), -1),"jjjjMMtt"), "CUST_TRR_CRNCY=EUR")</f>
        <v>-3.8172220000000001</v>
      </c>
      <c r="F110" cm="1">
        <f t="array" aca="1" ref="F110" ca="1">_xll.BDP(Stocks[[#This Row],[bloomberg_query]], "CUST_TRR_RETURN_HOLDING_PER", "CUST_TRR_START_DT="&amp;TEXT(WORKDAY(EDATE(TODAY(), -1) - 2, 1),"jjjjMMtt"),"CUST_TRR_END_DT="&amp;TEXT(WORKDAY(TODAY(), -1),"jjjjMMtt"),"CUST_TRR_CRNCY=EUR")</f>
        <v>-10.194140000000001</v>
      </c>
      <c r="G110" cm="1">
        <f t="array" aca="1" ref="G110" ca="1">_xll.BDP(Stocks[[#This Row],[bloomberg_query]], "CUST_TRR_RETURN_HOLDING_PER", "CUST_TRR_START_DT="&amp;TEXT(WORKDAY(DATE(YEAR(TODAY())-1, 12, 31), -1),"jjjjMMtt"),"CUST_TRR_END_DT="&amp;TEXT(WORKDAY(TODAY(), -1),"jjjjMMtt"), "CUST_TRR_CRNCY=EUR")</f>
        <v>-73.870239999999995</v>
      </c>
      <c r="H110" cm="1">
        <f t="array" ref="H110">_xll.BDP(A110,$H$1)</f>
        <v>-52.109171889409858</v>
      </c>
      <c r="I110" cm="1">
        <f t="array" ref="I110">_xll.BDP(A110,$I$1)</f>
        <v>-75.416795258998732</v>
      </c>
    </row>
    <row r="111" spans="1:9" x14ac:dyDescent="0.25">
      <c r="A111" t="s">
        <v>330</v>
      </c>
      <c r="B111" t="s">
        <v>2519</v>
      </c>
      <c r="C111" s="1">
        <f>_xll.BQL(Stocks[[#This Row],[bloomberg_query]],"px_last(currency=EUR).value","showdates","false","showids","false","showheaders","false","cols"=1)</f>
        <v>153.66774255394935</v>
      </c>
      <c r="D111" cm="1">
        <f t="array" aca="1" ref="D111" ca="1">_xll.BDP(Stocks[[#This Row],[bloomberg_query]], "CUST_TRR_RETURN_HOLDING_PER", "CUST_TRR_START_DT="&amp;TEXT(WORKDAY(TODAY(), -2),"jjjjMMtt"),"CUST_TRR_END_DT="&amp;TEXT(WORKDAY(TODAY(), -1),"jjjjMMtt"), "CUST_TRR_CRNCY=EUR")</f>
        <v>1.0785389999999999</v>
      </c>
      <c r="E111" cm="1">
        <f t="array" aca="1" ref="E111" ca="1">_xll.BDP(Stocks[[#This Row],[bloomberg_query]], "CUST_TRR_RETURN_HOLDING_PER", "CUST_TRR_START_DT="&amp;TEXT(WORKDAY(TODAY(), -6),"jjjjMMtt"),"CUST_TRR_END_DT="&amp;TEXT(WORKDAY(TODAY(), -1),"jjjjMMtt"), "CUST_TRR_CRNCY=EUR")</f>
        <v>0.46313660000000001</v>
      </c>
      <c r="F111" cm="1">
        <f t="array" aca="1" ref="F111" ca="1">_xll.BDP(Stocks[[#This Row],[bloomberg_query]], "CUST_TRR_RETURN_HOLDING_PER", "CUST_TRR_START_DT="&amp;TEXT(WORKDAY(EDATE(TODAY(), -1) - 2, 1),"jjjjMMtt"),"CUST_TRR_END_DT="&amp;TEXT(WORKDAY(TODAY(), -1),"jjjjMMtt"),"CUST_TRR_CRNCY=EUR")</f>
        <v>7.3372330000000003</v>
      </c>
      <c r="G111" cm="1">
        <f t="array" aca="1" ref="G111" ca="1">_xll.BDP(Stocks[[#This Row],[bloomberg_query]], "CUST_TRR_RETURN_HOLDING_PER", "CUST_TRR_START_DT="&amp;TEXT(WORKDAY(DATE(YEAR(TODAY())-1, 12, 31), -1),"jjjjMMtt"),"CUST_TRR_END_DT="&amp;TEXT(WORKDAY(TODAY(), -1),"jjjjMMtt"), "CUST_TRR_CRNCY=EUR")</f>
        <v>-17.218520000000002</v>
      </c>
      <c r="H111" cm="1">
        <f t="array" ref="H111">_xll.BDP(A111,$H$1)</f>
        <v>-3.146934727655315</v>
      </c>
      <c r="I111" cm="1">
        <f t="array" ref="I111">_xll.BDP(A111,$I$1)</f>
        <v>-38.88233367325406</v>
      </c>
    </row>
    <row r="112" spans="1:9" x14ac:dyDescent="0.25">
      <c r="A112" t="s">
        <v>2520</v>
      </c>
      <c r="B112" t="s">
        <v>2521</v>
      </c>
      <c r="C112" s="1">
        <f>_xll.BQL(Stocks[[#This Row],[bloomberg_query]],"px_last(currency=EUR).value","showdates","false","showids","false","showheaders","false","cols"=1)</f>
        <v>296.3771969264746</v>
      </c>
      <c r="D112" cm="1">
        <f t="array" aca="1" ref="D112" ca="1">_xll.BDP(Stocks[[#This Row],[bloomberg_query]], "CUST_TRR_RETURN_HOLDING_PER", "CUST_TRR_START_DT="&amp;TEXT(WORKDAY(TODAY(), -2),"jjjjMMtt"),"CUST_TRR_END_DT="&amp;TEXT(WORKDAY(TODAY(), -1),"jjjjMMtt"), "CUST_TRR_CRNCY=EUR")</f>
        <v>-2.4129209999999999</v>
      </c>
      <c r="E112" cm="1">
        <f t="array" aca="1" ref="E112" ca="1">_xll.BDP(Stocks[[#This Row],[bloomberg_query]], "CUST_TRR_RETURN_HOLDING_PER", "CUST_TRR_START_DT="&amp;TEXT(WORKDAY(TODAY(), -6),"jjjjMMtt"),"CUST_TRR_END_DT="&amp;TEXT(WORKDAY(TODAY(), -1),"jjjjMMtt"), "CUST_TRR_CRNCY=EUR")</f>
        <v>-4.524178</v>
      </c>
      <c r="F112" cm="1">
        <f t="array" aca="1" ref="F112" ca="1">_xll.BDP(Stocks[[#This Row],[bloomberg_query]], "CUST_TRR_RETURN_HOLDING_PER", "CUST_TRR_START_DT="&amp;TEXT(WORKDAY(EDATE(TODAY(), -1) - 2, 1),"jjjjMMtt"),"CUST_TRR_END_DT="&amp;TEXT(WORKDAY(TODAY(), -1),"jjjjMMtt"),"CUST_TRR_CRNCY=EUR")</f>
        <v>-4.3403939999999999</v>
      </c>
      <c r="G112" cm="1">
        <f t="array" aca="1" ref="G112" ca="1">_xll.BDP(Stocks[[#This Row],[bloomberg_query]], "CUST_TRR_RETURN_HOLDING_PER", "CUST_TRR_START_DT="&amp;TEXT(WORKDAY(DATE(YEAR(TODAY())-1, 12, 31), -1),"jjjjMMtt"),"CUST_TRR_END_DT="&amp;TEXT(WORKDAY(TODAY(), -1),"jjjjMMtt"), "CUST_TRR_CRNCY=EUR")</f>
        <v>11.126379999999999</v>
      </c>
      <c r="H112" cm="1">
        <f t="array" ref="H112">_xll.BDP(A112,$H$1)</f>
        <v>4.8297463017500268</v>
      </c>
      <c r="I112" cm="1">
        <f t="array" ref="I112">_xll.BDP(A112,$I$1)</f>
        <v>-13.380797995150157</v>
      </c>
    </row>
    <row r="113" spans="1:9" x14ac:dyDescent="0.25">
      <c r="A113" t="s">
        <v>133</v>
      </c>
      <c r="B113" t="s">
        <v>2522</v>
      </c>
      <c r="C113" s="1">
        <f>_xll.BQL(Stocks[[#This Row],[bloomberg_query]],"px_last(currency=EUR).value","showdates","false","showids","false","showheaders","false","cols"=1)</f>
        <v>41.470001220703125</v>
      </c>
      <c r="D113" cm="1">
        <f t="array" aca="1" ref="D113" ca="1">_xll.BDP(Stocks[[#This Row],[bloomberg_query]], "CUST_TRR_RETURN_HOLDING_PER", "CUST_TRR_START_DT="&amp;TEXT(WORKDAY(TODAY(), -2),"jjjjMMtt"),"CUST_TRR_END_DT="&amp;TEXT(WORKDAY(TODAY(), -1),"jjjjMMtt"), "CUST_TRR_CRNCY=EUR")</f>
        <v>0.99403580000000002</v>
      </c>
      <c r="E113" cm="1">
        <f t="array" aca="1" ref="E113" ca="1">_xll.BDP(Stocks[[#This Row],[bloomberg_query]], "CUST_TRR_RETURN_HOLDING_PER", "CUST_TRR_START_DT="&amp;TEXT(WORKDAY(TODAY(), -6),"jjjjMMtt"),"CUST_TRR_END_DT="&amp;TEXT(WORKDAY(TODAY(), -1),"jjjjMMtt"), "CUST_TRR_CRNCY=EUR")</f>
        <v>4.7962870000000004</v>
      </c>
      <c r="F113" cm="1">
        <f t="array" aca="1" ref="F113" ca="1">_xll.BDP(Stocks[[#This Row],[bloomberg_query]], "CUST_TRR_RETURN_HOLDING_PER", "CUST_TRR_START_DT="&amp;TEXT(WORKDAY(EDATE(TODAY(), -1) - 2, 1),"jjjjMMtt"),"CUST_TRR_END_DT="&amp;TEXT(WORKDAY(TODAY(), -1),"jjjjMMtt"),"CUST_TRR_CRNCY=EUR")</f>
        <v>0.76865859999999997</v>
      </c>
      <c r="G113" cm="1">
        <f t="array" aca="1" ref="G113" ca="1">_xll.BDP(Stocks[[#This Row],[bloomberg_query]], "CUST_TRR_RETURN_HOLDING_PER", "CUST_TRR_START_DT="&amp;TEXT(WORKDAY(DATE(YEAR(TODAY())-1, 12, 31), -1),"jjjjMMtt"),"CUST_TRR_END_DT="&amp;TEXT(WORKDAY(TODAY(), -1),"jjjjMMtt"), "CUST_TRR_CRNCY=EUR")</f>
        <v>-7.3433809999999999</v>
      </c>
      <c r="H113" cm="1">
        <f t="array" ref="H113">_xll.BDP(A113,$H$1)</f>
        <v>-9.0062339999999992</v>
      </c>
      <c r="I113" cm="1">
        <f t="array" ref="I113">_xll.BDP(A113,$I$1)</f>
        <v>-20.737760000000002</v>
      </c>
    </row>
    <row r="114" spans="1:9" x14ac:dyDescent="0.25">
      <c r="A114" t="s">
        <v>2523</v>
      </c>
      <c r="B114" t="s">
        <v>2524</v>
      </c>
      <c r="C114" s="1">
        <f>_xll.BQL(Stocks[[#This Row],[bloomberg_query]],"px_last(currency=EUR).value","showdates","false","showids","false","showheaders","false","cols"=1)</f>
        <v>11.100000381469727</v>
      </c>
      <c r="D114" cm="1">
        <f t="array" aca="1" ref="D114" ca="1">_xll.BDP(Stocks[[#This Row],[bloomberg_query]], "CUST_TRR_RETURN_HOLDING_PER", "CUST_TRR_START_DT="&amp;TEXT(WORKDAY(TODAY(), -2),"jjjjMMtt"),"CUST_TRR_END_DT="&amp;TEXT(WORKDAY(TODAY(), -1),"jjjjMMtt"), "CUST_TRR_CRNCY=EUR")</f>
        <v>0.35842289999999999</v>
      </c>
      <c r="E114" cm="1">
        <f t="array" aca="1" ref="E114" ca="1">_xll.BDP(Stocks[[#This Row],[bloomberg_query]], "CUST_TRR_RETURN_HOLDING_PER", "CUST_TRR_START_DT="&amp;TEXT(WORKDAY(TODAY(), -6),"jjjjMMtt"),"CUST_TRR_END_DT="&amp;TEXT(WORKDAY(TODAY(), -1),"jjjjMMtt"), "CUST_TRR_CRNCY=EUR")</f>
        <v>0.71942450000000002</v>
      </c>
      <c r="F114" cm="1">
        <f t="array" aca="1" ref="F114" ca="1">_xll.BDP(Stocks[[#This Row],[bloomberg_query]], "CUST_TRR_RETURN_HOLDING_PER", "CUST_TRR_START_DT="&amp;TEXT(WORKDAY(EDATE(TODAY(), -1) - 2, 1),"jjjjMMtt"),"CUST_TRR_END_DT="&amp;TEXT(WORKDAY(TODAY(), -1),"jjjjMMtt"),"CUST_TRR_CRNCY=EUR")</f>
        <v>1.2658229999999999</v>
      </c>
      <c r="G114" cm="1">
        <f t="array" aca="1" ref="G114" ca="1">_xll.BDP(Stocks[[#This Row],[bloomberg_query]], "CUST_TRR_RETURN_HOLDING_PER", "CUST_TRR_START_DT="&amp;TEXT(WORKDAY(DATE(YEAR(TODAY())-1, 12, 31), -1),"jjjjMMtt"),"CUST_TRR_END_DT="&amp;TEXT(WORKDAY(TODAY(), -1),"jjjjMMtt"), "CUST_TRR_CRNCY=EUR")</f>
        <v>-7.6368850000000004</v>
      </c>
      <c r="H114" cm="1">
        <f t="array" ref="H114">_xll.BDP(A114,$H$1)</f>
        <v>-10.9428</v>
      </c>
      <c r="I114" cm="1">
        <f t="array" ref="I114">_xll.BDP(A114,$I$1)</f>
        <v>-21.276599999999998</v>
      </c>
    </row>
    <row r="115" spans="1:9" x14ac:dyDescent="0.25">
      <c r="A115" t="s">
        <v>2525</v>
      </c>
      <c r="B115" t="s">
        <v>2526</v>
      </c>
      <c r="C115" s="1">
        <f>_xll.BQL(Stocks[[#This Row],[bloomberg_query]],"px_last(currency=EUR).value","showdates","false","showids","false","showheaders","false","cols"=1)</f>
        <v>20.316432559490206</v>
      </c>
      <c r="D115" cm="1">
        <f t="array" aca="1" ref="D115" ca="1">_xll.BDP(Stocks[[#This Row],[bloomberg_query]], "CUST_TRR_RETURN_HOLDING_PER", "CUST_TRR_START_DT="&amp;TEXT(WORKDAY(TODAY(), -2),"jjjjMMtt"),"CUST_TRR_END_DT="&amp;TEXT(WORKDAY(TODAY(), -1),"jjjjMMtt"), "CUST_TRR_CRNCY=EUR")</f>
        <v>3.0088520000000001</v>
      </c>
      <c r="E115" cm="1">
        <f t="array" aca="1" ref="E115" ca="1">_xll.BDP(Stocks[[#This Row],[bloomberg_query]], "CUST_TRR_RETURN_HOLDING_PER", "CUST_TRR_START_DT="&amp;TEXT(WORKDAY(TODAY(), -6),"jjjjMMtt"),"CUST_TRR_END_DT="&amp;TEXT(WORKDAY(TODAY(), -1),"jjjjMMtt"), "CUST_TRR_CRNCY=EUR")</f>
        <v>8.2756760000000007</v>
      </c>
      <c r="F115" cm="1">
        <f t="array" aca="1" ref="F115" ca="1">_xll.BDP(Stocks[[#This Row],[bloomberg_query]], "CUST_TRR_RETURN_HOLDING_PER", "CUST_TRR_START_DT="&amp;TEXT(WORKDAY(EDATE(TODAY(), -1) - 2, 1),"jjjjMMtt"),"CUST_TRR_END_DT="&amp;TEXT(WORKDAY(TODAY(), -1),"jjjjMMtt"),"CUST_TRR_CRNCY=EUR")</f>
        <v>27.686820000000001</v>
      </c>
      <c r="G115" cm="1">
        <f t="array" aca="1" ref="G115" ca="1">_xll.BDP(Stocks[[#This Row],[bloomberg_query]], "CUST_TRR_RETURN_HOLDING_PER", "CUST_TRR_START_DT="&amp;TEXT(WORKDAY(DATE(YEAR(TODAY())-1, 12, 31), -1),"jjjjMMtt"),"CUST_TRR_END_DT="&amp;TEXT(WORKDAY(TODAY(), -1),"jjjjMMtt"), "CUST_TRR_CRNCY=EUR")</f>
        <v>145.66229999999999</v>
      </c>
      <c r="H115" cm="1">
        <f t="array" ref="H115">_xll.BDP(A115,$H$1)</f>
        <v>43.970139908729116</v>
      </c>
      <c r="I115" cm="1">
        <f t="array" ref="I115">_xll.BDP(A115,$I$1)</f>
        <v>-3.5836183167632423</v>
      </c>
    </row>
    <row r="116" spans="1:9" x14ac:dyDescent="0.25">
      <c r="A116" t="s">
        <v>2527</v>
      </c>
      <c r="B116" t="s">
        <v>2528</v>
      </c>
      <c r="C116" s="1">
        <f>_xll.BQL(Stocks[[#This Row],[bloomberg_query]],"px_last(currency=EUR).value","showdates","false","showids","false","showheaders","false","cols"=1)</f>
        <v>67.74541405677796</v>
      </c>
      <c r="D116" cm="1">
        <f t="array" aca="1" ref="D116" ca="1">_xll.BDP(Stocks[[#This Row],[bloomberg_query]], "CUST_TRR_RETURN_HOLDING_PER", "CUST_TRR_START_DT="&amp;TEXT(WORKDAY(TODAY(), -2),"jjjjMMtt"),"CUST_TRR_END_DT="&amp;TEXT(WORKDAY(TODAY(), -1),"jjjjMMtt"), "CUST_TRR_CRNCY=EUR")</f>
        <v>-0.32271290000000002</v>
      </c>
      <c r="E116" cm="1">
        <f t="array" aca="1" ref="E116" ca="1">_xll.BDP(Stocks[[#This Row],[bloomberg_query]], "CUST_TRR_RETURN_HOLDING_PER", "CUST_TRR_START_DT="&amp;TEXT(WORKDAY(TODAY(), -6),"jjjjMMtt"),"CUST_TRR_END_DT="&amp;TEXT(WORKDAY(TODAY(), -1),"jjjjMMtt"), "CUST_TRR_CRNCY=EUR")</f>
        <v>1.2596309999999999</v>
      </c>
      <c r="F116" cm="1">
        <f t="array" aca="1" ref="F116" ca="1">_xll.BDP(Stocks[[#This Row],[bloomberg_query]], "CUST_TRR_RETURN_HOLDING_PER", "CUST_TRR_START_DT="&amp;TEXT(WORKDAY(EDATE(TODAY(), -1) - 2, 1),"jjjjMMtt"),"CUST_TRR_END_DT="&amp;TEXT(WORKDAY(TODAY(), -1),"jjjjMMtt"),"CUST_TRR_CRNCY=EUR")</f>
        <v>1.151427</v>
      </c>
      <c r="G116" cm="1">
        <f t="array" aca="1" ref="G116" ca="1">_xll.BDP(Stocks[[#This Row],[bloomberg_query]], "CUST_TRR_RETURN_HOLDING_PER", "CUST_TRR_START_DT="&amp;TEXT(WORKDAY(DATE(YEAR(TODAY())-1, 12, 31), -1),"jjjjMMtt"),"CUST_TRR_END_DT="&amp;TEXT(WORKDAY(TODAY(), -1),"jjjjMMtt"), "CUST_TRR_CRNCY=EUR")</f>
        <v>-0.5908812</v>
      </c>
      <c r="H116" cm="1">
        <f t="array" ref="H116">_xll.BDP(A116,$H$1)</f>
        <v>7.2972338356534605</v>
      </c>
      <c r="I116" cm="1">
        <f t="array" ref="I116">_xll.BDP(A116,$I$1)</f>
        <v>-4.0122295760647502</v>
      </c>
    </row>
    <row r="117" spans="1:9" x14ac:dyDescent="0.25">
      <c r="A117" t="s">
        <v>57</v>
      </c>
      <c r="B117" t="s">
        <v>2318</v>
      </c>
      <c r="C117" s="1">
        <f>_xll.BQL(Stocks[[#This Row],[bloomberg_query]],"px_last(currency=EUR).value","showdates","false","showids","false","showheaders","false","cols"=1)</f>
        <v>374.60000610351563</v>
      </c>
      <c r="D117" cm="1">
        <f t="array" aca="1" ref="D117" ca="1">_xll.BDP(Stocks[[#This Row],[bloomberg_query]], "CUST_TRR_RETURN_HOLDING_PER", "CUST_TRR_START_DT="&amp;TEXT(WORKDAY(TODAY(), -2),"jjjjMMtt"),"CUST_TRR_END_DT="&amp;TEXT(WORKDAY(TODAY(), -1),"jjjjMMtt"), "CUST_TRR_CRNCY=EUR")</f>
        <v>-0.69227640000000001</v>
      </c>
      <c r="E117" cm="1">
        <f t="array" aca="1" ref="E117" ca="1">_xll.BDP(Stocks[[#This Row],[bloomberg_query]], "CUST_TRR_RETURN_HOLDING_PER", "CUST_TRR_START_DT="&amp;TEXT(WORKDAY(TODAY(), -6),"jjjjMMtt"),"CUST_TRR_END_DT="&amp;TEXT(WORKDAY(TODAY(), -1),"jjjjMMtt"), "CUST_TRR_CRNCY=EUR")</f>
        <v>-0.51672560000000001</v>
      </c>
      <c r="F117" cm="1">
        <f t="array" aca="1" ref="F117" ca="1">_xll.BDP(Stocks[[#This Row],[bloomberg_query]], "CUST_TRR_RETURN_HOLDING_PER", "CUST_TRR_START_DT="&amp;TEXT(WORKDAY(EDATE(TODAY(), -1) - 2, 1),"jjjjMMtt"),"CUST_TRR_END_DT="&amp;TEXT(WORKDAY(TODAY(), -1),"jjjjMMtt"),"CUST_TRR_CRNCY=EUR")</f>
        <v>-5.1594509999999998</v>
      </c>
      <c r="G117" cm="1">
        <f t="array" aca="1" ref="G117" ca="1">_xll.BDP(Stocks[[#This Row],[bloomberg_query]], "CUST_TRR_RETURN_HOLDING_PER", "CUST_TRR_START_DT="&amp;TEXT(WORKDAY(DATE(YEAR(TODAY())-1, 12, 31), -1),"jjjjMMtt"),"CUST_TRR_END_DT="&amp;TEXT(WORKDAY(TODAY(), -1),"jjjjMMtt"), "CUST_TRR_CRNCY=EUR")</f>
        <v>-17.59863</v>
      </c>
      <c r="H117" cm="1">
        <f t="array" ref="H117">_xll.BDP(A117,$H$1)</f>
        <v>-12.11069</v>
      </c>
      <c r="I117" cm="1">
        <f t="array" ref="I117">_xll.BDP(A117,$I$1)</f>
        <v>-18.848109999999998</v>
      </c>
    </row>
    <row r="118" spans="1:9" x14ac:dyDescent="0.25">
      <c r="A118" t="s">
        <v>2529</v>
      </c>
      <c r="B118" t="s">
        <v>2530</v>
      </c>
      <c r="C118" s="1">
        <f>_xll.BQL(Stocks[[#This Row],[bloomberg_query]],"px_last(currency=EUR).value","showdates","false","showids","false","showheaders","false","cols"=1)</f>
        <v>1.9777058243751529</v>
      </c>
      <c r="D118" cm="1">
        <f t="array" aca="1" ref="D118" ca="1">_xll.BDP(Stocks[[#This Row],[bloomberg_query]], "CUST_TRR_RETURN_HOLDING_PER", "CUST_TRR_START_DT="&amp;TEXT(WORKDAY(TODAY(), -2),"jjjjMMtt"),"CUST_TRR_END_DT="&amp;TEXT(WORKDAY(TODAY(), -1),"jjjjMMtt"), "CUST_TRR_CRNCY=EUR")</f>
        <v>-6.8215630000000003</v>
      </c>
      <c r="E118" cm="1">
        <f t="array" aca="1" ref="E118" ca="1">_xll.BDP(Stocks[[#This Row],[bloomberg_query]], "CUST_TRR_RETURN_HOLDING_PER", "CUST_TRR_START_DT="&amp;TEXT(WORKDAY(TODAY(), -6),"jjjjMMtt"),"CUST_TRR_END_DT="&amp;TEXT(WORKDAY(TODAY(), -1),"jjjjMMtt"), "CUST_TRR_CRNCY=EUR")</f>
        <v>5.7592590000000001</v>
      </c>
      <c r="F118" cm="1">
        <f t="array" aca="1" ref="F118" ca="1">_xll.BDP(Stocks[[#This Row],[bloomberg_query]], "CUST_TRR_RETURN_HOLDING_PER", "CUST_TRR_START_DT="&amp;TEXT(WORKDAY(EDATE(TODAY(), -1) - 2, 1),"jjjjMMtt"),"CUST_TRR_END_DT="&amp;TEXT(WORKDAY(TODAY(), -1),"jjjjMMtt"),"CUST_TRR_CRNCY=EUR")</f>
        <v>11.74038</v>
      </c>
      <c r="G118" cm="1">
        <f t="array" aca="1" ref="G118" ca="1">_xll.BDP(Stocks[[#This Row],[bloomberg_query]], "CUST_TRR_RETURN_HOLDING_PER", "CUST_TRR_START_DT="&amp;TEXT(WORKDAY(DATE(YEAR(TODAY())-1, 12, 31), -1),"jjjjMMtt"),"CUST_TRR_END_DT="&amp;TEXT(WORKDAY(TODAY(), -1),"jjjjMMtt"), "CUST_TRR_CRNCY=EUR")</f>
        <v>-51.157730000000001</v>
      </c>
      <c r="H118" cm="1">
        <f t="array" ref="H118">_xll.BDP(A118,$H$1)</f>
        <v>-17.745475874450328</v>
      </c>
      <c r="I118" cm="1">
        <f t="array" ref="I118">_xll.BDP(A118,$I$1)</f>
        <v>-55.010222745367102</v>
      </c>
    </row>
    <row r="119" spans="1:9" x14ac:dyDescent="0.25">
      <c r="A119" t="s">
        <v>2531</v>
      </c>
      <c r="B119" t="s">
        <v>2532</v>
      </c>
      <c r="C119" s="1">
        <f>_xll.BQL(Stocks[[#This Row],[bloomberg_query]],"px_last(currency=EUR).value","showdates","false","showids","false","showheaders","false","cols"=1)</f>
        <v>66.423946983218187</v>
      </c>
      <c r="D119" cm="1">
        <f t="array" aca="1" ref="D119" ca="1">_xll.BDP(Stocks[[#This Row],[bloomberg_query]], "CUST_TRR_RETURN_HOLDING_PER", "CUST_TRR_START_DT="&amp;TEXT(WORKDAY(TODAY(), -2),"jjjjMMtt"),"CUST_TRR_END_DT="&amp;TEXT(WORKDAY(TODAY(), -1),"jjjjMMtt"), "CUST_TRR_CRNCY=EUR")</f>
        <v>-0.47596460000000002</v>
      </c>
      <c r="E119" cm="1">
        <f t="array" aca="1" ref="E119" ca="1">_xll.BDP(Stocks[[#This Row],[bloomberg_query]], "CUST_TRR_RETURN_HOLDING_PER", "CUST_TRR_START_DT="&amp;TEXT(WORKDAY(TODAY(), -6),"jjjjMMtt"),"CUST_TRR_END_DT="&amp;TEXT(WORKDAY(TODAY(), -1),"jjjjMMtt"), "CUST_TRR_CRNCY=EUR")</f>
        <v>-0.2282247</v>
      </c>
      <c r="F119" cm="1">
        <f t="array" aca="1" ref="F119" ca="1">_xll.BDP(Stocks[[#This Row],[bloomberg_query]], "CUST_TRR_RETURN_HOLDING_PER", "CUST_TRR_START_DT="&amp;TEXT(WORKDAY(EDATE(TODAY(), -1) - 2, 1),"jjjjMMtt"),"CUST_TRR_END_DT="&amp;TEXT(WORKDAY(TODAY(), -1),"jjjjMMtt"),"CUST_TRR_CRNCY=EUR")</f>
        <v>-24.88729</v>
      </c>
      <c r="G119" cm="1">
        <f t="array" aca="1" ref="G119" ca="1">_xll.BDP(Stocks[[#This Row],[bloomberg_query]], "CUST_TRR_RETURN_HOLDING_PER", "CUST_TRR_START_DT="&amp;TEXT(WORKDAY(DATE(YEAR(TODAY())-1, 12, 31), -1),"jjjjMMtt"),"CUST_TRR_END_DT="&amp;TEXT(WORKDAY(TODAY(), -1),"jjjjMMtt"), "CUST_TRR_CRNCY=EUR")</f>
        <v>-18.820879999999999</v>
      </c>
      <c r="H119" cm="1">
        <f t="array" ref="H119">_xll.BDP(A119,$H$1)</f>
        <v>-18.856254845838858</v>
      </c>
      <c r="I119" cm="1">
        <f t="array" ref="I119">_xll.BDP(A119,$I$1)</f>
        <v>-35.433416800667736</v>
      </c>
    </row>
    <row r="120" spans="1:9" x14ac:dyDescent="0.25">
      <c r="A120" t="s">
        <v>2533</v>
      </c>
      <c r="B120" t="s">
        <v>2534</v>
      </c>
      <c r="C120" s="1">
        <f>_xll.BQL(Stocks[[#This Row],[bloomberg_query]],"px_last(currency=EUR).value","showdates","false","showids","false","showheaders","false","cols"=1)</f>
        <v>3.4649999141693115</v>
      </c>
      <c r="D120" cm="1">
        <f t="array" aca="1" ref="D120" ca="1">_xll.BDP(Stocks[[#This Row],[bloomberg_query]], "CUST_TRR_RETURN_HOLDING_PER", "CUST_TRR_START_DT="&amp;TEXT(WORKDAY(TODAY(), -2),"jjjjMMtt"),"CUST_TRR_END_DT="&amp;TEXT(WORKDAY(TODAY(), -1),"jjjjMMtt"), "CUST_TRR_CRNCY=EUR")</f>
        <v>0.29850749999999998</v>
      </c>
      <c r="E120" cm="1">
        <f t="array" aca="1" ref="E120" ca="1">_xll.BDP(Stocks[[#This Row],[bloomberg_query]], "CUST_TRR_RETURN_HOLDING_PER", "CUST_TRR_START_DT="&amp;TEXT(WORKDAY(TODAY(), -6),"jjjjMMtt"),"CUST_TRR_END_DT="&amp;TEXT(WORKDAY(TODAY(), -1),"jjjjMMtt"), "CUST_TRR_CRNCY=EUR")</f>
        <v>0.74962519999999999</v>
      </c>
      <c r="F120" cm="1">
        <f t="array" aca="1" ref="F120" ca="1">_xll.BDP(Stocks[[#This Row],[bloomberg_query]], "CUST_TRR_RETURN_HOLDING_PER", "CUST_TRR_START_DT="&amp;TEXT(WORKDAY(EDATE(TODAY(), -1) - 2, 1),"jjjjMMtt"),"CUST_TRR_END_DT="&amp;TEXT(WORKDAY(TODAY(), -1),"jjjjMMtt"),"CUST_TRR_CRNCY=EUR")</f>
        <v>5.8267720000000001</v>
      </c>
      <c r="G120" cm="1">
        <f t="array" aca="1" ref="G120" ca="1">_xll.BDP(Stocks[[#This Row],[bloomberg_query]], "CUST_TRR_RETURN_HOLDING_PER", "CUST_TRR_START_DT="&amp;TEXT(WORKDAY(DATE(YEAR(TODAY())-1, 12, 31), -1),"jjjjMMtt"),"CUST_TRR_END_DT="&amp;TEXT(WORKDAY(TODAY(), -1),"jjjjMMtt"), "CUST_TRR_CRNCY=EUR")</f>
        <v>2.7759689999999999</v>
      </c>
      <c r="H120" cm="1">
        <f t="array" ref="H120">_xll.BDP(A120,$H$1)</f>
        <v>7.6906330000000001</v>
      </c>
      <c r="I120" cm="1">
        <f t="array" ref="I120">_xll.BDP(A120,$I$1)</f>
        <v>-4.8076970000000001</v>
      </c>
    </row>
    <row r="121" spans="1:9" x14ac:dyDescent="0.25">
      <c r="A121" t="s">
        <v>2535</v>
      </c>
      <c r="B121" t="s">
        <v>2536</v>
      </c>
      <c r="C121" s="1">
        <f>_xll.BQL(Stocks[[#This Row],[bloomberg_query]],"px_last(currency=EUR).value","showdates","false","showids","false","showheaders","false","cols"=1)</f>
        <v>33.117582986354833</v>
      </c>
      <c r="D121" cm="1">
        <f t="array" aca="1" ref="D121" ca="1">_xll.BDP(Stocks[[#This Row],[bloomberg_query]], "CUST_TRR_RETURN_HOLDING_PER", "CUST_TRR_START_DT="&amp;TEXT(WORKDAY(TODAY(), -2),"jjjjMMtt"),"CUST_TRR_END_DT="&amp;TEXT(WORKDAY(TODAY(), -1),"jjjjMMtt"), "CUST_TRR_CRNCY=EUR")</f>
        <v>-1.383394</v>
      </c>
      <c r="E121" cm="1">
        <f t="array" aca="1" ref="E121" ca="1">_xll.BDP(Stocks[[#This Row],[bloomberg_query]], "CUST_TRR_RETURN_HOLDING_PER", "CUST_TRR_START_DT="&amp;TEXT(WORKDAY(TODAY(), -6),"jjjjMMtt"),"CUST_TRR_END_DT="&amp;TEXT(WORKDAY(TODAY(), -1),"jjjjMMtt"), "CUST_TRR_CRNCY=EUR")</f>
        <v>1.9344209999999999</v>
      </c>
      <c r="F121" cm="1">
        <f t="array" aca="1" ref="F121" ca="1">_xll.BDP(Stocks[[#This Row],[bloomberg_query]], "CUST_TRR_RETURN_HOLDING_PER", "CUST_TRR_START_DT="&amp;TEXT(WORKDAY(EDATE(TODAY(), -1) - 2, 1),"jjjjMMtt"),"CUST_TRR_END_DT="&amp;TEXT(WORKDAY(TODAY(), -1),"jjjjMMtt"),"CUST_TRR_CRNCY=EUR")</f>
        <v>-8.9513119999999997</v>
      </c>
      <c r="G121" cm="1">
        <f t="array" aca="1" ref="G121" ca="1">_xll.BDP(Stocks[[#This Row],[bloomberg_query]], "CUST_TRR_RETURN_HOLDING_PER", "CUST_TRR_START_DT="&amp;TEXT(WORKDAY(DATE(YEAR(TODAY())-1, 12, 31), -1),"jjjjMMtt"),"CUST_TRR_END_DT="&amp;TEXT(WORKDAY(TODAY(), -1),"jjjjMMtt"), "CUST_TRR_CRNCY=EUR")</f>
        <v>-21.790199999999999</v>
      </c>
      <c r="H121" cm="1">
        <f t="array" ref="H121">_xll.BDP(A121,$H$1)</f>
        <v>-23.603491901913223</v>
      </c>
      <c r="I121" cm="1">
        <f t="array" ref="I121">_xll.BDP(A121,$I$1)</f>
        <v>-40.857281086658972</v>
      </c>
    </row>
    <row r="122" spans="1:9" x14ac:dyDescent="0.25">
      <c r="A122" t="s">
        <v>2537</v>
      </c>
      <c r="B122" t="s">
        <v>2538</v>
      </c>
      <c r="C122" s="1">
        <f>_xll.BQL(Stocks[[#This Row],[bloomberg_query]],"px_last(currency=EUR).value","showdates","false","showids","false","showheaders","false","cols"=1)</f>
        <v>118.71628689408303</v>
      </c>
      <c r="D122" cm="1">
        <f t="array" aca="1" ref="D122" ca="1">_xll.BDP(Stocks[[#This Row],[bloomberg_query]], "CUST_TRR_RETURN_HOLDING_PER", "CUST_TRR_START_DT="&amp;TEXT(WORKDAY(TODAY(), -2),"jjjjMMtt"),"CUST_TRR_END_DT="&amp;TEXT(WORKDAY(TODAY(), -1),"jjjjMMtt"), "CUST_TRR_CRNCY=EUR")</f>
        <v>4.8439209999999997E-4</v>
      </c>
      <c r="E122" cm="1">
        <f t="array" aca="1" ref="E122" ca="1">_xll.BDP(Stocks[[#This Row],[bloomberg_query]], "CUST_TRR_RETURN_HOLDING_PER", "CUST_TRR_START_DT="&amp;TEXT(WORKDAY(TODAY(), -6),"jjjjMMtt"),"CUST_TRR_END_DT="&amp;TEXT(WORKDAY(TODAY(), -1),"jjjjMMtt"), "CUST_TRR_CRNCY=EUR")</f>
        <v>-3.2922709999999999</v>
      </c>
      <c r="F122" cm="1">
        <f t="array" aca="1" ref="F122" ca="1">_xll.BDP(Stocks[[#This Row],[bloomberg_query]], "CUST_TRR_RETURN_HOLDING_PER", "CUST_TRR_START_DT="&amp;TEXT(WORKDAY(EDATE(TODAY(), -1) - 2, 1),"jjjjMMtt"),"CUST_TRR_END_DT="&amp;TEXT(WORKDAY(TODAY(), -1),"jjjjMMtt"),"CUST_TRR_CRNCY=EUR")</f>
        <v>-2.7974739999999998</v>
      </c>
      <c r="G122" cm="1">
        <f t="array" aca="1" ref="G122" ca="1">_xll.BDP(Stocks[[#This Row],[bloomberg_query]], "CUST_TRR_RETURN_HOLDING_PER", "CUST_TRR_START_DT="&amp;TEXT(WORKDAY(DATE(YEAR(TODAY())-1, 12, 31), -1),"jjjjMMtt"),"CUST_TRR_END_DT="&amp;TEXT(WORKDAY(TODAY(), -1),"jjjjMMtt"), "CUST_TRR_CRNCY=EUR")</f>
        <v>28.374860000000002</v>
      </c>
      <c r="H122" cm="1">
        <f t="array" ref="H122">_xll.BDP(A122,$H$1)</f>
        <v>5.0556130452394124</v>
      </c>
      <c r="I122" cm="1">
        <f t="array" ref="I122">_xll.BDP(A122,$I$1)</f>
        <v>-10.860612217866885</v>
      </c>
    </row>
    <row r="123" spans="1:9" x14ac:dyDescent="0.25">
      <c r="A123" t="s">
        <v>49</v>
      </c>
      <c r="B123" t="s">
        <v>2287</v>
      </c>
      <c r="C123" s="1">
        <f>_xll.BQL(Stocks[[#This Row],[bloomberg_query]],"px_last(currency=EUR).value","showdates","false","showids","false","showheaders","false","cols"=1)</f>
        <v>101.91477695882321</v>
      </c>
      <c r="D123" cm="1">
        <f t="array" aca="1" ref="D123" ca="1">_xll.BDP(Stocks[[#This Row],[bloomberg_query]], "CUST_TRR_RETURN_HOLDING_PER", "CUST_TRR_START_DT="&amp;TEXT(WORKDAY(TODAY(), -2),"jjjjMMtt"),"CUST_TRR_END_DT="&amp;TEXT(WORKDAY(TODAY(), -1),"jjjjMMtt"), "CUST_TRR_CRNCY=EUR")</f>
        <v>-1.9646680000000001</v>
      </c>
      <c r="E123" cm="1">
        <f t="array" aca="1" ref="E123" ca="1">_xll.BDP(Stocks[[#This Row],[bloomberg_query]], "CUST_TRR_RETURN_HOLDING_PER", "CUST_TRR_START_DT="&amp;TEXT(WORKDAY(TODAY(), -6),"jjjjMMtt"),"CUST_TRR_END_DT="&amp;TEXT(WORKDAY(TODAY(), -1),"jjjjMMtt"), "CUST_TRR_CRNCY=EUR")</f>
        <v>-3.9613649999999998</v>
      </c>
      <c r="F123" cm="1">
        <f t="array" aca="1" ref="F123" ca="1">_xll.BDP(Stocks[[#This Row],[bloomberg_query]], "CUST_TRR_RETURN_HOLDING_PER", "CUST_TRR_START_DT="&amp;TEXT(WORKDAY(EDATE(TODAY(), -1) - 2, 1),"jjjjMMtt"),"CUST_TRR_END_DT="&amp;TEXT(WORKDAY(TODAY(), -1),"jjjjMMtt"),"CUST_TRR_CRNCY=EUR")</f>
        <v>-13.17698</v>
      </c>
      <c r="G123" cm="1">
        <f t="array" aca="1" ref="G123" ca="1">_xll.BDP(Stocks[[#This Row],[bloomberg_query]], "CUST_TRR_RETURN_HOLDING_PER", "CUST_TRR_START_DT="&amp;TEXT(WORKDAY(DATE(YEAR(TODAY())-1, 12, 31), -1),"jjjjMMtt"),"CUST_TRR_END_DT="&amp;TEXT(WORKDAY(TODAY(), -1),"jjjjMMtt"), "CUST_TRR_CRNCY=EUR")</f>
        <v>127.7424</v>
      </c>
      <c r="H123" cm="1">
        <f t="array" ref="H123">_xll.BDP(A123,$H$1)</f>
        <v>23.559285892822729</v>
      </c>
      <c r="I123" cm="1">
        <f t="array" ref="I123">_xll.BDP(A123,$I$1)</f>
        <v>-19.458647932047</v>
      </c>
    </row>
    <row r="124" spans="1:9" x14ac:dyDescent="0.25">
      <c r="A124" t="s">
        <v>21</v>
      </c>
      <c r="B124" t="s">
        <v>2539</v>
      </c>
      <c r="C124" s="1">
        <f>_xll.BQL(Stocks[[#This Row],[bloomberg_query]],"px_last(currency=EUR).value","showdates","false","showids","false","showheaders","false","cols"=1)</f>
        <v>61.17248298911624</v>
      </c>
      <c r="D124" cm="1">
        <f t="array" aca="1" ref="D124" ca="1">_xll.BDP(Stocks[[#This Row],[bloomberg_query]], "CUST_TRR_RETURN_HOLDING_PER", "CUST_TRR_START_DT="&amp;TEXT(WORKDAY(TODAY(), -2),"jjjjMMtt"),"CUST_TRR_END_DT="&amp;TEXT(WORKDAY(TODAY(), -1),"jjjjMMtt"), "CUST_TRR_CRNCY=EUR")</f>
        <v>-1.424123</v>
      </c>
      <c r="E124" cm="1">
        <f t="array" aca="1" ref="E124" ca="1">_xll.BDP(Stocks[[#This Row],[bloomberg_query]], "CUST_TRR_RETURN_HOLDING_PER", "CUST_TRR_START_DT="&amp;TEXT(WORKDAY(TODAY(), -6),"jjjjMMtt"),"CUST_TRR_END_DT="&amp;TEXT(WORKDAY(TODAY(), -1),"jjjjMMtt"), "CUST_TRR_CRNCY=EUR")</f>
        <v>-1.979012</v>
      </c>
      <c r="F124" cm="1">
        <f t="array" aca="1" ref="F124" ca="1">_xll.BDP(Stocks[[#This Row],[bloomberg_query]], "CUST_TRR_RETURN_HOLDING_PER", "CUST_TRR_START_DT="&amp;TEXT(WORKDAY(EDATE(TODAY(), -1) - 2, 1),"jjjjMMtt"),"CUST_TRR_END_DT="&amp;TEXT(WORKDAY(TODAY(), -1),"jjjjMMtt"),"CUST_TRR_CRNCY=EUR")</f>
        <v>3.601972</v>
      </c>
      <c r="G124" cm="1">
        <f t="array" aca="1" ref="G124" ca="1">_xll.BDP(Stocks[[#This Row],[bloomberg_query]], "CUST_TRR_RETURN_HOLDING_PER", "CUST_TRR_START_DT="&amp;TEXT(WORKDAY(DATE(YEAR(TODAY())-1, 12, 31), -1),"jjjjMMtt"),"CUST_TRR_END_DT="&amp;TEXT(WORKDAY(TODAY(), -1),"jjjjMMtt"), "CUST_TRR_CRNCY=EUR")</f>
        <v>24.01145</v>
      </c>
      <c r="H124" cm="1">
        <f t="array" ref="H124">_xll.BDP(A124,$H$1)</f>
        <v>12.971830000000001</v>
      </c>
      <c r="I124" cm="1">
        <f t="array" ref="I124">_xll.BDP(A124,$I$1)</f>
        <v>-3.795067</v>
      </c>
    </row>
    <row r="125" spans="1:9" x14ac:dyDescent="0.25">
      <c r="A125" t="s">
        <v>37</v>
      </c>
      <c r="B125" t="s">
        <v>2284</v>
      </c>
      <c r="C125" s="1">
        <f>_xll.BQL(Stocks[[#This Row],[bloomberg_query]],"px_last(currency=EUR).value","showdates","false","showids","false","showheaders","false","cols"=1)</f>
        <v>120.84347827087073</v>
      </c>
      <c r="D125" cm="1">
        <f t="array" aca="1" ref="D125" ca="1">_xll.BDP(Stocks[[#This Row],[bloomberg_query]], "CUST_TRR_RETURN_HOLDING_PER", "CUST_TRR_START_DT="&amp;TEXT(WORKDAY(TODAY(), -2),"jjjjMMtt"),"CUST_TRR_END_DT="&amp;TEXT(WORKDAY(TODAY(), -1),"jjjjMMtt"), "CUST_TRR_CRNCY=EUR")</f>
        <v>-2.3236279999999998</v>
      </c>
      <c r="E125" cm="1">
        <f t="array" aca="1" ref="E125" ca="1">_xll.BDP(Stocks[[#This Row],[bloomberg_query]], "CUST_TRR_RETURN_HOLDING_PER", "CUST_TRR_START_DT="&amp;TEXT(WORKDAY(TODAY(), -6),"jjjjMMtt"),"CUST_TRR_END_DT="&amp;TEXT(WORKDAY(TODAY(), -1),"jjjjMMtt"), "CUST_TRR_CRNCY=EUR")</f>
        <v>-0.89173029999999998</v>
      </c>
      <c r="F125" cm="1">
        <f t="array" aca="1" ref="F125" ca="1">_xll.BDP(Stocks[[#This Row],[bloomberg_query]], "CUST_TRR_RETURN_HOLDING_PER", "CUST_TRR_START_DT="&amp;TEXT(WORKDAY(EDATE(TODAY(), -1) - 2, 1),"jjjjMMtt"),"CUST_TRR_END_DT="&amp;TEXT(WORKDAY(TODAY(), -1),"jjjjMMtt"),"CUST_TRR_CRNCY=EUR")</f>
        <v>-3.5351880000000002</v>
      </c>
      <c r="G125" cm="1">
        <f t="array" aca="1" ref="G125" ca="1">_xll.BDP(Stocks[[#This Row],[bloomberg_query]], "CUST_TRR_RETURN_HOLDING_PER", "CUST_TRR_START_DT="&amp;TEXT(WORKDAY(DATE(YEAR(TODAY())-1, 12, 31), -1),"jjjjMMtt"),"CUST_TRR_END_DT="&amp;TEXT(WORKDAY(TODAY(), -1),"jjjjMMtt"), "CUST_TRR_CRNCY=EUR")</f>
        <v>27.670850000000002</v>
      </c>
      <c r="H125" cm="1">
        <f t="array" ref="H125">_xll.BDP(A125,$H$1)</f>
        <v>4.5485490000000004</v>
      </c>
      <c r="I125" cm="1">
        <f t="array" ref="I125">_xll.BDP(A125,$I$1)</f>
        <v>-12.766159999999999</v>
      </c>
    </row>
    <row r="126" spans="1:9" x14ac:dyDescent="0.25">
      <c r="A126" t="s">
        <v>76</v>
      </c>
      <c r="B126" t="s">
        <v>2289</v>
      </c>
      <c r="C126" s="1">
        <f>_xll.BQL(Stocks[[#This Row],[bloomberg_query]],"px_last(currency=EUR).value","showdates","false","showids","false","showheaders","false","cols"=1)</f>
        <v>104.53694283191898</v>
      </c>
      <c r="D126" cm="1">
        <f t="array" aca="1" ref="D126" ca="1">_xll.BDP(Stocks[[#This Row],[bloomberg_query]], "CUST_TRR_RETURN_HOLDING_PER", "CUST_TRR_START_DT="&amp;TEXT(WORKDAY(TODAY(), -2),"jjjjMMtt"),"CUST_TRR_END_DT="&amp;TEXT(WORKDAY(TODAY(), -1),"jjjjMMtt"), "CUST_TRR_CRNCY=EUR")</f>
        <v>8.3520460000000005E-2</v>
      </c>
      <c r="E126" cm="1">
        <f t="array" aca="1" ref="E126" ca="1">_xll.BDP(Stocks[[#This Row],[bloomberg_query]], "CUST_TRR_RETURN_HOLDING_PER", "CUST_TRR_START_DT="&amp;TEXT(WORKDAY(TODAY(), -6),"jjjjMMtt"),"CUST_TRR_END_DT="&amp;TEXT(WORKDAY(TODAY(), -1),"jjjjMMtt"), "CUST_TRR_CRNCY=EUR")</f>
        <v>0.18571499999999999</v>
      </c>
      <c r="F126" cm="1">
        <f t="array" aca="1" ref="F126" ca="1">_xll.BDP(Stocks[[#This Row],[bloomberg_query]], "CUST_TRR_RETURN_HOLDING_PER", "CUST_TRR_START_DT="&amp;TEXT(WORKDAY(EDATE(TODAY(), -1) - 2, 1),"jjjjMMtt"),"CUST_TRR_END_DT="&amp;TEXT(WORKDAY(TODAY(), -1),"jjjjMMtt"),"CUST_TRR_CRNCY=EUR")</f>
        <v>-0.54413060000000002</v>
      </c>
      <c r="G126" cm="1">
        <f t="array" aca="1" ref="G126" ca="1">_xll.BDP(Stocks[[#This Row],[bloomberg_query]], "CUST_TRR_RETURN_HOLDING_PER", "CUST_TRR_START_DT="&amp;TEXT(WORKDAY(DATE(YEAR(TODAY())-1, 12, 31), -1),"jjjjMMtt"),"CUST_TRR_END_DT="&amp;TEXT(WORKDAY(TODAY(), -1),"jjjjMMtt"), "CUST_TRR_CRNCY=EUR")</f>
        <v>18.367540000000002</v>
      </c>
      <c r="H126" cm="1">
        <f t="array" ref="H126">_xll.BDP(A126,$H$1)</f>
        <v>7.3044099999999998</v>
      </c>
      <c r="I126" cm="1">
        <f t="array" ref="I126">_xll.BDP(A126,$I$1)</f>
        <v>-3.816198</v>
      </c>
    </row>
    <row r="127" spans="1:9" x14ac:dyDescent="0.25">
      <c r="A127" t="s">
        <v>198</v>
      </c>
      <c r="B127" t="s">
        <v>2540</v>
      </c>
      <c r="C127" s="1">
        <f>_xll.BQL(Stocks[[#This Row],[bloomberg_query]],"px_last(currency=EUR).value","showdates","false","showids","false","showheaders","false","cols"=1)</f>
        <v>72.725636905431756</v>
      </c>
      <c r="D127" cm="1">
        <f t="array" aca="1" ref="D127" ca="1">_xll.BDP(Stocks[[#This Row],[bloomberg_query]], "CUST_TRR_RETURN_HOLDING_PER", "CUST_TRR_START_DT="&amp;TEXT(WORKDAY(TODAY(), -2),"jjjjMMtt"),"CUST_TRR_END_DT="&amp;TEXT(WORKDAY(TODAY(), -1),"jjjjMMtt"), "CUST_TRR_CRNCY=EUR")</f>
        <v>0.27732600000000002</v>
      </c>
      <c r="E127" cm="1">
        <f t="array" aca="1" ref="E127" ca="1">_xll.BDP(Stocks[[#This Row],[bloomberg_query]], "CUST_TRR_RETURN_HOLDING_PER", "CUST_TRR_START_DT="&amp;TEXT(WORKDAY(TODAY(), -6),"jjjjMMtt"),"CUST_TRR_END_DT="&amp;TEXT(WORKDAY(TODAY(), -1),"jjjjMMtt"), "CUST_TRR_CRNCY=EUR")</f>
        <v>2.186941</v>
      </c>
      <c r="F127" cm="1">
        <f t="array" aca="1" ref="F127" ca="1">_xll.BDP(Stocks[[#This Row],[bloomberg_query]], "CUST_TRR_RETURN_HOLDING_PER", "CUST_TRR_START_DT="&amp;TEXT(WORKDAY(EDATE(TODAY(), -1) - 2, 1),"jjjjMMtt"),"CUST_TRR_END_DT="&amp;TEXT(WORKDAY(TODAY(), -1),"jjjjMMtt"),"CUST_TRR_CRNCY=EUR")</f>
        <v>-2.8552279999999999</v>
      </c>
      <c r="G127" cm="1">
        <f t="array" aca="1" ref="G127" ca="1">_xll.BDP(Stocks[[#This Row],[bloomberg_query]], "CUST_TRR_RETURN_HOLDING_PER", "CUST_TRR_START_DT="&amp;TEXT(WORKDAY(DATE(YEAR(TODAY())-1, 12, 31), -1),"jjjjMMtt"),"CUST_TRR_END_DT="&amp;TEXT(WORKDAY(TODAY(), -1),"jjjjMMtt"), "CUST_TRR_CRNCY=EUR")</f>
        <v>-24.987909999999999</v>
      </c>
      <c r="H127" cm="1">
        <f t="array" ref="H127">_xll.BDP(A127,$H$1)</f>
        <v>-13.494902356590863</v>
      </c>
      <c r="I127" cm="1">
        <f t="array" ref="I127">_xll.BDP(A127,$I$1)</f>
        <v>-34.435528060578093</v>
      </c>
    </row>
    <row r="128" spans="1:9" x14ac:dyDescent="0.25">
      <c r="A128" t="s">
        <v>44</v>
      </c>
      <c r="B128" t="s">
        <v>2541</v>
      </c>
      <c r="C128" s="1">
        <f>_xll.BQL(Stocks[[#This Row],[bloomberg_query]],"px_last(currency=EUR).value","showdates","false","showids","false","showheaders","false","cols"=1)</f>
        <v>620.70297298014168</v>
      </c>
      <c r="D128" cm="1">
        <f t="array" aca="1" ref="D128" ca="1">_xll.BDP(Stocks[[#This Row],[bloomberg_query]], "CUST_TRR_RETURN_HOLDING_PER", "CUST_TRR_START_DT="&amp;TEXT(WORKDAY(TODAY(), -2),"jjjjMMtt"),"CUST_TRR_END_DT="&amp;TEXT(WORKDAY(TODAY(), -1),"jjjjMMtt"), "CUST_TRR_CRNCY=EUR")</f>
        <v>-2.3695189999999999</v>
      </c>
      <c r="E128" cm="1">
        <f t="array" aca="1" ref="E128" ca="1">_xll.BDP(Stocks[[#This Row],[bloomberg_query]], "CUST_TRR_RETURN_HOLDING_PER", "CUST_TRR_START_DT="&amp;TEXT(WORKDAY(TODAY(), -6),"jjjjMMtt"),"CUST_TRR_END_DT="&amp;TEXT(WORKDAY(TODAY(), -1),"jjjjMMtt"), "CUST_TRR_CRNCY=EUR")</f>
        <v>0.33697670000000002</v>
      </c>
      <c r="F128" cm="1">
        <f t="array" aca="1" ref="F128" ca="1">_xll.BDP(Stocks[[#This Row],[bloomberg_query]], "CUST_TRR_RETURN_HOLDING_PER", "CUST_TRR_START_DT="&amp;TEXT(WORKDAY(EDATE(TODAY(), -1) - 2, 1),"jjjjMMtt"),"CUST_TRR_END_DT="&amp;TEXT(WORKDAY(TODAY(), -1),"jjjjMMtt"),"CUST_TRR_CRNCY=EUR")</f>
        <v>-0.1689872</v>
      </c>
      <c r="G128" cm="1">
        <f t="array" aca="1" ref="G128" ca="1">_xll.BDP(Stocks[[#This Row],[bloomberg_query]], "CUST_TRR_RETURN_HOLDING_PER", "CUST_TRR_START_DT="&amp;TEXT(WORKDAY(DATE(YEAR(TODAY())-1, 12, 31), -1),"jjjjMMtt"),"CUST_TRR_END_DT="&amp;TEXT(WORKDAY(TODAY(), -1),"jjjjMMtt"), "CUST_TRR_CRNCY=EUR")</f>
        <v>41.050319999999999</v>
      </c>
      <c r="H128" cm="1">
        <f t="array" ref="H128">_xll.BDP(A128,$H$1)</f>
        <v>14.753348265004712</v>
      </c>
      <c r="I128" cm="1">
        <f t="array" ref="I128">_xll.BDP(A128,$I$1)</f>
        <v>-2.8970476055673346</v>
      </c>
    </row>
    <row r="129" spans="1:9" x14ac:dyDescent="0.25">
      <c r="A129" t="s">
        <v>61</v>
      </c>
      <c r="B129" t="s">
        <v>2344</v>
      </c>
      <c r="C129" s="1">
        <f>_xll.BQL(Stocks[[#This Row],[bloomberg_query]],"px_last(currency=EUR).value","showdates","false","showids","false","showheaders","false","cols"=1)</f>
        <v>90.875921450415248</v>
      </c>
      <c r="D129" cm="1">
        <f t="array" aca="1" ref="D129" ca="1">_xll.BDP(Stocks[[#This Row],[bloomberg_query]], "CUST_TRR_RETURN_HOLDING_PER", "CUST_TRR_START_DT="&amp;TEXT(WORKDAY(TODAY(), -2),"jjjjMMtt"),"CUST_TRR_END_DT="&amp;TEXT(WORKDAY(TODAY(), -1),"jjjjMMtt"), "CUST_TRR_CRNCY=EUR")</f>
        <v>-0.80635159999999995</v>
      </c>
      <c r="E129" cm="1">
        <f t="array" aca="1" ref="E129" ca="1">_xll.BDP(Stocks[[#This Row],[bloomberg_query]], "CUST_TRR_RETURN_HOLDING_PER", "CUST_TRR_START_DT="&amp;TEXT(WORKDAY(TODAY(), -6),"jjjjMMtt"),"CUST_TRR_END_DT="&amp;TEXT(WORKDAY(TODAY(), -1),"jjjjMMtt"), "CUST_TRR_CRNCY=EUR")</f>
        <v>-2.7347579999999998</v>
      </c>
      <c r="F129" cm="1">
        <f t="array" aca="1" ref="F129" ca="1">_xll.BDP(Stocks[[#This Row],[bloomberg_query]], "CUST_TRR_RETURN_HOLDING_PER", "CUST_TRR_START_DT="&amp;TEXT(WORKDAY(EDATE(TODAY(), -1) - 2, 1),"jjjjMMtt"),"CUST_TRR_END_DT="&amp;TEXT(WORKDAY(TODAY(), -1),"jjjjMMtt"),"CUST_TRR_CRNCY=EUR")</f>
        <v>-3.4026019999999999</v>
      </c>
      <c r="G129" cm="1">
        <f t="array" aca="1" ref="G129" ca="1">_xll.BDP(Stocks[[#This Row],[bloomberg_query]], "CUST_TRR_RETURN_HOLDING_PER", "CUST_TRR_START_DT="&amp;TEXT(WORKDAY(DATE(YEAR(TODAY())-1, 12, 31), -1),"jjjjMMtt"),"CUST_TRR_END_DT="&amp;TEXT(WORKDAY(TODAY(), -1),"jjjjMMtt"), "CUST_TRR_CRNCY=EUR")</f>
        <v>-10.431179999999999</v>
      </c>
      <c r="H129" cm="1">
        <f t="array" ref="H129">_xll.BDP(A129,$H$1)</f>
        <v>-8.740869</v>
      </c>
      <c r="I129" cm="1">
        <f t="array" ref="I129">_xll.BDP(A129,$I$1)</f>
        <v>-20.54034</v>
      </c>
    </row>
    <row r="130" spans="1:9" x14ac:dyDescent="0.25">
      <c r="A130" t="s">
        <v>172</v>
      </c>
      <c r="B130" t="s">
        <v>2542</v>
      </c>
      <c r="C130" s="1">
        <f>_xll.BQL(Stocks[[#This Row],[bloomberg_query]],"px_last(currency=EUR).value","showdates","false","showids","false","showheaders","false","cols"=1)</f>
        <v>47.698668655157093</v>
      </c>
      <c r="D130" cm="1">
        <f t="array" aca="1" ref="D130" ca="1">_xll.BDP(Stocks[[#This Row],[bloomberg_query]], "CUST_TRR_RETURN_HOLDING_PER", "CUST_TRR_START_DT="&amp;TEXT(WORKDAY(TODAY(), -2),"jjjjMMtt"),"CUST_TRR_END_DT="&amp;TEXT(WORKDAY(TODAY(), -1),"jjjjMMtt"), "CUST_TRR_CRNCY=EUR")</f>
        <v>-0.1390516</v>
      </c>
      <c r="E130" cm="1">
        <f t="array" aca="1" ref="E130" ca="1">_xll.BDP(Stocks[[#This Row],[bloomberg_query]], "CUST_TRR_RETURN_HOLDING_PER", "CUST_TRR_START_DT="&amp;TEXT(WORKDAY(TODAY(), -6),"jjjjMMtt"),"CUST_TRR_END_DT="&amp;TEXT(WORKDAY(TODAY(), -1),"jjjjMMtt"), "CUST_TRR_CRNCY=EUR")</f>
        <v>3.5570620000000002</v>
      </c>
      <c r="F130" cm="1">
        <f t="array" aca="1" ref="F130" ca="1">_xll.BDP(Stocks[[#This Row],[bloomberg_query]], "CUST_TRR_RETURN_HOLDING_PER", "CUST_TRR_START_DT="&amp;TEXT(WORKDAY(EDATE(TODAY(), -1) - 2, 1),"jjjjMMtt"),"CUST_TRR_END_DT="&amp;TEXT(WORKDAY(TODAY(), -1),"jjjjMMtt"),"CUST_TRR_CRNCY=EUR")</f>
        <v>3.6850649999999998</v>
      </c>
      <c r="G130" cm="1">
        <f t="array" aca="1" ref="G130" ca="1">_xll.BDP(Stocks[[#This Row],[bloomberg_query]], "CUST_TRR_RETURN_HOLDING_PER", "CUST_TRR_START_DT="&amp;TEXT(WORKDAY(DATE(YEAR(TODAY())-1, 12, 31), -1),"jjjjMMtt"),"CUST_TRR_END_DT="&amp;TEXT(WORKDAY(TODAY(), -1),"jjjjMMtt"), "CUST_TRR_CRNCY=EUR")</f>
        <v>29.871870000000001</v>
      </c>
      <c r="H130" cm="1">
        <f t="array" ref="H130">_xll.BDP(A130,$H$1)</f>
        <v>28.854899193966759</v>
      </c>
      <c r="I130" cm="1">
        <f t="array" ref="I130">_xll.BDP(A130,$I$1)</f>
        <v>-3.3867386337715466</v>
      </c>
    </row>
    <row r="131" spans="1:9" x14ac:dyDescent="0.25">
      <c r="A131" t="s">
        <v>88</v>
      </c>
      <c r="B131" t="s">
        <v>2329</v>
      </c>
      <c r="C131" s="1">
        <f>_xll.BQL(Stocks[[#This Row],[bloomberg_query]],"px_last(currency=EUR).value","showdates","false","showids","false","showheaders","false","cols"=1)</f>
        <v>89.849998474121094</v>
      </c>
      <c r="D131" cm="1">
        <f t="array" aca="1" ref="D131" ca="1">_xll.BDP(Stocks[[#This Row],[bloomberg_query]], "CUST_TRR_RETURN_HOLDING_PER", "CUST_TRR_START_DT="&amp;TEXT(WORKDAY(TODAY(), -2),"jjjjMMtt"),"CUST_TRR_END_DT="&amp;TEXT(WORKDAY(TODAY(), -1),"jjjjMMtt"), "CUST_TRR_CRNCY=EUR")</f>
        <v>-0.2277904</v>
      </c>
      <c r="E131" cm="1">
        <f t="array" aca="1" ref="E131" ca="1">_xll.BDP(Stocks[[#This Row],[bloomberg_query]], "CUST_TRR_RETURN_HOLDING_PER", "CUST_TRR_START_DT="&amp;TEXT(WORKDAY(TODAY(), -6),"jjjjMMtt"),"CUST_TRR_END_DT="&amp;TEXT(WORKDAY(TODAY(), -1),"jjjjMMtt"), "CUST_TRR_CRNCY=EUR")</f>
        <v>-1.406865</v>
      </c>
      <c r="F131" cm="1">
        <f t="array" aca="1" ref="F131" ca="1">_xll.BDP(Stocks[[#This Row],[bloomberg_query]], "CUST_TRR_RETURN_HOLDING_PER", "CUST_TRR_START_DT="&amp;TEXT(WORKDAY(EDATE(TODAY(), -1) - 2, 1),"jjjjMMtt"),"CUST_TRR_END_DT="&amp;TEXT(WORKDAY(TODAY(), -1),"jjjjMMtt"),"CUST_TRR_CRNCY=EUR")</f>
        <v>-3.2044199999999998</v>
      </c>
      <c r="G131" cm="1">
        <f t="array" aca="1" ref="G131" ca="1">_xll.BDP(Stocks[[#This Row],[bloomberg_query]], "CUST_TRR_RETURN_HOLDING_PER", "CUST_TRR_START_DT="&amp;TEXT(WORKDAY(DATE(YEAR(TODAY())-1, 12, 31), -1),"jjjjMMtt"),"CUST_TRR_END_DT="&amp;TEXT(WORKDAY(TODAY(), -1),"jjjjMMtt"), "CUST_TRR_CRNCY=EUR")</f>
        <v>12.20443</v>
      </c>
      <c r="H131" cm="1">
        <f t="array" ref="H131">_xll.BDP(A131,$H$1)</f>
        <v>3.7437849999999999</v>
      </c>
      <c r="I131" cm="1">
        <f t="array" ref="I131">_xll.BDP(A131,$I$1)</f>
        <v>-8.5030540000000006</v>
      </c>
    </row>
    <row r="132" spans="1:9" x14ac:dyDescent="0.25">
      <c r="A132" t="s">
        <v>2543</v>
      </c>
      <c r="B132" t="s">
        <v>2544</v>
      </c>
      <c r="C132" s="1">
        <f>_xll.BQL(Stocks[[#This Row],[bloomberg_query]],"px_last(currency=EUR).value","showdates","false","showids","false","showheaders","false","cols"=1)</f>
        <v>107.74001956880092</v>
      </c>
      <c r="D132" cm="1">
        <f t="array" aca="1" ref="D132" ca="1">_xll.BDP(Stocks[[#This Row],[bloomberg_query]], "CUST_TRR_RETURN_HOLDING_PER", "CUST_TRR_START_DT="&amp;TEXT(WORKDAY(TODAY(), -2),"jjjjMMtt"),"CUST_TRR_END_DT="&amp;TEXT(WORKDAY(TODAY(), -1),"jjjjMMtt"), "CUST_TRR_CRNCY=EUR")</f>
        <v>-2.0553279999999998</v>
      </c>
      <c r="E132" cm="1">
        <f t="array" aca="1" ref="E132" ca="1">_xll.BDP(Stocks[[#This Row],[bloomberg_query]], "CUST_TRR_RETURN_HOLDING_PER", "CUST_TRR_START_DT="&amp;TEXT(WORKDAY(TODAY(), -6),"jjjjMMtt"),"CUST_TRR_END_DT="&amp;TEXT(WORKDAY(TODAY(), -1),"jjjjMMtt"), "CUST_TRR_CRNCY=EUR")</f>
        <v>-2.2915899999999998</v>
      </c>
      <c r="F132" cm="1">
        <f t="array" aca="1" ref="F132" ca="1">_xll.BDP(Stocks[[#This Row],[bloomberg_query]], "CUST_TRR_RETURN_HOLDING_PER", "CUST_TRR_START_DT="&amp;TEXT(WORKDAY(EDATE(TODAY(), -1) - 2, 1),"jjjjMMtt"),"CUST_TRR_END_DT="&amp;TEXT(WORKDAY(TODAY(), -1),"jjjjMMtt"),"CUST_TRR_CRNCY=EUR")</f>
        <v>-19.514769999999999</v>
      </c>
      <c r="G132" cm="1">
        <f t="array" aca="1" ref="G132" ca="1">_xll.BDP(Stocks[[#This Row],[bloomberg_query]], "CUST_TRR_RETURN_HOLDING_PER", "CUST_TRR_START_DT="&amp;TEXT(WORKDAY(DATE(YEAR(TODAY())-1, 12, 31), -1),"jjjjMMtt"),"CUST_TRR_END_DT="&amp;TEXT(WORKDAY(TODAY(), -1),"jjjjMMtt"), "CUST_TRR_CRNCY=EUR")</f>
        <v>-9.5297830000000001</v>
      </c>
      <c r="H132" cm="1">
        <f t="array" ref="H132">_xll.BDP(A132,$H$1)</f>
        <v>-12.08168394160233</v>
      </c>
      <c r="I132" cm="1">
        <f t="array" ref="I132">_xll.BDP(A132,$I$1)</f>
        <v>-24.135921527394313</v>
      </c>
    </row>
    <row r="133" spans="1:9" x14ac:dyDescent="0.25">
      <c r="A133" t="s">
        <v>59</v>
      </c>
      <c r="B133" t="s">
        <v>2288</v>
      </c>
      <c r="C133" s="1">
        <f>_xll.BQL(Stocks[[#This Row],[bloomberg_query]],"px_last(currency=EUR).value","showdates","false","showids","false","showheaders","false","cols"=1)</f>
        <v>489.20001220703125</v>
      </c>
      <c r="D133" cm="1">
        <f t="array" aca="1" ref="D133" ca="1">_xll.BDP(Stocks[[#This Row],[bloomberg_query]], "CUST_TRR_RETURN_HOLDING_PER", "CUST_TRR_START_DT="&amp;TEXT(WORKDAY(TODAY(), -2),"jjjjMMtt"),"CUST_TRR_END_DT="&amp;TEXT(WORKDAY(TODAY(), -1),"jjjjMMtt"), "CUST_TRR_CRNCY=EUR")</f>
        <v>0.64839990000000003</v>
      </c>
      <c r="E133" cm="1">
        <f t="array" aca="1" ref="E133" ca="1">_xll.BDP(Stocks[[#This Row],[bloomberg_query]], "CUST_TRR_RETURN_HOLDING_PER", "CUST_TRR_START_DT="&amp;TEXT(WORKDAY(TODAY(), -6),"jjjjMMtt"),"CUST_TRR_END_DT="&amp;TEXT(WORKDAY(TODAY(), -1),"jjjjMMtt"), "CUST_TRR_CRNCY=EUR")</f>
        <v>0.35453600000000002</v>
      </c>
      <c r="F133" cm="1">
        <f t="array" aca="1" ref="F133" ca="1">_xll.BDP(Stocks[[#This Row],[bloomberg_query]], "CUST_TRR_RETURN_HOLDING_PER", "CUST_TRR_START_DT="&amp;TEXT(WORKDAY(EDATE(TODAY(), -1) - 2, 1),"jjjjMMtt"),"CUST_TRR_END_DT="&amp;TEXT(WORKDAY(TODAY(), -1),"jjjjMMtt"),"CUST_TRR_CRNCY=EUR")</f>
        <v>3.953338</v>
      </c>
      <c r="G133" cm="1">
        <f t="array" aca="1" ref="G133" ca="1">_xll.BDP(Stocks[[#This Row],[bloomberg_query]], "CUST_TRR_RETURN_HOLDING_PER", "CUST_TRR_START_DT="&amp;TEXT(WORKDAY(DATE(YEAR(TODAY())-1, 12, 31), -1),"jjjjMMtt"),"CUST_TRR_END_DT="&amp;TEXT(WORKDAY(TODAY(), -1),"jjjjMMtt"), "CUST_TRR_CRNCY=EUR")</f>
        <v>32.939450000000001</v>
      </c>
      <c r="H133" cm="1">
        <f t="array" ref="H133">_xll.BDP(A133,$H$1)</f>
        <v>12.68099</v>
      </c>
      <c r="I133" cm="1">
        <f t="array" ref="I133">_xll.BDP(A133,$I$1)</f>
        <v>-1.9049529999999999</v>
      </c>
    </row>
    <row r="134" spans="1:9" x14ac:dyDescent="0.25">
      <c r="A134" t="s">
        <v>2545</v>
      </c>
      <c r="B134" t="s">
        <v>2546</v>
      </c>
      <c r="C134" s="1">
        <f>_xll.BQL(Stocks[[#This Row],[bloomberg_query]],"px_last(currency=EUR).value","showdates","false","showids","false","showheaders","false","cols"=1)</f>
        <v>3.0999999046325684</v>
      </c>
      <c r="D134" cm="1">
        <f t="array" aca="1" ref="D134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34" cm="1">
        <f t="array" aca="1" ref="E134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134" cm="1">
        <f t="array" aca="1" ref="F134" ca="1">_xll.BDP(Stocks[[#This Row],[bloomberg_query]], "CUST_TRR_RETURN_HOLDING_PER", "CUST_TRR_START_DT="&amp;TEXT(WORKDAY(EDATE(TODAY(), -1) - 2, 1),"jjjjMMtt"),"CUST_TRR_END_DT="&amp;TEXT(WORKDAY(TODAY(), -1),"jjjjMMtt"),"CUST_TRR_CRNCY=EUR")</f>
        <v>2.6315789999999999</v>
      </c>
      <c r="G134" cm="1">
        <f t="array" aca="1" ref="G134" ca="1">_xll.BDP(Stocks[[#This Row],[bloomberg_query]], "CUST_TRR_RETURN_HOLDING_PER", "CUST_TRR_START_DT="&amp;TEXT(WORKDAY(DATE(YEAR(TODAY())-1, 12, 31), -1),"jjjjMMtt"),"CUST_TRR_END_DT="&amp;TEXT(WORKDAY(TODAY(), -1),"jjjjMMtt"), "CUST_TRR_CRNCY=EUR")</f>
        <v>5.3506489999999998</v>
      </c>
      <c r="H134" cm="1">
        <f t="array" ref="H134">_xll.BDP(A134,$H$1)</f>
        <v>2.0038849999999999</v>
      </c>
      <c r="I134" cm="1">
        <f t="array" ref="I134">_xll.BDP(A134,$I$1)</f>
        <v>-4.907978</v>
      </c>
    </row>
    <row r="135" spans="1:9" x14ac:dyDescent="0.25">
      <c r="A135" t="s">
        <v>32</v>
      </c>
      <c r="B135" t="s">
        <v>2312</v>
      </c>
      <c r="C135" s="1">
        <f>_xll.BQL(Stocks[[#This Row],[bloomberg_query]],"px_last(currency=EUR).value","showdates","false","showids","false","showheaders","false","cols"=1)</f>
        <v>387.27974827229974</v>
      </c>
      <c r="D135" cm="1">
        <f t="array" aca="1" ref="D135" ca="1">_xll.BDP(Stocks[[#This Row],[bloomberg_query]], "CUST_TRR_RETURN_HOLDING_PER", "CUST_TRR_START_DT="&amp;TEXT(WORKDAY(TODAY(), -2),"jjjjMMtt"),"CUST_TRR_END_DT="&amp;TEXT(WORKDAY(TODAY(), -1),"jjjjMMtt"), "CUST_TRR_CRNCY=EUR")</f>
        <v>-1.0418590000000001</v>
      </c>
      <c r="E135" cm="1">
        <f t="array" aca="1" ref="E135" ca="1">_xll.BDP(Stocks[[#This Row],[bloomberg_query]], "CUST_TRR_RETURN_HOLDING_PER", "CUST_TRR_START_DT="&amp;TEXT(WORKDAY(TODAY(), -6),"jjjjMMtt"),"CUST_TRR_END_DT="&amp;TEXT(WORKDAY(TODAY(), -1),"jjjjMMtt"), "CUST_TRR_CRNCY=EUR")</f>
        <v>0.84799800000000003</v>
      </c>
      <c r="F135" cm="1">
        <f t="array" aca="1" ref="F135" ca="1">_xll.BDP(Stocks[[#This Row],[bloomberg_query]], "CUST_TRR_RETURN_HOLDING_PER", "CUST_TRR_START_DT="&amp;TEXT(WORKDAY(EDATE(TODAY(), -1) - 2, 1),"jjjjMMtt"),"CUST_TRR_END_DT="&amp;TEXT(WORKDAY(TODAY(), -1),"jjjjMMtt"),"CUST_TRR_CRNCY=EUR")</f>
        <v>1.7421279999999999</v>
      </c>
      <c r="G135" cm="1">
        <f t="array" aca="1" ref="G135" ca="1">_xll.BDP(Stocks[[#This Row],[bloomberg_query]], "CUST_TRR_RETURN_HOLDING_PER", "CUST_TRR_START_DT="&amp;TEXT(WORKDAY(DATE(YEAR(TODAY())-1, 12, 31), -1),"jjjjMMtt"),"CUST_TRR_END_DT="&amp;TEXT(WORKDAY(TODAY(), -1),"jjjjMMtt"), "CUST_TRR_CRNCY=EUR")</f>
        <v>14.56122</v>
      </c>
      <c r="H135" cm="1">
        <f t="array" ref="H135">_xll.BDP(A135,$H$1)</f>
        <v>4.2476887110202375</v>
      </c>
      <c r="I135" cm="1">
        <f t="array" ref="I135">_xll.BDP(A135,$I$1)</f>
        <v>-8.011442805164549</v>
      </c>
    </row>
    <row r="136" spans="1:9" x14ac:dyDescent="0.25">
      <c r="A136" t="s">
        <v>2547</v>
      </c>
      <c r="B136" t="s">
        <v>2548</v>
      </c>
      <c r="C136" s="1">
        <f>_xll.BQL(Stocks[[#This Row],[bloomberg_query]],"px_last(currency=EUR).value","showdates","false","showids","false","showheaders","false","cols"=1)</f>
        <v>64.320387151837352</v>
      </c>
      <c r="D136" cm="1">
        <f t="array" aca="1" ref="D136" ca="1">_xll.BDP(Stocks[[#This Row],[bloomberg_query]], "CUST_TRR_RETURN_HOLDING_PER", "CUST_TRR_START_DT="&amp;TEXT(WORKDAY(TODAY(), -2),"jjjjMMtt"),"CUST_TRR_END_DT="&amp;TEXT(WORKDAY(TODAY(), -1),"jjjjMMtt"), "CUST_TRR_CRNCY=EUR")</f>
        <v>-1.7207110000000001</v>
      </c>
      <c r="E136" cm="1">
        <f t="array" aca="1" ref="E136" ca="1">_xll.BDP(Stocks[[#This Row],[bloomberg_query]], "CUST_TRR_RETURN_HOLDING_PER", "CUST_TRR_START_DT="&amp;TEXT(WORKDAY(TODAY(), -6),"jjjjMMtt"),"CUST_TRR_END_DT="&amp;TEXT(WORKDAY(TODAY(), -1),"jjjjMMtt"), "CUST_TRR_CRNCY=EUR")</f>
        <v>-5.3874500000000003</v>
      </c>
      <c r="F136" cm="1">
        <f t="array" aca="1" ref="F136" ca="1">_xll.BDP(Stocks[[#This Row],[bloomberg_query]], "CUST_TRR_RETURN_HOLDING_PER", "CUST_TRR_START_DT="&amp;TEXT(WORKDAY(EDATE(TODAY(), -1) - 2, 1),"jjjjMMtt"),"CUST_TRR_END_DT="&amp;TEXT(WORKDAY(TODAY(), -1),"jjjjMMtt"),"CUST_TRR_CRNCY=EUR")</f>
        <v>0.26519809999999999</v>
      </c>
      <c r="G136" cm="1">
        <f t="array" aca="1" ref="G136" ca="1">_xll.BDP(Stocks[[#This Row],[bloomberg_query]], "CUST_TRR_RETURN_HOLDING_PER", "CUST_TRR_START_DT="&amp;TEXT(WORKDAY(DATE(YEAR(TODAY())-1, 12, 31), -1),"jjjjMMtt"),"CUST_TRR_END_DT="&amp;TEXT(WORKDAY(TODAY(), -1),"jjjjMMtt"), "CUST_TRR_CRNCY=EUR")</f>
        <v>18.314830000000001</v>
      </c>
      <c r="H136" cm="1">
        <f t="array" ref="H136">_xll.BDP(A136,$H$1)</f>
        <v>5.4429876355070066</v>
      </c>
      <c r="I136" cm="1">
        <f t="array" ref="I136">_xll.BDP(A136,$I$1)</f>
        <v>-16.55976320494716</v>
      </c>
    </row>
    <row r="137" spans="1:9" x14ac:dyDescent="0.25">
      <c r="A137" t="s">
        <v>126</v>
      </c>
      <c r="B137" t="s">
        <v>3083</v>
      </c>
      <c r="C137" s="1">
        <f>_xll.BQL(Stocks[[#This Row],[bloomberg_query]],"px_last(currency=EUR).value","showdates","false","showids","false","showheaders","false","cols"=1)</f>
        <v>62.801149495840072</v>
      </c>
      <c r="D137" cm="1">
        <f t="array" aca="1" ref="D137" ca="1">_xll.BDP(Stocks[[#This Row],[bloomberg_query]], "CUST_TRR_RETURN_HOLDING_PER", "CUST_TRR_START_DT="&amp;TEXT(WORKDAY(TODAY(), -2),"jjjjMMtt"),"CUST_TRR_END_DT="&amp;TEXT(WORKDAY(TODAY(), -1),"jjjjMMtt"), "CUST_TRR_CRNCY=EUR")</f>
        <v>-3.002364</v>
      </c>
      <c r="E137" cm="1">
        <f t="array" aca="1" ref="E137" ca="1">_xll.BDP(Stocks[[#This Row],[bloomberg_query]], "CUST_TRR_RETURN_HOLDING_PER", "CUST_TRR_START_DT="&amp;TEXT(WORKDAY(TODAY(), -6),"jjjjMMtt"),"CUST_TRR_END_DT="&amp;TEXT(WORKDAY(TODAY(), -1),"jjjjMMtt"), "CUST_TRR_CRNCY=EUR")</f>
        <v>-12.989879999999999</v>
      </c>
      <c r="F137" cm="1">
        <f t="array" aca="1" ref="F137" ca="1">_xll.BDP(Stocks[[#This Row],[bloomberg_query]], "CUST_TRR_RETURN_HOLDING_PER", "CUST_TRR_START_DT="&amp;TEXT(WORKDAY(EDATE(TODAY(), -1) - 2, 1),"jjjjMMtt"),"CUST_TRR_END_DT="&amp;TEXT(WORKDAY(TODAY(), -1),"jjjjMMtt"),"CUST_TRR_CRNCY=EUR")</f>
        <v>-22.692319999999999</v>
      </c>
      <c r="G137" cm="1">
        <f t="array" aca="1" ref="G137" ca="1">_xll.BDP(Stocks[[#This Row],[bloomberg_query]], "CUST_TRR_RETURN_HOLDING_PER", "CUST_TRR_START_DT="&amp;TEXT(WORKDAY(DATE(YEAR(TODAY())-1, 12, 31), -1),"jjjjMMtt"),"CUST_TRR_END_DT="&amp;TEXT(WORKDAY(TODAY(), -1),"jjjjMMtt"), "CUST_TRR_CRNCY=EUR")</f>
        <v>-30.132539999999999</v>
      </c>
      <c r="H137" cm="1">
        <f t="array" ref="H137">_xll.BDP(A137,$H$1)</f>
        <v>-34.118115390520778</v>
      </c>
      <c r="I137" cm="1">
        <f t="array" ref="I137">_xll.BDP(A137,$I$1)</f>
        <v>-58.990315170343976</v>
      </c>
    </row>
    <row r="138" spans="1:9" x14ac:dyDescent="0.25">
      <c r="A138" t="s">
        <v>3084</v>
      </c>
      <c r="B138" t="s">
        <v>3085</v>
      </c>
      <c r="C138" s="1">
        <f>_xll.BQL(Stocks[[#This Row],[bloomberg_query]],"px_last(currency=EUR).value","showdates","false","showids","false","showheaders","false","cols"=1)</f>
        <v>5.4322695830303367</v>
      </c>
      <c r="D138" cm="1">
        <f t="array" aca="1" ref="D138" ca="1">_xll.BDP(Stocks[[#This Row],[bloomberg_query]], "CUST_TRR_RETURN_HOLDING_PER", "CUST_TRR_START_DT="&amp;TEXT(WORKDAY(TODAY(), -2),"jjjjMMtt"),"CUST_TRR_END_DT="&amp;TEXT(WORKDAY(TODAY(), -1),"jjjjMMtt"), "CUST_TRR_CRNCY=EUR")</f>
        <v>2.1261739999999998</v>
      </c>
      <c r="E138" cm="1">
        <f t="array" aca="1" ref="E138" ca="1">_xll.BDP(Stocks[[#This Row],[bloomberg_query]], "CUST_TRR_RETURN_HOLDING_PER", "CUST_TRR_START_DT="&amp;TEXT(WORKDAY(TODAY(), -6),"jjjjMMtt"),"CUST_TRR_END_DT="&amp;TEXT(WORKDAY(TODAY(), -1),"jjjjMMtt"), "CUST_TRR_CRNCY=EUR")</f>
        <v>7.3439209999999999</v>
      </c>
      <c r="F138" cm="1">
        <f t="array" aca="1" ref="F138" ca="1">_xll.BDP(Stocks[[#This Row],[bloomberg_query]], "CUST_TRR_RETURN_HOLDING_PER", "CUST_TRR_START_DT="&amp;TEXT(WORKDAY(EDATE(TODAY(), -1) - 2, 1),"jjjjMMtt"),"CUST_TRR_END_DT="&amp;TEXT(WORKDAY(TODAY(), -1),"jjjjMMtt"),"CUST_TRR_CRNCY=EUR")</f>
        <v>6.874987</v>
      </c>
      <c r="G138" cm="1">
        <f t="array" aca="1" ref="G138" ca="1">_xll.BDP(Stocks[[#This Row],[bloomberg_query]], "CUST_TRR_RETURN_HOLDING_PER", "CUST_TRR_START_DT="&amp;TEXT(WORKDAY(DATE(YEAR(TODAY())-1, 12, 31), -1),"jjjjMMtt"),"CUST_TRR_END_DT="&amp;TEXT(WORKDAY(TODAY(), -1),"jjjjMMtt"), "CUST_TRR_CRNCY=EUR")</f>
        <v>46.939480000000003</v>
      </c>
      <c r="H138" cm="1">
        <f t="array" ref="H138">_xll.BDP(A138,$H$1)</f>
        <v>20.227049999999998</v>
      </c>
      <c r="I138" cm="1">
        <f t="array" ref="I138">_xll.BDP(A138,$I$1)</f>
        <v>-10.67581</v>
      </c>
    </row>
    <row r="139" spans="1:9" x14ac:dyDescent="0.25">
      <c r="A139" t="s">
        <v>2549</v>
      </c>
      <c r="B139" t="s">
        <v>2550</v>
      </c>
      <c r="C139" s="1">
        <f>_xll.BQL(Stocks[[#This Row],[bloomberg_query]],"px_last(currency=EUR).value","showdates","false","showids","false","showheaders","false","cols"=1)</f>
        <v>2.4901114243268965</v>
      </c>
      <c r="D139" cm="1">
        <f t="array" aca="1" ref="D139" ca="1">_xll.BDP(Stocks[[#This Row],[bloomberg_query]], "CUST_TRR_RETURN_HOLDING_PER", "CUST_TRR_START_DT="&amp;TEXT(WORKDAY(TODAY(), -2),"jjjjMMtt"),"CUST_TRR_END_DT="&amp;TEXT(WORKDAY(TODAY(), -1),"jjjjMMtt"), "CUST_TRR_CRNCY=EUR")</f>
        <v>-0.76147339999999997</v>
      </c>
      <c r="E139" cm="1">
        <f t="array" aca="1" ref="E139" ca="1">_xll.BDP(Stocks[[#This Row],[bloomberg_query]], "CUST_TRR_RETURN_HOLDING_PER", "CUST_TRR_START_DT="&amp;TEXT(WORKDAY(TODAY(), -6),"jjjjMMtt"),"CUST_TRR_END_DT="&amp;TEXT(WORKDAY(TODAY(), -1),"jjjjMMtt"), "CUST_TRR_CRNCY=EUR")</f>
        <v>-1.3270960000000001</v>
      </c>
      <c r="F139" cm="1">
        <f t="array" aca="1" ref="F139" ca="1">_xll.BDP(Stocks[[#This Row],[bloomberg_query]], "CUST_TRR_RETURN_HOLDING_PER", "CUST_TRR_START_DT="&amp;TEXT(WORKDAY(EDATE(TODAY(), -1) - 2, 1),"jjjjMMtt"),"CUST_TRR_END_DT="&amp;TEXT(WORKDAY(TODAY(), -1),"jjjjMMtt"),"CUST_TRR_CRNCY=EUR")</f>
        <v>-23.613589999999999</v>
      </c>
      <c r="G139" cm="1">
        <f t="array" aca="1" ref="G139" ca="1">_xll.BDP(Stocks[[#This Row],[bloomberg_query]], "CUST_TRR_RETURN_HOLDING_PER", "CUST_TRR_START_DT="&amp;TEXT(WORKDAY(DATE(YEAR(TODAY())-1, 12, 31), -1),"jjjjMMtt"),"CUST_TRR_END_DT="&amp;TEXT(WORKDAY(TODAY(), -1),"jjjjMMtt"), "CUST_TRR_CRNCY=EUR")</f>
        <v>-49.908009999999997</v>
      </c>
      <c r="H139" cm="1">
        <f t="array" ref="H139">_xll.BDP(A139,$H$1)</f>
        <v>-34.474681868761245</v>
      </c>
      <c r="I139" cm="1">
        <f t="array" ref="I139">_xll.BDP(A139,$I$1)</f>
        <v>-55.009094433014283</v>
      </c>
    </row>
    <row r="140" spans="1:9" x14ac:dyDescent="0.25">
      <c r="A140" t="s">
        <v>2551</v>
      </c>
      <c r="B140" t="s">
        <v>2552</v>
      </c>
      <c r="C140" s="1">
        <f>_xll.BQL(Stocks[[#This Row],[bloomberg_query]],"px_last(currency=EUR).value","showdates","false","showids","false","showheaders","false","cols"=1)</f>
        <v>12.693275563716888</v>
      </c>
      <c r="D140" cm="1">
        <f t="array" aca="1" ref="D140" ca="1">_xll.BDP(Stocks[[#This Row],[bloomberg_query]], "CUST_TRR_RETURN_HOLDING_PER", "CUST_TRR_START_DT="&amp;TEXT(WORKDAY(TODAY(), -2),"jjjjMMtt"),"CUST_TRR_END_DT="&amp;TEXT(WORKDAY(TODAY(), -1),"jjjjMMtt"), "CUST_TRR_CRNCY=EUR")</f>
        <v>-0.67802180000000001</v>
      </c>
      <c r="E140" cm="1">
        <f t="array" aca="1" ref="E140" ca="1">_xll.BDP(Stocks[[#This Row],[bloomberg_query]], "CUST_TRR_RETURN_HOLDING_PER", "CUST_TRR_START_DT="&amp;TEXT(WORKDAY(TODAY(), -6),"jjjjMMtt"),"CUST_TRR_END_DT="&amp;TEXT(WORKDAY(TODAY(), -1),"jjjjMMtt"), "CUST_TRR_CRNCY=EUR")</f>
        <v>1.0326040000000001</v>
      </c>
      <c r="F140" cm="1">
        <f t="array" aca="1" ref="F140" ca="1">_xll.BDP(Stocks[[#This Row],[bloomberg_query]], "CUST_TRR_RETURN_HOLDING_PER", "CUST_TRR_START_DT="&amp;TEXT(WORKDAY(EDATE(TODAY(), -1) - 2, 1),"jjjjMMtt"),"CUST_TRR_END_DT="&amp;TEXT(WORKDAY(TODAY(), -1),"jjjjMMtt"),"CUST_TRR_CRNCY=EUR")</f>
        <v>12.722799999999999</v>
      </c>
      <c r="G140" cm="1">
        <f t="array" aca="1" ref="G140" ca="1">_xll.BDP(Stocks[[#This Row],[bloomberg_query]], "CUST_TRR_RETURN_HOLDING_PER", "CUST_TRR_START_DT="&amp;TEXT(WORKDAY(DATE(YEAR(TODAY())-1, 12, 31), -1),"jjjjMMtt"),"CUST_TRR_END_DT="&amp;TEXT(WORKDAY(TODAY(), -1),"jjjjMMtt"), "CUST_TRR_CRNCY=EUR")</f>
        <v>-29.25018</v>
      </c>
      <c r="H140" cm="1">
        <f t="array" ref="H140">_xll.BDP(A140,$H$1)</f>
        <v>-7.5982766448683359</v>
      </c>
      <c r="I140" cm="1">
        <f t="array" ref="I140">_xll.BDP(A140,$I$1)</f>
        <v>-33.175577631935859</v>
      </c>
    </row>
    <row r="141" spans="1:9" x14ac:dyDescent="0.25">
      <c r="A141" t="s">
        <v>2553</v>
      </c>
      <c r="B141" t="s">
        <v>2554</v>
      </c>
      <c r="C141" s="1">
        <f>_xll.BQL(Stocks[[#This Row],[bloomberg_query]],"px_last(currency=EUR).value","showdates","false","showids","false","showheaders","false","cols"=1)</f>
        <v>284.35813925743105</v>
      </c>
      <c r="D141" cm="1">
        <f t="array" aca="1" ref="D141" ca="1">_xll.BDP(Stocks[[#This Row],[bloomberg_query]], "CUST_TRR_RETURN_HOLDING_PER", "CUST_TRR_START_DT="&amp;TEXT(WORKDAY(TODAY(), -2),"jjjjMMtt"),"CUST_TRR_END_DT="&amp;TEXT(WORKDAY(TODAY(), -1),"jjjjMMtt"), "CUST_TRR_CRNCY=EUR")</f>
        <v>-1.256148</v>
      </c>
      <c r="E141" cm="1">
        <f t="array" aca="1" ref="E141" ca="1">_xll.BDP(Stocks[[#This Row],[bloomberg_query]], "CUST_TRR_RETURN_HOLDING_PER", "CUST_TRR_START_DT="&amp;TEXT(WORKDAY(TODAY(), -6),"jjjjMMtt"),"CUST_TRR_END_DT="&amp;TEXT(WORKDAY(TODAY(), -1),"jjjjMMtt"), "CUST_TRR_CRNCY=EUR")</f>
        <v>2.4559839999999999</v>
      </c>
      <c r="F141" cm="1">
        <f t="array" aca="1" ref="F141" ca="1">_xll.BDP(Stocks[[#This Row],[bloomberg_query]], "CUST_TRR_RETURN_HOLDING_PER", "CUST_TRR_START_DT="&amp;TEXT(WORKDAY(EDATE(TODAY(), -1) - 2, 1),"jjjjMMtt"),"CUST_TRR_END_DT="&amp;TEXT(WORKDAY(TODAY(), -1),"jjjjMMtt"),"CUST_TRR_CRNCY=EUR")</f>
        <v>-0.18125230000000001</v>
      </c>
      <c r="G141" cm="1">
        <f t="array" aca="1" ref="G141" ca="1">_xll.BDP(Stocks[[#This Row],[bloomberg_query]], "CUST_TRR_RETURN_HOLDING_PER", "CUST_TRR_START_DT="&amp;TEXT(WORKDAY(DATE(YEAR(TODAY())-1, 12, 31), -1),"jjjjMMtt"),"CUST_TRR_END_DT="&amp;TEXT(WORKDAY(TODAY(), -1),"jjjjMMtt"), "CUST_TRR_CRNCY=EUR")</f>
        <v>10.36867</v>
      </c>
      <c r="H141" cm="1">
        <f t="array" ref="H141">_xll.BDP(A141,$H$1)</f>
        <v>6.8851083233797254</v>
      </c>
      <c r="I141" cm="1">
        <f t="array" ref="I141">_xll.BDP(A141,$I$1)</f>
        <v>-4.174492131022749</v>
      </c>
    </row>
    <row r="142" spans="1:9" x14ac:dyDescent="0.25">
      <c r="A142" t="s">
        <v>79</v>
      </c>
      <c r="B142" t="s">
        <v>2314</v>
      </c>
      <c r="C142" s="1">
        <f>_xll.BQL(Stocks[[#This Row],[bloomberg_query]],"px_last(currency=EUR).value","showdates","false","showids","false","showheaders","false","cols"=1)</f>
        <v>50.819999694824219</v>
      </c>
      <c r="D142" cm="1">
        <f t="array" aca="1" ref="D142" ca="1">_xll.BDP(Stocks[[#This Row],[bloomberg_query]], "CUST_TRR_RETURN_HOLDING_PER", "CUST_TRR_START_DT="&amp;TEXT(WORKDAY(TODAY(), -2),"jjjjMMtt"),"CUST_TRR_END_DT="&amp;TEXT(WORKDAY(TODAY(), -1),"jjjjMMtt"), "CUST_TRR_CRNCY=EUR")</f>
        <v>-1.81962</v>
      </c>
      <c r="E142" cm="1">
        <f t="array" aca="1" ref="E142" ca="1">_xll.BDP(Stocks[[#This Row],[bloomberg_query]], "CUST_TRR_RETURN_HOLDING_PER", "CUST_TRR_START_DT="&amp;TEXT(WORKDAY(TODAY(), -6),"jjjjMMtt"),"CUST_TRR_END_DT="&amp;TEXT(WORKDAY(TODAY(), -1),"jjjjMMtt"), "CUST_TRR_CRNCY=EUR")</f>
        <v>-0.91816370000000003</v>
      </c>
      <c r="F142" cm="1">
        <f t="array" aca="1" ref="F142" ca="1">_xll.BDP(Stocks[[#This Row],[bloomberg_query]], "CUST_TRR_RETURN_HOLDING_PER", "CUST_TRR_START_DT="&amp;TEXT(WORKDAY(EDATE(TODAY(), -1) - 2, 1),"jjjjMMtt"),"CUST_TRR_END_DT="&amp;TEXT(WORKDAY(TODAY(), -1),"jjjjMMtt"),"CUST_TRR_CRNCY=EUR")</f>
        <v>-8.682855</v>
      </c>
      <c r="G142" cm="1">
        <f t="array" aca="1" ref="G142" ca="1">_xll.BDP(Stocks[[#This Row],[bloomberg_query]], "CUST_TRR_RETURN_HOLDING_PER", "CUST_TRR_START_DT="&amp;TEXT(WORKDAY(DATE(YEAR(TODAY())-1, 12, 31), -1),"jjjjMMtt"),"CUST_TRR_END_DT="&amp;TEXT(WORKDAY(TODAY(), -1),"jjjjMMtt"), "CUST_TRR_CRNCY=EUR")</f>
        <v>-9.2534299999999998</v>
      </c>
      <c r="H142" cm="1">
        <f t="array" ref="H142">_xll.BDP(A142,$H$1)</f>
        <v>-13.765969999999999</v>
      </c>
      <c r="I142" cm="1">
        <f t="array" ref="I142">_xll.BDP(A142,$I$1)</f>
        <v>-27.750920000000001</v>
      </c>
    </row>
    <row r="143" spans="1:9" x14ac:dyDescent="0.25">
      <c r="A143" t="s">
        <v>120</v>
      </c>
      <c r="B143" t="s">
        <v>2342</v>
      </c>
      <c r="C143" s="1">
        <f>_xll.BQL(Stocks[[#This Row],[bloomberg_query]],"px_last(currency=EUR).value","showdates","false","showids","false","showheaders","false","cols"=1)</f>
        <v>47.060409048199652</v>
      </c>
      <c r="D143" cm="1">
        <f t="array" aca="1" ref="D143" ca="1">_xll.BDP(Stocks[[#This Row],[bloomberg_query]], "CUST_TRR_RETURN_HOLDING_PER", "CUST_TRR_START_DT="&amp;TEXT(WORKDAY(TODAY(), -2),"jjjjMMtt"),"CUST_TRR_END_DT="&amp;TEXT(WORKDAY(TODAY(), -1),"jjjjMMtt"), "CUST_TRR_CRNCY=EUR")</f>
        <v>2.4602879999999998</v>
      </c>
      <c r="E143" cm="1">
        <f t="array" aca="1" ref="E143" ca="1">_xll.BDP(Stocks[[#This Row],[bloomberg_query]], "CUST_TRR_RETURN_HOLDING_PER", "CUST_TRR_START_DT="&amp;TEXT(WORKDAY(TODAY(), -6),"jjjjMMtt"),"CUST_TRR_END_DT="&amp;TEXT(WORKDAY(TODAY(), -1),"jjjjMMtt"), "CUST_TRR_CRNCY=EUR")</f>
        <v>4.4143939999999997</v>
      </c>
      <c r="F143" cm="1">
        <f t="array" aca="1" ref="F143" ca="1">_xll.BDP(Stocks[[#This Row],[bloomberg_query]], "CUST_TRR_RETURN_HOLDING_PER", "CUST_TRR_START_DT="&amp;TEXT(WORKDAY(EDATE(TODAY(), -1) - 2, 1),"jjjjMMtt"),"CUST_TRR_END_DT="&amp;TEXT(WORKDAY(TODAY(), -1),"jjjjMMtt"),"CUST_TRR_CRNCY=EUR")</f>
        <v>11.834110000000001</v>
      </c>
      <c r="G143" cm="1">
        <f t="array" aca="1" ref="G143" ca="1">_xll.BDP(Stocks[[#This Row],[bloomberg_query]], "CUST_TRR_RETURN_HOLDING_PER", "CUST_TRR_START_DT="&amp;TEXT(WORKDAY(DATE(YEAR(TODAY())-1, 12, 31), -1),"jjjjMMtt"),"CUST_TRR_END_DT="&amp;TEXT(WORKDAY(TODAY(), -1),"jjjjMMtt"), "CUST_TRR_CRNCY=EUR")</f>
        <v>-9.6204879999999999</v>
      </c>
      <c r="H143" cm="1">
        <f t="array" ref="H143">_xll.BDP(A143,$H$1)</f>
        <v>-2.2536304349684153</v>
      </c>
      <c r="I143" cm="1">
        <f t="array" ref="I143">_xll.BDP(A143,$I$1)</f>
        <v>-14.495712896998</v>
      </c>
    </row>
    <row r="144" spans="1:9" x14ac:dyDescent="0.25">
      <c r="A144" t="s">
        <v>2555</v>
      </c>
      <c r="B144" t="s">
        <v>2556</v>
      </c>
      <c r="C144" s="1">
        <f>_xll.BQL(Stocks[[#This Row],[bloomberg_query]],"px_last(currency=EUR).value","showdates","false","showids","false","showheaders","false","cols"=1)</f>
        <v>47.743616514801978</v>
      </c>
      <c r="D144" cm="1">
        <f t="array" aca="1" ref="D144" ca="1">_xll.BDP(Stocks[[#This Row],[bloomberg_query]], "CUST_TRR_RETURN_HOLDING_PER", "CUST_TRR_START_DT="&amp;TEXT(WORKDAY(TODAY(), -2),"jjjjMMtt"),"CUST_TRR_END_DT="&amp;TEXT(WORKDAY(TODAY(), -1),"jjjjMMtt"), "CUST_TRR_CRNCY=EUR")</f>
        <v>4.1108589999999996</v>
      </c>
      <c r="E144" cm="1">
        <f t="array" aca="1" ref="E144" ca="1">_xll.BDP(Stocks[[#This Row],[bloomberg_query]], "CUST_TRR_RETURN_HOLDING_PER", "CUST_TRR_START_DT="&amp;TEXT(WORKDAY(TODAY(), -6),"jjjjMMtt"),"CUST_TRR_END_DT="&amp;TEXT(WORKDAY(TODAY(), -1),"jjjjMMtt"), "CUST_TRR_CRNCY=EUR")</f>
        <v>13.30109</v>
      </c>
      <c r="F144" cm="1">
        <f t="array" aca="1" ref="F144" ca="1">_xll.BDP(Stocks[[#This Row],[bloomberg_query]], "CUST_TRR_RETURN_HOLDING_PER", "CUST_TRR_START_DT="&amp;TEXT(WORKDAY(EDATE(TODAY(), -1) - 2, 1),"jjjjMMtt"),"CUST_TRR_END_DT="&amp;TEXT(WORKDAY(TODAY(), -1),"jjjjMMtt"),"CUST_TRR_CRNCY=EUR")</f>
        <v>7.8125629999999999</v>
      </c>
      <c r="G144" cm="1">
        <f t="array" aca="1" ref="G144" ca="1">_xll.BDP(Stocks[[#This Row],[bloomberg_query]], "CUST_TRR_RETURN_HOLDING_PER", "CUST_TRR_START_DT="&amp;TEXT(WORKDAY(DATE(YEAR(TODAY())-1, 12, 31), -1),"jjjjMMtt"),"CUST_TRR_END_DT="&amp;TEXT(WORKDAY(TODAY(), -1),"jjjjMMtt"), "CUST_TRR_CRNCY=EUR")</f>
        <v>-12.52933</v>
      </c>
      <c r="H144" cm="1">
        <f t="array" ref="H144">_xll.BDP(A144,$H$1)</f>
        <v>9.5940695558110001</v>
      </c>
      <c r="I144" cm="1">
        <f t="array" ref="I144">_xll.BDP(A144,$I$1)</f>
        <v>-18.267162408995873</v>
      </c>
    </row>
    <row r="145" spans="1:9" x14ac:dyDescent="0.25">
      <c r="A145" t="s">
        <v>2557</v>
      </c>
      <c r="B145" t="s">
        <v>2558</v>
      </c>
      <c r="C145" s="1">
        <f>_xll.BQL(Stocks[[#This Row],[bloomberg_query]],"px_last(currency=EUR).value","showdates","false","showids","false","showheaders","false","cols"=1)</f>
        <v>1410.8144289618731</v>
      </c>
      <c r="D145" cm="1">
        <f t="array" aca="1" ref="D145" ca="1">_xll.BDP(Stocks[[#This Row],[bloomberg_query]], "CUST_TRR_RETURN_HOLDING_PER", "CUST_TRR_START_DT="&amp;TEXT(WORKDAY(TODAY(), -2),"jjjjMMtt"),"CUST_TRR_END_DT="&amp;TEXT(WORKDAY(TODAY(), -1),"jjjjMMtt"), "CUST_TRR_CRNCY=EUR")</f>
        <v>-0.62056129999999998</v>
      </c>
      <c r="E145" cm="1">
        <f t="array" aca="1" ref="E145" ca="1">_xll.BDP(Stocks[[#This Row],[bloomberg_query]], "CUST_TRR_RETURN_HOLDING_PER", "CUST_TRR_START_DT="&amp;TEXT(WORKDAY(TODAY(), -6),"jjjjMMtt"),"CUST_TRR_END_DT="&amp;TEXT(WORKDAY(TODAY(), -1),"jjjjMMtt"), "CUST_TRR_CRNCY=EUR")</f>
        <v>1.483125</v>
      </c>
      <c r="F145" cm="1">
        <f t="array" aca="1" ref="F145" ca="1">_xll.BDP(Stocks[[#This Row],[bloomberg_query]], "CUST_TRR_RETURN_HOLDING_PER", "CUST_TRR_START_DT="&amp;TEXT(WORKDAY(EDATE(TODAY(), -1) - 2, 1),"jjjjMMtt"),"CUST_TRR_END_DT="&amp;TEXT(WORKDAY(TODAY(), -1),"jjjjMMtt"),"CUST_TRR_CRNCY=EUR")</f>
        <v>0.31242330000000001</v>
      </c>
      <c r="G145" cm="1">
        <f t="array" aca="1" ref="G145" ca="1">_xll.BDP(Stocks[[#This Row],[bloomberg_query]], "CUST_TRR_RETURN_HOLDING_PER", "CUST_TRR_START_DT="&amp;TEXT(WORKDAY(DATE(YEAR(TODAY())-1, 12, 31), -1),"jjjjMMtt"),"CUST_TRR_END_DT="&amp;TEXT(WORKDAY(TODAY(), -1),"jjjjMMtt"), "CUST_TRR_CRNCY=EUR")</f>
        <v>9.9320430000000002</v>
      </c>
      <c r="H145" cm="1">
        <f t="array" ref="H145">_xll.BDP(A145,$H$1)</f>
        <v>3.6574172647833381</v>
      </c>
      <c r="I145" cm="1">
        <f t="array" ref="I145">_xll.BDP(A145,$I$1)</f>
        <v>-6.0380529849357645</v>
      </c>
    </row>
    <row r="146" spans="1:9" x14ac:dyDescent="0.25">
      <c r="A146" t="s">
        <v>2559</v>
      </c>
      <c r="B146" t="s">
        <v>2560</v>
      </c>
      <c r="C146" s="1">
        <f>_xll.BQL(Stocks[[#This Row],[bloomberg_query]],"px_last(currency=EUR).value","showdates","false","showids","false","showheaders","false","cols"=1)</f>
        <v>34.070477610826494</v>
      </c>
      <c r="D146" cm="1">
        <f t="array" aca="1" ref="D146" ca="1">_xll.BDP(Stocks[[#This Row],[bloomberg_query]], "CUST_TRR_RETURN_HOLDING_PER", "CUST_TRR_START_DT="&amp;TEXT(WORKDAY(TODAY(), -2),"jjjjMMtt"),"CUST_TRR_END_DT="&amp;TEXT(WORKDAY(TODAY(), -1),"jjjjMMtt"), "CUST_TRR_CRNCY=EUR")</f>
        <v>-5.9742769999999998</v>
      </c>
      <c r="E146" cm="1">
        <f t="array" aca="1" ref="E146" ca="1">_xll.BDP(Stocks[[#This Row],[bloomberg_query]], "CUST_TRR_RETURN_HOLDING_PER", "CUST_TRR_START_DT="&amp;TEXT(WORKDAY(TODAY(), -6),"jjjjMMtt"),"CUST_TRR_END_DT="&amp;TEXT(WORKDAY(TODAY(), -1),"jjjjMMtt"), "CUST_TRR_CRNCY=EUR")</f>
        <v>-10.446099999999999</v>
      </c>
      <c r="F146" cm="1">
        <f t="array" aca="1" ref="F146" ca="1">_xll.BDP(Stocks[[#This Row],[bloomberg_query]], "CUST_TRR_RETURN_HOLDING_PER", "CUST_TRR_START_DT="&amp;TEXT(WORKDAY(EDATE(TODAY(), -1) - 2, 1),"jjjjMMtt"),"CUST_TRR_END_DT="&amp;TEXT(WORKDAY(TODAY(), -1),"jjjjMMtt"),"CUST_TRR_CRNCY=EUR")</f>
        <v>-9.802422</v>
      </c>
      <c r="G146" cm="1">
        <f t="array" aca="1" ref="G146" ca="1">_xll.BDP(Stocks[[#This Row],[bloomberg_query]], "CUST_TRR_RETURN_HOLDING_PER", "CUST_TRR_START_DT="&amp;TEXT(WORKDAY(DATE(YEAR(TODAY())-1, 12, 31), -1),"jjjjMMtt"),"CUST_TRR_END_DT="&amp;TEXT(WORKDAY(TODAY(), -1),"jjjjMMtt"), "CUST_TRR_CRNCY=EUR")</f>
        <v>27.695039999999999</v>
      </c>
      <c r="H146" cm="1">
        <f t="array" ref="H146">_xll.BDP(A146,$H$1)</f>
        <v>22.16142029656605</v>
      </c>
      <c r="I146" cm="1">
        <f t="array" ref="I146">_xll.BDP(A146,$I$1)</f>
        <v>-16.206053704494469</v>
      </c>
    </row>
    <row r="147" spans="1:9" x14ac:dyDescent="0.25">
      <c r="A147" t="s">
        <v>171</v>
      </c>
      <c r="B147" t="s">
        <v>2561</v>
      </c>
      <c r="C147" s="1">
        <f>_xll.BQL(Stocks[[#This Row],[bloomberg_query]],"px_last(currency=EUR).value","showdates","false","showids","false","showheaders","false","cols"=1)</f>
        <v>483.59402191936977</v>
      </c>
      <c r="D147" cm="1">
        <f t="array" aca="1" ref="D147" ca="1">_xll.BDP(Stocks[[#This Row],[bloomberg_query]], "CUST_TRR_RETURN_HOLDING_PER", "CUST_TRR_START_DT="&amp;TEXT(WORKDAY(TODAY(), -2),"jjjjMMtt"),"CUST_TRR_END_DT="&amp;TEXT(WORKDAY(TODAY(), -1),"jjjjMMtt"), "CUST_TRR_CRNCY=EUR")</f>
        <v>0.25977139999999999</v>
      </c>
      <c r="E147" cm="1">
        <f t="array" aca="1" ref="E147" ca="1">_xll.BDP(Stocks[[#This Row],[bloomberg_query]], "CUST_TRR_RETURN_HOLDING_PER", "CUST_TRR_START_DT="&amp;TEXT(WORKDAY(TODAY(), -6),"jjjjMMtt"),"CUST_TRR_END_DT="&amp;TEXT(WORKDAY(TODAY(), -1),"jjjjMMtt"), "CUST_TRR_CRNCY=EUR")</f>
        <v>4.1806549999999998</v>
      </c>
      <c r="F147" cm="1">
        <f t="array" aca="1" ref="F147" ca="1">_xll.BDP(Stocks[[#This Row],[bloomberg_query]], "CUST_TRR_RETURN_HOLDING_PER", "CUST_TRR_START_DT="&amp;TEXT(WORKDAY(EDATE(TODAY(), -1) - 2, 1),"jjjjMMtt"),"CUST_TRR_END_DT="&amp;TEXT(WORKDAY(TODAY(), -1),"jjjjMMtt"),"CUST_TRR_CRNCY=EUR")</f>
        <v>1.2763249999999999</v>
      </c>
      <c r="G147" cm="1">
        <f t="array" aca="1" ref="G147" ca="1">_xll.BDP(Stocks[[#This Row],[bloomberg_query]], "CUST_TRR_RETURN_HOLDING_PER", "CUST_TRR_START_DT="&amp;TEXT(WORKDAY(DATE(YEAR(TODAY())-1, 12, 31), -1),"jjjjMMtt"),"CUST_TRR_END_DT="&amp;TEXT(WORKDAY(TODAY(), -1),"jjjjMMtt"), "CUST_TRR_CRNCY=EUR")</f>
        <v>51.614069999999998</v>
      </c>
      <c r="H147" cm="1">
        <f t="array" ref="H147">_xll.BDP(A147,$H$1)</f>
        <v>15.662977949650935</v>
      </c>
      <c r="I147" cm="1">
        <f t="array" ref="I147">_xll.BDP(A147,$I$1)</f>
        <v>-1.1484747996702172</v>
      </c>
    </row>
    <row r="148" spans="1:9" x14ac:dyDescent="0.25">
      <c r="A148" t="s">
        <v>2562</v>
      </c>
      <c r="B148" t="s">
        <v>2563</v>
      </c>
      <c r="C148" s="1">
        <f>_xll.BQL(Stocks[[#This Row],[bloomberg_query]],"px_last(currency=EUR).value","showdates","false","showids","false","showheaders","false","cols"=1)</f>
        <v>1890.1833520746229</v>
      </c>
      <c r="D148" cm="1">
        <f t="array" aca="1" ref="D148" ca="1">_xll.BDP(Stocks[[#This Row],[bloomberg_query]], "CUST_TRR_RETURN_HOLDING_PER", "CUST_TRR_START_DT="&amp;TEXT(WORKDAY(TODAY(), -2),"jjjjMMtt"),"CUST_TRR_END_DT="&amp;TEXT(WORKDAY(TODAY(), -1),"jjjjMMtt"), "CUST_TRR_CRNCY=EUR")</f>
        <v>1.3226340000000001</v>
      </c>
      <c r="E148" cm="1">
        <f t="array" aca="1" ref="E148" ca="1">_xll.BDP(Stocks[[#This Row],[bloomberg_query]], "CUST_TRR_RETURN_HOLDING_PER", "CUST_TRR_START_DT="&amp;TEXT(WORKDAY(TODAY(), -6),"jjjjMMtt"),"CUST_TRR_END_DT="&amp;TEXT(WORKDAY(TODAY(), -1),"jjjjMMtt"), "CUST_TRR_CRNCY=EUR")</f>
        <v>1.776545</v>
      </c>
      <c r="F148" cm="1">
        <f t="array" aca="1" ref="F148" ca="1">_xll.BDP(Stocks[[#This Row],[bloomberg_query]], "CUST_TRR_RETURN_HOLDING_PER", "CUST_TRR_START_DT="&amp;TEXT(WORKDAY(EDATE(TODAY(), -1) - 2, 1),"jjjjMMtt"),"CUST_TRR_END_DT="&amp;TEXT(WORKDAY(TODAY(), -1),"jjjjMMtt"),"CUST_TRR_CRNCY=EUR")</f>
        <v>3.2144499999999998</v>
      </c>
      <c r="G148" cm="1">
        <f t="array" aca="1" ref="G148" ca="1">_xll.BDP(Stocks[[#This Row],[bloomberg_query]], "CUST_TRR_RETURN_HOLDING_PER", "CUST_TRR_START_DT="&amp;TEXT(WORKDAY(DATE(YEAR(TODAY())-1, 12, 31), -1),"jjjjMMtt"),"CUST_TRR_END_DT="&amp;TEXT(WORKDAY(TODAY(), -1),"jjjjMMtt"), "CUST_TRR_CRNCY=EUR")</f>
        <v>33.073219999999999</v>
      </c>
      <c r="H148" cm="1">
        <f t="array" ref="H148">_xll.BDP(A148,$H$1)</f>
        <v>25.535906180845231</v>
      </c>
      <c r="I148" cm="1">
        <f t="array" ref="I148">_xll.BDP(A148,$I$1)</f>
        <v>-1.8645748217677454</v>
      </c>
    </row>
    <row r="149" spans="1:9" x14ac:dyDescent="0.25">
      <c r="A149" t="s">
        <v>2564</v>
      </c>
      <c r="B149" t="s">
        <v>2565</v>
      </c>
      <c r="C149" s="1">
        <f>_xll.BQL(Stocks[[#This Row],[bloomberg_query]],"px_last(currency=EUR).value","showdates","false","showids","false","showheaders","false","cols"=1)</f>
        <v>3.4196307531734509</v>
      </c>
      <c r="D149" cm="1">
        <f t="array" aca="1" ref="D149" ca="1">_xll.BDP(Stocks[[#This Row],[bloomberg_query]], "CUST_TRR_RETURN_HOLDING_PER", "CUST_TRR_START_DT="&amp;TEXT(WORKDAY(TODAY(), -2),"jjjjMMtt"),"CUST_TRR_END_DT="&amp;TEXT(WORKDAY(TODAY(), -1),"jjjjMMtt"), "CUST_TRR_CRNCY=EUR")</f>
        <v>-0.71731020000000001</v>
      </c>
      <c r="E149" cm="1">
        <f t="array" aca="1" ref="E149" ca="1">_xll.BDP(Stocks[[#This Row],[bloomberg_query]], "CUST_TRR_RETURN_HOLDING_PER", "CUST_TRR_START_DT="&amp;TEXT(WORKDAY(TODAY(), -6),"jjjjMMtt"),"CUST_TRR_END_DT="&amp;TEXT(WORKDAY(TODAY(), -1),"jjjjMMtt"), "CUST_TRR_CRNCY=EUR")</f>
        <v>-0.52787569999999995</v>
      </c>
      <c r="F149" cm="1">
        <f t="array" aca="1" ref="F149" ca="1">_xll.BDP(Stocks[[#This Row],[bloomberg_query]], "CUST_TRR_RETURN_HOLDING_PER", "CUST_TRR_START_DT="&amp;TEXT(WORKDAY(EDATE(TODAY(), -1) - 2, 1),"jjjjMMtt"),"CUST_TRR_END_DT="&amp;TEXT(WORKDAY(TODAY(), -1),"jjjjMMtt"),"CUST_TRR_CRNCY=EUR")</f>
        <v>-3.5320200000000002</v>
      </c>
      <c r="G149" cm="1">
        <f t="array" aca="1" ref="G149" ca="1">_xll.BDP(Stocks[[#This Row],[bloomberg_query]], "CUST_TRR_RETURN_HOLDING_PER", "CUST_TRR_START_DT="&amp;TEXT(WORKDAY(DATE(YEAR(TODAY())-1, 12, 31), -1),"jjjjMMtt"),"CUST_TRR_END_DT="&amp;TEXT(WORKDAY(TODAY(), -1),"jjjjMMtt"), "CUST_TRR_CRNCY=EUR")</f>
        <v>11.976459999999999</v>
      </c>
      <c r="H149" cm="1">
        <f t="array" ref="H149">_xll.BDP(A149,$H$1)</f>
        <v>1.6061289999999999</v>
      </c>
      <c r="I149" cm="1">
        <f t="array" ref="I149">_xll.BDP(A149,$I$1)</f>
        <v>-11.46589</v>
      </c>
    </row>
    <row r="150" spans="1:9" x14ac:dyDescent="0.25">
      <c r="A150" t="s">
        <v>65</v>
      </c>
      <c r="B150" t="s">
        <v>2307</v>
      </c>
      <c r="C150" s="1">
        <f>_xll.BQL(Stocks[[#This Row],[bloomberg_query]],"px_last(currency=EUR).value","showdates","false","showids","false","showheaders","false","cols"=1)</f>
        <v>435.69758268177509</v>
      </c>
      <c r="D150" cm="1">
        <f t="array" aca="1" ref="D150" ca="1">_xll.BDP(Stocks[[#This Row],[bloomberg_query]], "CUST_TRR_RETURN_HOLDING_PER", "CUST_TRR_START_DT="&amp;TEXT(WORKDAY(TODAY(), -2),"jjjjMMtt"),"CUST_TRR_END_DT="&amp;TEXT(WORKDAY(TODAY(), -1),"jjjjMMtt"), "CUST_TRR_CRNCY=EUR")</f>
        <v>0.35675059999999997</v>
      </c>
      <c r="E150" cm="1">
        <f t="array" aca="1" ref="E150" ca="1">_xll.BDP(Stocks[[#This Row],[bloomberg_query]], "CUST_TRR_RETURN_HOLDING_PER", "CUST_TRR_START_DT="&amp;TEXT(WORKDAY(TODAY(), -6),"jjjjMMtt"),"CUST_TRR_END_DT="&amp;TEXT(WORKDAY(TODAY(), -1),"jjjjMMtt"), "CUST_TRR_CRNCY=EUR")</f>
        <v>0.28718880000000002</v>
      </c>
      <c r="F150" cm="1">
        <f t="array" aca="1" ref="F150" ca="1">_xll.BDP(Stocks[[#This Row],[bloomberg_query]], "CUST_TRR_RETURN_HOLDING_PER", "CUST_TRR_START_DT="&amp;TEXT(WORKDAY(EDATE(TODAY(), -1) - 2, 1),"jjjjMMtt"),"CUST_TRR_END_DT="&amp;TEXT(WORKDAY(TODAY(), -1),"jjjjMMtt"),"CUST_TRR_CRNCY=EUR")</f>
        <v>2.6402960000000002</v>
      </c>
      <c r="G150" cm="1">
        <f t="array" aca="1" ref="G150" ca="1">_xll.BDP(Stocks[[#This Row],[bloomberg_query]], "CUST_TRR_RETURN_HOLDING_PER", "CUST_TRR_START_DT="&amp;TEXT(WORKDAY(DATE(YEAR(TODAY())-1, 12, 31), -1),"jjjjMMtt"),"CUST_TRR_END_DT="&amp;TEXT(WORKDAY(TODAY(), -1),"jjjjMMtt"), "CUST_TRR_CRNCY=EUR")</f>
        <v>24.18299</v>
      </c>
      <c r="H150" cm="1">
        <f t="array" ref="H150">_xll.BDP(A150,$H$1)</f>
        <v>18.106860619228492</v>
      </c>
      <c r="I150" cm="1">
        <f t="array" ref="I150">_xll.BDP(A150,$I$1)</f>
        <v>-1.0877523616868623</v>
      </c>
    </row>
    <row r="151" spans="1:9" x14ac:dyDescent="0.25">
      <c r="A151" t="s">
        <v>51</v>
      </c>
      <c r="B151" t="s">
        <v>2302</v>
      </c>
      <c r="C151" s="1">
        <f>_xll.BQL(Stocks[[#This Row],[bloomberg_query]],"px_last(currency=EUR).value","showdates","false","showids","false","showheaders","false","cols"=1)</f>
        <v>616.5999755859375</v>
      </c>
      <c r="D151" cm="1">
        <f t="array" aca="1" ref="D151" ca="1">_xll.BDP(Stocks[[#This Row],[bloomberg_query]], "CUST_TRR_RETURN_HOLDING_PER", "CUST_TRR_START_DT="&amp;TEXT(WORKDAY(TODAY(), -2),"jjjjMMtt"),"CUST_TRR_END_DT="&amp;TEXT(WORKDAY(TODAY(), -1),"jjjjMMtt"), "CUST_TRR_CRNCY=EUR")</f>
        <v>-1.941748</v>
      </c>
      <c r="E151" cm="1">
        <f t="array" aca="1" ref="E151" ca="1">_xll.BDP(Stocks[[#This Row],[bloomberg_query]], "CUST_TRR_RETURN_HOLDING_PER", "CUST_TRR_START_DT="&amp;TEXT(WORKDAY(TODAY(), -6),"jjjjMMtt"),"CUST_TRR_END_DT="&amp;TEXT(WORKDAY(TODAY(), -1),"jjjjMMtt"), "CUST_TRR_CRNCY=EUR")</f>
        <v>-1.8286659999999999</v>
      </c>
      <c r="F151" cm="1">
        <f t="array" aca="1" ref="F151" ca="1">_xll.BDP(Stocks[[#This Row],[bloomberg_query]], "CUST_TRR_RETURN_HOLDING_PER", "CUST_TRR_START_DT="&amp;TEXT(WORKDAY(EDATE(TODAY(), -1) - 2, 1),"jjjjMMtt"),"CUST_TRR_END_DT="&amp;TEXT(WORKDAY(TODAY(), -1),"jjjjMMtt"),"CUST_TRR_CRNCY=EUR")</f>
        <v>-11.653079999999999</v>
      </c>
      <c r="G151" cm="1">
        <f t="array" aca="1" ref="G151" ca="1">_xll.BDP(Stocks[[#This Row],[bloomberg_query]], "CUST_TRR_RETURN_HOLDING_PER", "CUST_TRR_START_DT="&amp;TEXT(WORKDAY(DATE(YEAR(TODAY())-1, 12, 31), -1),"jjjjMMtt"),"CUST_TRR_END_DT="&amp;TEXT(WORKDAY(TODAY(), -1),"jjjjMMtt"), "CUST_TRR_CRNCY=EUR")</f>
        <v>-18.00854</v>
      </c>
      <c r="H151" cm="1">
        <f t="array" ref="H151">_xll.BDP(A151,$H$1)</f>
        <v>-16.467980000000001</v>
      </c>
      <c r="I151" cm="1">
        <f t="array" ref="I151">_xll.BDP(A151,$I$1)</f>
        <v>-30.41517</v>
      </c>
    </row>
    <row r="152" spans="1:9" x14ac:dyDescent="0.25">
      <c r="A152" t="s">
        <v>175</v>
      </c>
      <c r="B152" t="s">
        <v>2566</v>
      </c>
      <c r="C152" s="1">
        <f>_xll.BQL(Stocks[[#This Row],[bloomberg_query]],"px_last(currency=EUR).value","showdates","false","showids","false","showheaders","false","cols"=1)</f>
        <v>59.450000762939453</v>
      </c>
      <c r="D152" cm="1">
        <f t="array" aca="1" ref="D152" ca="1">_xll.BDP(Stocks[[#This Row],[bloomberg_query]], "CUST_TRR_RETURN_HOLDING_PER", "CUST_TRR_START_DT="&amp;TEXT(WORKDAY(TODAY(), -2),"jjjjMMtt"),"CUST_TRR_END_DT="&amp;TEXT(WORKDAY(TODAY(), -1),"jjjjMMtt"), "CUST_TRR_CRNCY=EUR")</f>
        <v>0.76963440000000005</v>
      </c>
      <c r="E152" cm="1">
        <f t="array" aca="1" ref="E152" ca="1">_xll.BDP(Stocks[[#This Row],[bloomberg_query]], "CUST_TRR_RETURN_HOLDING_PER", "CUST_TRR_START_DT="&amp;TEXT(WORKDAY(TODAY(), -6),"jjjjMMtt"),"CUST_TRR_END_DT="&amp;TEXT(WORKDAY(TODAY(), -1),"jjjjMMtt"), "CUST_TRR_CRNCY=EUR")</f>
        <v>3.4662359999999999</v>
      </c>
      <c r="F152" cm="1">
        <f t="array" aca="1" ref="F152" ca="1">_xll.BDP(Stocks[[#This Row],[bloomberg_query]], "CUST_TRR_RETURN_HOLDING_PER", "CUST_TRR_START_DT="&amp;TEXT(WORKDAY(EDATE(TODAY(), -1) - 2, 1),"jjjjMMtt"),"CUST_TRR_END_DT="&amp;TEXT(WORKDAY(TODAY(), -1),"jjjjMMtt"),"CUST_TRR_CRNCY=EUR")</f>
        <v>-5.0906099999999999</v>
      </c>
      <c r="G152" cm="1">
        <f t="array" aca="1" ref="G152" ca="1">_xll.BDP(Stocks[[#This Row],[bloomberg_query]], "CUST_TRR_RETURN_HOLDING_PER", "CUST_TRR_START_DT="&amp;TEXT(WORKDAY(DATE(YEAR(TODAY())-1, 12, 31), -1),"jjjjMMtt"),"CUST_TRR_END_DT="&amp;TEXT(WORKDAY(TODAY(), -1),"jjjjMMtt"), "CUST_TRR_CRNCY=EUR")</f>
        <v>-0.7558781</v>
      </c>
      <c r="H152" cm="1">
        <f t="array" ref="H152">_xll.BDP(A152,$H$1)</f>
        <v>-9.5247849999999996</v>
      </c>
      <c r="I152" cm="1">
        <f t="array" ref="I152">_xll.BDP(A152,$I$1)</f>
        <v>-23.2408</v>
      </c>
    </row>
    <row r="153" spans="1:9" x14ac:dyDescent="0.25">
      <c r="A153" t="s">
        <v>2567</v>
      </c>
      <c r="B153" t="s">
        <v>2568</v>
      </c>
      <c r="C153" s="1">
        <f>_xll.BQL(Stocks[[#This Row],[bloomberg_query]],"px_last(currency=EUR).value","showdates","false","showids","false","showheaders","false","cols"=1)</f>
        <v>12.556044238695304</v>
      </c>
      <c r="D153" cm="1">
        <f t="array" aca="1" ref="D153" ca="1">_xll.BDP(Stocks[[#This Row],[bloomberg_query]], "CUST_TRR_RETURN_HOLDING_PER", "CUST_TRR_START_DT="&amp;TEXT(WORKDAY(TODAY(), -2),"jjjjMMtt"),"CUST_TRR_END_DT="&amp;TEXT(WORKDAY(TODAY(), -1),"jjjjMMtt"), "CUST_TRR_CRNCY=EUR")</f>
        <v>-3.3880050000000002</v>
      </c>
      <c r="E153" cm="1">
        <f t="array" aca="1" ref="E153" ca="1">_xll.BDP(Stocks[[#This Row],[bloomberg_query]], "CUST_TRR_RETURN_HOLDING_PER", "CUST_TRR_START_DT="&amp;TEXT(WORKDAY(TODAY(), -6),"jjjjMMtt"),"CUST_TRR_END_DT="&amp;TEXT(WORKDAY(TODAY(), -1),"jjjjMMtt"), "CUST_TRR_CRNCY=EUR")</f>
        <v>9.7490260000000006</v>
      </c>
      <c r="F153" cm="1">
        <f t="array" aca="1" ref="F153" ca="1">_xll.BDP(Stocks[[#This Row],[bloomberg_query]], "CUST_TRR_RETURN_HOLDING_PER", "CUST_TRR_START_DT="&amp;TEXT(WORKDAY(EDATE(TODAY(), -1) - 2, 1),"jjjjMMtt"),"CUST_TRR_END_DT="&amp;TEXT(WORKDAY(TODAY(), -1),"jjjjMMtt"),"CUST_TRR_CRNCY=EUR")</f>
        <v>3.6501290000000002</v>
      </c>
      <c r="G153" cm="1">
        <f t="array" aca="1" ref="G153" ca="1">_xll.BDP(Stocks[[#This Row],[bloomberg_query]], "CUST_TRR_RETURN_HOLDING_PER", "CUST_TRR_START_DT="&amp;TEXT(WORKDAY(DATE(YEAR(TODAY())-1, 12, 31), -1),"jjjjMMtt"),"CUST_TRR_END_DT="&amp;TEXT(WORKDAY(TODAY(), -1),"jjjjMMtt"), "CUST_TRR_CRNCY=EUR")</f>
        <v>33.046950000000002</v>
      </c>
      <c r="H153" cm="1">
        <f t="array" ref="H153">_xll.BDP(A153,$H$1)</f>
        <v>21.72804</v>
      </c>
      <c r="I153" cm="1">
        <f t="array" ref="I153">_xll.BDP(A153,$I$1)</f>
        <v>-5.3339970000000001</v>
      </c>
    </row>
    <row r="154" spans="1:9" x14ac:dyDescent="0.25">
      <c r="A154" t="s">
        <v>2569</v>
      </c>
      <c r="B154" t="s">
        <v>2570</v>
      </c>
      <c r="C154" s="1">
        <f>_xll.BQL(Stocks[[#This Row],[bloomberg_query]],"px_last(currency=EUR).value","showdates","false","showids","false","showheaders","false","cols"=1)</f>
        <v>6.9571171852844671</v>
      </c>
      <c r="D154" cm="1">
        <f t="array" aca="1" ref="D154" ca="1">_xll.BDP(Stocks[[#This Row],[bloomberg_query]], "CUST_TRR_RETURN_HOLDING_PER", "CUST_TRR_START_DT="&amp;TEXT(WORKDAY(TODAY(), -2),"jjjjMMtt"),"CUST_TRR_END_DT="&amp;TEXT(WORKDAY(TODAY(), -1),"jjjjMMtt"), "CUST_TRR_CRNCY=EUR")</f>
        <v>-0.33258710000000002</v>
      </c>
      <c r="E154" cm="1">
        <f t="array" aca="1" ref="E154" ca="1">_xll.BDP(Stocks[[#This Row],[bloomberg_query]], "CUST_TRR_RETURN_HOLDING_PER", "CUST_TRR_START_DT="&amp;TEXT(WORKDAY(TODAY(), -6),"jjjjMMtt"),"CUST_TRR_END_DT="&amp;TEXT(WORKDAY(TODAY(), -1),"jjjjMMtt"), "CUST_TRR_CRNCY=EUR")</f>
        <v>-6.0890279999999999</v>
      </c>
      <c r="F154" cm="1">
        <f t="array" aca="1" ref="F154" ca="1">_xll.BDP(Stocks[[#This Row],[bloomberg_query]], "CUST_TRR_RETURN_HOLDING_PER", "CUST_TRR_START_DT="&amp;TEXT(WORKDAY(EDATE(TODAY(), -1) - 2, 1),"jjjjMMtt"),"CUST_TRR_END_DT="&amp;TEXT(WORKDAY(TODAY(), -1),"jjjjMMtt"),"CUST_TRR_CRNCY=EUR")</f>
        <v>-28.55247</v>
      </c>
      <c r="G154" cm="1">
        <f t="array" aca="1" ref="G154" ca="1">_xll.BDP(Stocks[[#This Row],[bloomberg_query]], "CUST_TRR_RETURN_HOLDING_PER", "CUST_TRR_START_DT="&amp;TEXT(WORKDAY(DATE(YEAR(TODAY())-1, 12, 31), -1),"jjjjMMtt"),"CUST_TRR_END_DT="&amp;TEXT(WORKDAY(TODAY(), -1),"jjjjMMtt"), "CUST_TRR_CRNCY=EUR")</f>
        <v>-25.461790000000001</v>
      </c>
      <c r="H154" cm="1">
        <f t="array" ref="H154">_xll.BDP(A154,$H$1)</f>
        <v>-29.802630000000001</v>
      </c>
      <c r="I154" cm="1">
        <f t="array" ref="I154">_xll.BDP(A154,$I$1)</f>
        <v>-40.650410000000001</v>
      </c>
    </row>
    <row r="155" spans="1:9" x14ac:dyDescent="0.25">
      <c r="A155" t="s">
        <v>112</v>
      </c>
      <c r="B155" t="s">
        <v>2303</v>
      </c>
      <c r="C155" s="1">
        <f>_xll.BQL(Stocks[[#This Row],[bloomberg_query]],"px_last(currency=EUR).value","showdates","false","showids","false","showheaders","false","cols"=1)</f>
        <v>444.76806075811385</v>
      </c>
      <c r="D155" cm="1">
        <f t="array" aca="1" ref="D155" ca="1">_xll.BDP(Stocks[[#This Row],[bloomberg_query]], "CUST_TRR_RETURN_HOLDING_PER", "CUST_TRR_START_DT="&amp;TEXT(WORKDAY(TODAY(), -2),"jjjjMMtt"),"CUST_TRR_END_DT="&amp;TEXT(WORKDAY(TODAY(), -1),"jjjjMMtt"), "CUST_TRR_CRNCY=EUR")</f>
        <v>-1.2879290000000001</v>
      </c>
      <c r="E155" cm="1">
        <f t="array" aca="1" ref="E155" ca="1">_xll.BDP(Stocks[[#This Row],[bloomberg_query]], "CUST_TRR_RETURN_HOLDING_PER", "CUST_TRR_START_DT="&amp;TEXT(WORKDAY(TODAY(), -6),"jjjjMMtt"),"CUST_TRR_END_DT="&amp;TEXT(WORKDAY(TODAY(), -1),"jjjjMMtt"), "CUST_TRR_CRNCY=EUR")</f>
        <v>0.3639018</v>
      </c>
      <c r="F155" cm="1">
        <f t="array" aca="1" ref="F155" ca="1">_xll.BDP(Stocks[[#This Row],[bloomberg_query]], "CUST_TRR_RETURN_HOLDING_PER", "CUST_TRR_START_DT="&amp;TEXT(WORKDAY(EDATE(TODAY(), -1) - 2, 1),"jjjjMMtt"),"CUST_TRR_END_DT="&amp;TEXT(WORKDAY(TODAY(), -1),"jjjjMMtt"),"CUST_TRR_CRNCY=EUR")</f>
        <v>5.4726429999999997</v>
      </c>
      <c r="G155" cm="1">
        <f t="array" aca="1" ref="G155" ca="1">_xll.BDP(Stocks[[#This Row],[bloomberg_query]], "CUST_TRR_RETURN_HOLDING_PER", "CUST_TRR_START_DT="&amp;TEXT(WORKDAY(DATE(YEAR(TODAY())-1, 12, 31), -1),"jjjjMMtt"),"CUST_TRR_END_DT="&amp;TEXT(WORKDAY(TODAY(), -1),"jjjjMMtt"), "CUST_TRR_CRNCY=EUR")</f>
        <v>15.88747</v>
      </c>
      <c r="H155" cm="1">
        <f t="array" ref="H155">_xll.BDP(A155,$H$1)</f>
        <v>8.9870358749172699</v>
      </c>
      <c r="I155" cm="1">
        <f t="array" ref="I155">_xll.BDP(A155,$I$1)</f>
        <v>-1.3715024084819445</v>
      </c>
    </row>
    <row r="156" spans="1:9" x14ac:dyDescent="0.25">
      <c r="A156" t="s">
        <v>93</v>
      </c>
      <c r="B156" t="s">
        <v>2274</v>
      </c>
      <c r="C156" s="1">
        <f>_xll.BQL(Stocks[[#This Row],[bloomberg_query]],"px_last(currency=EUR).value","showdates","false","showids","false","showheaders","false","cols"=1)</f>
        <v>19.950000762939453</v>
      </c>
      <c r="D156" cm="1">
        <f t="array" aca="1" ref="D156" ca="1">_xll.BDP(Stocks[[#This Row],[bloomberg_query]], "CUST_TRR_RETURN_HOLDING_PER", "CUST_TRR_START_DT="&amp;TEXT(WORKDAY(TODAY(), -2),"jjjjMMtt"),"CUST_TRR_END_DT="&amp;TEXT(WORKDAY(TODAY(), -1),"jjjjMMtt"), "CUST_TRR_CRNCY=EUR")</f>
        <v>-0.25</v>
      </c>
      <c r="E156" cm="1">
        <f t="array" aca="1" ref="E156" ca="1">_xll.BDP(Stocks[[#This Row],[bloomberg_query]], "CUST_TRR_RETURN_HOLDING_PER", "CUST_TRR_START_DT="&amp;TEXT(WORKDAY(TODAY(), -6),"jjjjMMtt"),"CUST_TRR_END_DT="&amp;TEXT(WORKDAY(TODAY(), -1),"jjjjMMtt"), "CUST_TRR_CRNCY=EUR")</f>
        <v>0.75757580000000002</v>
      </c>
      <c r="F156" cm="1">
        <f t="array" aca="1" ref="F156" ca="1">_xll.BDP(Stocks[[#This Row],[bloomberg_query]], "CUST_TRR_RETURN_HOLDING_PER", "CUST_TRR_START_DT="&amp;TEXT(WORKDAY(EDATE(TODAY(), -1) - 2, 1),"jjjjMMtt"),"CUST_TRR_END_DT="&amp;TEXT(WORKDAY(TODAY(), -1),"jjjjMMtt"),"CUST_TRR_CRNCY=EUR")</f>
        <v>-15.10638</v>
      </c>
      <c r="G156" cm="1">
        <f t="array" aca="1" ref="G156" ca="1">_xll.BDP(Stocks[[#This Row],[bloomberg_query]], "CUST_TRR_RETURN_HOLDING_PER", "CUST_TRR_START_DT="&amp;TEXT(WORKDAY(DATE(YEAR(TODAY())-1, 12, 31), -1),"jjjjMMtt"),"CUST_TRR_END_DT="&amp;TEXT(WORKDAY(TODAY(), -1),"jjjjMMtt"), "CUST_TRR_CRNCY=EUR")</f>
        <v>-37.264150000000001</v>
      </c>
      <c r="H156" cm="1">
        <f t="array" ref="H156">_xll.BDP(A156,$H$1)</f>
        <v>-31.57498</v>
      </c>
      <c r="I156" cm="1">
        <f t="array" ref="I156">_xll.BDP(A156,$I$1)</f>
        <v>-45.788040000000002</v>
      </c>
    </row>
    <row r="157" spans="1:9" x14ac:dyDescent="0.25">
      <c r="A157" t="s">
        <v>2571</v>
      </c>
      <c r="B157" t="s">
        <v>2572</v>
      </c>
      <c r="C157" s="1">
        <f>_xll.BQL(Stocks[[#This Row],[bloomberg_query]],"px_last(currency=EUR).value","showdates","false","showids","false","showheaders","false","cols"=1)</f>
        <v>4.2891952617783895</v>
      </c>
      <c r="D157" cm="1">
        <f t="array" aca="1" ref="D157" ca="1">_xll.BDP(Stocks[[#This Row],[bloomberg_query]], "CUST_TRR_RETURN_HOLDING_PER", "CUST_TRR_START_DT="&amp;TEXT(WORKDAY(TODAY(), -2),"jjjjMMtt"),"CUST_TRR_END_DT="&amp;TEXT(WORKDAY(TODAY(), -1),"jjjjMMtt"), "CUST_TRR_CRNCY=EUR")</f>
        <v>0.45951350000000002</v>
      </c>
      <c r="E157" cm="1">
        <f t="array" aca="1" ref="E157" ca="1">_xll.BDP(Stocks[[#This Row],[bloomberg_query]], "CUST_TRR_RETURN_HOLDING_PER", "CUST_TRR_START_DT="&amp;TEXT(WORKDAY(TODAY(), -6),"jjjjMMtt"),"CUST_TRR_END_DT="&amp;TEXT(WORKDAY(TODAY(), -1),"jjjjMMtt"), "CUST_TRR_CRNCY=EUR")</f>
        <v>-0.96098689999999998</v>
      </c>
      <c r="F157" cm="1">
        <f t="array" aca="1" ref="F157" ca="1">_xll.BDP(Stocks[[#This Row],[bloomberg_query]], "CUST_TRR_RETURN_HOLDING_PER", "CUST_TRR_START_DT="&amp;TEXT(WORKDAY(EDATE(TODAY(), -1) - 2, 1),"jjjjMMtt"),"CUST_TRR_END_DT="&amp;TEXT(WORKDAY(TODAY(), -1),"jjjjMMtt"),"CUST_TRR_CRNCY=EUR")</f>
        <v>7.550484</v>
      </c>
      <c r="G157" cm="1">
        <f t="array" aca="1" ref="G157" ca="1">_xll.BDP(Stocks[[#This Row],[bloomberg_query]], "CUST_TRR_RETURN_HOLDING_PER", "CUST_TRR_START_DT="&amp;TEXT(WORKDAY(DATE(YEAR(TODAY())-1, 12, 31), -1),"jjjjMMtt"),"CUST_TRR_END_DT="&amp;TEXT(WORKDAY(TODAY(), -1),"jjjjMMtt"), "CUST_TRR_CRNCY=EUR")</f>
        <v>-7.0438140000000002</v>
      </c>
      <c r="H157" cm="1">
        <f t="array" ref="H157">_xll.BDP(A157,$H$1)</f>
        <v>11.15339</v>
      </c>
      <c r="I157" cm="1">
        <f t="array" ref="I157">_xll.BDP(A157,$I$1)</f>
        <v>-3.5763379999999998</v>
      </c>
    </row>
    <row r="158" spans="1:9" x14ac:dyDescent="0.25">
      <c r="A158" t="s">
        <v>283</v>
      </c>
      <c r="B158" t="s">
        <v>2573</v>
      </c>
      <c r="C158" s="1">
        <f>_xll.BQL(Stocks[[#This Row],[bloomberg_query]],"px_last(currency=EUR).value","showdates","false","showids","false","showheaders","false","cols"=1)</f>
        <v>242.89823352098463</v>
      </c>
      <c r="D158" cm="1">
        <f t="array" aca="1" ref="D158" ca="1">_xll.BDP(Stocks[[#This Row],[bloomberg_query]], "CUST_TRR_RETURN_HOLDING_PER", "CUST_TRR_START_DT="&amp;TEXT(WORKDAY(TODAY(), -2),"jjjjMMtt"),"CUST_TRR_END_DT="&amp;TEXT(WORKDAY(TODAY(), -1),"jjjjMMtt"), "CUST_TRR_CRNCY=EUR")</f>
        <v>0.62164070000000005</v>
      </c>
      <c r="E158" cm="1">
        <f t="array" aca="1" ref="E158" ca="1">_xll.BDP(Stocks[[#This Row],[bloomberg_query]], "CUST_TRR_RETURN_HOLDING_PER", "CUST_TRR_START_DT="&amp;TEXT(WORKDAY(TODAY(), -6),"jjjjMMtt"),"CUST_TRR_END_DT="&amp;TEXT(WORKDAY(TODAY(), -1),"jjjjMMtt"), "CUST_TRR_CRNCY=EUR")</f>
        <v>4.8498020000000004</v>
      </c>
      <c r="F158" cm="1">
        <f t="array" aca="1" ref="F158" ca="1">_xll.BDP(Stocks[[#This Row],[bloomberg_query]], "CUST_TRR_RETURN_HOLDING_PER", "CUST_TRR_START_DT="&amp;TEXT(WORKDAY(EDATE(TODAY(), -1) - 2, 1),"jjjjMMtt"),"CUST_TRR_END_DT="&amp;TEXT(WORKDAY(TODAY(), -1),"jjjjMMtt"),"CUST_TRR_CRNCY=EUR")</f>
        <v>3.8073109999999999</v>
      </c>
      <c r="G158" cm="1">
        <f t="array" aca="1" ref="G158" ca="1">_xll.BDP(Stocks[[#This Row],[bloomberg_query]], "CUST_TRR_RETURN_HOLDING_PER", "CUST_TRR_START_DT="&amp;TEXT(WORKDAY(DATE(YEAR(TODAY())-1, 12, 31), -1),"jjjjMMtt"),"CUST_TRR_END_DT="&amp;TEXT(WORKDAY(TODAY(), -1),"jjjjMMtt"), "CUST_TRR_CRNCY=EUR")</f>
        <v>-47.438319999999997</v>
      </c>
      <c r="H158" cm="1">
        <f t="array" ref="H158">_xll.BDP(A158,$H$1)</f>
        <v>-26.943079323971826</v>
      </c>
      <c r="I158" cm="1">
        <f t="array" ref="I158">_xll.BDP(A158,$I$1)</f>
        <v>-47.638703783344425</v>
      </c>
    </row>
    <row r="159" spans="1:9" x14ac:dyDescent="0.25">
      <c r="A159" t="s">
        <v>82</v>
      </c>
      <c r="B159" t="s">
        <v>2278</v>
      </c>
      <c r="C159" s="1">
        <f>_xll.BQL(Stocks[[#This Row],[bloomberg_query]],"px_last(currency=EUR).value","showdates","false","showids","false","showheaders","false","cols"=1)</f>
        <v>124.01299640207417</v>
      </c>
      <c r="D159" cm="1">
        <f t="array" aca="1" ref="D159" ca="1">_xll.BDP(Stocks[[#This Row],[bloomberg_query]], "CUST_TRR_RETURN_HOLDING_PER", "CUST_TRR_START_DT="&amp;TEXT(WORKDAY(TODAY(), -2),"jjjjMMtt"),"CUST_TRR_END_DT="&amp;TEXT(WORKDAY(TODAY(), -1),"jjjjMMtt"), "CUST_TRR_CRNCY=EUR")</f>
        <v>-0.13099810000000001</v>
      </c>
      <c r="E159" cm="1">
        <f t="array" aca="1" ref="E159" ca="1">_xll.BDP(Stocks[[#This Row],[bloomberg_query]], "CUST_TRR_RETURN_HOLDING_PER", "CUST_TRR_START_DT="&amp;TEXT(WORKDAY(TODAY(), -6),"jjjjMMtt"),"CUST_TRR_END_DT="&amp;TEXT(WORKDAY(TODAY(), -1),"jjjjMMtt"), "CUST_TRR_CRNCY=EUR")</f>
        <v>0.3915884</v>
      </c>
      <c r="F159" cm="1">
        <f t="array" aca="1" ref="F159" ca="1">_xll.BDP(Stocks[[#This Row],[bloomberg_query]], "CUST_TRR_RETURN_HOLDING_PER", "CUST_TRR_START_DT="&amp;TEXT(WORKDAY(EDATE(TODAY(), -1) - 2, 1),"jjjjMMtt"),"CUST_TRR_END_DT="&amp;TEXT(WORKDAY(TODAY(), -1),"jjjjMMtt"),"CUST_TRR_CRNCY=EUR")</f>
        <v>5.4012209999999996</v>
      </c>
      <c r="G159" cm="1">
        <f t="array" aca="1" ref="G159" ca="1">_xll.BDP(Stocks[[#This Row],[bloomberg_query]], "CUST_TRR_RETURN_HOLDING_PER", "CUST_TRR_START_DT="&amp;TEXT(WORKDAY(DATE(YEAR(TODAY())-1, 12, 31), -1),"jjjjMMtt"),"CUST_TRR_END_DT="&amp;TEXT(WORKDAY(TODAY(), -1),"jjjjMMtt"), "CUST_TRR_CRNCY=EUR")</f>
        <v>16.708459999999999</v>
      </c>
      <c r="H159" cm="1">
        <f t="array" ref="H159">_xll.BDP(A159,$H$1)</f>
        <v>11.27989</v>
      </c>
      <c r="I159" cm="1">
        <f t="array" ref="I159">_xll.BDP(A159,$I$1)</f>
        <v>-1.7461070000000001</v>
      </c>
    </row>
    <row r="160" spans="1:9" x14ac:dyDescent="0.25">
      <c r="A160" t="s">
        <v>2574</v>
      </c>
      <c r="B160" t="s">
        <v>2575</v>
      </c>
      <c r="C160" s="1">
        <f>_xll.BQL(Stocks[[#This Row],[bloomberg_query]],"px_last(currency=EUR).value","showdates","false","showids","false","showheaders","false","cols"=1)</f>
        <v>73.642573242187495</v>
      </c>
      <c r="D160" cm="1">
        <f t="array" aca="1" ref="D160" ca="1">_xll.BDP(Stocks[[#This Row],[bloomberg_query]], "CUST_TRR_RETURN_HOLDING_PER", "CUST_TRR_START_DT="&amp;TEXT(WORKDAY(TODAY(), -2),"jjjjMMtt"),"CUST_TRR_END_DT="&amp;TEXT(WORKDAY(TODAY(), -1),"jjjjMMtt"), "CUST_TRR_CRNCY=EUR")</f>
        <v>-0.1302876</v>
      </c>
      <c r="E160" cm="1">
        <f t="array" aca="1" ref="E160" ca="1">_xll.BDP(Stocks[[#This Row],[bloomberg_query]], "CUST_TRR_RETURN_HOLDING_PER", "CUST_TRR_START_DT="&amp;TEXT(WORKDAY(TODAY(), -6),"jjjjMMtt"),"CUST_TRR_END_DT="&amp;TEXT(WORKDAY(TODAY(), -1),"jjjjMMtt"), "CUST_TRR_CRNCY=EUR")</f>
        <v>4.40754</v>
      </c>
      <c r="F160" cm="1">
        <f t="array" aca="1" ref="F160" ca="1">_xll.BDP(Stocks[[#This Row],[bloomberg_query]], "CUST_TRR_RETURN_HOLDING_PER", "CUST_TRR_START_DT="&amp;TEXT(WORKDAY(EDATE(TODAY(), -1) - 2, 1),"jjjjMMtt"),"CUST_TRR_END_DT="&amp;TEXT(WORKDAY(TODAY(), -1),"jjjjMMtt"),"CUST_TRR_CRNCY=EUR")</f>
        <v>-2.6479819999999998</v>
      </c>
      <c r="G160" cm="1">
        <f t="array" aca="1" ref="G160" ca="1">_xll.BDP(Stocks[[#This Row],[bloomberg_query]], "CUST_TRR_RETURN_HOLDING_PER", "CUST_TRR_START_DT="&amp;TEXT(WORKDAY(DATE(YEAR(TODAY())-1, 12, 31), -1),"jjjjMMtt"),"CUST_TRR_END_DT="&amp;TEXT(WORKDAY(TODAY(), -1),"jjjjMMtt"), "CUST_TRR_CRNCY=EUR")</f>
        <v>37.237900000000003</v>
      </c>
      <c r="H160" cm="1">
        <f t="array" ref="H160">_xll.BDP(A160,$H$1)</f>
        <v>22.674488036475761</v>
      </c>
      <c r="I160" cm="1">
        <f t="array" ref="I160">_xll.BDP(A160,$I$1)</f>
        <v>-2.7032174921151628</v>
      </c>
    </row>
    <row r="161" spans="1:9" x14ac:dyDescent="0.25">
      <c r="A161" t="s">
        <v>189</v>
      </c>
      <c r="B161" t="s">
        <v>2576</v>
      </c>
      <c r="C161" s="1">
        <f>_xll.BQL(Stocks[[#This Row],[bloomberg_query]],"px_last(currency=EUR).value","showdates","false","showids","false","showheaders","false","cols"=1)</f>
        <v>679.49477339565749</v>
      </c>
      <c r="D161" cm="1">
        <f t="array" aca="1" ref="D161" ca="1">_xll.BDP(Stocks[[#This Row],[bloomberg_query]], "CUST_TRR_RETURN_HOLDING_PER", "CUST_TRR_START_DT="&amp;TEXT(WORKDAY(TODAY(), -2),"jjjjMMtt"),"CUST_TRR_END_DT="&amp;TEXT(WORKDAY(TODAY(), -1),"jjjjMMtt"), "CUST_TRR_CRNCY=EUR")</f>
        <v>-1.3719600000000001</v>
      </c>
      <c r="E161" cm="1">
        <f t="array" aca="1" ref="E161" ca="1">_xll.BDP(Stocks[[#This Row],[bloomberg_query]], "CUST_TRR_RETURN_HOLDING_PER", "CUST_TRR_START_DT="&amp;TEXT(WORKDAY(TODAY(), -6),"jjjjMMtt"),"CUST_TRR_END_DT="&amp;TEXT(WORKDAY(TODAY(), -1),"jjjjMMtt"), "CUST_TRR_CRNCY=EUR")</f>
        <v>-2.09585</v>
      </c>
      <c r="F161" cm="1">
        <f t="array" aca="1" ref="F161" ca="1">_xll.BDP(Stocks[[#This Row],[bloomberg_query]], "CUST_TRR_RETURN_HOLDING_PER", "CUST_TRR_START_DT="&amp;TEXT(WORKDAY(EDATE(TODAY(), -1) - 2, 1),"jjjjMMtt"),"CUST_TRR_END_DT="&amp;TEXT(WORKDAY(TODAY(), -1),"jjjjMMtt"),"CUST_TRR_CRNCY=EUR")</f>
        <v>-14.3597</v>
      </c>
      <c r="G161" cm="1">
        <f t="array" aca="1" ref="G161" ca="1">_xll.BDP(Stocks[[#This Row],[bloomberg_query]], "CUST_TRR_RETURN_HOLDING_PER", "CUST_TRR_START_DT="&amp;TEXT(WORKDAY(DATE(YEAR(TODAY())-1, 12, 31), -1),"jjjjMMtt"),"CUST_TRR_END_DT="&amp;TEXT(WORKDAY(TODAY(), -1),"jjjjMMtt"), "CUST_TRR_CRNCY=EUR")</f>
        <v>-3.3495469999999998</v>
      </c>
      <c r="H161" cm="1">
        <f t="array" ref="H161">_xll.BDP(A161,$H$1)</f>
        <v>-15.213957623868962</v>
      </c>
      <c r="I161" cm="1">
        <f t="array" ref="I161">_xll.BDP(A161,$I$1)</f>
        <v>-33.108849989629427</v>
      </c>
    </row>
    <row r="162" spans="1:9" x14ac:dyDescent="0.25">
      <c r="A162" t="s">
        <v>187</v>
      </c>
      <c r="B162" t="s">
        <v>2577</v>
      </c>
      <c r="C162" s="1">
        <f>_xll.BQL(Stocks[[#This Row],[bloomberg_query]],"px_last(currency=EUR).value","showdates","false","showids","false","showheaders","false","cols"=1)</f>
        <v>577.33933523993915</v>
      </c>
      <c r="D162" cm="1">
        <f t="array" aca="1" ref="D162" ca="1">_xll.BDP(Stocks[[#This Row],[bloomberg_query]], "CUST_TRR_RETURN_HOLDING_PER", "CUST_TRR_START_DT="&amp;TEXT(WORKDAY(TODAY(), -2),"jjjjMMtt"),"CUST_TRR_END_DT="&amp;TEXT(WORKDAY(TODAY(), -1),"jjjjMMtt"), "CUST_TRR_CRNCY=EUR")</f>
        <v>-0.89142880000000002</v>
      </c>
      <c r="E162" cm="1">
        <f t="array" aca="1" ref="E162" ca="1">_xll.BDP(Stocks[[#This Row],[bloomberg_query]], "CUST_TRR_RETURN_HOLDING_PER", "CUST_TRR_START_DT="&amp;TEXT(WORKDAY(TODAY(), -6),"jjjjMMtt"),"CUST_TRR_END_DT="&amp;TEXT(WORKDAY(TODAY(), -1),"jjjjMMtt"), "CUST_TRR_CRNCY=EUR")</f>
        <v>-2.370549</v>
      </c>
      <c r="F162" cm="1">
        <f t="array" aca="1" ref="F162" ca="1">_xll.BDP(Stocks[[#This Row],[bloomberg_query]], "CUST_TRR_RETURN_HOLDING_PER", "CUST_TRR_START_DT="&amp;TEXT(WORKDAY(EDATE(TODAY(), -1) - 2, 1),"jjjjMMtt"),"CUST_TRR_END_DT="&amp;TEXT(WORKDAY(TODAY(), -1),"jjjjMMtt"),"CUST_TRR_CRNCY=EUR")</f>
        <v>-1.91499</v>
      </c>
      <c r="G162" cm="1">
        <f t="array" aca="1" ref="G162" ca="1">_xll.BDP(Stocks[[#This Row],[bloomberg_query]], "CUST_TRR_RETURN_HOLDING_PER", "CUST_TRR_START_DT="&amp;TEXT(WORKDAY(DATE(YEAR(TODAY())-1, 12, 31), -1),"jjjjMMtt"),"CUST_TRR_END_DT="&amp;TEXT(WORKDAY(TODAY(), -1),"jjjjMMtt"), "CUST_TRR_CRNCY=EUR")</f>
        <v>50.306350000000002</v>
      </c>
      <c r="H162" cm="1">
        <f t="array" ref="H162">_xll.BDP(A162,$H$1)</f>
        <v>14.17909</v>
      </c>
      <c r="I162" cm="1">
        <f t="array" ref="I162">_xll.BDP(A162,$I$1)</f>
        <v>-7.4312940000000003</v>
      </c>
    </row>
    <row r="163" spans="1:9" x14ac:dyDescent="0.25">
      <c r="A163" t="s">
        <v>75</v>
      </c>
      <c r="B163" t="s">
        <v>2322</v>
      </c>
      <c r="C163" s="1">
        <f>_xll.BQL(Stocks[[#This Row],[bloomberg_query]],"px_last(currency=EUR).value","showdates","false","showids","false","showheaders","false","cols"=1)</f>
        <v>813.52929085671906</v>
      </c>
      <c r="D163" cm="1">
        <f t="array" aca="1" ref="D163" ca="1">_xll.BDP(Stocks[[#This Row],[bloomberg_query]], "CUST_TRR_RETURN_HOLDING_PER", "CUST_TRR_START_DT="&amp;TEXT(WORKDAY(TODAY(), -2),"jjjjMMtt"),"CUST_TRR_END_DT="&amp;TEXT(WORKDAY(TODAY(), -1),"jjjjMMtt"), "CUST_TRR_CRNCY=EUR")</f>
        <v>-0.1784173</v>
      </c>
      <c r="E163" cm="1">
        <f t="array" aca="1" ref="E163" ca="1">_xll.BDP(Stocks[[#This Row],[bloomberg_query]], "CUST_TRR_RETURN_HOLDING_PER", "CUST_TRR_START_DT="&amp;TEXT(WORKDAY(TODAY(), -6),"jjjjMMtt"),"CUST_TRR_END_DT="&amp;TEXT(WORKDAY(TODAY(), -1),"jjjjMMtt"), "CUST_TRR_CRNCY=EUR")</f>
        <v>-2.6828539999999998</v>
      </c>
      <c r="F163" cm="1">
        <f t="array" aca="1" ref="F163" ca="1">_xll.BDP(Stocks[[#This Row],[bloomberg_query]], "CUST_TRR_RETURN_HOLDING_PER", "CUST_TRR_START_DT="&amp;TEXT(WORKDAY(EDATE(TODAY(), -1) - 2, 1),"jjjjMMtt"),"CUST_TRR_END_DT="&amp;TEXT(WORKDAY(TODAY(), -1),"jjjjMMtt"),"CUST_TRR_CRNCY=EUR")</f>
        <v>-2.2681100000000001</v>
      </c>
      <c r="G163" cm="1">
        <f t="array" aca="1" ref="G163" ca="1">_xll.BDP(Stocks[[#This Row],[bloomberg_query]], "CUST_TRR_RETURN_HOLDING_PER", "CUST_TRR_START_DT="&amp;TEXT(WORKDAY(DATE(YEAR(TODAY())-1, 12, 31), -1),"jjjjMMtt"),"CUST_TRR_END_DT="&amp;TEXT(WORKDAY(TODAY(), -1),"jjjjMMtt"), "CUST_TRR_CRNCY=EUR")</f>
        <v>55.146520000000002</v>
      </c>
      <c r="H163" cm="1">
        <f t="array" ref="H163">_xll.BDP(A163,$H$1)</f>
        <v>16.243630250161274</v>
      </c>
      <c r="I163" cm="1">
        <f t="array" ref="I163">_xll.BDP(A163,$I$1)</f>
        <v>-6.9190755581894354</v>
      </c>
    </row>
    <row r="164" spans="1:9" x14ac:dyDescent="0.25">
      <c r="A164" t="s">
        <v>178</v>
      </c>
      <c r="B164" t="s">
        <v>2334</v>
      </c>
      <c r="C164" s="1">
        <f>_xll.BQL(Stocks[[#This Row],[bloomberg_query]],"px_last(currency=EUR).value","showdates","false","showids","false","showheaders","false","cols"=1)</f>
        <v>11713.978605373775</v>
      </c>
      <c r="D164" cm="1">
        <f t="array" aca="1" ref="D164" ca="1">_xll.BDP(Stocks[[#This Row],[bloomberg_query]], "CUST_TRR_RETURN_HOLDING_PER", "CUST_TRR_START_DT="&amp;TEXT(WORKDAY(TODAY(), -2),"jjjjMMtt"),"CUST_TRR_END_DT="&amp;TEXT(WORKDAY(TODAY(), -1),"jjjjMMtt"), "CUST_TRR_CRNCY=EUR")</f>
        <v>-0.55949119999999997</v>
      </c>
      <c r="E164" cm="1">
        <f t="array" aca="1" ref="E164" ca="1">_xll.BDP(Stocks[[#This Row],[bloomberg_query]], "CUST_TRR_RETURN_HOLDING_PER", "CUST_TRR_START_DT="&amp;TEXT(WORKDAY(TODAY(), -6),"jjjjMMtt"),"CUST_TRR_END_DT="&amp;TEXT(WORKDAY(TODAY(), -1),"jjjjMMtt"), "CUST_TRR_CRNCY=EUR")</f>
        <v>-0.39676</v>
      </c>
      <c r="F164" cm="1">
        <f t="array" aca="1" ref="F164" ca="1">_xll.BDP(Stocks[[#This Row],[bloomberg_query]], "CUST_TRR_RETURN_HOLDING_PER", "CUST_TRR_START_DT="&amp;TEXT(WORKDAY(EDATE(TODAY(), -1) - 2, 1),"jjjjMMtt"),"CUST_TRR_END_DT="&amp;TEXT(WORKDAY(TODAY(), -1),"jjjjMMtt"),"CUST_TRR_CRNCY=EUR")</f>
        <v>1.187122</v>
      </c>
      <c r="G164" cm="1">
        <f t="array" aca="1" ref="G164" ca="1">_xll.BDP(Stocks[[#This Row],[bloomberg_query]], "CUST_TRR_RETURN_HOLDING_PER", "CUST_TRR_START_DT="&amp;TEXT(WORKDAY(DATE(YEAR(TODAY())-1, 12, 31), -1),"jjjjMMtt"),"CUST_TRR_END_DT="&amp;TEXT(WORKDAY(TODAY(), -1),"jjjjMMtt"), "CUST_TRR_CRNCY=EUR")</f>
        <v>9.1203059999999994</v>
      </c>
      <c r="H164" cm="1">
        <f t="array" ref="H164">_xll.BDP(A164,$H$1)</f>
        <v>2.6496970000000002</v>
      </c>
      <c r="I164" cm="1">
        <f t="array" ref="I164">_xll.BDP(A164,$I$1)</f>
        <v>-3.1496059999999999</v>
      </c>
    </row>
    <row r="165" spans="1:9" x14ac:dyDescent="0.25">
      <c r="A165" t="s">
        <v>50</v>
      </c>
      <c r="B165" t="s">
        <v>2324</v>
      </c>
      <c r="C165" s="1">
        <f>_xll.BQL(Stocks[[#This Row],[bloomberg_query]],"px_last(currency=EUR).value","showdates","false","showids","false","showheaders","false","cols"=1)</f>
        <v>419.83997779905792</v>
      </c>
      <c r="D165" cm="1">
        <f t="array" aca="1" ref="D165" ca="1">_xll.BDP(Stocks[[#This Row],[bloomberg_query]], "CUST_TRR_RETURN_HOLDING_PER", "CUST_TRR_START_DT="&amp;TEXT(WORKDAY(TODAY(), -2),"jjjjMMtt"),"CUST_TRR_END_DT="&amp;TEXT(WORKDAY(TODAY(), -1),"jjjjMMtt"), "CUST_TRR_CRNCY=EUR")</f>
        <v>-1.0261480000000001</v>
      </c>
      <c r="E165" cm="1">
        <f t="array" aca="1" ref="E165" ca="1">_xll.BDP(Stocks[[#This Row],[bloomberg_query]], "CUST_TRR_RETURN_HOLDING_PER", "CUST_TRR_START_DT="&amp;TEXT(WORKDAY(TODAY(), -6),"jjjjMMtt"),"CUST_TRR_END_DT="&amp;TEXT(WORKDAY(TODAY(), -1),"jjjjMMtt"), "CUST_TRR_CRNCY=EUR")</f>
        <v>-0.56207790000000002</v>
      </c>
      <c r="F165" cm="1">
        <f t="array" aca="1" ref="F165" ca="1">_xll.BDP(Stocks[[#This Row],[bloomberg_query]], "CUST_TRR_RETURN_HOLDING_PER", "CUST_TRR_START_DT="&amp;TEXT(WORKDAY(EDATE(TODAY(), -1) - 2, 1),"jjjjMMtt"),"CUST_TRR_END_DT="&amp;TEXT(WORKDAY(TODAY(), -1),"jjjjMMtt"),"CUST_TRR_CRNCY=EUR")</f>
        <v>1.6841900000000001</v>
      </c>
      <c r="G165" cm="1">
        <f t="array" aca="1" ref="G165" ca="1">_xll.BDP(Stocks[[#This Row],[bloomberg_query]], "CUST_TRR_RETURN_HOLDING_PER", "CUST_TRR_START_DT="&amp;TEXT(WORKDAY(DATE(YEAR(TODAY())-1, 12, 31), -1),"jjjjMMtt"),"CUST_TRR_END_DT="&amp;TEXT(WORKDAY(TODAY(), -1),"jjjjMMtt"), "CUST_TRR_CRNCY=EUR")</f>
        <v>14.132199999999999</v>
      </c>
      <c r="H165" cm="1">
        <f t="array" ref="H165">_xll.BDP(A165,$H$1)</f>
        <v>6.5132097869741186</v>
      </c>
      <c r="I165" cm="1">
        <f t="array" ref="I165">_xll.BDP(A165,$I$1)</f>
        <v>-2.6594988512417728</v>
      </c>
    </row>
    <row r="166" spans="1:9" x14ac:dyDescent="0.25">
      <c r="A166" t="s">
        <v>2578</v>
      </c>
      <c r="B166" t="s">
        <v>2579</v>
      </c>
      <c r="C166" s="1">
        <f>_xll.BQL(Stocks[[#This Row],[bloomberg_query]],"px_last(currency=EUR).value","showdates","false","showids","false","showheaders","false","cols"=1)</f>
        <v>35.796475421190259</v>
      </c>
      <c r="D166" cm="1">
        <f t="array" aca="1" ref="D166" ca="1">_xll.BDP(Stocks[[#This Row],[bloomberg_query]], "CUST_TRR_RETURN_HOLDING_PER", "CUST_TRR_START_DT="&amp;TEXT(WORKDAY(TODAY(), -2),"jjjjMMtt"),"CUST_TRR_END_DT="&amp;TEXT(WORKDAY(TODAY(), -1),"jjjjMMtt"), "CUST_TRR_CRNCY=EUR")</f>
        <v>-0.14525579999999999</v>
      </c>
      <c r="E166" cm="1">
        <f t="array" aca="1" ref="E166" ca="1">_xll.BDP(Stocks[[#This Row],[bloomberg_query]], "CUST_TRR_RETURN_HOLDING_PER", "CUST_TRR_START_DT="&amp;TEXT(WORKDAY(TODAY(), -6),"jjjjMMtt"),"CUST_TRR_END_DT="&amp;TEXT(WORKDAY(TODAY(), -1),"jjjjMMtt"), "CUST_TRR_CRNCY=EUR")</f>
        <v>-1.144655</v>
      </c>
      <c r="F166" cm="1">
        <f t="array" aca="1" ref="F166" ca="1">_xll.BDP(Stocks[[#This Row],[bloomberg_query]], "CUST_TRR_RETURN_HOLDING_PER", "CUST_TRR_START_DT="&amp;TEXT(WORKDAY(EDATE(TODAY(), -1) - 2, 1),"jjjjMMtt"),"CUST_TRR_END_DT="&amp;TEXT(WORKDAY(TODAY(), -1),"jjjjMMtt"),"CUST_TRR_CRNCY=EUR")</f>
        <v>1.5134879999999999</v>
      </c>
      <c r="G166" cm="1">
        <f t="array" aca="1" ref="G166" ca="1">_xll.BDP(Stocks[[#This Row],[bloomberg_query]], "CUST_TRR_RETURN_HOLDING_PER", "CUST_TRR_START_DT="&amp;TEXT(WORKDAY(DATE(YEAR(TODAY())-1, 12, 31), -1),"jjjjMMtt"),"CUST_TRR_END_DT="&amp;TEXT(WORKDAY(TODAY(), -1),"jjjjMMtt"), "CUST_TRR_CRNCY=EUR")</f>
        <v>-27.209669999999999</v>
      </c>
      <c r="H166" cm="1">
        <f t="array" ref="H166">_xll.BDP(A166,$H$1)</f>
        <v>-10.499760099732661</v>
      </c>
      <c r="I166" cm="1">
        <f t="array" ref="I166">_xll.BDP(A166,$I$1)</f>
        <v>-33.919680046530956</v>
      </c>
    </row>
    <row r="167" spans="1:9" x14ac:dyDescent="0.25">
      <c r="A167" t="s">
        <v>2580</v>
      </c>
      <c r="B167" t="s">
        <v>2581</v>
      </c>
      <c r="C167" s="1">
        <f>_xll.BQL(Stocks[[#This Row],[bloomberg_query]],"px_last(currency=EUR).value","showdates","false","showids","false","showheaders","false","cols"=1)</f>
        <v>44.866953497529025</v>
      </c>
      <c r="D167" cm="1">
        <f t="array" aca="1" ref="D167" ca="1">_xll.BDP(Stocks[[#This Row],[bloomberg_query]], "CUST_TRR_RETURN_HOLDING_PER", "CUST_TRR_START_DT="&amp;TEXT(WORKDAY(TODAY(), -2),"jjjjMMtt"),"CUST_TRR_END_DT="&amp;TEXT(WORKDAY(TODAY(), -1),"jjjjMMtt"), "CUST_TRR_CRNCY=EUR")</f>
        <v>-2.5062229999999999</v>
      </c>
      <c r="E167" cm="1">
        <f t="array" aca="1" ref="E167" ca="1">_xll.BDP(Stocks[[#This Row],[bloomberg_query]], "CUST_TRR_RETURN_HOLDING_PER", "CUST_TRR_START_DT="&amp;TEXT(WORKDAY(TODAY(), -6),"jjjjMMtt"),"CUST_TRR_END_DT="&amp;TEXT(WORKDAY(TODAY(), -1),"jjjjMMtt"), "CUST_TRR_CRNCY=EUR")</f>
        <v>-0.65239000000000003</v>
      </c>
      <c r="F167" cm="1">
        <f t="array" aca="1" ref="F167" ca="1">_xll.BDP(Stocks[[#This Row],[bloomberg_query]], "CUST_TRR_RETURN_HOLDING_PER", "CUST_TRR_START_DT="&amp;TEXT(WORKDAY(EDATE(TODAY(), -1) - 2, 1),"jjjjMMtt"),"CUST_TRR_END_DT="&amp;TEXT(WORKDAY(TODAY(), -1),"jjjjMMtt"),"CUST_TRR_CRNCY=EUR")</f>
        <v>-12.75564</v>
      </c>
      <c r="G167" cm="1">
        <f t="array" aca="1" ref="G167" ca="1">_xll.BDP(Stocks[[#This Row],[bloomberg_query]], "CUST_TRR_RETURN_HOLDING_PER", "CUST_TRR_START_DT="&amp;TEXT(WORKDAY(DATE(YEAR(TODAY())-1, 12, 31), -1),"jjjjMMtt"),"CUST_TRR_END_DT="&amp;TEXT(WORKDAY(TODAY(), -1),"jjjjMMtt"), "CUST_TRR_CRNCY=EUR")</f>
        <v>-17.499089999999999</v>
      </c>
      <c r="H167" cm="1">
        <f t="array" ref="H167">_xll.BDP(A167,$H$1)</f>
        <v>-7.8178436026804423</v>
      </c>
      <c r="I167" cm="1">
        <f t="array" ref="I167">_xll.BDP(A167,$I$1)</f>
        <v>-29.480750587956539</v>
      </c>
    </row>
    <row r="168" spans="1:9" x14ac:dyDescent="0.25">
      <c r="A168" t="s">
        <v>2582</v>
      </c>
      <c r="B168" t="s">
        <v>2583</v>
      </c>
      <c r="C168" s="1">
        <f>_xll.BQL(Stocks[[#This Row],[bloomberg_query]],"px_last(currency=EUR).value","showdates","false","showids","false","showheaders","false","cols"=1)</f>
        <v>66.5</v>
      </c>
      <c r="D168" cm="1">
        <f t="array" aca="1" ref="D168" ca="1">_xll.BDP(Stocks[[#This Row],[bloomberg_query]], "CUST_TRR_RETURN_HOLDING_PER", "CUST_TRR_START_DT="&amp;TEXT(WORKDAY(TODAY(), -2),"jjjjMMtt"),"CUST_TRR_END_DT="&amp;TEXT(WORKDAY(TODAY(), -1),"jjjjMMtt"), "CUST_TRR_CRNCY=EUR")</f>
        <v>-0.75528700000000004</v>
      </c>
      <c r="E168" cm="1">
        <f t="array" aca="1" ref="E168" ca="1">_xll.BDP(Stocks[[#This Row],[bloomberg_query]], "CUST_TRR_RETURN_HOLDING_PER", "CUST_TRR_START_DT="&amp;TEXT(WORKDAY(TODAY(), -6),"jjjjMMtt"),"CUST_TRR_END_DT="&amp;TEXT(WORKDAY(TODAY(), -1),"jjjjMMtt"), "CUST_TRR_CRNCY=EUR")</f>
        <v>-0.75528700000000004</v>
      </c>
      <c r="F168" cm="1">
        <f t="array" aca="1" ref="F168" ca="1">_xll.BDP(Stocks[[#This Row],[bloomberg_query]], "CUST_TRR_RETURN_HOLDING_PER", "CUST_TRR_START_DT="&amp;TEXT(WORKDAY(EDATE(TODAY(), -1) - 2, 1),"jjjjMMtt"),"CUST_TRR_END_DT="&amp;TEXT(WORKDAY(TODAY(), -1),"jjjjMMtt"),"CUST_TRR_CRNCY=EUR")</f>
        <v>-1.49925</v>
      </c>
      <c r="G168" cm="1">
        <f t="array" aca="1" ref="G168" ca="1">_xll.BDP(Stocks[[#This Row],[bloomberg_query]], "CUST_TRR_RETURN_HOLDING_PER", "CUST_TRR_START_DT="&amp;TEXT(WORKDAY(DATE(YEAR(TODAY())-1, 12, 31), -1),"jjjjMMtt"),"CUST_TRR_END_DT="&amp;TEXT(WORKDAY(TODAY(), -1),"jjjjMMtt"), "CUST_TRR_CRNCY=EUR")</f>
        <v>22.34637</v>
      </c>
      <c r="H168" cm="1">
        <f t="array" ref="H168">_xll.BDP(A168,$H$1)</f>
        <v>18.911380000000001</v>
      </c>
      <c r="I168" cm="1">
        <f t="array" ref="I168">_xll.BDP(A168,$I$1)</f>
        <v>-3.483311</v>
      </c>
    </row>
    <row r="169" spans="1:9" x14ac:dyDescent="0.25">
      <c r="A169" t="s">
        <v>2584</v>
      </c>
      <c r="B169" t="s">
        <v>2585</v>
      </c>
      <c r="C169" s="1">
        <f>_xll.BQL(Stocks[[#This Row],[bloomberg_query]],"px_last(currency=EUR).value","showdates","false","showids","false","showheaders","false","cols"=1)</f>
        <v>558</v>
      </c>
      <c r="D169" cm="1">
        <f t="array" aca="1" ref="D169" ca="1">_xll.BDP(Stocks[[#This Row],[bloomberg_query]], "CUST_TRR_RETURN_HOLDING_PER", "CUST_TRR_START_DT="&amp;TEXT(WORKDAY(TODAY(), -2),"jjjjMMtt"),"CUST_TRR_END_DT="&amp;TEXT(WORKDAY(TODAY(), -1),"jjjjMMtt"), "CUST_TRR_CRNCY=EUR")</f>
        <v>0.3623188</v>
      </c>
      <c r="E169" cm="1">
        <f t="array" aca="1" ref="E169" ca="1">_xll.BDP(Stocks[[#This Row],[bloomberg_query]], "CUST_TRR_RETURN_HOLDING_PER", "CUST_TRR_START_DT="&amp;TEXT(WORKDAY(TODAY(), -6),"jjjjMMtt"),"CUST_TRR_END_DT="&amp;TEXT(WORKDAY(TODAY(), -1),"jjjjMMtt"), "CUST_TRR_CRNCY=EUR")</f>
        <v>-2.8070179999999998</v>
      </c>
      <c r="F169" cm="1">
        <f t="array" aca="1" ref="F169" ca="1">_xll.BDP(Stocks[[#This Row],[bloomberg_query]], "CUST_TRR_RETURN_HOLDING_PER", "CUST_TRR_START_DT="&amp;TEXT(WORKDAY(EDATE(TODAY(), -1) - 2, 1),"jjjjMMtt"),"CUST_TRR_END_DT="&amp;TEXT(WORKDAY(TODAY(), -1),"jjjjMMtt"),"CUST_TRR_CRNCY=EUR")</f>
        <v>-10.06493</v>
      </c>
      <c r="G169" cm="1">
        <f t="array" aca="1" ref="G169" ca="1">_xll.BDP(Stocks[[#This Row],[bloomberg_query]], "CUST_TRR_RETURN_HOLDING_PER", "CUST_TRR_START_DT="&amp;TEXT(WORKDAY(DATE(YEAR(TODAY())-1, 12, 31), -1),"jjjjMMtt"),"CUST_TRR_END_DT="&amp;TEXT(WORKDAY(TODAY(), -1),"jjjjMMtt"), "CUST_TRR_CRNCY=EUR")</f>
        <v>-0.72657950000000004</v>
      </c>
      <c r="H169" cm="1">
        <f t="array" ref="H169">_xll.BDP(A169,$H$1)</f>
        <v>-7.1068280000000001</v>
      </c>
      <c r="I169" cm="1">
        <f t="array" ref="I169">_xll.BDP(A169,$I$1)</f>
        <v>-15.70997</v>
      </c>
    </row>
    <row r="170" spans="1:9" x14ac:dyDescent="0.25">
      <c r="A170" t="s">
        <v>2586</v>
      </c>
      <c r="B170" t="s">
        <v>2587</v>
      </c>
      <c r="C170" s="1">
        <f>_xll.BQL(Stocks[[#This Row],[bloomberg_query]],"px_last(currency=EUR).value","showdates","false","showids","false","showheaders","false","cols"=1)</f>
        <v>164.27543743014337</v>
      </c>
      <c r="D170" cm="1">
        <f t="array" aca="1" ref="D170" ca="1">_xll.BDP(Stocks[[#This Row],[bloomberg_query]], "CUST_TRR_RETURN_HOLDING_PER", "CUST_TRR_START_DT="&amp;TEXT(WORKDAY(TODAY(), -2),"jjjjMMtt"),"CUST_TRR_END_DT="&amp;TEXT(WORKDAY(TODAY(), -1),"jjjjMMtt"), "CUST_TRR_CRNCY=EUR")</f>
        <v>-3.4883980000000001</v>
      </c>
      <c r="E170" cm="1">
        <f t="array" aca="1" ref="E170" ca="1">_xll.BDP(Stocks[[#This Row],[bloomberg_query]], "CUST_TRR_RETURN_HOLDING_PER", "CUST_TRR_START_DT="&amp;TEXT(WORKDAY(TODAY(), -6),"jjjjMMtt"),"CUST_TRR_END_DT="&amp;TEXT(WORKDAY(TODAY(), -1),"jjjjMMtt"), "CUST_TRR_CRNCY=EUR")</f>
        <v>-8.9663350000000008</v>
      </c>
      <c r="F170" cm="1">
        <f t="array" aca="1" ref="F170" ca="1">_xll.BDP(Stocks[[#This Row],[bloomberg_query]], "CUST_TRR_RETURN_HOLDING_PER", "CUST_TRR_START_DT="&amp;TEXT(WORKDAY(EDATE(TODAY(), -1) - 2, 1),"jjjjMMtt"),"CUST_TRR_END_DT="&amp;TEXT(WORKDAY(TODAY(), -1),"jjjjMMtt"),"CUST_TRR_CRNCY=EUR")</f>
        <v>-8.4409790000000005</v>
      </c>
      <c r="G170" cm="1">
        <f t="array" aca="1" ref="G170" ca="1">_xll.BDP(Stocks[[#This Row],[bloomberg_query]], "CUST_TRR_RETURN_HOLDING_PER", "CUST_TRR_START_DT="&amp;TEXT(WORKDAY(DATE(YEAR(TODAY())-1, 12, 31), -1),"jjjjMMtt"),"CUST_TRR_END_DT="&amp;TEXT(WORKDAY(TODAY(), -1),"jjjjMMtt"), "CUST_TRR_CRNCY=EUR")</f>
        <v>46.505200000000002</v>
      </c>
      <c r="H170" cm="1">
        <f t="array" ref="H170">_xll.BDP(A170,$H$1)</f>
        <v>13.392918406192129</v>
      </c>
      <c r="I170" cm="1">
        <f t="array" ref="I170">_xll.BDP(A170,$I$1)</f>
        <v>-16.686419009666036</v>
      </c>
    </row>
    <row r="171" spans="1:9" x14ac:dyDescent="0.25">
      <c r="A171" t="s">
        <v>2588</v>
      </c>
      <c r="B171" t="s">
        <v>2589</v>
      </c>
      <c r="C171" s="1">
        <f>_xll.BQL(Stocks[[#This Row],[bloomberg_query]],"px_last(currency=EUR).value","showdates","false","showids","false","showheaders","false","cols"=1)</f>
        <v>131</v>
      </c>
      <c r="D171" cm="1">
        <f t="array" aca="1" ref="D171" ca="1">_xll.BDP(Stocks[[#This Row],[bloomberg_query]], "CUST_TRR_RETURN_HOLDING_PER", "CUST_TRR_START_DT="&amp;TEXT(WORKDAY(TODAY(), -2),"jjjjMMtt"),"CUST_TRR_END_DT="&amp;TEXT(WORKDAY(TODAY(), -1),"jjjjMMtt"), "CUST_TRR_CRNCY=EUR")</f>
        <v>1.277955</v>
      </c>
      <c r="E171" cm="1">
        <f t="array" aca="1" ref="E171" ca="1">_xll.BDP(Stocks[[#This Row],[bloomberg_query]], "CUST_TRR_RETURN_HOLDING_PER", "CUST_TRR_START_DT="&amp;TEXT(WORKDAY(TODAY(), -6),"jjjjMMtt"),"CUST_TRR_END_DT="&amp;TEXT(WORKDAY(TODAY(), -1),"jjjjMMtt"), "CUST_TRR_CRNCY=EUR")</f>
        <v>6.7340070000000001</v>
      </c>
      <c r="F171" cm="1">
        <f t="array" aca="1" ref="F171" ca="1">_xll.BDP(Stocks[[#This Row],[bloomberg_query]], "CUST_TRR_RETURN_HOLDING_PER", "CUST_TRR_START_DT="&amp;TEXT(WORKDAY(EDATE(TODAY(), -1) - 2, 1),"jjjjMMtt"),"CUST_TRR_END_DT="&amp;TEXT(WORKDAY(TODAY(), -1),"jjjjMMtt"),"CUST_TRR_CRNCY=EUR")</f>
        <v>6.375839</v>
      </c>
      <c r="G171" cm="1">
        <f t="array" aca="1" ref="G171" ca="1">_xll.BDP(Stocks[[#This Row],[bloomberg_query]], "CUST_TRR_RETURN_HOLDING_PER", "CUST_TRR_START_DT="&amp;TEXT(WORKDAY(DATE(YEAR(TODAY())-1, 12, 31), -1),"jjjjMMtt"),"CUST_TRR_END_DT="&amp;TEXT(WORKDAY(TODAY(), -1),"jjjjMMtt"), "CUST_TRR_CRNCY=EUR")</f>
        <v>15.400259999999999</v>
      </c>
      <c r="H171" cm="1">
        <f t="array" ref="H171">_xll.BDP(A171,$H$1)</f>
        <v>9.5675039999999996</v>
      </c>
      <c r="I171" cm="1">
        <f t="array" ref="I171">_xll.BDP(A171,$I$1)</f>
        <v>-1.799096</v>
      </c>
    </row>
    <row r="172" spans="1:9" x14ac:dyDescent="0.25">
      <c r="A172" t="s">
        <v>108</v>
      </c>
      <c r="B172" t="s">
        <v>2326</v>
      </c>
      <c r="C172" s="1">
        <f>_xll.BQL(Stocks[[#This Row],[bloomberg_query]],"px_last(currency=EUR).value","showdates","false","showids","false","showheaders","false","cols"=1)</f>
        <v>3.6380000114440918</v>
      </c>
      <c r="D172" cm="1">
        <f t="array" aca="1" ref="D172" ca="1">_xll.BDP(Stocks[[#This Row],[bloomberg_query]], "CUST_TRR_RETURN_HOLDING_PER", "CUST_TRR_START_DT="&amp;TEXT(WORKDAY(TODAY(), -2),"jjjjMMtt"),"CUST_TRR_END_DT="&amp;TEXT(WORKDAY(TODAY(), -1),"jjjjMMtt"), "CUST_TRR_CRNCY=EUR")</f>
        <v>-0.80688539999999997</v>
      </c>
      <c r="E172" cm="1">
        <f t="array" aca="1" ref="E172" ca="1">_xll.BDP(Stocks[[#This Row],[bloomberg_query]], "CUST_TRR_RETURN_HOLDING_PER", "CUST_TRR_START_DT="&amp;TEXT(WORKDAY(TODAY(), -6),"jjjjMMtt"),"CUST_TRR_END_DT="&amp;TEXT(WORKDAY(TODAY(), -1),"jjjjMMtt"), "CUST_TRR_CRNCY=EUR")</f>
        <v>-1.7842880000000001</v>
      </c>
      <c r="F172" cm="1">
        <f t="array" aca="1" ref="F172" ca="1">_xll.BDP(Stocks[[#This Row],[bloomberg_query]], "CUST_TRR_RETURN_HOLDING_PER", "CUST_TRR_START_DT="&amp;TEXT(WORKDAY(EDATE(TODAY(), -1) - 2, 1),"jjjjMMtt"),"CUST_TRR_END_DT="&amp;TEXT(WORKDAY(TODAY(), -1),"jjjjMMtt"),"CUST_TRR_CRNCY=EUR")</f>
        <v>2.8157230000000002</v>
      </c>
      <c r="G172" cm="1">
        <f t="array" aca="1" ref="G172" ca="1">_xll.BDP(Stocks[[#This Row],[bloomberg_query]], "CUST_TRR_RETURN_HOLDING_PER", "CUST_TRR_START_DT="&amp;TEXT(WORKDAY(DATE(YEAR(TODAY())-1, 12, 31), -1),"jjjjMMtt"),"CUST_TRR_END_DT="&amp;TEXT(WORKDAY(TODAY(), -1),"jjjjMMtt"), "CUST_TRR_CRNCY=EUR")</f>
        <v>24.04993</v>
      </c>
      <c r="H172" cm="1">
        <f t="array" ref="H172">_xll.BDP(A172,$H$1)</f>
        <v>6.1346879999999997</v>
      </c>
      <c r="I172" cm="1">
        <f t="array" ref="I172">_xll.BDP(A172,$I$1)</f>
        <v>-4.5895609999999998</v>
      </c>
    </row>
    <row r="173" spans="1:9" x14ac:dyDescent="0.25">
      <c r="A173" t="s">
        <v>56</v>
      </c>
      <c r="B173" t="s">
        <v>2291</v>
      </c>
      <c r="C173" s="1">
        <f>_xll.BQL(Stocks[[#This Row],[bloomberg_query]],"px_last(currency=EUR).value","showdates","false","showids","false","showheaders","false","cols"=1)</f>
        <v>64.500178590416908</v>
      </c>
      <c r="D173" cm="1">
        <f t="array" aca="1" ref="D173" ca="1">_xll.BDP(Stocks[[#This Row],[bloomberg_query]], "CUST_TRR_RETURN_HOLDING_PER", "CUST_TRR_START_DT="&amp;TEXT(WORKDAY(TODAY(), -2),"jjjjMMtt"),"CUST_TRR_END_DT="&amp;TEXT(WORKDAY(TODAY(), -1),"jjjjMMtt"), "CUST_TRR_CRNCY=EUR")</f>
        <v>-0.1145563</v>
      </c>
      <c r="E173" cm="1">
        <f t="array" aca="1" ref="E173" ca="1">_xll.BDP(Stocks[[#This Row],[bloomberg_query]], "CUST_TRR_RETURN_HOLDING_PER", "CUST_TRR_START_DT="&amp;TEXT(WORKDAY(TODAY(), -6),"jjjjMMtt"),"CUST_TRR_END_DT="&amp;TEXT(WORKDAY(TODAY(), -1),"jjjjMMtt"), "CUST_TRR_CRNCY=EUR")</f>
        <v>0.64134369999999996</v>
      </c>
      <c r="F173" cm="1">
        <f t="array" aca="1" ref="F173" ca="1">_xll.BDP(Stocks[[#This Row],[bloomberg_query]], "CUST_TRR_RETURN_HOLDING_PER", "CUST_TRR_START_DT="&amp;TEXT(WORKDAY(EDATE(TODAY(), -1) - 2, 1),"jjjjMMtt"),"CUST_TRR_END_DT="&amp;TEXT(WORKDAY(TODAY(), -1),"jjjjMMtt"),"CUST_TRR_CRNCY=EUR")</f>
        <v>4.2512449999999999</v>
      </c>
      <c r="G173" cm="1">
        <f t="array" aca="1" ref="G173" ca="1">_xll.BDP(Stocks[[#This Row],[bloomberg_query]], "CUST_TRR_RETURN_HOLDING_PER", "CUST_TRR_START_DT="&amp;TEXT(WORKDAY(DATE(YEAR(TODAY())-1, 12, 31), -1),"jjjjMMtt"),"CUST_TRR_END_DT="&amp;TEXT(WORKDAY(TODAY(), -1),"jjjjMMtt"), "CUST_TRR_CRNCY=EUR")</f>
        <v>23.847010000000001</v>
      </c>
      <c r="H173" cm="1">
        <f t="array" ref="H173">_xll.BDP(A173,$H$1)</f>
        <v>14.348642513428592</v>
      </c>
      <c r="I173" cm="1">
        <f t="array" ref="I173">_xll.BDP(A173,$I$1)</f>
        <v>-2.4075037049574357</v>
      </c>
    </row>
    <row r="174" spans="1:9" x14ac:dyDescent="0.25">
      <c r="A174" t="s">
        <v>35</v>
      </c>
      <c r="B174" t="s">
        <v>2590</v>
      </c>
      <c r="C174" s="1">
        <f>_xll.BQL(Stocks[[#This Row],[bloomberg_query]],"px_last(currency=EUR).value","showdates","false","showids","false","showheaders","false","cols"=1)</f>
        <v>657.17366629600519</v>
      </c>
      <c r="D174" cm="1">
        <f t="array" aca="1" ref="D174" ca="1">_xll.BDP(Stocks[[#This Row],[bloomberg_query]], "CUST_TRR_RETURN_HOLDING_PER", "CUST_TRR_START_DT="&amp;TEXT(WORKDAY(TODAY(), -2),"jjjjMMtt"),"CUST_TRR_END_DT="&amp;TEXT(WORKDAY(TODAY(), -1),"jjjjMMtt"), "CUST_TRR_CRNCY=EUR")</f>
        <v>-1.2018120000000001</v>
      </c>
      <c r="E174" cm="1">
        <f t="array" aca="1" ref="E174" ca="1">_xll.BDP(Stocks[[#This Row],[bloomberg_query]], "CUST_TRR_RETURN_HOLDING_PER", "CUST_TRR_START_DT="&amp;TEXT(WORKDAY(TODAY(), -6),"jjjjMMtt"),"CUST_TRR_END_DT="&amp;TEXT(WORKDAY(TODAY(), -1),"jjjjMMtt"), "CUST_TRR_CRNCY=EUR")</f>
        <v>-3.3222260000000001</v>
      </c>
      <c r="F174" cm="1">
        <f t="array" aca="1" ref="F174" ca="1">_xll.BDP(Stocks[[#This Row],[bloomberg_query]], "CUST_TRR_RETURN_HOLDING_PER", "CUST_TRR_START_DT="&amp;TEXT(WORKDAY(EDATE(TODAY(), -1) - 2, 1),"jjjjMMtt"),"CUST_TRR_END_DT="&amp;TEXT(WORKDAY(TODAY(), -1),"jjjjMMtt"),"CUST_TRR_CRNCY=EUR")</f>
        <v>-11.29818</v>
      </c>
      <c r="G174" cm="1">
        <f t="array" aca="1" ref="G174" ca="1">_xll.BDP(Stocks[[#This Row],[bloomberg_query]], "CUST_TRR_RETURN_HOLDING_PER", "CUST_TRR_START_DT="&amp;TEXT(WORKDAY(DATE(YEAR(TODAY())-1, 12, 31), -1),"jjjjMMtt"),"CUST_TRR_END_DT="&amp;TEXT(WORKDAY(TODAY(), -1),"jjjjMMtt"), "CUST_TRR_CRNCY=EUR")</f>
        <v>25.82545</v>
      </c>
      <c r="H174" cm="1">
        <f t="array" ref="H174">_xll.BDP(A174,$H$1)</f>
        <v>3.6541142534020792</v>
      </c>
      <c r="I174" cm="1">
        <f t="array" ref="I174">_xll.BDP(A174,$I$1)</f>
        <v>-18.439846031138472</v>
      </c>
    </row>
    <row r="175" spans="1:9" x14ac:dyDescent="0.25">
      <c r="A175" t="s">
        <v>2250</v>
      </c>
      <c r="B175" t="s">
        <v>2591</v>
      </c>
      <c r="C175" s="1">
        <f>_xll.BQL(Stocks[[#This Row],[bloomberg_query]],"px_last(currency=EUR).value","showdates","false","showids","false","showheaders","false","cols"=1)</f>
        <v>116.19021718204021</v>
      </c>
      <c r="D175" cm="1">
        <f t="array" aca="1" ref="D175" ca="1">_xll.BDP(Stocks[[#This Row],[bloomberg_query]], "CUST_TRR_RETURN_HOLDING_PER", "CUST_TRR_START_DT="&amp;TEXT(WORKDAY(TODAY(), -2),"jjjjMMtt"),"CUST_TRR_END_DT="&amp;TEXT(WORKDAY(TODAY(), -1),"jjjjMMtt"), "CUST_TRR_CRNCY=EUR")</f>
        <v>0.95483510000000005</v>
      </c>
      <c r="E175" cm="1">
        <f t="array" aca="1" ref="E175" ca="1">_xll.BDP(Stocks[[#This Row],[bloomberg_query]], "CUST_TRR_RETURN_HOLDING_PER", "CUST_TRR_START_DT="&amp;TEXT(WORKDAY(TODAY(), -6),"jjjjMMtt"),"CUST_TRR_END_DT="&amp;TEXT(WORKDAY(TODAY(), -1),"jjjjMMtt"), "CUST_TRR_CRNCY=EUR")</f>
        <v>8.2045340000000007</v>
      </c>
      <c r="F175" cm="1">
        <f t="array" aca="1" ref="F175" ca="1">_xll.BDP(Stocks[[#This Row],[bloomberg_query]], "CUST_TRR_RETURN_HOLDING_PER", "CUST_TRR_START_DT="&amp;TEXT(WORKDAY(EDATE(TODAY(), -1) - 2, 1),"jjjjMMtt"),"CUST_TRR_END_DT="&amp;TEXT(WORKDAY(TODAY(), -1),"jjjjMMtt"),"CUST_TRR_CRNCY=EUR")</f>
        <v>7.0636099999999997</v>
      </c>
      <c r="G175" cm="1">
        <f t="array" aca="1" ref="G175" ca="1">_xll.BDP(Stocks[[#This Row],[bloomberg_query]], "CUST_TRR_RETURN_HOLDING_PER", "CUST_TRR_START_DT="&amp;TEXT(WORKDAY(DATE(YEAR(TODAY())-1, 12, 31), -1),"jjjjMMtt"),"CUST_TRR_END_DT="&amp;TEXT(WORKDAY(TODAY(), -1),"jjjjMMtt"), "CUST_TRR_CRNCY=EUR")</f>
        <v>55.935169999999999</v>
      </c>
      <c r="H175" cm="1">
        <f t="array" ref="H175">_xll.BDP(A175,$H$1)</f>
        <v>28.350706824346865</v>
      </c>
      <c r="I175" cm="1">
        <f t="array" ref="I175">_xll.BDP(A175,$I$1)</f>
        <v>-1.2831228669976138</v>
      </c>
    </row>
    <row r="176" spans="1:9" x14ac:dyDescent="0.25">
      <c r="A176" t="s">
        <v>186</v>
      </c>
      <c r="B176" t="s">
        <v>2592</v>
      </c>
      <c r="C176" s="1">
        <f>_xll.BQL(Stocks[[#This Row],[bloomberg_query]],"px_last(currency=EUR).value","showdates","false","showids","false","showheaders","false","cols"=1)</f>
        <v>232.85000610351563</v>
      </c>
      <c r="D176" cm="1">
        <f t="array" aca="1" ref="D176" ca="1">_xll.BDP(Stocks[[#This Row],[bloomberg_query]], "CUST_TRR_RETURN_HOLDING_PER", "CUST_TRR_START_DT="&amp;TEXT(WORKDAY(TODAY(), -2),"jjjjMMtt"),"CUST_TRR_END_DT="&amp;TEXT(WORKDAY(TODAY(), -1),"jjjjMMtt"), "CUST_TRR_CRNCY=EUR")</f>
        <v>-1.1539299999999999</v>
      </c>
      <c r="E176" cm="1">
        <f t="array" aca="1" ref="E176" ca="1">_xll.BDP(Stocks[[#This Row],[bloomberg_query]], "CUST_TRR_RETURN_HOLDING_PER", "CUST_TRR_START_DT="&amp;TEXT(WORKDAY(TODAY(), -6),"jjjjMMtt"),"CUST_TRR_END_DT="&amp;TEXT(WORKDAY(TODAY(), -1),"jjjjMMtt"), "CUST_TRR_CRNCY=EUR")</f>
        <v>-1.218451</v>
      </c>
      <c r="F176" cm="1">
        <f t="array" aca="1" ref="F176" ca="1">_xll.BDP(Stocks[[#This Row],[bloomberg_query]], "CUST_TRR_RETURN_HOLDING_PER", "CUST_TRR_START_DT="&amp;TEXT(WORKDAY(EDATE(TODAY(), -1) - 2, 1),"jjjjMMtt"),"CUST_TRR_END_DT="&amp;TEXT(WORKDAY(TODAY(), -1),"jjjjMMtt"),"CUST_TRR_CRNCY=EUR")</f>
        <v>-13.026820000000001</v>
      </c>
      <c r="G176" cm="1">
        <f t="array" aca="1" ref="G176" ca="1">_xll.BDP(Stocks[[#This Row],[bloomberg_query]], "CUST_TRR_RETURN_HOLDING_PER", "CUST_TRR_START_DT="&amp;TEXT(WORKDAY(DATE(YEAR(TODAY())-1, 12, 31), -1),"jjjjMMtt"),"CUST_TRR_END_DT="&amp;TEXT(WORKDAY(TODAY(), -1),"jjjjMMtt"), "CUST_TRR_CRNCY=EUR")</f>
        <v>-40.706299999999999</v>
      </c>
      <c r="H176" cm="1">
        <f t="array" ref="H176">_xll.BDP(A176,$H$1)</f>
        <v>-31.955539999999999</v>
      </c>
      <c r="I176" cm="1">
        <f t="array" ref="I176">_xll.BDP(A176,$I$1)</f>
        <v>-50.751010000000001</v>
      </c>
    </row>
    <row r="177" spans="1:9" x14ac:dyDescent="0.25">
      <c r="A177" t="s">
        <v>2268</v>
      </c>
      <c r="B177" t="s">
        <v>2593</v>
      </c>
      <c r="C177" s="1">
        <f>_xll.BQL(Stocks[[#This Row],[bloomberg_query]],"px_last(currency=EUR).value","showdates","false","showids","false","showheaders","false","cols"=1)</f>
        <v>22.040000915527344</v>
      </c>
      <c r="D177" cm="1">
        <f t="array" aca="1" ref="D177" ca="1">_xll.BDP(Stocks[[#This Row],[bloomberg_query]], "CUST_TRR_RETURN_HOLDING_PER", "CUST_TRR_START_DT="&amp;TEXT(WORKDAY(TODAY(), -2),"jjjjMMtt"),"CUST_TRR_END_DT="&amp;TEXT(WORKDAY(TODAY(), -1),"jjjjMMtt"), "CUST_TRR_CRNCY=EUR")</f>
        <v>1.7823640000000001</v>
      </c>
      <c r="E177" cm="1">
        <f t="array" aca="1" ref="E177" ca="1">_xll.BDP(Stocks[[#This Row],[bloomberg_query]], "CUST_TRR_RETURN_HOLDING_PER", "CUST_TRR_START_DT="&amp;TEXT(WORKDAY(TODAY(), -6),"jjjjMMtt"),"CUST_TRR_END_DT="&amp;TEXT(WORKDAY(TODAY(), -1),"jjjjMMtt"), "CUST_TRR_CRNCY=EUR")</f>
        <v>2.8436020000000002</v>
      </c>
      <c r="F177" cm="1">
        <f t="array" aca="1" ref="F177" ca="1">_xll.BDP(Stocks[[#This Row],[bloomberg_query]], "CUST_TRR_RETURN_HOLDING_PER", "CUST_TRR_START_DT="&amp;TEXT(WORKDAY(EDATE(TODAY(), -1) - 2, 1),"jjjjMMtt"),"CUST_TRR_END_DT="&amp;TEXT(WORKDAY(TODAY(), -1),"jjjjMMtt"),"CUST_TRR_CRNCY=EUR")</f>
        <v>3.1368819999999999</v>
      </c>
      <c r="G177" cm="1">
        <f t="array" aca="1" ref="G177" ca="1">_xll.BDP(Stocks[[#This Row],[bloomberg_query]], "CUST_TRR_RETURN_HOLDING_PER", "CUST_TRR_START_DT="&amp;TEXT(WORKDAY(DATE(YEAR(TODAY())-1, 12, 31), -1),"jjjjMMtt"),"CUST_TRR_END_DT="&amp;TEXT(WORKDAY(TODAY(), -1),"jjjjMMtt"), "CUST_TRR_CRNCY=EUR")</f>
        <v>31.805859999999999</v>
      </c>
      <c r="H177" cm="1">
        <f t="array" ref="H177">_xll.BDP(A177,$H$1)</f>
        <v>13.807410000000001</v>
      </c>
      <c r="I177" cm="1">
        <f t="array" ref="I177">_xll.BDP(A177,$I$1)</f>
        <v>-10.333600000000001</v>
      </c>
    </row>
    <row r="178" spans="1:9" x14ac:dyDescent="0.25">
      <c r="A178" t="s">
        <v>2594</v>
      </c>
      <c r="B178" t="s">
        <v>2595</v>
      </c>
      <c r="C178" s="1">
        <f>_xll.BQL(Stocks[[#This Row],[bloomberg_query]],"px_last(currency=EUR).value","showdates","false","showids","false","showheaders","false","cols"=1)</f>
        <v>32.941914886236191</v>
      </c>
      <c r="D178" cm="1">
        <f t="array" aca="1" ref="D178" ca="1">_xll.BDP(Stocks[[#This Row],[bloomberg_query]], "CUST_TRR_RETURN_HOLDING_PER", "CUST_TRR_START_DT="&amp;TEXT(WORKDAY(TODAY(), -2),"jjjjMMtt"),"CUST_TRR_END_DT="&amp;TEXT(WORKDAY(TODAY(), -1),"jjjjMMtt"), "CUST_TRR_CRNCY=EUR")</f>
        <v>-0.32298880000000002</v>
      </c>
      <c r="E178" cm="1">
        <f t="array" aca="1" ref="E178" ca="1">_xll.BDP(Stocks[[#This Row],[bloomberg_query]], "CUST_TRR_RETURN_HOLDING_PER", "CUST_TRR_START_DT="&amp;TEXT(WORKDAY(TODAY(), -6),"jjjjMMtt"),"CUST_TRR_END_DT="&amp;TEXT(WORKDAY(TODAY(), -1),"jjjjMMtt"), "CUST_TRR_CRNCY=EUR")</f>
        <v>-8.0260590000000001</v>
      </c>
      <c r="F178" cm="1">
        <f t="array" aca="1" ref="F178" ca="1">_xll.BDP(Stocks[[#This Row],[bloomberg_query]], "CUST_TRR_RETURN_HOLDING_PER", "CUST_TRR_START_DT="&amp;TEXT(WORKDAY(EDATE(TODAY(), -1) - 2, 1),"jjjjMMtt"),"CUST_TRR_END_DT="&amp;TEXT(WORKDAY(TODAY(), -1),"jjjjMMtt"),"CUST_TRR_CRNCY=EUR")</f>
        <v>-1.411986</v>
      </c>
      <c r="G178" cm="1">
        <f t="array" aca="1" ref="G178" ca="1">_xll.BDP(Stocks[[#This Row],[bloomberg_query]], "CUST_TRR_RETURN_HOLDING_PER", "CUST_TRR_START_DT="&amp;TEXT(WORKDAY(DATE(YEAR(TODAY())-1, 12, 31), -1),"jjjjMMtt"),"CUST_TRR_END_DT="&amp;TEXT(WORKDAY(TODAY(), -1),"jjjjMMtt"), "CUST_TRR_CRNCY=EUR")</f>
        <v>-7.3203180000000003</v>
      </c>
      <c r="H178" cm="1">
        <f t="array" ref="H178">_xll.BDP(A178,$H$1)</f>
        <v>-8.7341949999999997</v>
      </c>
      <c r="I178" cm="1">
        <f t="array" ref="I178">_xll.BDP(A178,$I$1)</f>
        <v>-22.794119999999999</v>
      </c>
    </row>
    <row r="179" spans="1:9" x14ac:dyDescent="0.25">
      <c r="A179" t="s">
        <v>2596</v>
      </c>
      <c r="B179" t="s">
        <v>2597</v>
      </c>
      <c r="C179" s="1">
        <f>_xll.BQL(Stocks[[#This Row],[bloomberg_query]],"px_last(currency=EUR).value","showdates","false","showids","false","showheaders","false","cols"=1)</f>
        <v>3.9449999332427979</v>
      </c>
      <c r="D179" cm="1">
        <f t="array" aca="1" ref="D179" ca="1">_xll.BDP(Stocks[[#This Row],[bloomberg_query]], "CUST_TRR_RETURN_HOLDING_PER", "CUST_TRR_START_DT="&amp;TEXT(WORKDAY(TODAY(), -2),"jjjjMMtt"),"CUST_TRR_END_DT="&amp;TEXT(WORKDAY(TODAY(), -1),"jjjjMMtt"), "CUST_TRR_CRNCY=EUR")</f>
        <v>-1.5228429999999999</v>
      </c>
      <c r="E179" cm="1">
        <f t="array" aca="1" ref="E179" ca="1">_xll.BDP(Stocks[[#This Row],[bloomberg_query]], "CUST_TRR_RETURN_HOLDING_PER", "CUST_TRR_START_DT="&amp;TEXT(WORKDAY(TODAY(), -6),"jjjjMMtt"),"CUST_TRR_END_DT="&amp;TEXT(WORKDAY(TODAY(), -1),"jjjjMMtt"), "CUST_TRR_CRNCY=EUR")</f>
        <v>1.3054829999999999</v>
      </c>
      <c r="F179" cm="1">
        <f t="array" aca="1" ref="F179" ca="1">_xll.BDP(Stocks[[#This Row],[bloomberg_query]], "CUST_TRR_RETURN_HOLDING_PER", "CUST_TRR_START_DT="&amp;TEXT(WORKDAY(EDATE(TODAY(), -1) - 2, 1),"jjjjMMtt"),"CUST_TRR_END_DT="&amp;TEXT(WORKDAY(TODAY(), -1),"jjjjMMtt"),"CUST_TRR_CRNCY=EUR")</f>
        <v>-7.6190480000000003</v>
      </c>
      <c r="G179" cm="1">
        <f t="array" aca="1" ref="G179" ca="1">_xll.BDP(Stocks[[#This Row],[bloomberg_query]], "CUST_TRR_RETURN_HOLDING_PER", "CUST_TRR_START_DT="&amp;TEXT(WORKDAY(DATE(YEAR(TODAY())-1, 12, 31), -1),"jjjjMMtt"),"CUST_TRR_END_DT="&amp;TEXT(WORKDAY(TODAY(), -1),"jjjjMMtt"), "CUST_TRR_CRNCY=EUR")</f>
        <v>-29.934550000000002</v>
      </c>
      <c r="H179" cm="1">
        <f t="array" ref="H179">_xll.BDP(A179,$H$1)</f>
        <v>-25.135210000000001</v>
      </c>
      <c r="I179" cm="1">
        <f t="array" ref="I179">_xll.BDP(A179,$I$1)</f>
        <v>-36.37097</v>
      </c>
    </row>
    <row r="180" spans="1:9" x14ac:dyDescent="0.25">
      <c r="A180" t="s">
        <v>3033</v>
      </c>
      <c r="B180" t="s">
        <v>3034</v>
      </c>
      <c r="C180" s="1">
        <f>_xll.BQL(Stocks[[#This Row],[bloomberg_query]],"px_last(currency=EUR).value","showdates","false","showids","false","showheaders","false","cols"=1)</f>
        <v>44.099998474121094</v>
      </c>
      <c r="D180" cm="1">
        <f t="array" aca="1" ref="D180" ca="1">_xll.BDP(Stocks[[#This Row],[bloomberg_query]], "CUST_TRR_RETURN_HOLDING_PER", "CUST_TRR_START_DT="&amp;TEXT(WORKDAY(TODAY(), -2),"jjjjMMtt"),"CUST_TRR_END_DT="&amp;TEXT(WORKDAY(TODAY(), -1),"jjjjMMtt"), "CUST_TRR_CRNCY=EUR")</f>
        <v>0.8</v>
      </c>
      <c r="E180" cm="1">
        <f t="array" aca="1" ref="E180" ca="1">_xll.BDP(Stocks[[#This Row],[bloomberg_query]], "CUST_TRR_RETURN_HOLDING_PER", "CUST_TRR_START_DT="&amp;TEXT(WORKDAY(TODAY(), -6),"jjjjMMtt"),"CUST_TRR_END_DT="&amp;TEXT(WORKDAY(TODAY(), -1),"jjjjMMtt"), "CUST_TRR_CRNCY=EUR")</f>
        <v>6.650544</v>
      </c>
      <c r="F180" cm="1">
        <f t="array" aca="1" ref="F180" ca="1">_xll.BDP(Stocks[[#This Row],[bloomberg_query]], "CUST_TRR_RETURN_HOLDING_PER", "CUST_TRR_START_DT="&amp;TEXT(WORKDAY(EDATE(TODAY(), -1) - 2, 1),"jjjjMMtt"),"CUST_TRR_END_DT="&amp;TEXT(WORKDAY(TODAY(), -1),"jjjjMMtt"),"CUST_TRR_CRNCY=EUR")</f>
        <v>5.3763439999999996</v>
      </c>
      <c r="G180" cm="1">
        <f t="array" aca="1" ref="G180" ca="1">_xll.BDP(Stocks[[#This Row],[bloomberg_query]], "CUST_TRR_RETURN_HOLDING_PER", "CUST_TRR_START_DT="&amp;TEXT(WORKDAY(DATE(YEAR(TODAY())-1, 12, 31), -1),"jjjjMMtt"),"CUST_TRR_END_DT="&amp;TEXT(WORKDAY(TODAY(), -1),"jjjjMMtt"), "CUST_TRR_CRNCY=EUR")</f>
        <v>3.0521919999999998</v>
      </c>
      <c r="H180" cm="1">
        <f t="array" ref="H180">_xll.BDP(A180,$H$1)</f>
        <v>-0.45371139999999999</v>
      </c>
      <c r="I180" cm="1">
        <f t="array" ref="I180">_xll.BDP(A180,$I$1)</f>
        <v>-10.72875</v>
      </c>
    </row>
    <row r="181" spans="1:9" x14ac:dyDescent="0.25">
      <c r="A181" t="s">
        <v>110</v>
      </c>
      <c r="B181" t="s">
        <v>2294</v>
      </c>
      <c r="C181" s="1">
        <f>_xll.BQL(Stocks[[#This Row],[bloomberg_query]],"px_last(currency=EUR).value","showdates","false","showids","false","showheaders","false","cols"=1)</f>
        <v>186.56058624207972</v>
      </c>
      <c r="D181" cm="1">
        <f t="array" aca="1" ref="D181" ca="1">_xll.BDP(Stocks[[#This Row],[bloomberg_query]], "CUST_TRR_RETURN_HOLDING_PER", "CUST_TRR_START_DT="&amp;TEXT(WORKDAY(TODAY(), -2),"jjjjMMtt"),"CUST_TRR_END_DT="&amp;TEXT(WORKDAY(TODAY(), -1),"jjjjMMtt"), "CUST_TRR_CRNCY=EUR")</f>
        <v>-0.86656350000000004</v>
      </c>
      <c r="E181" cm="1">
        <f t="array" aca="1" ref="E181" ca="1">_xll.BDP(Stocks[[#This Row],[bloomberg_query]], "CUST_TRR_RETURN_HOLDING_PER", "CUST_TRR_START_DT="&amp;TEXT(WORKDAY(TODAY(), -6),"jjjjMMtt"),"CUST_TRR_END_DT="&amp;TEXT(WORKDAY(TODAY(), -1),"jjjjMMtt"), "CUST_TRR_CRNCY=EUR")</f>
        <v>-0.82751450000000004</v>
      </c>
      <c r="F181" cm="1">
        <f t="array" aca="1" ref="F181" ca="1">_xll.BDP(Stocks[[#This Row],[bloomberg_query]], "CUST_TRR_RETURN_HOLDING_PER", "CUST_TRR_START_DT="&amp;TEXT(WORKDAY(EDATE(TODAY(), -1) - 2, 1),"jjjjMMtt"),"CUST_TRR_END_DT="&amp;TEXT(WORKDAY(TODAY(), -1),"jjjjMMtt"),"CUST_TRR_CRNCY=EUR")</f>
        <v>-4.1089840000000004</v>
      </c>
      <c r="G181" cm="1">
        <f t="array" aca="1" ref="G181" ca="1">_xll.BDP(Stocks[[#This Row],[bloomberg_query]], "CUST_TRR_RETURN_HOLDING_PER", "CUST_TRR_START_DT="&amp;TEXT(WORKDAY(DATE(YEAR(TODAY())-1, 12, 31), -1),"jjjjMMtt"),"CUST_TRR_END_DT="&amp;TEXT(WORKDAY(TODAY(), -1),"jjjjMMtt"), "CUST_TRR_CRNCY=EUR")</f>
        <v>23.497489999999999</v>
      </c>
      <c r="H181" cm="1">
        <f t="array" ref="H181">_xll.BDP(A181,$H$1)</f>
        <v>8.12559489927337</v>
      </c>
      <c r="I181" cm="1">
        <f t="array" ref="I181">_xll.BDP(A181,$I$1)</f>
        <v>-7.9526334607651306</v>
      </c>
    </row>
    <row r="182" spans="1:9" x14ac:dyDescent="0.25">
      <c r="A182" t="s">
        <v>128</v>
      </c>
      <c r="B182" t="s">
        <v>2598</v>
      </c>
      <c r="C182" s="1">
        <f>_xll.BQL(Stocks[[#This Row],[bloomberg_query]],"px_last(currency=EUR).value","showdates","false","showids","false","showheaders","false","cols"=1)</f>
        <v>149.3617375999689</v>
      </c>
      <c r="D182" cm="1">
        <f t="array" aca="1" ref="D182" ca="1">_xll.BDP(Stocks[[#This Row],[bloomberg_query]], "CUST_TRR_RETURN_HOLDING_PER", "CUST_TRR_START_DT="&amp;TEXT(WORKDAY(TODAY(), -2),"jjjjMMtt"),"CUST_TRR_END_DT="&amp;TEXT(WORKDAY(TODAY(), -1),"jjjjMMtt"), "CUST_TRR_CRNCY=EUR")</f>
        <v>-0.59536960000000005</v>
      </c>
      <c r="E182" cm="1">
        <f t="array" aca="1" ref="E182" ca="1">_xll.BDP(Stocks[[#This Row],[bloomberg_query]], "CUST_TRR_RETURN_HOLDING_PER", "CUST_TRR_START_DT="&amp;TEXT(WORKDAY(TODAY(), -6),"jjjjMMtt"),"CUST_TRR_END_DT="&amp;TEXT(WORKDAY(TODAY(), -1),"jjjjMMtt"), "CUST_TRR_CRNCY=EUR")</f>
        <v>-0.17176910000000001</v>
      </c>
      <c r="F182" cm="1">
        <f t="array" aca="1" ref="F182" ca="1">_xll.BDP(Stocks[[#This Row],[bloomberg_query]], "CUST_TRR_RETURN_HOLDING_PER", "CUST_TRR_START_DT="&amp;TEXT(WORKDAY(EDATE(TODAY(), -1) - 2, 1),"jjjjMMtt"),"CUST_TRR_END_DT="&amp;TEXT(WORKDAY(TODAY(), -1),"jjjjMMtt"),"CUST_TRR_CRNCY=EUR")</f>
        <v>4.4049420000000001</v>
      </c>
      <c r="G182" cm="1">
        <f t="array" aca="1" ref="G182" ca="1">_xll.BDP(Stocks[[#This Row],[bloomberg_query]], "CUST_TRR_RETURN_HOLDING_PER", "CUST_TRR_START_DT="&amp;TEXT(WORKDAY(DATE(YEAR(TODAY())-1, 12, 31), -1),"jjjjMMtt"),"CUST_TRR_END_DT="&amp;TEXT(WORKDAY(TODAY(), -1),"jjjjMMtt"), "CUST_TRR_CRNCY=EUR")</f>
        <v>7.91892</v>
      </c>
      <c r="H182" cm="1">
        <f t="array" ref="H182">_xll.BDP(A182,$H$1)</f>
        <v>6.8592135987710172</v>
      </c>
      <c r="I182" cm="1">
        <f t="array" ref="I182">_xll.BDP(A182,$I$1)</f>
        <v>-1.5874002875698308</v>
      </c>
    </row>
    <row r="183" spans="1:9" x14ac:dyDescent="0.25">
      <c r="A183" t="s">
        <v>2599</v>
      </c>
      <c r="B183" t="s">
        <v>2600</v>
      </c>
      <c r="C183" s="1">
        <f>_xll.BQL(Stocks[[#This Row],[bloomberg_query]],"px_last(currency=EUR).value","showdates","false","showids","false","showheaders","false","cols"=1)</f>
        <v>231.27471701681611</v>
      </c>
      <c r="D183" cm="1">
        <f t="array" aca="1" ref="D183" ca="1">_xll.BDP(Stocks[[#This Row],[bloomberg_query]], "CUST_TRR_RETURN_HOLDING_PER", "CUST_TRR_START_DT="&amp;TEXT(WORKDAY(TODAY(), -2),"jjjjMMtt"),"CUST_TRR_END_DT="&amp;TEXT(WORKDAY(TODAY(), -1),"jjjjMMtt"), "CUST_TRR_CRNCY=EUR")</f>
        <v>2.3296290000000002</v>
      </c>
      <c r="E183" cm="1">
        <f t="array" aca="1" ref="E183" ca="1">_xll.BDP(Stocks[[#This Row],[bloomberg_query]], "CUST_TRR_RETURN_HOLDING_PER", "CUST_TRR_START_DT="&amp;TEXT(WORKDAY(TODAY(), -6),"jjjjMMtt"),"CUST_TRR_END_DT="&amp;TEXT(WORKDAY(TODAY(), -1),"jjjjMMtt"), "CUST_TRR_CRNCY=EUR")</f>
        <v>0.41472029999999999</v>
      </c>
      <c r="F183" cm="1">
        <f t="array" aca="1" ref="F183" ca="1">_xll.BDP(Stocks[[#This Row],[bloomberg_query]], "CUST_TRR_RETURN_HOLDING_PER", "CUST_TRR_START_DT="&amp;TEXT(WORKDAY(EDATE(TODAY(), -1) - 2, 1),"jjjjMMtt"),"CUST_TRR_END_DT="&amp;TEXT(WORKDAY(TODAY(), -1),"jjjjMMtt"),"CUST_TRR_CRNCY=EUR")</f>
        <v>3.0596839999999998</v>
      </c>
      <c r="G183" cm="1">
        <f t="array" aca="1" ref="G183" ca="1">_xll.BDP(Stocks[[#This Row],[bloomberg_query]], "CUST_TRR_RETURN_HOLDING_PER", "CUST_TRR_START_DT="&amp;TEXT(WORKDAY(DATE(YEAR(TODAY())-1, 12, 31), -1),"jjjjMMtt"),"CUST_TRR_END_DT="&amp;TEXT(WORKDAY(TODAY(), -1),"jjjjMMtt"), "CUST_TRR_CRNCY=EUR")</f>
        <v>35.480670000000003</v>
      </c>
      <c r="H183" cm="1">
        <f t="array" ref="H183">_xll.BDP(A183,$H$1)</f>
        <v>27.905043869281464</v>
      </c>
      <c r="I183" cm="1">
        <f t="array" ref="I183">_xll.BDP(A183,$I$1)</f>
        <v>-1.794103212249714</v>
      </c>
    </row>
    <row r="184" spans="1:9" x14ac:dyDescent="0.25">
      <c r="A184" t="s">
        <v>2601</v>
      </c>
      <c r="B184" t="s">
        <v>2602</v>
      </c>
      <c r="C184" s="1">
        <f>_xll.BQL(Stocks[[#This Row],[bloomberg_query]],"px_last(currency=EUR).value","showdates","false","showids","false","showheaders","false","cols"=1)</f>
        <v>98.494244839847084</v>
      </c>
      <c r="D184" cm="1">
        <f t="array" aca="1" ref="D184" ca="1">_xll.BDP(Stocks[[#This Row],[bloomberg_query]], "CUST_TRR_RETURN_HOLDING_PER", "CUST_TRR_START_DT="&amp;TEXT(WORKDAY(TODAY(), -2),"jjjjMMtt"),"CUST_TRR_END_DT="&amp;TEXT(WORKDAY(TODAY(), -1),"jjjjMMtt"), "CUST_TRR_CRNCY=EUR")</f>
        <v>-1.8236209999999999</v>
      </c>
      <c r="E184" cm="1">
        <f t="array" aca="1" ref="E184" ca="1">_xll.BDP(Stocks[[#This Row],[bloomberg_query]], "CUST_TRR_RETURN_HOLDING_PER", "CUST_TRR_START_DT="&amp;TEXT(WORKDAY(TODAY(), -6),"jjjjMMtt"),"CUST_TRR_END_DT="&amp;TEXT(WORKDAY(TODAY(), -1),"jjjjMMtt"), "CUST_TRR_CRNCY=EUR")</f>
        <v>3.2067540000000001</v>
      </c>
      <c r="F184" cm="1">
        <f t="array" aca="1" ref="F184" ca="1">_xll.BDP(Stocks[[#This Row],[bloomberg_query]], "CUST_TRR_RETURN_HOLDING_PER", "CUST_TRR_START_DT="&amp;TEXT(WORKDAY(EDATE(TODAY(), -1) - 2, 1),"jjjjMMtt"),"CUST_TRR_END_DT="&amp;TEXT(WORKDAY(TODAY(), -1),"jjjjMMtt"),"CUST_TRR_CRNCY=EUR")</f>
        <v>-4.5233480000000004</v>
      </c>
      <c r="G184" cm="1">
        <f t="array" aca="1" ref="G184" ca="1">_xll.BDP(Stocks[[#This Row],[bloomberg_query]], "CUST_TRR_RETURN_HOLDING_PER", "CUST_TRR_START_DT="&amp;TEXT(WORKDAY(DATE(YEAR(TODAY())-1, 12, 31), -1),"jjjjMMtt"),"CUST_TRR_END_DT="&amp;TEXT(WORKDAY(TODAY(), -1),"jjjjMMtt"), "CUST_TRR_CRNCY=EUR")</f>
        <v>-11.403230000000001</v>
      </c>
      <c r="H184" cm="1">
        <f t="array" ref="H184">_xll.BDP(A184,$H$1)</f>
        <v>-4.5749658342065143</v>
      </c>
      <c r="I184" cm="1">
        <f t="array" ref="I184">_xll.BDP(A184,$I$1)</f>
        <v>-20.249658389035663</v>
      </c>
    </row>
    <row r="185" spans="1:9" x14ac:dyDescent="0.25">
      <c r="A185" t="s">
        <v>2603</v>
      </c>
      <c r="B185" t="s">
        <v>2604</v>
      </c>
      <c r="C185" s="1">
        <f>_xll.BQL(Stocks[[#This Row],[bloomberg_query]],"px_last(currency=EUR).value","showdates","false","showids","false","showheaders","false","cols"=1)</f>
        <v>35.799999237060547</v>
      </c>
      <c r="D185" cm="1">
        <f t="array" aca="1" ref="D185" ca="1">_xll.BDP(Stocks[[#This Row],[bloomberg_query]], "CUST_TRR_RETURN_HOLDING_PER", "CUST_TRR_START_DT="&amp;TEXT(WORKDAY(TODAY(), -2),"jjjjMMtt"),"CUST_TRR_END_DT="&amp;TEXT(WORKDAY(TODAY(), -1),"jjjjMMtt"), "CUST_TRR_CRNCY=EUR")</f>
        <v>-0.27247959999999999</v>
      </c>
      <c r="E185" cm="1">
        <f t="array" aca="1" ref="E185" ca="1">_xll.BDP(Stocks[[#This Row],[bloomberg_query]], "CUST_TRR_RETURN_HOLDING_PER", "CUST_TRR_START_DT="&amp;TEXT(WORKDAY(TODAY(), -6),"jjjjMMtt"),"CUST_TRR_END_DT="&amp;TEXT(WORKDAY(TODAY(), -1),"jjjjMMtt"), "CUST_TRR_CRNCY=EUR")</f>
        <v>9.580838</v>
      </c>
      <c r="F185" cm="1">
        <f t="array" aca="1" ref="F185" ca="1">_xll.BDP(Stocks[[#This Row],[bloomberg_query]], "CUST_TRR_RETURN_HOLDING_PER", "CUST_TRR_START_DT="&amp;TEXT(WORKDAY(EDATE(TODAY(), -1) - 2, 1),"jjjjMMtt"),"CUST_TRR_END_DT="&amp;TEXT(WORKDAY(TODAY(), -1),"jjjjMMtt"),"CUST_TRR_CRNCY=EUR")</f>
        <v>-1.876676</v>
      </c>
      <c r="G185" cm="1">
        <f t="array" aca="1" ref="G185" ca="1">_xll.BDP(Stocks[[#This Row],[bloomberg_query]], "CUST_TRR_RETURN_HOLDING_PER", "CUST_TRR_START_DT="&amp;TEXT(WORKDAY(DATE(YEAR(TODAY())-1, 12, 31), -1),"jjjjMMtt"),"CUST_TRR_END_DT="&amp;TEXT(WORKDAY(TODAY(), -1),"jjjjMMtt"), "CUST_TRR_CRNCY=EUR")</f>
        <v>22.193210000000001</v>
      </c>
      <c r="H185" cm="1">
        <f t="array" ref="H185">_xll.BDP(A185,$H$1)</f>
        <v>-0.46707769999999998</v>
      </c>
      <c r="I185" cm="1">
        <f t="array" ref="I185">_xll.BDP(A185,$I$1)</f>
        <v>-15.566039999999999</v>
      </c>
    </row>
    <row r="186" spans="1:9" x14ac:dyDescent="0.25">
      <c r="A186" t="s">
        <v>2605</v>
      </c>
      <c r="B186" t="s">
        <v>2606</v>
      </c>
      <c r="C186" s="1">
        <f>_xll.BQL(Stocks[[#This Row],[bloomberg_query]],"px_last(currency=EUR).value","showdates","false","showids","false","showheaders","false","cols"=1)</f>
        <v>2.0907090171531233</v>
      </c>
      <c r="D186" cm="1">
        <f t="array" aca="1" ref="D186" ca="1">_xll.BDP(Stocks[[#This Row],[bloomberg_query]], "CUST_TRR_RETURN_HOLDING_PER", "CUST_TRR_START_DT="&amp;TEXT(WORKDAY(TODAY(), -2),"jjjjMMtt"),"CUST_TRR_END_DT="&amp;TEXT(WORKDAY(TODAY(), -1),"jjjjMMtt"), "CUST_TRR_CRNCY=EUR")</f>
        <v>-2.0763600000000002</v>
      </c>
      <c r="E186" cm="1">
        <f t="array" aca="1" ref="E186" ca="1">_xll.BDP(Stocks[[#This Row],[bloomberg_query]], "CUST_TRR_RETURN_HOLDING_PER", "CUST_TRR_START_DT="&amp;TEXT(WORKDAY(TODAY(), -6),"jjjjMMtt"),"CUST_TRR_END_DT="&amp;TEXT(WORKDAY(TODAY(), -1),"jjjjMMtt"), "CUST_TRR_CRNCY=EUR")</f>
        <v>-0.65316859999999999</v>
      </c>
      <c r="F186" cm="1">
        <f t="array" aca="1" ref="F186" ca="1">_xll.BDP(Stocks[[#This Row],[bloomberg_query]], "CUST_TRR_RETURN_HOLDING_PER", "CUST_TRR_START_DT="&amp;TEXT(WORKDAY(EDATE(TODAY(), -1) - 2, 1),"jjjjMMtt"),"CUST_TRR_END_DT="&amp;TEXT(WORKDAY(TODAY(), -1),"jjjjMMtt"),"CUST_TRR_CRNCY=EUR")</f>
        <v>-0.95762789999999998</v>
      </c>
      <c r="G186" cm="1">
        <f t="array" aca="1" ref="G186" ca="1">_xll.BDP(Stocks[[#This Row],[bloomberg_query]], "CUST_TRR_RETURN_HOLDING_PER", "CUST_TRR_START_DT="&amp;TEXT(WORKDAY(DATE(YEAR(TODAY())-1, 12, 31), -1),"jjjjMMtt"),"CUST_TRR_END_DT="&amp;TEXT(WORKDAY(TODAY(), -1),"jjjjMMtt"), "CUST_TRR_CRNCY=EUR")</f>
        <v>-7.1524000000000001</v>
      </c>
      <c r="H186" cm="1">
        <f t="array" ref="H186">_xll.BDP(A186,$H$1)</f>
        <v>-2.8599619999999999</v>
      </c>
      <c r="I186" cm="1">
        <f t="array" ref="I186">_xll.BDP(A186,$I$1)</f>
        <v>-16.824639999999999</v>
      </c>
    </row>
    <row r="187" spans="1:9" x14ac:dyDescent="0.25">
      <c r="A187" t="s">
        <v>2607</v>
      </c>
      <c r="B187" t="s">
        <v>2608</v>
      </c>
      <c r="C187" s="1">
        <f>_xll.BQL(Stocks[[#This Row],[bloomberg_query]],"px_last(currency=EUR).value","showdates","false","showids","false","showheaders","false","cols"=1)</f>
        <v>21.899999618530273</v>
      </c>
      <c r="D187" cm="1">
        <f t="array" aca="1" ref="D187" ca="1">_xll.BDP(Stocks[[#This Row],[bloomberg_query]], "CUST_TRR_RETURN_HOLDING_PER", "CUST_TRR_START_DT="&amp;TEXT(WORKDAY(TODAY(), -2),"jjjjMMtt"),"CUST_TRR_END_DT="&amp;TEXT(WORKDAY(TODAY(), -1),"jjjjMMtt"), "CUST_TRR_CRNCY=EUR")</f>
        <v>-1.793722</v>
      </c>
      <c r="E187" cm="1">
        <f t="array" aca="1" ref="E187" ca="1">_xll.BDP(Stocks[[#This Row],[bloomberg_query]], "CUST_TRR_RETURN_HOLDING_PER", "CUST_TRR_START_DT="&amp;TEXT(WORKDAY(TODAY(), -6),"jjjjMMtt"),"CUST_TRR_END_DT="&amp;TEXT(WORKDAY(TODAY(), -1),"jjjjMMtt"), "CUST_TRR_CRNCY=EUR")</f>
        <v>-0.90497740000000004</v>
      </c>
      <c r="F187" cm="1">
        <f t="array" aca="1" ref="F187" ca="1">_xll.BDP(Stocks[[#This Row],[bloomberg_query]], "CUST_TRR_RETURN_HOLDING_PER", "CUST_TRR_START_DT="&amp;TEXT(WORKDAY(EDATE(TODAY(), -1) - 2, 1),"jjjjMMtt"),"CUST_TRR_END_DT="&amp;TEXT(WORKDAY(TODAY(), -1),"jjjjMMtt"),"CUST_TRR_CRNCY=EUR")</f>
        <v>4.2857139999999996</v>
      </c>
      <c r="G187" cm="1">
        <f t="array" aca="1" ref="G187" ca="1">_xll.BDP(Stocks[[#This Row],[bloomberg_query]], "CUST_TRR_RETURN_HOLDING_PER", "CUST_TRR_START_DT="&amp;TEXT(WORKDAY(DATE(YEAR(TODAY())-1, 12, 31), -1),"jjjjMMtt"),"CUST_TRR_END_DT="&amp;TEXT(WORKDAY(TODAY(), -1),"jjjjMMtt"), "CUST_TRR_CRNCY=EUR")</f>
        <v>18.381620000000002</v>
      </c>
      <c r="H187" cm="1">
        <f t="array" ref="H187">_xll.BDP(A187,$H$1)</f>
        <v>10.47606</v>
      </c>
      <c r="I187" cm="1">
        <f t="array" ref="I187">_xll.BDP(A187,$I$1)</f>
        <v>-3.9473669999999998</v>
      </c>
    </row>
    <row r="188" spans="1:9" x14ac:dyDescent="0.25">
      <c r="A188" t="s">
        <v>2609</v>
      </c>
      <c r="B188" t="s">
        <v>2610</v>
      </c>
      <c r="C188" s="1">
        <f>_xll.BQL(Stocks[[#This Row],[bloomberg_query]],"px_last(currency=EUR).value","showdates","false","showids","false","showheaders","false","cols"=1)</f>
        <v>11.8551802632863</v>
      </c>
      <c r="D188" cm="1">
        <f t="array" aca="1" ref="D188" ca="1">_xll.BDP(Stocks[[#This Row],[bloomberg_query]], "CUST_TRR_RETURN_HOLDING_PER", "CUST_TRR_START_DT="&amp;TEXT(WORKDAY(TODAY(), -2),"jjjjMMtt"),"CUST_TRR_END_DT="&amp;TEXT(WORKDAY(TODAY(), -1),"jjjjMMtt"), "CUST_TRR_CRNCY=EUR")</f>
        <v>-0.47430559999999999</v>
      </c>
      <c r="E188" cm="1">
        <f t="array" aca="1" ref="E188" ca="1">_xll.BDP(Stocks[[#This Row],[bloomberg_query]], "CUST_TRR_RETURN_HOLDING_PER", "CUST_TRR_START_DT="&amp;TEXT(WORKDAY(TODAY(), -6),"jjjjMMtt"),"CUST_TRR_END_DT="&amp;TEXT(WORKDAY(TODAY(), -1),"jjjjMMtt"), "CUST_TRR_CRNCY=EUR")</f>
        <v>10.25638</v>
      </c>
      <c r="F188" cm="1">
        <f t="array" aca="1" ref="F188" ca="1">_xll.BDP(Stocks[[#This Row],[bloomberg_query]], "CUST_TRR_RETURN_HOLDING_PER", "CUST_TRR_START_DT="&amp;TEXT(WORKDAY(EDATE(TODAY(), -1) - 2, 1),"jjjjMMtt"),"CUST_TRR_END_DT="&amp;TEXT(WORKDAY(TODAY(), -1),"jjjjMMtt"),"CUST_TRR_CRNCY=EUR")</f>
        <v>0.21806210000000001</v>
      </c>
      <c r="G188" cm="1">
        <f t="array" aca="1" ref="G188" ca="1">_xll.BDP(Stocks[[#This Row],[bloomberg_query]], "CUST_TRR_RETURN_HOLDING_PER", "CUST_TRR_START_DT="&amp;TEXT(WORKDAY(DATE(YEAR(TODAY())-1, 12, 31), -1),"jjjjMMtt"),"CUST_TRR_END_DT="&amp;TEXT(WORKDAY(TODAY(), -1),"jjjjMMtt"), "CUST_TRR_CRNCY=EUR")</f>
        <v>34.704940000000001</v>
      </c>
      <c r="H188" cm="1">
        <f t="array" ref="H188">_xll.BDP(A188,$H$1)</f>
        <v>8.884442</v>
      </c>
      <c r="I188" cm="1">
        <f t="array" ref="I188">_xll.BDP(A188,$I$1)</f>
        <v>-15.90056</v>
      </c>
    </row>
    <row r="189" spans="1:9" x14ac:dyDescent="0.25">
      <c r="A189" t="s">
        <v>2611</v>
      </c>
      <c r="B189" t="s">
        <v>2612</v>
      </c>
      <c r="C189" s="1">
        <f>_xll.BQL(Stocks[[#This Row],[bloomberg_query]],"px_last(currency=EUR).value","showdates","false","showids","false","showheaders","false","cols"=1)</f>
        <v>92.529663864970217</v>
      </c>
      <c r="D189" cm="1">
        <f t="array" aca="1" ref="D189" ca="1">_xll.BDP(Stocks[[#This Row],[bloomberg_query]], "CUST_TRR_RETURN_HOLDING_PER", "CUST_TRR_START_DT="&amp;TEXT(WORKDAY(TODAY(), -2),"jjjjMMtt"),"CUST_TRR_END_DT="&amp;TEXT(WORKDAY(TODAY(), -1),"jjjjMMtt"), "CUST_TRR_CRNCY=EUR")</f>
        <v>-1.3578779999999999</v>
      </c>
      <c r="E189" cm="1">
        <f t="array" aca="1" ref="E189" ca="1">_xll.BDP(Stocks[[#This Row],[bloomberg_query]], "CUST_TRR_RETURN_HOLDING_PER", "CUST_TRR_START_DT="&amp;TEXT(WORKDAY(TODAY(), -6),"jjjjMMtt"),"CUST_TRR_END_DT="&amp;TEXT(WORKDAY(TODAY(), -1),"jjjjMMtt"), "CUST_TRR_CRNCY=EUR")</f>
        <v>2.2886880000000001</v>
      </c>
      <c r="F189" cm="1">
        <f t="array" aca="1" ref="F189" ca="1">_xll.BDP(Stocks[[#This Row],[bloomberg_query]], "CUST_TRR_RETURN_HOLDING_PER", "CUST_TRR_START_DT="&amp;TEXT(WORKDAY(EDATE(TODAY(), -1) - 2, 1),"jjjjMMtt"),"CUST_TRR_END_DT="&amp;TEXT(WORKDAY(TODAY(), -1),"jjjjMMtt"),"CUST_TRR_CRNCY=EUR")</f>
        <v>4.0066480000000002</v>
      </c>
      <c r="G189" cm="1">
        <f t="array" aca="1" ref="G189" ca="1">_xll.BDP(Stocks[[#This Row],[bloomberg_query]], "CUST_TRR_RETURN_HOLDING_PER", "CUST_TRR_START_DT="&amp;TEXT(WORKDAY(DATE(YEAR(TODAY())-1, 12, 31), -1),"jjjjMMtt"),"CUST_TRR_END_DT="&amp;TEXT(WORKDAY(TODAY(), -1),"jjjjMMtt"), "CUST_TRR_CRNCY=EUR")</f>
        <v>35.577829999999999</v>
      </c>
      <c r="H189" cm="1">
        <f t="array" ref="H189">_xll.BDP(A189,$H$1)</f>
        <v>12.259404708769814</v>
      </c>
      <c r="I189" cm="1">
        <f t="array" ref="I189">_xll.BDP(A189,$I$1)</f>
        <v>-8.9678156269192435</v>
      </c>
    </row>
    <row r="190" spans="1:9" x14ac:dyDescent="0.25">
      <c r="A190" t="s">
        <v>24</v>
      </c>
      <c r="B190" t="s">
        <v>2613</v>
      </c>
      <c r="C190" s="1">
        <f>_xll.BQL(Stocks[[#This Row],[bloomberg_query]],"px_last(currency=EUR).value","showdates","false","showids","false","showheaders","false","cols"=1)</f>
        <v>455.31282863080503</v>
      </c>
      <c r="D190" cm="1">
        <f t="array" aca="1" ref="D190" ca="1">_xll.BDP(Stocks[[#This Row],[bloomberg_query]], "CUST_TRR_RETURN_HOLDING_PER", "CUST_TRR_START_DT="&amp;TEXT(WORKDAY(TODAY(), -2),"jjjjMMtt"),"CUST_TRR_END_DT="&amp;TEXT(WORKDAY(TODAY(), -1),"jjjjMMtt"), "CUST_TRR_CRNCY=EUR")</f>
        <v>-0.21438180000000001</v>
      </c>
      <c r="E190" cm="1">
        <f t="array" aca="1" ref="E190" ca="1">_xll.BDP(Stocks[[#This Row],[bloomberg_query]], "CUST_TRR_RETURN_HOLDING_PER", "CUST_TRR_START_DT="&amp;TEXT(WORKDAY(TODAY(), -6),"jjjjMMtt"),"CUST_TRR_END_DT="&amp;TEXT(WORKDAY(TODAY(), -1),"jjjjMMtt"), "CUST_TRR_CRNCY=EUR")</f>
        <v>0.36068830000000002</v>
      </c>
      <c r="F190" cm="1">
        <f t="array" aca="1" ref="F190" ca="1">_xll.BDP(Stocks[[#This Row],[bloomberg_query]], "CUST_TRR_RETURN_HOLDING_PER", "CUST_TRR_START_DT="&amp;TEXT(WORKDAY(EDATE(TODAY(), -1) - 2, 1),"jjjjMMtt"),"CUST_TRR_END_DT="&amp;TEXT(WORKDAY(TODAY(), -1),"jjjjMMtt"),"CUST_TRR_CRNCY=EUR")</f>
        <v>3.9615309999999999</v>
      </c>
      <c r="G190" cm="1">
        <f t="array" aca="1" ref="G190" ca="1">_xll.BDP(Stocks[[#This Row],[bloomberg_query]], "CUST_TRR_RETURN_HOLDING_PER", "CUST_TRR_START_DT="&amp;TEXT(WORKDAY(DATE(YEAR(TODAY())-1, 12, 31), -1),"jjjjMMtt"),"CUST_TRR_END_DT="&amp;TEXT(WORKDAY(TODAY(), -1),"jjjjMMtt"), "CUST_TRR_CRNCY=EUR")</f>
        <v>11.67079</v>
      </c>
      <c r="H190" cm="1">
        <f t="array" ref="H190">_xll.BDP(A190,$H$1)</f>
        <v>10.417271028887971</v>
      </c>
      <c r="I190" cm="1">
        <f t="array" ref="I190">_xll.BDP(A190,$I$1)</f>
        <v>-1.2997862770324942</v>
      </c>
    </row>
    <row r="191" spans="1:9" x14ac:dyDescent="0.25">
      <c r="A191" t="s">
        <v>101</v>
      </c>
      <c r="B191" t="s">
        <v>2614</v>
      </c>
      <c r="C191" s="1">
        <f>_xll.BQL(Stocks[[#This Row],[bloomberg_query]],"px_last(currency=EUR).value","showdates","false","showids","false","showheaders","false","cols"=1)</f>
        <v>433.37827312409877</v>
      </c>
      <c r="D191" cm="1">
        <f t="array" aca="1" ref="D191" ca="1">_xll.BDP(Stocks[[#This Row],[bloomberg_query]], "CUST_TRR_RETURN_HOLDING_PER", "CUST_TRR_START_DT="&amp;TEXT(WORKDAY(TODAY(), -2),"jjjjMMtt"),"CUST_TRR_END_DT="&amp;TEXT(WORKDAY(TODAY(), -1),"jjjjMMtt"), "CUST_TRR_CRNCY=EUR")</f>
        <v>-0.29932510000000001</v>
      </c>
      <c r="E191" cm="1">
        <f t="array" aca="1" ref="E191" ca="1">_xll.BDP(Stocks[[#This Row],[bloomberg_query]], "CUST_TRR_RETURN_HOLDING_PER", "CUST_TRR_START_DT="&amp;TEXT(WORKDAY(TODAY(), -6),"jjjjMMtt"),"CUST_TRR_END_DT="&amp;TEXT(WORKDAY(TODAY(), -1),"jjjjMMtt"), "CUST_TRR_CRNCY=EUR")</f>
        <v>-2.754057</v>
      </c>
      <c r="F191" cm="1">
        <f t="array" aca="1" ref="F191" ca="1">_xll.BDP(Stocks[[#This Row],[bloomberg_query]], "CUST_TRR_RETURN_HOLDING_PER", "CUST_TRR_START_DT="&amp;TEXT(WORKDAY(EDATE(TODAY(), -1) - 2, 1),"jjjjMMtt"),"CUST_TRR_END_DT="&amp;TEXT(WORKDAY(TODAY(), -1),"jjjjMMtt"),"CUST_TRR_CRNCY=EUR")</f>
        <v>-0.46393319999999999</v>
      </c>
      <c r="G191" cm="1">
        <f t="array" aca="1" ref="G191" ca="1">_xll.BDP(Stocks[[#This Row],[bloomberg_query]], "CUST_TRR_RETURN_HOLDING_PER", "CUST_TRR_START_DT="&amp;TEXT(WORKDAY(DATE(YEAR(TODAY())-1, 12, 31), -1),"jjjjMMtt"),"CUST_TRR_END_DT="&amp;TEXT(WORKDAY(TODAY(), -1),"jjjjMMtt"), "CUST_TRR_CRNCY=EUR")</f>
        <v>42.129989999999999</v>
      </c>
      <c r="H191" cm="1">
        <f t="array" ref="H191">_xll.BDP(A191,$H$1)</f>
        <v>19.713317180714217</v>
      </c>
      <c r="I191" cm="1">
        <f t="array" ref="I191">_xll.BDP(A191,$I$1)</f>
        <v>-2.8396945757338199</v>
      </c>
    </row>
    <row r="192" spans="1:9" x14ac:dyDescent="0.25">
      <c r="A192" t="s">
        <v>96</v>
      </c>
      <c r="B192" t="s">
        <v>2339</v>
      </c>
      <c r="C192" s="1">
        <f>_xll.BQL(Stocks[[#This Row],[bloomberg_query]],"px_last(currency=EUR).value","showdates","false","showids","false","showheaders","false","cols"=1)</f>
        <v>3.7795000076293945</v>
      </c>
      <c r="D192" cm="1">
        <f t="array" aca="1" ref="D192" ca="1">_xll.BDP(Stocks[[#This Row],[bloomberg_query]], "CUST_TRR_RETURN_HOLDING_PER", "CUST_TRR_START_DT="&amp;TEXT(WORKDAY(TODAY(), -2),"jjjjMMtt"),"CUST_TRR_END_DT="&amp;TEXT(WORKDAY(TODAY(), -1),"jjjjMMtt"), "CUST_TRR_CRNCY=EUR")</f>
        <v>7.9681279999999993E-2</v>
      </c>
      <c r="E192" cm="1">
        <f t="array" aca="1" ref="E192" ca="1">_xll.BDP(Stocks[[#This Row],[bloomberg_query]], "CUST_TRR_RETURN_HOLDING_PER", "CUST_TRR_START_DT="&amp;TEXT(WORKDAY(TODAY(), -6),"jjjjMMtt"),"CUST_TRR_END_DT="&amp;TEXT(WORKDAY(TODAY(), -1),"jjjjMMtt"), "CUST_TRR_CRNCY=EUR")</f>
        <v>1.961846</v>
      </c>
      <c r="F192" cm="1">
        <f t="array" aca="1" ref="F192" ca="1">_xll.BDP(Stocks[[#This Row],[bloomberg_query]], "CUST_TRR_RETURN_HOLDING_PER", "CUST_TRR_START_DT="&amp;TEXT(WORKDAY(EDATE(TODAY(), -1) - 2, 1),"jjjjMMtt"),"CUST_TRR_END_DT="&amp;TEXT(WORKDAY(TODAY(), -1),"jjjjMMtt"),"CUST_TRR_CRNCY=EUR")</f>
        <v>4.2612069999999997</v>
      </c>
      <c r="G192" cm="1">
        <f t="array" aca="1" ref="G192" ca="1">_xll.BDP(Stocks[[#This Row],[bloomberg_query]], "CUST_TRR_RETURN_HOLDING_PER", "CUST_TRR_START_DT="&amp;TEXT(WORKDAY(DATE(YEAR(TODAY())-1, 12, 31), -1),"jjjjMMtt"),"CUST_TRR_END_DT="&amp;TEXT(WORKDAY(TODAY(), -1),"jjjjMMtt"), "CUST_TRR_CRNCY=EUR")</f>
        <v>48.625920000000001</v>
      </c>
      <c r="H192" cm="1">
        <f t="array" ref="H192">_xll.BDP(A192,$H$1)</f>
        <v>14.97443</v>
      </c>
      <c r="I192" cm="1">
        <f t="array" ref="I192">_xll.BDP(A192,$I$1)</f>
        <v>-1.447009</v>
      </c>
    </row>
    <row r="193" spans="1:9" x14ac:dyDescent="0.25">
      <c r="A193" t="s">
        <v>540</v>
      </c>
      <c r="B193" t="s">
        <v>2615</v>
      </c>
      <c r="C193" s="1">
        <f>_xll.BQL(Stocks[[#This Row],[bloomberg_query]],"px_last(currency=EUR).value","showdates","false","showids","false","showheaders","false","cols"=1)</f>
        <v>104.68356511294841</v>
      </c>
      <c r="D193" cm="1">
        <f t="array" aca="1" ref="D193" ca="1">_xll.BDP(Stocks[[#This Row],[bloomberg_query]], "CUST_TRR_RETURN_HOLDING_PER", "CUST_TRR_START_DT="&amp;TEXT(WORKDAY(TODAY(), -2),"jjjjMMtt"),"CUST_TRR_END_DT="&amp;TEXT(WORKDAY(TODAY(), -1),"jjjjMMtt"), "CUST_TRR_CRNCY=EUR")</f>
        <v>0.4120566</v>
      </c>
      <c r="E193" cm="1">
        <f t="array" aca="1" ref="E193" ca="1">_xll.BDP(Stocks[[#This Row],[bloomberg_query]], "CUST_TRR_RETURN_HOLDING_PER", "CUST_TRR_START_DT="&amp;TEXT(WORKDAY(TODAY(), -6),"jjjjMMtt"),"CUST_TRR_END_DT="&amp;TEXT(WORKDAY(TODAY(), -1),"jjjjMMtt"), "CUST_TRR_CRNCY=EUR")</f>
        <v>1.4326950000000001</v>
      </c>
      <c r="F193" cm="1">
        <f t="array" aca="1" ref="F193" ca="1">_xll.BDP(Stocks[[#This Row],[bloomberg_query]], "CUST_TRR_RETURN_HOLDING_PER", "CUST_TRR_START_DT="&amp;TEXT(WORKDAY(EDATE(TODAY(), -1) - 2, 1),"jjjjMMtt"),"CUST_TRR_END_DT="&amp;TEXT(WORKDAY(TODAY(), -1),"jjjjMMtt"),"CUST_TRR_CRNCY=EUR")</f>
        <v>6.3750109999999998</v>
      </c>
      <c r="G193" cm="1">
        <f t="array" aca="1" ref="G193" ca="1">_xll.BDP(Stocks[[#This Row],[bloomberg_query]], "CUST_TRR_RETURN_HOLDING_PER", "CUST_TRR_START_DT="&amp;TEXT(WORKDAY(DATE(YEAR(TODAY())-1, 12, 31), -1),"jjjjMMtt"),"CUST_TRR_END_DT="&amp;TEXT(WORKDAY(TODAY(), -1),"jjjjMMtt"), "CUST_TRR_CRNCY=EUR")</f>
        <v>69.136179999999996</v>
      </c>
      <c r="H193" cm="1">
        <f t="array" ref="H193">_xll.BDP(A193,$H$1)</f>
        <v>38.833337972228122</v>
      </c>
      <c r="I193" cm="1">
        <f t="array" ref="I193">_xll.BDP(A193,$I$1)</f>
        <v>-1.7009238610037816</v>
      </c>
    </row>
    <row r="194" spans="1:9" x14ac:dyDescent="0.25">
      <c r="A194" t="s">
        <v>2616</v>
      </c>
      <c r="B194" t="s">
        <v>2617</v>
      </c>
      <c r="C194" s="1">
        <f>_xll.BQL(Stocks[[#This Row],[bloomberg_query]],"px_last(currency=EUR).value","showdates","false","showids","false","showheaders","false","cols"=1)</f>
        <v>24.658395801186561</v>
      </c>
      <c r="D194" cm="1">
        <f t="array" aca="1" ref="D194" ca="1">_xll.BDP(Stocks[[#This Row],[bloomberg_query]], "CUST_TRR_RETURN_HOLDING_PER", "CUST_TRR_START_DT="&amp;TEXT(WORKDAY(TODAY(), -2),"jjjjMMtt"),"CUST_TRR_END_DT="&amp;TEXT(WORKDAY(TODAY(), -1),"jjjjMMtt"), "CUST_TRR_CRNCY=EUR")</f>
        <v>-3.2545160000000002</v>
      </c>
      <c r="E194" cm="1">
        <f t="array" aca="1" ref="E194" ca="1">_xll.BDP(Stocks[[#This Row],[bloomberg_query]], "CUST_TRR_RETURN_HOLDING_PER", "CUST_TRR_START_DT="&amp;TEXT(WORKDAY(TODAY(), -6),"jjjjMMtt"),"CUST_TRR_END_DT="&amp;TEXT(WORKDAY(TODAY(), -1),"jjjjMMtt"), "CUST_TRR_CRNCY=EUR")</f>
        <v>0.75521320000000003</v>
      </c>
      <c r="F194" cm="1">
        <f t="array" aca="1" ref="F194" ca="1">_xll.BDP(Stocks[[#This Row],[bloomberg_query]], "CUST_TRR_RETURN_HOLDING_PER", "CUST_TRR_START_DT="&amp;TEXT(WORKDAY(EDATE(TODAY(), -1) - 2, 1),"jjjjMMtt"),"CUST_TRR_END_DT="&amp;TEXT(WORKDAY(TODAY(), -1),"jjjjMMtt"),"CUST_TRR_CRNCY=EUR")</f>
        <v>-0.40484870000000001</v>
      </c>
      <c r="G194" cm="1">
        <f t="array" aca="1" ref="G194" ca="1">_xll.BDP(Stocks[[#This Row],[bloomberg_query]], "CUST_TRR_RETURN_HOLDING_PER", "CUST_TRR_START_DT="&amp;TEXT(WORKDAY(DATE(YEAR(TODAY())-1, 12, 31), -1),"jjjjMMtt"),"CUST_TRR_END_DT="&amp;TEXT(WORKDAY(TODAY(), -1),"jjjjMMtt"), "CUST_TRR_CRNCY=EUR")</f>
        <v>-32.703009999999999</v>
      </c>
      <c r="H194" cm="1">
        <f t="array" ref="H194">_xll.BDP(A194,$H$1)</f>
        <v>-9.6102158693273214</v>
      </c>
      <c r="I194" cm="1">
        <f t="array" ref="I194">_xll.BDP(A194,$I$1)</f>
        <v>-46.861679828062236</v>
      </c>
    </row>
    <row r="195" spans="1:9" x14ac:dyDescent="0.25">
      <c r="A195" t="s">
        <v>2618</v>
      </c>
      <c r="B195" t="s">
        <v>2619</v>
      </c>
      <c r="C195" s="1">
        <f>_xll.BQL(Stocks[[#This Row],[bloomberg_query]],"px_last(currency=EUR).value","showdates","false","showids","false","showheaders","false","cols"=1)</f>
        <v>21.850000381469727</v>
      </c>
      <c r="D195" cm="1">
        <f t="array" aca="1" ref="D195" ca="1">_xll.BDP(Stocks[[#This Row],[bloomberg_query]], "CUST_TRR_RETURN_HOLDING_PER", "CUST_TRR_START_DT="&amp;TEXT(WORKDAY(TODAY(), -2),"jjjjMMtt"),"CUST_TRR_END_DT="&amp;TEXT(WORKDAY(TODAY(), -1),"jjjjMMtt"), "CUST_TRR_CRNCY=EUR")</f>
        <v>-3.363229</v>
      </c>
      <c r="E195" cm="1">
        <f t="array" aca="1" ref="E195" ca="1">_xll.BDP(Stocks[[#This Row],[bloomberg_query]], "CUST_TRR_RETURN_HOLDING_PER", "CUST_TRR_START_DT="&amp;TEXT(WORKDAY(TODAY(), -6),"jjjjMMtt"),"CUST_TRR_END_DT="&amp;TEXT(WORKDAY(TODAY(), -1),"jjjjMMtt"), "CUST_TRR_CRNCY=EUR")</f>
        <v>-10.20833</v>
      </c>
      <c r="F195" cm="1">
        <f t="array" aca="1" ref="F195" ca="1">_xll.BDP(Stocks[[#This Row],[bloomberg_query]], "CUST_TRR_RETURN_HOLDING_PER", "CUST_TRR_START_DT="&amp;TEXT(WORKDAY(EDATE(TODAY(), -1) - 2, 1),"jjjjMMtt"),"CUST_TRR_END_DT="&amp;TEXT(WORKDAY(TODAY(), -1),"jjjjMMtt"),"CUST_TRR_CRNCY=EUR")</f>
        <v>-16.47287</v>
      </c>
      <c r="G195" cm="1">
        <f t="array" aca="1" ref="G195" ca="1">_xll.BDP(Stocks[[#This Row],[bloomberg_query]], "CUST_TRR_RETURN_HOLDING_PER", "CUST_TRR_START_DT="&amp;TEXT(WORKDAY(DATE(YEAR(TODAY())-1, 12, 31), -1),"jjjjMMtt"),"CUST_TRR_END_DT="&amp;TEXT(WORKDAY(TODAY(), -1),"jjjjMMtt"), "CUST_TRR_CRNCY=EUR")</f>
        <v>23.424969999999998</v>
      </c>
      <c r="H195" cm="1">
        <f t="array" ref="H195">_xll.BDP(A195,$H$1)</f>
        <v>-3.4456820000000001</v>
      </c>
      <c r="I195" cm="1">
        <f t="array" ref="I195">_xll.BDP(A195,$I$1)</f>
        <v>-28.59477</v>
      </c>
    </row>
    <row r="196" spans="1:9" x14ac:dyDescent="0.25">
      <c r="A196" t="s">
        <v>2620</v>
      </c>
      <c r="B196" t="s">
        <v>2621</v>
      </c>
      <c r="C196" s="1">
        <f>_xll.BQL(Stocks[[#This Row],[bloomberg_query]],"px_last(currency=EUR).value","showdates","false","showids","false","showheaders","false","cols"=1)</f>
        <v>38.079826691150664</v>
      </c>
      <c r="D196" cm="1">
        <f t="array" aca="1" ref="D196" ca="1">_xll.BDP(Stocks[[#This Row],[bloomberg_query]], "CUST_TRR_RETURN_HOLDING_PER", "CUST_TRR_START_DT="&amp;TEXT(WORKDAY(TODAY(), -2),"jjjjMMtt"),"CUST_TRR_END_DT="&amp;TEXT(WORKDAY(TODAY(), -1),"jjjjMMtt"), "CUST_TRR_CRNCY=EUR")</f>
        <v>2.0018289999999999</v>
      </c>
      <c r="E196" cm="1">
        <f t="array" aca="1" ref="E196" ca="1">_xll.BDP(Stocks[[#This Row],[bloomberg_query]], "CUST_TRR_RETURN_HOLDING_PER", "CUST_TRR_START_DT="&amp;TEXT(WORKDAY(TODAY(), -6),"jjjjMMtt"),"CUST_TRR_END_DT="&amp;TEXT(WORKDAY(TODAY(), -1),"jjjjMMtt"), "CUST_TRR_CRNCY=EUR")</f>
        <v>-1.3667130000000001</v>
      </c>
      <c r="F196" cm="1">
        <f t="array" aca="1" ref="F196" ca="1">_xll.BDP(Stocks[[#This Row],[bloomberg_query]], "CUST_TRR_RETURN_HOLDING_PER", "CUST_TRR_START_DT="&amp;TEXT(WORKDAY(EDATE(TODAY(), -1) - 2, 1),"jjjjMMtt"),"CUST_TRR_END_DT="&amp;TEXT(WORKDAY(TODAY(), -1),"jjjjMMtt"),"CUST_TRR_CRNCY=EUR")</f>
        <v>-11.48279</v>
      </c>
      <c r="G196" cm="1">
        <f t="array" aca="1" ref="G196" ca="1">_xll.BDP(Stocks[[#This Row],[bloomberg_query]], "CUST_TRR_RETURN_HOLDING_PER", "CUST_TRR_START_DT="&amp;TEXT(WORKDAY(DATE(YEAR(TODAY())-1, 12, 31), -1),"jjjjMMtt"),"CUST_TRR_END_DT="&amp;TEXT(WORKDAY(TODAY(), -1),"jjjjMMtt"), "CUST_TRR_CRNCY=EUR")</f>
        <v>-16.719670000000001</v>
      </c>
      <c r="H196" cm="1">
        <f t="array" ref="H196">_xll.BDP(A196,$H$1)</f>
        <v>-7.29377828188405</v>
      </c>
      <c r="I196" cm="1">
        <f t="array" ref="I196">_xll.BDP(A196,$I$1)</f>
        <v>-22.125194863739324</v>
      </c>
    </row>
    <row r="197" spans="1:9" x14ac:dyDescent="0.25">
      <c r="A197" t="s">
        <v>71</v>
      </c>
      <c r="B197" t="s">
        <v>2622</v>
      </c>
      <c r="C197" s="1">
        <f>_xll.BQL(Stocks[[#This Row],[bloomberg_query]],"px_last(currency=EUR).value","showdates","false","showids","false","showheaders","false","cols"=1)</f>
        <v>569.10283010780813</v>
      </c>
      <c r="D197" cm="1">
        <f t="array" aca="1" ref="D197" ca="1">_xll.BDP(Stocks[[#This Row],[bloomberg_query]], "CUST_TRR_RETURN_HOLDING_PER", "CUST_TRR_START_DT="&amp;TEXT(WORKDAY(TODAY(), -2),"jjjjMMtt"),"CUST_TRR_END_DT="&amp;TEXT(WORKDAY(TODAY(), -1),"jjjjMMtt"), "CUST_TRR_CRNCY=EUR")</f>
        <v>-1.8663449999999999</v>
      </c>
      <c r="E197" cm="1">
        <f t="array" aca="1" ref="E197" ca="1">_xll.BDP(Stocks[[#This Row],[bloomberg_query]], "CUST_TRR_RETURN_HOLDING_PER", "CUST_TRR_START_DT="&amp;TEXT(WORKDAY(TODAY(), -6),"jjjjMMtt"),"CUST_TRR_END_DT="&amp;TEXT(WORKDAY(TODAY(), -1),"jjjjMMtt"), "CUST_TRR_CRNCY=EUR")</f>
        <v>-2.6395080000000002</v>
      </c>
      <c r="F197" cm="1">
        <f t="array" aca="1" ref="F197" ca="1">_xll.BDP(Stocks[[#This Row],[bloomberg_query]], "CUST_TRR_RETURN_HOLDING_PER", "CUST_TRR_START_DT="&amp;TEXT(WORKDAY(EDATE(TODAY(), -1) - 2, 1),"jjjjMMtt"),"CUST_TRR_END_DT="&amp;TEXT(WORKDAY(TODAY(), -1),"jjjjMMtt"),"CUST_TRR_CRNCY=EUR")</f>
        <v>-4.9865110000000001</v>
      </c>
      <c r="G197" cm="1">
        <f t="array" aca="1" ref="G197" ca="1">_xll.BDP(Stocks[[#This Row],[bloomberg_query]], "CUST_TRR_RETURN_HOLDING_PER", "CUST_TRR_START_DT="&amp;TEXT(WORKDAY(DATE(YEAR(TODAY())-1, 12, 31), -1),"jjjjMMtt"),"CUST_TRR_END_DT="&amp;TEXT(WORKDAY(TODAY(), -1),"jjjjMMtt"), "CUST_TRR_CRNCY=EUR")</f>
        <v>1.1746030000000001</v>
      </c>
      <c r="H197" cm="1">
        <f t="array" ref="H197">_xll.BDP(A197,$H$1)</f>
        <v>0.63646349273928693</v>
      </c>
      <c r="I197" cm="1">
        <f t="array" ref="I197">_xll.BDP(A197,$I$1)</f>
        <v>-6.2743362376049019</v>
      </c>
    </row>
    <row r="198" spans="1:9" x14ac:dyDescent="0.25">
      <c r="A198" t="s">
        <v>129</v>
      </c>
      <c r="B198" t="s">
        <v>2623</v>
      </c>
      <c r="C198" s="1">
        <f>_xll.BQL(Stocks[[#This Row],[bloomberg_query]],"px_last(currency=EUR).value","showdates","false","showids","false","showheaders","false","cols"=1)</f>
        <v>18.671340896487237</v>
      </c>
      <c r="D198" cm="1">
        <f t="array" aca="1" ref="D198" ca="1">_xll.BDP(Stocks[[#This Row],[bloomberg_query]], "CUST_TRR_RETURN_HOLDING_PER", "CUST_TRR_START_DT="&amp;TEXT(WORKDAY(TODAY(), -2),"jjjjMMtt"),"CUST_TRR_END_DT="&amp;TEXT(WORKDAY(TODAY(), -1),"jjjjMMtt"), "CUST_TRR_CRNCY=EUR")</f>
        <v>-3.3038479999999999</v>
      </c>
      <c r="E198" cm="1">
        <f t="array" aca="1" ref="E198" ca="1">_xll.BDP(Stocks[[#This Row],[bloomberg_query]], "CUST_TRR_RETURN_HOLDING_PER", "CUST_TRR_START_DT="&amp;TEXT(WORKDAY(TODAY(), -6),"jjjjMMtt"),"CUST_TRR_END_DT="&amp;TEXT(WORKDAY(TODAY(), -1),"jjjjMMtt"), "CUST_TRR_CRNCY=EUR")</f>
        <v>4.7268290000000004</v>
      </c>
      <c r="F198" cm="1">
        <f t="array" aca="1" ref="F198" ca="1">_xll.BDP(Stocks[[#This Row],[bloomberg_query]], "CUST_TRR_RETURN_HOLDING_PER", "CUST_TRR_START_DT="&amp;TEXT(WORKDAY(EDATE(TODAY(), -1) - 2, 1),"jjjjMMtt"),"CUST_TRR_END_DT="&amp;TEXT(WORKDAY(TODAY(), -1),"jjjjMMtt"),"CUST_TRR_CRNCY=EUR")</f>
        <v>-3.918946</v>
      </c>
      <c r="G198" cm="1">
        <f t="array" aca="1" ref="G198" ca="1">_xll.BDP(Stocks[[#This Row],[bloomberg_query]], "CUST_TRR_RETURN_HOLDING_PER", "CUST_TRR_START_DT="&amp;TEXT(WORKDAY(DATE(YEAR(TODAY())-1, 12, 31), -1),"jjjjMMtt"),"CUST_TRR_END_DT="&amp;TEXT(WORKDAY(TODAY(), -1),"jjjjMMtt"), "CUST_TRR_CRNCY=EUR")</f>
        <v>-58.330309999999997</v>
      </c>
      <c r="H198" cm="1">
        <f t="array" ref="H198">_xll.BDP(A198,$H$1)</f>
        <v>-41.584860364822454</v>
      </c>
      <c r="I198" cm="1">
        <f t="array" ref="I198">_xll.BDP(A198,$I$1)</f>
        <v>-59.488979379132168</v>
      </c>
    </row>
    <row r="199" spans="1:9" x14ac:dyDescent="0.25">
      <c r="A199" t="s">
        <v>148</v>
      </c>
      <c r="B199" t="s">
        <v>2624</v>
      </c>
      <c r="C199" s="1">
        <f>_xll.BQL(Stocks[[#This Row],[bloomberg_query]],"px_last(currency=EUR).value","showdates","false","showids","false","showheaders","false","cols"=1)</f>
        <v>17.399999618530273</v>
      </c>
      <c r="D199" cm="1">
        <f t="array" aca="1" ref="D199" ca="1">_xll.BDP(Stocks[[#This Row],[bloomberg_query]], "CUST_TRR_RETURN_HOLDING_PER", "CUST_TRR_START_DT="&amp;TEXT(WORKDAY(TODAY(), -2),"jjjjMMtt"),"CUST_TRR_END_DT="&amp;TEXT(WORKDAY(TODAY(), -1),"jjjjMMtt"), "CUST_TRR_CRNCY=EUR")</f>
        <v>0.4048583</v>
      </c>
      <c r="E199" cm="1">
        <f t="array" aca="1" ref="E199" ca="1">_xll.BDP(Stocks[[#This Row],[bloomberg_query]], "CUST_TRR_RETURN_HOLDING_PER", "CUST_TRR_START_DT="&amp;TEXT(WORKDAY(TODAY(), -6),"jjjjMMtt"),"CUST_TRR_END_DT="&amp;TEXT(WORKDAY(TODAY(), -1),"jjjjMMtt"), "CUST_TRR_CRNCY=EUR")</f>
        <v>1.818182</v>
      </c>
      <c r="F199" cm="1">
        <f t="array" aca="1" ref="F199" ca="1">_xll.BDP(Stocks[[#This Row],[bloomberg_query]], "CUST_TRR_RETURN_HOLDING_PER", "CUST_TRR_START_DT="&amp;TEXT(WORKDAY(EDATE(TODAY(), -1) - 2, 1),"jjjjMMtt"),"CUST_TRR_END_DT="&amp;TEXT(WORKDAY(TODAY(), -1),"jjjjMMtt"),"CUST_TRR_CRNCY=EUR")</f>
        <v>7.6923069999999996</v>
      </c>
      <c r="G199" cm="1">
        <f t="array" aca="1" ref="G199" ca="1">_xll.BDP(Stocks[[#This Row],[bloomberg_query]], "CUST_TRR_RETURN_HOLDING_PER", "CUST_TRR_START_DT="&amp;TEXT(WORKDAY(DATE(YEAR(TODAY())-1, 12, 31), -1),"jjjjMMtt"),"CUST_TRR_END_DT="&amp;TEXT(WORKDAY(TODAY(), -1),"jjjjMMtt"), "CUST_TRR_CRNCY=EUR")</f>
        <v>38.713540000000002</v>
      </c>
      <c r="H199" cm="1">
        <f t="array" ref="H199">_xll.BDP(A199,$H$1)</f>
        <v>15.31598</v>
      </c>
      <c r="I199" cm="1">
        <f t="array" ref="I199">_xll.BDP(A199,$I$1)</f>
        <v>-8.5173539999999992</v>
      </c>
    </row>
    <row r="200" spans="1:9" x14ac:dyDescent="0.25">
      <c r="A200" t="s">
        <v>2625</v>
      </c>
      <c r="B200" t="s">
        <v>2626</v>
      </c>
      <c r="C200" s="1">
        <f>_xll.BQL(Stocks[[#This Row],[bloomberg_query]],"px_last(currency=EUR).value","showdates","false","showids","false","showheaders","false","cols"=1)</f>
        <v>15.69579258799553</v>
      </c>
      <c r="D200" cm="1">
        <f t="array" aca="1" ref="D200" ca="1">_xll.BDP(Stocks[[#This Row],[bloomberg_query]], "CUST_TRR_RETURN_HOLDING_PER", "CUST_TRR_START_DT="&amp;TEXT(WORKDAY(TODAY(), -2),"jjjjMMtt"),"CUST_TRR_END_DT="&amp;TEXT(WORKDAY(TODAY(), -1),"jjjjMMtt"), "CUST_TRR_CRNCY=EUR")</f>
        <v>0.47295209999999999</v>
      </c>
      <c r="E200" cm="1">
        <f t="array" aca="1" ref="E200" ca="1">_xll.BDP(Stocks[[#This Row],[bloomberg_query]], "CUST_TRR_RETURN_HOLDING_PER", "CUST_TRR_START_DT="&amp;TEXT(WORKDAY(TODAY(), -6),"jjjjMMtt"),"CUST_TRR_END_DT="&amp;TEXT(WORKDAY(TODAY(), -1),"jjjjMMtt"), "CUST_TRR_CRNCY=EUR")</f>
        <v>2.3105630000000001</v>
      </c>
      <c r="F200" cm="1">
        <f t="array" aca="1" ref="F200" ca="1">_xll.BDP(Stocks[[#This Row],[bloomberg_query]], "CUST_TRR_RETURN_HOLDING_PER", "CUST_TRR_START_DT="&amp;TEXT(WORKDAY(EDATE(TODAY(), -1) - 2, 1),"jjjjMMtt"),"CUST_TRR_END_DT="&amp;TEXT(WORKDAY(TODAY(), -1),"jjjjMMtt"),"CUST_TRR_CRNCY=EUR")</f>
        <v>8.3973859999999991</v>
      </c>
      <c r="G200" cm="1">
        <f t="array" aca="1" ref="G200" ca="1">_xll.BDP(Stocks[[#This Row],[bloomberg_query]], "CUST_TRR_RETURN_HOLDING_PER", "CUST_TRR_START_DT="&amp;TEXT(WORKDAY(DATE(YEAR(TODAY())-1, 12, 31), -1),"jjjjMMtt"),"CUST_TRR_END_DT="&amp;TEXT(WORKDAY(TODAY(), -1),"jjjjMMtt"), "CUST_TRR_CRNCY=EUR")</f>
        <v>-21.916250000000002</v>
      </c>
      <c r="H200" cm="1">
        <f t="array" ref="H200">_xll.BDP(A200,$H$1)</f>
        <v>-10.813821396514161</v>
      </c>
      <c r="I200" cm="1">
        <f t="array" ref="I200">_xll.BDP(A200,$I$1)</f>
        <v>-48.87262575598583</v>
      </c>
    </row>
    <row r="201" spans="1:9" x14ac:dyDescent="0.25">
      <c r="A201" t="s">
        <v>5</v>
      </c>
      <c r="B201" t="s">
        <v>2627</v>
      </c>
      <c r="C201" s="1">
        <f>_xll.BQL(Stocks[[#This Row],[bloomberg_query]],"px_last(currency=EUR).value","showdates","false","showids","false","showheaders","false","cols"=1)</f>
        <v>58.585040261149409</v>
      </c>
      <c r="D201" cm="1">
        <f t="array" aca="1" ref="D201" ca="1">_xll.BDP(Stocks[[#This Row],[bloomberg_query]], "CUST_TRR_RETURN_HOLDING_PER", "CUST_TRR_START_DT="&amp;TEXT(WORKDAY(TODAY(), -2),"jjjjMMtt"),"CUST_TRR_END_DT="&amp;TEXT(WORKDAY(TODAY(), -1),"jjjjMMtt"), "CUST_TRR_CRNCY=EUR")</f>
        <v>-1.940831</v>
      </c>
      <c r="E201" cm="1">
        <f t="array" aca="1" ref="E201" ca="1">_xll.BDP(Stocks[[#This Row],[bloomberg_query]], "CUST_TRR_RETURN_HOLDING_PER", "CUST_TRR_START_DT="&amp;TEXT(WORKDAY(TODAY(), -6),"jjjjMMtt"),"CUST_TRR_END_DT="&amp;TEXT(WORKDAY(TODAY(), -1),"jjjjMMtt"), "CUST_TRR_CRNCY=EUR")</f>
        <v>2.2291780000000001</v>
      </c>
      <c r="F201" cm="1">
        <f t="array" aca="1" ref="F201" ca="1">_xll.BDP(Stocks[[#This Row],[bloomberg_query]], "CUST_TRR_RETURN_HOLDING_PER", "CUST_TRR_START_DT="&amp;TEXT(WORKDAY(EDATE(TODAY(), -1) - 2, 1),"jjjjMMtt"),"CUST_TRR_END_DT="&amp;TEXT(WORKDAY(TODAY(), -1),"jjjjMMtt"),"CUST_TRR_CRNCY=EUR")</f>
        <v>2.5562339999999999</v>
      </c>
      <c r="G201" cm="1">
        <f t="array" aca="1" ref="G201" ca="1">_xll.BDP(Stocks[[#This Row],[bloomberg_query]], "CUST_TRR_RETURN_HOLDING_PER", "CUST_TRR_START_DT="&amp;TEXT(WORKDAY(DATE(YEAR(TODAY())-1, 12, 31), -1),"jjjjMMtt"),"CUST_TRR_END_DT="&amp;TEXT(WORKDAY(TODAY(), -1),"jjjjMMtt"), "CUST_TRR_CRNCY=EUR")</f>
        <v>3.2305920000000001</v>
      </c>
      <c r="H201" cm="1">
        <f t="array" ref="H201">_xll.BDP(A201,$H$1)</f>
        <v>8.7344598427620497</v>
      </c>
      <c r="I201" cm="1">
        <f t="array" ref="I201">_xll.BDP(A201,$I$1)</f>
        <v>-7.3763536048671972</v>
      </c>
    </row>
    <row r="202" spans="1:9" x14ac:dyDescent="0.25">
      <c r="A202" t="s">
        <v>2628</v>
      </c>
      <c r="B202" t="s">
        <v>2629</v>
      </c>
      <c r="C202" s="1">
        <f>_xll.BQL(Stocks[[#This Row],[bloomberg_query]],"px_last(currency=EUR).value","showdates","false","showids","false","showheaders","false","cols"=1)</f>
        <v>117.73642355382442</v>
      </c>
      <c r="D202" cm="1">
        <f t="array" aca="1" ref="D202" ca="1">_xll.BDP(Stocks[[#This Row],[bloomberg_query]], "CUST_TRR_RETURN_HOLDING_PER", "CUST_TRR_START_DT="&amp;TEXT(WORKDAY(TODAY(), -2),"jjjjMMtt"),"CUST_TRR_END_DT="&amp;TEXT(WORKDAY(TODAY(), -1),"jjjjMMtt"), "CUST_TRR_CRNCY=EUR")</f>
        <v>0.53846039999999995</v>
      </c>
      <c r="E202" cm="1">
        <f t="array" aca="1" ref="E202" ca="1">_xll.BDP(Stocks[[#This Row],[bloomberg_query]], "CUST_TRR_RETURN_HOLDING_PER", "CUST_TRR_START_DT="&amp;TEXT(WORKDAY(TODAY(), -6),"jjjjMMtt"),"CUST_TRR_END_DT="&amp;TEXT(WORKDAY(TODAY(), -1),"jjjjMMtt"), "CUST_TRR_CRNCY=EUR")</f>
        <v>3.9000590000000002</v>
      </c>
      <c r="F202" cm="1">
        <f t="array" aca="1" ref="F202" ca="1">_xll.BDP(Stocks[[#This Row],[bloomberg_query]], "CUST_TRR_RETURN_HOLDING_PER", "CUST_TRR_START_DT="&amp;TEXT(WORKDAY(EDATE(TODAY(), -1) - 2, 1),"jjjjMMtt"),"CUST_TRR_END_DT="&amp;TEXT(WORKDAY(TODAY(), -1),"jjjjMMtt"),"CUST_TRR_CRNCY=EUR")</f>
        <v>-4.0608420000000001</v>
      </c>
      <c r="G202" cm="1">
        <f t="array" aca="1" ref="G202" ca="1">_xll.BDP(Stocks[[#This Row],[bloomberg_query]], "CUST_TRR_RETURN_HOLDING_PER", "CUST_TRR_START_DT="&amp;TEXT(WORKDAY(DATE(YEAR(TODAY())-1, 12, 31), -1),"jjjjMMtt"),"CUST_TRR_END_DT="&amp;TEXT(WORKDAY(TODAY(), -1),"jjjjMMtt"), "CUST_TRR_CRNCY=EUR")</f>
        <v>-3.7353350000000001</v>
      </c>
      <c r="H202" cm="1">
        <f t="array" ref="H202">_xll.BDP(A202,$H$1)</f>
        <v>6.6523761862603479</v>
      </c>
      <c r="I202" cm="1">
        <f t="array" ref="I202">_xll.BDP(A202,$I$1)</f>
        <v>-9.058767113098865</v>
      </c>
    </row>
    <row r="203" spans="1:9" x14ac:dyDescent="0.25">
      <c r="A203" t="s">
        <v>74</v>
      </c>
      <c r="B203" t="s">
        <v>2297</v>
      </c>
      <c r="C203" s="1">
        <f>_xll.BQL(Stocks[[#This Row],[bloomberg_query]],"px_last(currency=EUR).value","showdates","false","showids","false","showheaders","false","cols"=1)</f>
        <v>95.827141504157979</v>
      </c>
      <c r="D203" cm="1">
        <f t="array" aca="1" ref="D203" ca="1">_xll.BDP(Stocks[[#This Row],[bloomberg_query]], "CUST_TRR_RETURN_HOLDING_PER", "CUST_TRR_START_DT="&amp;TEXT(WORKDAY(TODAY(), -2),"jjjjMMtt"),"CUST_TRR_END_DT="&amp;TEXT(WORKDAY(TODAY(), -1),"jjjjMMtt"), "CUST_TRR_CRNCY=EUR")</f>
        <v>0.98810089999999995</v>
      </c>
      <c r="E203" cm="1">
        <f t="array" aca="1" ref="E203" ca="1">_xll.BDP(Stocks[[#This Row],[bloomberg_query]], "CUST_TRR_RETURN_HOLDING_PER", "CUST_TRR_START_DT="&amp;TEXT(WORKDAY(TODAY(), -6),"jjjjMMtt"),"CUST_TRR_END_DT="&amp;TEXT(WORKDAY(TODAY(), -1),"jjjjMMtt"), "CUST_TRR_CRNCY=EUR")</f>
        <v>3.212415</v>
      </c>
      <c r="F203" cm="1">
        <f t="array" aca="1" ref="F203" ca="1">_xll.BDP(Stocks[[#This Row],[bloomberg_query]], "CUST_TRR_RETURN_HOLDING_PER", "CUST_TRR_START_DT="&amp;TEXT(WORKDAY(EDATE(TODAY(), -1) - 2, 1),"jjjjMMtt"),"CUST_TRR_END_DT="&amp;TEXT(WORKDAY(TODAY(), -1),"jjjjMMtt"),"CUST_TRR_CRNCY=EUR")</f>
        <v>7.6251769999999999</v>
      </c>
      <c r="G203" cm="1">
        <f t="array" aca="1" ref="G203" ca="1">_xll.BDP(Stocks[[#This Row],[bloomberg_query]], "CUST_TRR_RETURN_HOLDING_PER", "CUST_TRR_START_DT="&amp;TEXT(WORKDAY(DATE(YEAR(TODAY())-1, 12, 31), -1),"jjjjMMtt"),"CUST_TRR_END_DT="&amp;TEXT(WORKDAY(TODAY(), -1),"jjjjMMtt"), "CUST_TRR_CRNCY=EUR")</f>
        <v>16.705210000000001</v>
      </c>
      <c r="H203" cm="1">
        <f t="array" ref="H203">_xll.BDP(A203,$H$1)</f>
        <v>3.5348449999999998</v>
      </c>
      <c r="I203" cm="1">
        <f t="array" ref="I203">_xll.BDP(A203,$I$1)</f>
        <v>-8.4186580000000006</v>
      </c>
    </row>
    <row r="204" spans="1:9" x14ac:dyDescent="0.25">
      <c r="A204" t="s">
        <v>184</v>
      </c>
      <c r="B204" t="s">
        <v>2630</v>
      </c>
      <c r="C204" s="1">
        <f>_xll.BQL(Stocks[[#This Row],[bloomberg_query]],"px_last(currency=EUR).value","showdates","false","showids","false","showheaders","false","cols"=1)</f>
        <v>31.094999313354492</v>
      </c>
      <c r="D204" cm="1">
        <f t="array" aca="1" ref="D204" ca="1">_xll.BDP(Stocks[[#This Row],[bloomberg_query]], "CUST_TRR_RETURN_HOLDING_PER", "CUST_TRR_START_DT="&amp;TEXT(WORKDAY(TODAY(), -2),"jjjjMMtt"),"CUST_TRR_END_DT="&amp;TEXT(WORKDAY(TODAY(), -1),"jjjjMMtt"), "CUST_TRR_CRNCY=EUR")</f>
        <v>0.63365020000000005</v>
      </c>
      <c r="E204" cm="1">
        <f t="array" aca="1" ref="E204" ca="1">_xll.BDP(Stocks[[#This Row],[bloomberg_query]], "CUST_TRR_RETURN_HOLDING_PER", "CUST_TRR_START_DT="&amp;TEXT(WORKDAY(TODAY(), -6),"jjjjMMtt"),"CUST_TRR_END_DT="&amp;TEXT(WORKDAY(TODAY(), -1),"jjjjMMtt"), "CUST_TRR_CRNCY=EUR")</f>
        <v>4.4840720000000003</v>
      </c>
      <c r="F204" cm="1">
        <f t="array" aca="1" ref="F204" ca="1">_xll.BDP(Stocks[[#This Row],[bloomberg_query]], "CUST_TRR_RETURN_HOLDING_PER", "CUST_TRR_START_DT="&amp;TEXT(WORKDAY(EDATE(TODAY(), -1) - 2, 1),"jjjjMMtt"),"CUST_TRR_END_DT="&amp;TEXT(WORKDAY(TODAY(), -1),"jjjjMMtt"),"CUST_TRR_CRNCY=EUR")</f>
        <v>-4.3884660000000002</v>
      </c>
      <c r="G204" cm="1">
        <f t="array" aca="1" ref="G204" ca="1">_xll.BDP(Stocks[[#This Row],[bloomberg_query]], "CUST_TRR_RETURN_HOLDING_PER", "CUST_TRR_START_DT="&amp;TEXT(WORKDAY(DATE(YEAR(TODAY())-1, 12, 31), -1),"jjjjMMtt"),"CUST_TRR_END_DT="&amp;TEXT(WORKDAY(TODAY(), -1),"jjjjMMtt"), "CUST_TRR_CRNCY=EUR")</f>
        <v>-19.331029999999998</v>
      </c>
      <c r="H204" cm="1">
        <f t="array" ref="H204">_xll.BDP(A204,$H$1)</f>
        <v>-8.1045750000000005</v>
      </c>
      <c r="I204" cm="1">
        <f t="array" ref="I204">_xll.BDP(A204,$I$1)</f>
        <v>-20.968360000000001</v>
      </c>
    </row>
    <row r="205" spans="1:9" x14ac:dyDescent="0.25">
      <c r="A205" t="s">
        <v>62</v>
      </c>
      <c r="B205" t="s">
        <v>2301</v>
      </c>
      <c r="C205" s="1">
        <f>_xll.BQL(Stocks[[#This Row],[bloomberg_query]],"px_last(currency=EUR).value","showdates","false","showids","false","showheaders","false","cols"=1)</f>
        <v>459.63681272864341</v>
      </c>
      <c r="D205" cm="1">
        <f t="array" aca="1" ref="D205" ca="1">_xll.BDP(Stocks[[#This Row],[bloomberg_query]], "CUST_TRR_RETURN_HOLDING_PER", "CUST_TRR_START_DT="&amp;TEXT(WORKDAY(TODAY(), -2),"jjjjMMtt"),"CUST_TRR_END_DT="&amp;TEXT(WORKDAY(TODAY(), -1),"jjjjMMtt"), "CUST_TRR_CRNCY=EUR")</f>
        <v>-0.23421790000000001</v>
      </c>
      <c r="E205" cm="1">
        <f t="array" aca="1" ref="E205" ca="1">_xll.BDP(Stocks[[#This Row],[bloomberg_query]], "CUST_TRR_RETURN_HOLDING_PER", "CUST_TRR_START_DT="&amp;TEXT(WORKDAY(TODAY(), -6),"jjjjMMtt"),"CUST_TRR_END_DT="&amp;TEXT(WORKDAY(TODAY(), -1),"jjjjMMtt"), "CUST_TRR_CRNCY=EUR")</f>
        <v>3.2790590000000002</v>
      </c>
      <c r="F205" cm="1">
        <f t="array" aca="1" ref="F205" ca="1">_xll.BDP(Stocks[[#This Row],[bloomberg_query]], "CUST_TRR_RETURN_HOLDING_PER", "CUST_TRR_START_DT="&amp;TEXT(WORKDAY(EDATE(TODAY(), -1) - 2, 1),"jjjjMMtt"),"CUST_TRR_END_DT="&amp;TEXT(WORKDAY(TODAY(), -1),"jjjjMMtt"),"CUST_TRR_CRNCY=EUR")</f>
        <v>2.4169109999999998</v>
      </c>
      <c r="G205" cm="1">
        <f t="array" aca="1" ref="G205" ca="1">_xll.BDP(Stocks[[#This Row],[bloomberg_query]], "CUST_TRR_RETURN_HOLDING_PER", "CUST_TRR_START_DT="&amp;TEXT(WORKDAY(DATE(YEAR(TODAY())-1, 12, 31), -1),"jjjjMMtt"),"CUST_TRR_END_DT="&amp;TEXT(WORKDAY(TODAY(), -1),"jjjjMMtt"), "CUST_TRR_CRNCY=EUR")</f>
        <v>-8.3790340000000008</v>
      </c>
      <c r="H205" cm="1">
        <f t="array" ref="H205">_xll.BDP(A205,$H$1)</f>
        <v>-0.50487621335238497</v>
      </c>
      <c r="I205" cm="1">
        <f t="array" ref="I205">_xll.BDP(A205,$I$1)</f>
        <v>-12.336050099791041</v>
      </c>
    </row>
    <row r="206" spans="1:9" x14ac:dyDescent="0.25">
      <c r="A206" t="s">
        <v>2631</v>
      </c>
      <c r="B206" t="s">
        <v>2632</v>
      </c>
      <c r="C206" s="1">
        <f>_xll.BQL(Stocks[[#This Row],[bloomberg_query]],"px_last(currency=EUR).value","showdates","false","showids","false","showheaders","false","cols"=1)</f>
        <v>271.8896029919386</v>
      </c>
      <c r="D206" cm="1">
        <f t="array" aca="1" ref="D206" ca="1">_xll.BDP(Stocks[[#This Row],[bloomberg_query]], "CUST_TRR_RETURN_HOLDING_PER", "CUST_TRR_START_DT="&amp;TEXT(WORKDAY(TODAY(), -2),"jjjjMMtt"),"CUST_TRR_END_DT="&amp;TEXT(WORKDAY(TODAY(), -1),"jjjjMMtt"), "CUST_TRR_CRNCY=EUR")</f>
        <v>3.3410989999999998</v>
      </c>
      <c r="E206" cm="1">
        <f t="array" aca="1" ref="E206" ca="1">_xll.BDP(Stocks[[#This Row],[bloomberg_query]], "CUST_TRR_RETURN_HOLDING_PER", "CUST_TRR_START_DT="&amp;TEXT(WORKDAY(TODAY(), -6),"jjjjMMtt"),"CUST_TRR_END_DT="&amp;TEXT(WORKDAY(TODAY(), -1),"jjjjMMtt"), "CUST_TRR_CRNCY=EUR")</f>
        <v>3.348258</v>
      </c>
      <c r="F206" cm="1">
        <f t="array" aca="1" ref="F206" ca="1">_xll.BDP(Stocks[[#This Row],[bloomberg_query]], "CUST_TRR_RETURN_HOLDING_PER", "CUST_TRR_START_DT="&amp;TEXT(WORKDAY(EDATE(TODAY(), -1) - 2, 1),"jjjjMMtt"),"CUST_TRR_END_DT="&amp;TEXT(WORKDAY(TODAY(), -1),"jjjjMMtt"),"CUST_TRR_CRNCY=EUR")</f>
        <v>-7.3310930000000001</v>
      </c>
      <c r="G206" cm="1">
        <f t="array" aca="1" ref="G206" ca="1">_xll.BDP(Stocks[[#This Row],[bloomberg_query]], "CUST_TRR_RETURN_HOLDING_PER", "CUST_TRR_START_DT="&amp;TEXT(WORKDAY(DATE(YEAR(TODAY())-1, 12, 31), -1),"jjjjMMtt"),"CUST_TRR_END_DT="&amp;TEXT(WORKDAY(TODAY(), -1),"jjjjMMtt"), "CUST_TRR_CRNCY=EUR")</f>
        <v>6.2700589999999998</v>
      </c>
      <c r="H206" cm="1">
        <f t="array" ref="H206">_xll.BDP(A206,$H$1)</f>
        <v>-1.0171698929920419</v>
      </c>
      <c r="I206" cm="1">
        <f t="array" ref="I206">_xll.BDP(A206,$I$1)</f>
        <v>-13.019718591198956</v>
      </c>
    </row>
    <row r="207" spans="1:9" x14ac:dyDescent="0.25">
      <c r="A207" t="s">
        <v>58</v>
      </c>
      <c r="B207" t="s">
        <v>2311</v>
      </c>
      <c r="C207" s="1">
        <f>_xll.BQL(Stocks[[#This Row],[bloomberg_query]],"px_last(currency=EUR).value","showdates","false","showids","false","showheaders","false","cols"=1)</f>
        <v>13.430000305175781</v>
      </c>
      <c r="D207" cm="1">
        <f t="array" aca="1" ref="D207" ca="1">_xll.BDP(Stocks[[#This Row],[bloomberg_query]], "CUST_TRR_RETURN_HOLDING_PER", "CUST_TRR_START_DT="&amp;TEXT(WORKDAY(TODAY(), -2),"jjjjMMtt"),"CUST_TRR_END_DT="&amp;TEXT(WORKDAY(TODAY(), -1),"jjjjMMtt"), "CUST_TRR_CRNCY=EUR")</f>
        <v>-1.093693</v>
      </c>
      <c r="E207" cm="1">
        <f t="array" aca="1" ref="E207" ca="1">_xll.BDP(Stocks[[#This Row],[bloomberg_query]], "CUST_TRR_RETURN_HOLDING_PER", "CUST_TRR_START_DT="&amp;TEXT(WORKDAY(TODAY(), -6),"jjjjMMtt"),"CUST_TRR_END_DT="&amp;TEXT(WORKDAY(TODAY(), -1),"jjjjMMtt"), "CUST_TRR_CRNCY=EUR")</f>
        <v>1.5344310000000001</v>
      </c>
      <c r="F207" cm="1">
        <f t="array" aca="1" ref="F207" ca="1">_xll.BDP(Stocks[[#This Row],[bloomberg_query]], "CUST_TRR_RETURN_HOLDING_PER", "CUST_TRR_START_DT="&amp;TEXT(WORKDAY(EDATE(TODAY(), -1) - 2, 1),"jjjjMMtt"),"CUST_TRR_END_DT="&amp;TEXT(WORKDAY(TODAY(), -1),"jjjjMMtt"),"CUST_TRR_CRNCY=EUR")</f>
        <v>8.0876490000000008</v>
      </c>
      <c r="G207" cm="1">
        <f t="array" aca="1" ref="G207" ca="1">_xll.BDP(Stocks[[#This Row],[bloomberg_query]], "CUST_TRR_RETURN_HOLDING_PER", "CUST_TRR_START_DT="&amp;TEXT(WORKDAY(DATE(YEAR(TODAY())-1, 12, 31), -1),"jjjjMMtt"),"CUST_TRR_END_DT="&amp;TEXT(WORKDAY(TODAY(), -1),"jjjjMMtt"), "CUST_TRR_CRNCY=EUR")</f>
        <v>19.76088</v>
      </c>
      <c r="H207" cm="1">
        <f t="array" ref="H207">_xll.BDP(A207,$H$1)</f>
        <v>14.038740000000001</v>
      </c>
      <c r="I207" cm="1">
        <f t="array" ref="I207">_xll.BDP(A207,$I$1)</f>
        <v>-2.6458849999999998</v>
      </c>
    </row>
    <row r="208" spans="1:9" x14ac:dyDescent="0.25">
      <c r="A208" t="s">
        <v>104</v>
      </c>
      <c r="B208" t="s">
        <v>2633</v>
      </c>
      <c r="C208" s="1">
        <f>_xll.BQL(Stocks[[#This Row],[bloomberg_query]],"px_last(currency=EUR).value","showdates","false","showids","false","showheaders","false","cols"=1)</f>
        <v>11.609093659348824</v>
      </c>
      <c r="D208" cm="1">
        <f t="array" aca="1" ref="D208" ca="1">_xll.BDP(Stocks[[#This Row],[bloomberg_query]], "CUST_TRR_RETURN_HOLDING_PER", "CUST_TRR_START_DT="&amp;TEXT(WORKDAY(TODAY(), -2),"jjjjMMtt"),"CUST_TRR_END_DT="&amp;TEXT(WORKDAY(TODAY(), -1),"jjjjMMtt"), "CUST_TRR_CRNCY=EUR")</f>
        <v>-1.548171</v>
      </c>
      <c r="E208" cm="1">
        <f t="array" aca="1" ref="E208" ca="1">_xll.BDP(Stocks[[#This Row],[bloomberg_query]], "CUST_TRR_RETURN_HOLDING_PER", "CUST_TRR_START_DT="&amp;TEXT(WORKDAY(TODAY(), -6),"jjjjMMtt"),"CUST_TRR_END_DT="&amp;TEXT(WORKDAY(TODAY(), -1),"jjjjMMtt"), "CUST_TRR_CRNCY=EUR")</f>
        <v>2.588524</v>
      </c>
      <c r="F208" cm="1">
        <f t="array" aca="1" ref="F208" ca="1">_xll.BDP(Stocks[[#This Row],[bloomberg_query]], "CUST_TRR_RETURN_HOLDING_PER", "CUST_TRR_START_DT="&amp;TEXT(WORKDAY(EDATE(TODAY(), -1) - 2, 1),"jjjjMMtt"),"CUST_TRR_END_DT="&amp;TEXT(WORKDAY(TODAY(), -1),"jjjjMMtt"),"CUST_TRR_CRNCY=EUR")</f>
        <v>7.2215059999999998</v>
      </c>
      <c r="G208" cm="1">
        <f t="array" aca="1" ref="G208" ca="1">_xll.BDP(Stocks[[#This Row],[bloomberg_query]], "CUST_TRR_RETURN_HOLDING_PER", "CUST_TRR_START_DT="&amp;TEXT(WORKDAY(DATE(YEAR(TODAY())-1, 12, 31), -1),"jjjjMMtt"),"CUST_TRR_END_DT="&amp;TEXT(WORKDAY(TODAY(), -1),"jjjjMMtt"), "CUST_TRR_CRNCY=EUR")</f>
        <v>23.656189999999999</v>
      </c>
      <c r="H208" cm="1">
        <f t="array" ref="H208">_xll.BDP(A208,$H$1)</f>
        <v>12.658049999999999</v>
      </c>
      <c r="I208" cm="1">
        <f t="array" ref="I208">_xll.BDP(A208,$I$1)</f>
        <v>-0.81424940000000001</v>
      </c>
    </row>
    <row r="209" spans="1:9" x14ac:dyDescent="0.25">
      <c r="A209" t="s">
        <v>188</v>
      </c>
      <c r="B209" t="s">
        <v>2634</v>
      </c>
      <c r="C209" s="1">
        <f>_xll.BQL(Stocks[[#This Row],[bloomberg_query]],"px_last(currency=EUR).value","showdates","false","showids","false","showheaders","false","cols"=1)</f>
        <v>283.4322133487463</v>
      </c>
      <c r="D209" cm="1">
        <f t="array" aca="1" ref="D209" ca="1">_xll.BDP(Stocks[[#This Row],[bloomberg_query]], "CUST_TRR_RETURN_HOLDING_PER", "CUST_TRR_START_DT="&amp;TEXT(WORKDAY(TODAY(), -2),"jjjjMMtt"),"CUST_TRR_END_DT="&amp;TEXT(WORKDAY(TODAY(), -1),"jjjjMMtt"), "CUST_TRR_CRNCY=EUR")</f>
        <v>1.0738540000000001</v>
      </c>
      <c r="E209" cm="1">
        <f t="array" aca="1" ref="E209" ca="1">_xll.BDP(Stocks[[#This Row],[bloomberg_query]], "CUST_TRR_RETURN_HOLDING_PER", "CUST_TRR_START_DT="&amp;TEXT(WORKDAY(TODAY(), -6),"jjjjMMtt"),"CUST_TRR_END_DT="&amp;TEXT(WORKDAY(TODAY(), -1),"jjjjMMtt"), "CUST_TRR_CRNCY=EUR")</f>
        <v>-4.8633639999999998</v>
      </c>
      <c r="F209" cm="1">
        <f t="array" aca="1" ref="F209" ca="1">_xll.BDP(Stocks[[#This Row],[bloomberg_query]], "CUST_TRR_RETURN_HOLDING_PER", "CUST_TRR_START_DT="&amp;TEXT(WORKDAY(EDATE(TODAY(), -1) - 2, 1),"jjjjMMtt"),"CUST_TRR_END_DT="&amp;TEXT(WORKDAY(TODAY(), -1),"jjjjMMtt"),"CUST_TRR_CRNCY=EUR")</f>
        <v>-11.14711</v>
      </c>
      <c r="G209" cm="1">
        <f t="array" aca="1" ref="G209" ca="1">_xll.BDP(Stocks[[#This Row],[bloomberg_query]], "CUST_TRR_RETURN_HOLDING_PER", "CUST_TRR_START_DT="&amp;TEXT(WORKDAY(DATE(YEAR(TODAY())-1, 12, 31), -1),"jjjjMMtt"),"CUST_TRR_END_DT="&amp;TEXT(WORKDAY(TODAY(), -1),"jjjjMMtt"), "CUST_TRR_CRNCY=EUR")</f>
        <v>-31.16582</v>
      </c>
      <c r="H209" cm="1">
        <f t="array" ref="H209">_xll.BDP(A209,$H$1)</f>
        <v>-14.872294137766435</v>
      </c>
      <c r="I209" cm="1">
        <f t="array" ref="I209">_xll.BDP(A209,$I$1)</f>
        <v>-40.528153536654131</v>
      </c>
    </row>
    <row r="210" spans="1:9" x14ac:dyDescent="0.25">
      <c r="A210" t="s">
        <v>1579</v>
      </c>
      <c r="B210" t="s">
        <v>2635</v>
      </c>
      <c r="C210" s="1">
        <f>_xll.BQL(Stocks[[#This Row],[bloomberg_query]],"px_last(currency=EUR).value","showdates","false","showids","false","showheaders","false","cols"=1)</f>
        <v>81.660003662109375</v>
      </c>
      <c r="D210" cm="1">
        <f t="array" aca="1" ref="D210" ca="1">_xll.BDP(Stocks[[#This Row],[bloomberg_query]], "CUST_TRR_RETURN_HOLDING_PER", "CUST_TRR_START_DT="&amp;TEXT(WORKDAY(TODAY(), -2),"jjjjMMtt"),"CUST_TRR_END_DT="&amp;TEXT(WORKDAY(TODAY(), -1),"jjjjMMtt"), "CUST_TRR_CRNCY=EUR")</f>
        <v>9.9950020000000001E-2</v>
      </c>
      <c r="E210" cm="1">
        <f t="array" aca="1" ref="E210" ca="1">_xll.BDP(Stocks[[#This Row],[bloomberg_query]], "CUST_TRR_RETURN_HOLDING_PER", "CUST_TRR_START_DT="&amp;TEXT(WORKDAY(TODAY(), -6),"jjjjMMtt"),"CUST_TRR_END_DT="&amp;TEXT(WORKDAY(TODAY(), -1),"jjjjMMtt"), "CUST_TRR_CRNCY=EUR")</f>
        <v>-0.34825869999999998</v>
      </c>
      <c r="F210" cm="1">
        <f t="array" aca="1" ref="F210" ca="1">_xll.BDP(Stocks[[#This Row],[bloomberg_query]], "CUST_TRR_RETURN_HOLDING_PER", "CUST_TRR_START_DT="&amp;TEXT(WORKDAY(EDATE(TODAY(), -1) - 2, 1),"jjjjMMtt"),"CUST_TRR_END_DT="&amp;TEXT(WORKDAY(TODAY(), -1),"jjjjMMtt"),"CUST_TRR_CRNCY=EUR")</f>
        <v>2.8498079999999999</v>
      </c>
      <c r="G210" cm="1">
        <f t="array" aca="1" ref="G210" ca="1">_xll.BDP(Stocks[[#This Row],[bloomberg_query]], "CUST_TRR_RETURN_HOLDING_PER", "CUST_TRR_START_DT="&amp;TEXT(WORKDAY(DATE(YEAR(TODAY())-1, 12, 31), -1),"jjjjMMtt"),"CUST_TRR_END_DT="&amp;TEXT(WORKDAY(TODAY(), -1),"jjjjMMtt"), "CUST_TRR_CRNCY=EUR")</f>
        <v>12.78665</v>
      </c>
      <c r="H210" cm="1">
        <f t="array" ref="H210">_xll.BDP(A210,$H$1)</f>
        <v>6.1372679999999997</v>
      </c>
      <c r="I210" cm="1">
        <f t="array" ref="I210">_xll.BDP(A210,$I$1)</f>
        <v>-4.7585660000000001</v>
      </c>
    </row>
    <row r="211" spans="1:9" x14ac:dyDescent="0.25">
      <c r="A211" t="s">
        <v>2636</v>
      </c>
      <c r="B211" t="s">
        <v>2637</v>
      </c>
      <c r="C211" s="1">
        <f>_xll.BQL(Stocks[[#This Row],[bloomberg_query]],"px_last(currency=EUR).value","showdates","false","showids","false","showheaders","false","cols"=1)</f>
        <v>85.5</v>
      </c>
      <c r="D211" cm="1">
        <f t="array" aca="1" ref="D211" ca="1">_xll.BDP(Stocks[[#This Row],[bloomberg_query]], "CUST_TRR_RETURN_HOLDING_PER", "CUST_TRR_START_DT="&amp;TEXT(WORKDAY(TODAY(), -2),"jjjjMMtt"),"CUST_TRR_END_DT="&amp;TEXT(WORKDAY(TODAY(), -1),"jjjjMMtt"), "CUST_TRR_CRNCY=EUR")</f>
        <v>0.83333330000000005</v>
      </c>
      <c r="E211" cm="1">
        <f t="array" aca="1" ref="E211" ca="1">_xll.BDP(Stocks[[#This Row],[bloomberg_query]], "CUST_TRR_RETURN_HOLDING_PER", "CUST_TRR_START_DT="&amp;TEXT(WORKDAY(TODAY(), -6),"jjjjMMtt"),"CUST_TRR_END_DT="&amp;TEXT(WORKDAY(TODAY(), -1),"jjjjMMtt"), "CUST_TRR_CRNCY=EUR")</f>
        <v>7.2151899999999998</v>
      </c>
      <c r="F211" cm="1">
        <f t="array" aca="1" ref="F211" ca="1">_xll.BDP(Stocks[[#This Row],[bloomberg_query]], "CUST_TRR_RETURN_HOLDING_PER", "CUST_TRR_START_DT="&amp;TEXT(WORKDAY(EDATE(TODAY(), -1) - 2, 1),"jjjjMMtt"),"CUST_TRR_END_DT="&amp;TEXT(WORKDAY(TODAY(), -1),"jjjjMMtt"),"CUST_TRR_CRNCY=EUR")</f>
        <v>7.3510770000000001</v>
      </c>
      <c r="G211" cm="1">
        <f t="array" aca="1" ref="G211" ca="1">_xll.BDP(Stocks[[#This Row],[bloomberg_query]], "CUST_TRR_RETURN_HOLDING_PER", "CUST_TRR_START_DT="&amp;TEXT(WORKDAY(DATE(YEAR(TODAY())-1, 12, 31), -1),"jjjjMMtt"),"CUST_TRR_END_DT="&amp;TEXT(WORKDAY(TODAY(), -1),"jjjjMMtt"), "CUST_TRR_CRNCY=EUR")</f>
        <v>32.266919999999999</v>
      </c>
      <c r="H211" cm="1">
        <f t="array" ref="H211">_xll.BDP(A211,$H$1)</f>
        <v>17.018699999999999</v>
      </c>
      <c r="I211" cm="1">
        <f t="array" ref="I211">_xll.BDP(A211,$I$1)</f>
        <v>-0.34965390000000002</v>
      </c>
    </row>
    <row r="212" spans="1:9" x14ac:dyDescent="0.25">
      <c r="A212" t="s">
        <v>2638</v>
      </c>
      <c r="B212" t="s">
        <v>2639</v>
      </c>
      <c r="C212" s="1">
        <f>_xll.BQL(Stocks[[#This Row],[bloomberg_query]],"px_last(currency=EUR).value","showdates","false","showids","false","showheaders","false","cols"=1)</f>
        <v>25.700000762939453</v>
      </c>
      <c r="D212" cm="1">
        <f t="array" aca="1" ref="D212" ca="1">_xll.BDP(Stocks[[#This Row],[bloomberg_query]], "CUST_TRR_RETURN_HOLDING_PER", "CUST_TRR_START_DT="&amp;TEXT(WORKDAY(TODAY(), -2),"jjjjMMtt"),"CUST_TRR_END_DT="&amp;TEXT(WORKDAY(TODAY(), -1),"jjjjMMtt"), "CUST_TRR_CRNCY=EUR")</f>
        <v>1.574803</v>
      </c>
      <c r="E212" cm="1">
        <f t="array" aca="1" ref="E212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212" cm="1">
        <f t="array" aca="1" ref="F212" ca="1">_xll.BDP(Stocks[[#This Row],[bloomberg_query]], "CUST_TRR_RETURN_HOLDING_PER", "CUST_TRR_START_DT="&amp;TEXT(WORKDAY(EDATE(TODAY(), -1) - 2, 1),"jjjjMMtt"),"CUST_TRR_END_DT="&amp;TEXT(WORKDAY(TODAY(), -1),"jjjjMMtt"),"CUST_TRR_CRNCY=EUR")</f>
        <v>-2.2727270000000002</v>
      </c>
      <c r="G212" cm="1">
        <f t="array" aca="1" ref="G212" ca="1">_xll.BDP(Stocks[[#This Row],[bloomberg_query]], "CUST_TRR_RETURN_HOLDING_PER", "CUST_TRR_START_DT="&amp;TEXT(WORKDAY(DATE(YEAR(TODAY())-1, 12, 31), -1),"jjjjMMtt"),"CUST_TRR_END_DT="&amp;TEXT(WORKDAY(TODAY(), -1),"jjjjMMtt"), "CUST_TRR_CRNCY=EUR")</f>
        <v>-14.98855</v>
      </c>
      <c r="H212" cm="1">
        <f t="array" ref="H212">_xll.BDP(A212,$H$1)</f>
        <v>-11.080360000000001</v>
      </c>
      <c r="I212" cm="1">
        <f t="array" ref="I212">_xll.BDP(A212,$I$1)</f>
        <v>-29.972750000000001</v>
      </c>
    </row>
    <row r="213" spans="1:9" x14ac:dyDescent="0.25">
      <c r="A213" t="s">
        <v>2640</v>
      </c>
      <c r="B213" t="s">
        <v>2641</v>
      </c>
      <c r="C213" s="1">
        <f>_xll.BQL(Stocks[[#This Row],[bloomberg_query]],"px_last(currency=EUR).value","showdates","false","showids","false","showheaders","false","cols"=1)</f>
        <v>56.014022689461711</v>
      </c>
      <c r="D213" cm="1">
        <f t="array" aca="1" ref="D213" ca="1">_xll.BDP(Stocks[[#This Row],[bloomberg_query]], "CUST_TRR_RETURN_HOLDING_PER", "CUST_TRR_START_DT="&amp;TEXT(WORKDAY(TODAY(), -2),"jjjjMMtt"),"CUST_TRR_END_DT="&amp;TEXT(WORKDAY(TODAY(), -1),"jjjjMMtt"), "CUST_TRR_CRNCY=EUR")</f>
        <v>0.5683705</v>
      </c>
      <c r="E213" cm="1">
        <f t="array" aca="1" ref="E213" ca="1">_xll.BDP(Stocks[[#This Row],[bloomberg_query]], "CUST_TRR_RETURN_HOLDING_PER", "CUST_TRR_START_DT="&amp;TEXT(WORKDAY(TODAY(), -6),"jjjjMMtt"),"CUST_TRR_END_DT="&amp;TEXT(WORKDAY(TODAY(), -1),"jjjjMMtt"), "CUST_TRR_CRNCY=EUR")</f>
        <v>3.8980419999999998</v>
      </c>
      <c r="F213" cm="1">
        <f t="array" aca="1" ref="F213" ca="1">_xll.BDP(Stocks[[#This Row],[bloomberg_query]], "CUST_TRR_RETURN_HOLDING_PER", "CUST_TRR_START_DT="&amp;TEXT(WORKDAY(EDATE(TODAY(), -1) - 2, 1),"jjjjMMtt"),"CUST_TRR_END_DT="&amp;TEXT(WORKDAY(TODAY(), -1),"jjjjMMtt"),"CUST_TRR_CRNCY=EUR")</f>
        <v>0.46959630000000002</v>
      </c>
      <c r="G213" cm="1">
        <f t="array" aca="1" ref="G213" ca="1">_xll.BDP(Stocks[[#This Row],[bloomberg_query]], "CUST_TRR_RETURN_HOLDING_PER", "CUST_TRR_START_DT="&amp;TEXT(WORKDAY(DATE(YEAR(TODAY())-1, 12, 31), -1),"jjjjMMtt"),"CUST_TRR_END_DT="&amp;TEXT(WORKDAY(TODAY(), -1),"jjjjMMtt"), "CUST_TRR_CRNCY=EUR")</f>
        <v>67.678340000000006</v>
      </c>
      <c r="H213" cm="1">
        <f t="array" ref="H213">_xll.BDP(A213,$H$1)</f>
        <v>37.911954885237407</v>
      </c>
      <c r="I213" cm="1">
        <f t="array" ref="I213">_xll.BDP(A213,$I$1)</f>
        <v>-4.9137760811666071</v>
      </c>
    </row>
    <row r="214" spans="1:9" x14ac:dyDescent="0.25">
      <c r="A214" t="s">
        <v>2642</v>
      </c>
      <c r="B214" t="s">
        <v>2643</v>
      </c>
      <c r="C214" s="1">
        <f>_xll.BQL(Stocks[[#This Row],[bloomberg_query]],"px_last(currency=EUR).value","showdates","false","showids","false","showheaders","false","cols"=1)</f>
        <v>1.8941466309250516</v>
      </c>
      <c r="D214" cm="1">
        <f t="array" aca="1" ref="D214" ca="1">_xll.BDP(Stocks[[#This Row],[bloomberg_query]], "CUST_TRR_RETURN_HOLDING_PER", "CUST_TRR_START_DT="&amp;TEXT(WORKDAY(TODAY(), -2),"jjjjMMtt"),"CUST_TRR_END_DT="&amp;TEXT(WORKDAY(TODAY(), -1),"jjjjMMtt"), "CUST_TRR_CRNCY=EUR")</f>
        <v>1.50499</v>
      </c>
      <c r="E214" cm="1">
        <f t="array" aca="1" ref="E214" ca="1">_xll.BDP(Stocks[[#This Row],[bloomberg_query]], "CUST_TRR_RETURN_HOLDING_PER", "CUST_TRR_START_DT="&amp;TEXT(WORKDAY(TODAY(), -6),"jjjjMMtt"),"CUST_TRR_END_DT="&amp;TEXT(WORKDAY(TODAY(), -1),"jjjjMMtt"), "CUST_TRR_CRNCY=EUR")</f>
        <v>1.6280349999999999</v>
      </c>
      <c r="F214" cm="1">
        <f t="array" aca="1" ref="F214" ca="1">_xll.BDP(Stocks[[#This Row],[bloomberg_query]], "CUST_TRR_RETURN_HOLDING_PER", "CUST_TRR_START_DT="&amp;TEXT(WORKDAY(EDATE(TODAY(), -1) - 2, 1),"jjjjMMtt"),"CUST_TRR_END_DT="&amp;TEXT(WORKDAY(TODAY(), -1),"jjjjMMtt"),"CUST_TRR_CRNCY=EUR")</f>
        <v>9.1654359999999997</v>
      </c>
      <c r="G214" cm="1">
        <f t="array" aca="1" ref="G214" ca="1">_xll.BDP(Stocks[[#This Row],[bloomberg_query]], "CUST_TRR_RETURN_HOLDING_PER", "CUST_TRR_START_DT="&amp;TEXT(WORKDAY(DATE(YEAR(TODAY())-1, 12, 31), -1),"jjjjMMtt"),"CUST_TRR_END_DT="&amp;TEXT(WORKDAY(TODAY(), -1),"jjjjMMtt"), "CUST_TRR_CRNCY=EUR")</f>
        <v>53.349780000000003</v>
      </c>
      <c r="H214" cm="1">
        <f t="array" ref="H214">_xll.BDP(A214,$H$1)</f>
        <v>33.061070000000001</v>
      </c>
      <c r="I214" cm="1">
        <f t="array" ref="I214">_xll.BDP(A214,$I$1)</f>
        <v>-0.25093720000000003</v>
      </c>
    </row>
    <row r="215" spans="1:9" x14ac:dyDescent="0.25">
      <c r="A215" t="s">
        <v>2644</v>
      </c>
      <c r="B215" t="s">
        <v>2645</v>
      </c>
      <c r="C215" s="1">
        <f>_xll.BQL(Stocks[[#This Row],[bloomberg_query]],"px_last(currency=EUR).value","showdates","false","showids","false","showheaders","false","cols"=1)</f>
        <v>69.175985243956589</v>
      </c>
      <c r="D215" cm="1">
        <f t="array" aca="1" ref="D215" ca="1">_xll.BDP(Stocks[[#This Row],[bloomberg_query]], "CUST_TRR_RETURN_HOLDING_PER", "CUST_TRR_START_DT="&amp;TEXT(WORKDAY(TODAY(), -2),"jjjjMMtt"),"CUST_TRR_END_DT="&amp;TEXT(WORKDAY(TODAY(), -1),"jjjjMMtt"), "CUST_TRR_CRNCY=EUR")</f>
        <v>-3.3862800000000002</v>
      </c>
      <c r="E215" cm="1">
        <f t="array" aca="1" ref="E215" ca="1">_xll.BDP(Stocks[[#This Row],[bloomberg_query]], "CUST_TRR_RETURN_HOLDING_PER", "CUST_TRR_START_DT="&amp;TEXT(WORKDAY(TODAY(), -6),"jjjjMMtt"),"CUST_TRR_END_DT="&amp;TEXT(WORKDAY(TODAY(), -1),"jjjjMMtt"), "CUST_TRR_CRNCY=EUR")</f>
        <v>6.9617649999999998</v>
      </c>
      <c r="F215" cm="1">
        <f t="array" aca="1" ref="F215" ca="1">_xll.BDP(Stocks[[#This Row],[bloomberg_query]], "CUST_TRR_RETURN_HOLDING_PER", "CUST_TRR_START_DT="&amp;TEXT(WORKDAY(EDATE(TODAY(), -1) - 2, 1),"jjjjMMtt"),"CUST_TRR_END_DT="&amp;TEXT(WORKDAY(TODAY(), -1),"jjjjMMtt"),"CUST_TRR_CRNCY=EUR")</f>
        <v>-17.174330000000001</v>
      </c>
      <c r="G215" cm="1">
        <f t="array" aca="1" ref="G215" ca="1">_xll.BDP(Stocks[[#This Row],[bloomberg_query]], "CUST_TRR_RETURN_HOLDING_PER", "CUST_TRR_START_DT="&amp;TEXT(WORKDAY(DATE(YEAR(TODAY())-1, 12, 31), -1),"jjjjMMtt"),"CUST_TRR_END_DT="&amp;TEXT(WORKDAY(TODAY(), -1),"jjjjMMtt"), "CUST_TRR_CRNCY=EUR")</f>
        <v>307.7056</v>
      </c>
      <c r="H215" cm="1">
        <f t="array" ref="H215">_xll.BDP(A215,$H$1)</f>
        <v>53.843220000000002</v>
      </c>
      <c r="I215" cm="1">
        <f t="array" ref="I215">_xll.BDP(A215,$I$1)</f>
        <v>-31.564990000000002</v>
      </c>
    </row>
    <row r="216" spans="1:9" x14ac:dyDescent="0.25">
      <c r="A216" t="s">
        <v>81</v>
      </c>
      <c r="B216" t="s">
        <v>2335</v>
      </c>
      <c r="C216" s="1">
        <f>_xll.BQL(Stocks[[#This Row],[bloomberg_query]],"px_last(currency=EUR).value","showdates","false","showids","false","showheaders","false","cols"=1)</f>
        <v>129.80000305175781</v>
      </c>
      <c r="D216" cm="1">
        <f t="array" aca="1" ref="D216" ca="1">_xll.BDP(Stocks[[#This Row],[bloomberg_query]], "CUST_TRR_RETURN_HOLDING_PER", "CUST_TRR_START_DT="&amp;TEXT(WORKDAY(TODAY(), -2),"jjjjMMtt"),"CUST_TRR_END_DT="&amp;TEXT(WORKDAY(TODAY(), -1),"jjjjMMtt"), "CUST_TRR_CRNCY=EUR")</f>
        <v>0.2332815</v>
      </c>
      <c r="E216" cm="1">
        <f t="array" aca="1" ref="E216" ca="1">_xll.BDP(Stocks[[#This Row],[bloomberg_query]], "CUST_TRR_RETURN_HOLDING_PER", "CUST_TRR_START_DT="&amp;TEXT(WORKDAY(TODAY(), -6),"jjjjMMtt"),"CUST_TRR_END_DT="&amp;TEXT(WORKDAY(TODAY(), -1),"jjjjMMtt"), "CUST_TRR_CRNCY=EUR")</f>
        <v>3.867848</v>
      </c>
      <c r="F216" cm="1">
        <f t="array" aca="1" ref="F216" ca="1">_xll.BDP(Stocks[[#This Row],[bloomberg_query]], "CUST_TRR_RETURN_HOLDING_PER", "CUST_TRR_START_DT="&amp;TEXT(WORKDAY(EDATE(TODAY(), -1) - 2, 1),"jjjjMMtt"),"CUST_TRR_END_DT="&amp;TEXT(WORKDAY(TODAY(), -1),"jjjjMMtt"),"CUST_TRR_CRNCY=EUR")</f>
        <v>-3.8777029999999999</v>
      </c>
      <c r="G216" cm="1">
        <f t="array" aca="1" ref="G216" ca="1">_xll.BDP(Stocks[[#This Row],[bloomberg_query]], "CUST_TRR_RETURN_HOLDING_PER", "CUST_TRR_START_DT="&amp;TEXT(WORKDAY(DATE(YEAR(TODAY())-1, 12, 31), -1),"jjjjMMtt"),"CUST_TRR_END_DT="&amp;TEXT(WORKDAY(TODAY(), -1),"jjjjMMtt"), "CUST_TRR_CRNCY=EUR")</f>
        <v>9.7911040000000007</v>
      </c>
      <c r="H216" cm="1">
        <f t="array" ref="H216">_xll.BDP(A216,$H$1)</f>
        <v>-0.88614130000000002</v>
      </c>
      <c r="I216" cm="1">
        <f t="array" ref="I216">_xll.BDP(A216,$I$1)</f>
        <v>-14.096629999999999</v>
      </c>
    </row>
    <row r="217" spans="1:9" x14ac:dyDescent="0.25">
      <c r="A217" t="s">
        <v>2646</v>
      </c>
      <c r="B217" t="s">
        <v>2647</v>
      </c>
      <c r="C217" s="1">
        <f>_xll.BQL(Stocks[[#This Row],[bloomberg_query]],"px_last(currency=EUR).value","showdates","false","showids","false","showheaders","false","cols"=1)</f>
        <v>45.999639560580256</v>
      </c>
      <c r="D217" cm="1">
        <f t="array" aca="1" ref="D217" ca="1">_xll.BDP(Stocks[[#This Row],[bloomberg_query]], "CUST_TRR_RETURN_HOLDING_PER", "CUST_TRR_START_DT="&amp;TEXT(WORKDAY(TODAY(), -2),"jjjjMMtt"),"CUST_TRR_END_DT="&amp;TEXT(WORKDAY(TODAY(), -1),"jjjjMMtt"), "CUST_TRR_CRNCY=EUR")</f>
        <v>-0.93550409999999995</v>
      </c>
      <c r="E217" cm="1">
        <f t="array" aca="1" ref="E217" ca="1">_xll.BDP(Stocks[[#This Row],[bloomberg_query]], "CUST_TRR_RETURN_HOLDING_PER", "CUST_TRR_START_DT="&amp;TEXT(WORKDAY(TODAY(), -6),"jjjjMMtt"),"CUST_TRR_END_DT="&amp;TEXT(WORKDAY(TODAY(), -1),"jjjjMMtt"), "CUST_TRR_CRNCY=EUR")</f>
        <v>-8.3501480000000008</v>
      </c>
      <c r="F217" cm="1">
        <f t="array" aca="1" ref="F217" ca="1">_xll.BDP(Stocks[[#This Row],[bloomberg_query]], "CUST_TRR_RETURN_HOLDING_PER", "CUST_TRR_START_DT="&amp;TEXT(WORKDAY(EDATE(TODAY(), -1) - 2, 1),"jjjjMMtt"),"CUST_TRR_END_DT="&amp;TEXT(WORKDAY(TODAY(), -1),"jjjjMMtt"),"CUST_TRR_CRNCY=EUR")</f>
        <v>9.8792080000000002</v>
      </c>
      <c r="G217" cm="1">
        <f t="array" aca="1" ref="G217" ca="1">_xll.BDP(Stocks[[#This Row],[bloomberg_query]], "CUST_TRR_RETURN_HOLDING_PER", "CUST_TRR_START_DT="&amp;TEXT(WORKDAY(DATE(YEAR(TODAY())-1, 12, 31), -1),"jjjjMMtt"),"CUST_TRR_END_DT="&amp;TEXT(WORKDAY(TODAY(), -1),"jjjjMMtt"), "CUST_TRR_CRNCY=EUR")</f>
        <v>-19.164549999999998</v>
      </c>
      <c r="H217" cm="1">
        <f t="array" ref="H217">_xll.BDP(A217,$H$1)</f>
        <v>-9.2742548284024497</v>
      </c>
      <c r="I217" cm="1">
        <f t="array" ref="I217">_xll.BDP(A217,$I$1)</f>
        <v>-34.840107485899978</v>
      </c>
    </row>
    <row r="218" spans="1:9" x14ac:dyDescent="0.25">
      <c r="A218" t="s">
        <v>155</v>
      </c>
      <c r="B218" t="s">
        <v>2648</v>
      </c>
      <c r="C218" s="1">
        <f>_xll.BQL(Stocks[[#This Row],[bloomberg_query]],"px_last(currency=EUR).value","showdates","false","showids","false","showheaders","false","cols"=1)</f>
        <v>10.204999923706055</v>
      </c>
      <c r="D218" cm="1">
        <f t="array" aca="1" ref="D218" ca="1">_xll.BDP(Stocks[[#This Row],[bloomberg_query]], "CUST_TRR_RETURN_HOLDING_PER", "CUST_TRR_START_DT="&amp;TEXT(WORKDAY(TODAY(), -2),"jjjjMMtt"),"CUST_TRR_END_DT="&amp;TEXT(WORKDAY(TODAY(), -1),"jjjjMMtt"), "CUST_TRR_CRNCY=EUR")</f>
        <v>-1.997077</v>
      </c>
      <c r="E218" cm="1">
        <f t="array" aca="1" ref="E218" ca="1">_xll.BDP(Stocks[[#This Row],[bloomberg_query]], "CUST_TRR_RETURN_HOLDING_PER", "CUST_TRR_START_DT="&amp;TEXT(WORKDAY(TODAY(), -6),"jjjjMMtt"),"CUST_TRR_END_DT="&amp;TEXT(WORKDAY(TODAY(), -1),"jjjjMMtt"), "CUST_TRR_CRNCY=EUR")</f>
        <v>2.569331</v>
      </c>
      <c r="F218" cm="1">
        <f t="array" aca="1" ref="F218" ca="1">_xll.BDP(Stocks[[#This Row],[bloomberg_query]], "CUST_TRR_RETURN_HOLDING_PER", "CUST_TRR_START_DT="&amp;TEXT(WORKDAY(EDATE(TODAY(), -1) - 2, 1),"jjjjMMtt"),"CUST_TRR_END_DT="&amp;TEXT(WORKDAY(TODAY(), -1),"jjjjMMtt"),"CUST_TRR_CRNCY=EUR")</f>
        <v>15.658770000000001</v>
      </c>
      <c r="G218" cm="1">
        <f t="array" aca="1" ref="G218" ca="1">_xll.BDP(Stocks[[#This Row],[bloomberg_query]], "CUST_TRR_RETURN_HOLDING_PER", "CUST_TRR_START_DT="&amp;TEXT(WORKDAY(DATE(YEAR(TODAY())-1, 12, 31), -1),"jjjjMMtt"),"CUST_TRR_END_DT="&amp;TEXT(WORKDAY(TODAY(), -1),"jjjjMMtt"), "CUST_TRR_CRNCY=EUR")</f>
        <v>-34.907789999999999</v>
      </c>
      <c r="H218" cm="1">
        <f t="array" ref="H218">_xll.BDP(A218,$H$1)</f>
        <v>4.5581360000000002</v>
      </c>
      <c r="I218" cm="1">
        <f t="array" ref="I218">_xll.BDP(A218,$I$1)</f>
        <v>-35.898240000000001</v>
      </c>
    </row>
    <row r="219" spans="1:9" x14ac:dyDescent="0.25">
      <c r="A219" t="s">
        <v>2649</v>
      </c>
      <c r="B219" t="s">
        <v>2650</v>
      </c>
      <c r="C219" s="1">
        <f>_xll.BQL(Stocks[[#This Row],[bloomberg_query]],"px_last(currency=EUR).value","showdates","false","showids","false","showheaders","false","cols"=1)</f>
        <v>34.900001525878906</v>
      </c>
      <c r="D219" cm="1">
        <f t="array" aca="1" ref="D219" ca="1">_xll.BDP(Stocks[[#This Row],[bloomberg_query]], "CUST_TRR_RETURN_HOLDING_PER", "CUST_TRR_START_DT="&amp;TEXT(WORKDAY(TODAY(), -2),"jjjjMMtt"),"CUST_TRR_END_DT="&amp;TEXT(WORKDAY(TODAY(), -1),"jjjjMMtt"), "CUST_TRR_CRNCY=EUR")</f>
        <v>0.28985509999999998</v>
      </c>
      <c r="E219" cm="1">
        <f t="array" aca="1" ref="E219" ca="1">_xll.BDP(Stocks[[#This Row],[bloomberg_query]], "CUST_TRR_RETURN_HOLDING_PER", "CUST_TRR_START_DT="&amp;TEXT(WORKDAY(TODAY(), -6),"jjjjMMtt"),"CUST_TRR_END_DT="&amp;TEXT(WORKDAY(TODAY(), -1),"jjjjMMtt"), "CUST_TRR_CRNCY=EUR")</f>
        <v>1.4662759999999999</v>
      </c>
      <c r="F219" cm="1">
        <f t="array" aca="1" ref="F219" ca="1">_xll.BDP(Stocks[[#This Row],[bloomberg_query]], "CUST_TRR_RETURN_HOLDING_PER", "CUST_TRR_START_DT="&amp;TEXT(WORKDAY(EDATE(TODAY(), -1) - 2, 1),"jjjjMMtt"),"CUST_TRR_END_DT="&amp;TEXT(WORKDAY(TODAY(), -1),"jjjjMMtt"),"CUST_TRR_CRNCY=EUR")</f>
        <v>0.14471780000000001</v>
      </c>
      <c r="G219" cm="1">
        <f t="array" aca="1" ref="G219" ca="1">_xll.BDP(Stocks[[#This Row],[bloomberg_query]], "CUST_TRR_RETURN_HOLDING_PER", "CUST_TRR_START_DT="&amp;TEXT(WORKDAY(DATE(YEAR(TODAY())-1, 12, 31), -1),"jjjjMMtt"),"CUST_TRR_END_DT="&amp;TEXT(WORKDAY(TODAY(), -1),"jjjjMMtt"), "CUST_TRR_CRNCY=EUR")</f>
        <v>1.0514019999999999</v>
      </c>
      <c r="H219" cm="1">
        <f t="array" ref="H219">_xll.BDP(A219,$H$1)</f>
        <v>14.30031</v>
      </c>
      <c r="I219" cm="1">
        <f t="array" ref="I219">_xll.BDP(A219,$I$1)</f>
        <v>-4.7748970000000002</v>
      </c>
    </row>
    <row r="220" spans="1:9" x14ac:dyDescent="0.25">
      <c r="A220" t="s">
        <v>38</v>
      </c>
      <c r="B220" t="s">
        <v>2310</v>
      </c>
      <c r="C220" s="1">
        <f>_xll.BQL(Stocks[[#This Row],[bloomberg_query]],"px_last(currency=EUR).value","showdates","false","showids","false","showheaders","false","cols"=1)</f>
        <v>143.66234899699688</v>
      </c>
      <c r="D220" cm="1">
        <f t="array" aca="1" ref="D220" ca="1">_xll.BDP(Stocks[[#This Row],[bloomberg_query]], "CUST_TRR_RETURN_HOLDING_PER", "CUST_TRR_START_DT="&amp;TEXT(WORKDAY(TODAY(), -2),"jjjjMMtt"),"CUST_TRR_END_DT="&amp;TEXT(WORKDAY(TODAY(), -1),"jjjjMMtt"), "CUST_TRR_CRNCY=EUR")</f>
        <v>0.26246910000000001</v>
      </c>
      <c r="E220" cm="1">
        <f t="array" aca="1" ref="E220" ca="1">_xll.BDP(Stocks[[#This Row],[bloomberg_query]], "CUST_TRR_RETURN_HOLDING_PER", "CUST_TRR_START_DT="&amp;TEXT(WORKDAY(TODAY(), -6),"jjjjMMtt"),"CUST_TRR_END_DT="&amp;TEXT(WORKDAY(TODAY(), -1),"jjjjMMtt"), "CUST_TRR_CRNCY=EUR")</f>
        <v>4.6959799999999996</v>
      </c>
      <c r="F220" cm="1">
        <f t="array" aca="1" ref="F220" ca="1">_xll.BDP(Stocks[[#This Row],[bloomberg_query]], "CUST_TRR_RETURN_HOLDING_PER", "CUST_TRR_START_DT="&amp;TEXT(WORKDAY(EDATE(TODAY(), -1) - 2, 1),"jjjjMMtt"),"CUST_TRR_END_DT="&amp;TEXT(WORKDAY(TODAY(), -1),"jjjjMMtt"),"CUST_TRR_CRNCY=EUR")</f>
        <v>-4.4188720000000004</v>
      </c>
      <c r="G220" cm="1">
        <f t="array" aca="1" ref="G220" ca="1">_xll.BDP(Stocks[[#This Row],[bloomberg_query]], "CUST_TRR_RETURN_HOLDING_PER", "CUST_TRR_START_DT="&amp;TEXT(WORKDAY(DATE(YEAR(TODAY())-1, 12, 31), -1),"jjjjMMtt"),"CUST_TRR_END_DT="&amp;TEXT(WORKDAY(TODAY(), -1),"jjjjMMtt"), "CUST_TRR_CRNCY=EUR")</f>
        <v>14.06908</v>
      </c>
      <c r="H220" cm="1">
        <f t="array" ref="H220">_xll.BDP(A220,$H$1)</f>
        <v>1.5014480466561491</v>
      </c>
      <c r="I220" cm="1">
        <f t="array" ref="I220">_xll.BDP(A220,$I$1)</f>
        <v>-16.657106879481749</v>
      </c>
    </row>
    <row r="221" spans="1:9" x14ac:dyDescent="0.25">
      <c r="A221" t="s">
        <v>123</v>
      </c>
      <c r="B221" t="s">
        <v>2651</v>
      </c>
      <c r="C221" s="1">
        <f>_xll.BQL(Stocks[[#This Row],[bloomberg_query]],"px_last(currency=EUR).value","showdates","false","showids","false","showheaders","false","cols"=1)</f>
        <v>144.56130618989468</v>
      </c>
      <c r="D221" cm="1">
        <f t="array" aca="1" ref="D221" ca="1">_xll.BDP(Stocks[[#This Row],[bloomberg_query]], "CUST_TRR_RETURN_HOLDING_PER", "CUST_TRR_START_DT="&amp;TEXT(WORKDAY(TODAY(), -2),"jjjjMMtt"),"CUST_TRR_END_DT="&amp;TEXT(WORKDAY(TODAY(), -1),"jjjjMMtt"), "CUST_TRR_CRNCY=EUR")</f>
        <v>0.28557300000000002</v>
      </c>
      <c r="E221" cm="1">
        <f t="array" aca="1" ref="E221" ca="1">_xll.BDP(Stocks[[#This Row],[bloomberg_query]], "CUST_TRR_RETURN_HOLDING_PER", "CUST_TRR_START_DT="&amp;TEXT(WORKDAY(TODAY(), -6),"jjjjMMtt"),"CUST_TRR_END_DT="&amp;TEXT(WORKDAY(TODAY(), -1),"jjjjMMtt"), "CUST_TRR_CRNCY=EUR")</f>
        <v>4.665616</v>
      </c>
      <c r="F221" cm="1">
        <f t="array" aca="1" ref="F221" ca="1">_xll.BDP(Stocks[[#This Row],[bloomberg_query]], "CUST_TRR_RETURN_HOLDING_PER", "CUST_TRR_START_DT="&amp;TEXT(WORKDAY(EDATE(TODAY(), -1) - 2, 1),"jjjjMMtt"),"CUST_TRR_END_DT="&amp;TEXT(WORKDAY(TODAY(), -1),"jjjjMMtt"),"CUST_TRR_CRNCY=EUR")</f>
        <v>-4.809552</v>
      </c>
      <c r="G221" cm="1">
        <f t="array" aca="1" ref="G221" ca="1">_xll.BDP(Stocks[[#This Row],[bloomberg_query]], "CUST_TRR_RETURN_HOLDING_PER", "CUST_TRR_START_DT="&amp;TEXT(WORKDAY(DATE(YEAR(TODAY())-1, 12, 31), -1),"jjjjMMtt"),"CUST_TRR_END_DT="&amp;TEXT(WORKDAY(TODAY(), -1),"jjjjMMtt"), "CUST_TRR_CRNCY=EUR")</f>
        <v>13.77089</v>
      </c>
      <c r="H221" cm="1">
        <f t="array" ref="H221">_xll.BDP(A221,$H$1)</f>
        <v>1.2095304505556923</v>
      </c>
      <c r="I221" cm="1">
        <f t="array" ref="I221">_xll.BDP(A221,$I$1)</f>
        <v>-16.8080729333794</v>
      </c>
    </row>
    <row r="222" spans="1:9" x14ac:dyDescent="0.25">
      <c r="A222" t="s">
        <v>20</v>
      </c>
      <c r="B222" t="s">
        <v>2652</v>
      </c>
      <c r="C222" s="1">
        <f>_xll.BQL(Stocks[[#This Row],[bloomberg_query]],"px_last(currency=EUR).value","showdates","false","showids","false","showheaders","false","cols"=1)</f>
        <v>236.95456185793273</v>
      </c>
      <c r="D222" cm="1">
        <f t="array" aca="1" ref="D222" ca="1">_xll.BDP(Stocks[[#This Row],[bloomberg_query]], "CUST_TRR_RETURN_HOLDING_PER", "CUST_TRR_START_DT="&amp;TEXT(WORKDAY(TODAY(), -2),"jjjjMMtt"),"CUST_TRR_END_DT="&amp;TEXT(WORKDAY(TODAY(), -1),"jjjjMMtt"), "CUST_TRR_CRNCY=EUR")</f>
        <v>-0.84982970000000002</v>
      </c>
      <c r="E222" cm="1">
        <f t="array" aca="1" ref="E222" ca="1">_xll.BDP(Stocks[[#This Row],[bloomberg_query]], "CUST_TRR_RETURN_HOLDING_PER", "CUST_TRR_START_DT="&amp;TEXT(WORKDAY(TODAY(), -6),"jjjjMMtt"),"CUST_TRR_END_DT="&amp;TEXT(WORKDAY(TODAY(), -1),"jjjjMMtt"), "CUST_TRR_CRNCY=EUR")</f>
        <v>-2.696723</v>
      </c>
      <c r="F222" cm="1">
        <f t="array" aca="1" ref="F222" ca="1">_xll.BDP(Stocks[[#This Row],[bloomberg_query]], "CUST_TRR_RETURN_HOLDING_PER", "CUST_TRR_START_DT="&amp;TEXT(WORKDAY(EDATE(TODAY(), -1) - 2, 1),"jjjjMMtt"),"CUST_TRR_END_DT="&amp;TEXT(WORKDAY(TODAY(), -1),"jjjjMMtt"),"CUST_TRR_CRNCY=EUR")</f>
        <v>-5.4666399999999999</v>
      </c>
      <c r="G222" cm="1">
        <f t="array" aca="1" ref="G222" ca="1">_xll.BDP(Stocks[[#This Row],[bloomberg_query]], "CUST_TRR_RETURN_HOLDING_PER", "CUST_TRR_START_DT="&amp;TEXT(WORKDAY(DATE(YEAR(TODAY())-1, 12, 31), -1),"jjjjMMtt"),"CUST_TRR_END_DT="&amp;TEXT(WORKDAY(TODAY(), -1),"jjjjMMtt"), "CUST_TRR_CRNCY=EUR")</f>
        <v>-18.41159</v>
      </c>
      <c r="H222" cm="1">
        <f t="array" ref="H222">_xll.BDP(A222,$H$1)</f>
        <v>-9.6959999999999997</v>
      </c>
      <c r="I222" cm="1">
        <f t="array" ref="I222">_xll.BDP(A222,$I$1)</f>
        <v>-33.011360000000003</v>
      </c>
    </row>
    <row r="223" spans="1:9" x14ac:dyDescent="0.25">
      <c r="A223" t="s">
        <v>2653</v>
      </c>
      <c r="B223" t="s">
        <v>2654</v>
      </c>
      <c r="C223" s="1">
        <f>_xll.BQL(Stocks[[#This Row],[bloomberg_query]],"px_last(currency=EUR).value","showdates","false","showids","false","showheaders","false","cols"=1)</f>
        <v>171.8086987066269</v>
      </c>
      <c r="D223" cm="1">
        <f t="array" aca="1" ref="D223" ca="1">_xll.BDP(Stocks[[#This Row],[bloomberg_query]], "CUST_TRR_RETURN_HOLDING_PER", "CUST_TRR_START_DT="&amp;TEXT(WORKDAY(TODAY(), -2),"jjjjMMtt"),"CUST_TRR_END_DT="&amp;TEXT(WORKDAY(TODAY(), -1),"jjjjMMtt"), "CUST_TRR_CRNCY=EUR")</f>
        <v>-0.65829839999999995</v>
      </c>
      <c r="E223" cm="1">
        <f t="array" aca="1" ref="E223" ca="1">_xll.BDP(Stocks[[#This Row],[bloomberg_query]], "CUST_TRR_RETURN_HOLDING_PER", "CUST_TRR_START_DT="&amp;TEXT(WORKDAY(TODAY(), -6),"jjjjMMtt"),"CUST_TRR_END_DT="&amp;TEXT(WORKDAY(TODAY(), -1),"jjjjMMtt"), "CUST_TRR_CRNCY=EUR")</f>
        <v>-5.8526280000000002</v>
      </c>
      <c r="F223" cm="1">
        <f t="array" aca="1" ref="F223" ca="1">_xll.BDP(Stocks[[#This Row],[bloomberg_query]], "CUST_TRR_RETURN_HOLDING_PER", "CUST_TRR_START_DT="&amp;TEXT(WORKDAY(EDATE(TODAY(), -1) - 2, 1),"jjjjMMtt"),"CUST_TRR_END_DT="&amp;TEXT(WORKDAY(TODAY(), -1),"jjjjMMtt"),"CUST_TRR_CRNCY=EUR")</f>
        <v>-5.8020829999999997</v>
      </c>
      <c r="G223" cm="1">
        <f t="array" aca="1" ref="G223" ca="1">_xll.BDP(Stocks[[#This Row],[bloomberg_query]], "CUST_TRR_RETURN_HOLDING_PER", "CUST_TRR_START_DT="&amp;TEXT(WORKDAY(DATE(YEAR(TODAY())-1, 12, 31), -1),"jjjjMMtt"),"CUST_TRR_END_DT="&amp;TEXT(WORKDAY(TODAY(), -1),"jjjjMMtt"), "CUST_TRR_CRNCY=EUR")</f>
        <v>-20.123899999999999</v>
      </c>
      <c r="H223" cm="1">
        <f t="array" ref="H223">_xll.BDP(A223,$H$1)</f>
        <v>-5.0913600696513734</v>
      </c>
      <c r="I223" cm="1">
        <f t="array" ref="I223">_xll.BDP(A223,$I$1)</f>
        <v>-23.917198471715629</v>
      </c>
    </row>
    <row r="224" spans="1:9" x14ac:dyDescent="0.25">
      <c r="A224" t="s">
        <v>200</v>
      </c>
      <c r="B224" t="s">
        <v>2655</v>
      </c>
      <c r="C224" s="1">
        <f>_xll.BQL(Stocks[[#This Row],[bloomberg_query]],"px_last(currency=EUR).value","showdates","false","showids","false","showheaders","false","cols"=1)</f>
        <v>4.7317928611656459</v>
      </c>
      <c r="D224" cm="1">
        <f t="array" aca="1" ref="D224" ca="1">_xll.BDP(Stocks[[#This Row],[bloomberg_query]], "CUST_TRR_RETURN_HOLDING_PER", "CUST_TRR_START_DT="&amp;TEXT(WORKDAY(TODAY(), -2),"jjjjMMtt"),"CUST_TRR_END_DT="&amp;TEXT(WORKDAY(TODAY(), -1),"jjjjMMtt"), "CUST_TRR_CRNCY=EUR")</f>
        <v>0.49557800000000002</v>
      </c>
      <c r="E224" cm="1">
        <f t="array" aca="1" ref="E224" ca="1">_xll.BDP(Stocks[[#This Row],[bloomberg_query]], "CUST_TRR_RETURN_HOLDING_PER", "CUST_TRR_START_DT="&amp;TEXT(WORKDAY(TODAY(), -6),"jjjjMMtt"),"CUST_TRR_END_DT="&amp;TEXT(WORKDAY(TODAY(), -1),"jjjjMMtt"), "CUST_TRR_CRNCY=EUR")</f>
        <v>5.0589190000000004</v>
      </c>
      <c r="F224" cm="1">
        <f t="array" aca="1" ref="F224" ca="1">_xll.BDP(Stocks[[#This Row],[bloomberg_query]], "CUST_TRR_RETURN_HOLDING_PER", "CUST_TRR_START_DT="&amp;TEXT(WORKDAY(EDATE(TODAY(), -1) - 2, 1),"jjjjMMtt"),"CUST_TRR_END_DT="&amp;TEXT(WORKDAY(TODAY(), -1),"jjjjMMtt"),"CUST_TRR_CRNCY=EUR")</f>
        <v>-6.1889909999999997</v>
      </c>
      <c r="G224" cm="1">
        <f t="array" aca="1" ref="G224" ca="1">_xll.BDP(Stocks[[#This Row],[bloomberg_query]], "CUST_TRR_RETURN_HOLDING_PER", "CUST_TRR_START_DT="&amp;TEXT(WORKDAY(DATE(YEAR(TODAY())-1, 12, 31), -1),"jjjjMMtt"),"CUST_TRR_END_DT="&amp;TEXT(WORKDAY(TODAY(), -1),"jjjjMMtt"), "CUST_TRR_CRNCY=EUR")</f>
        <v>-15.2064</v>
      </c>
      <c r="H224" cm="1">
        <f t="array" ref="H224">_xll.BDP(A224,$H$1)</f>
        <v>-7.4088329999999996</v>
      </c>
      <c r="I224" cm="1">
        <f t="array" ref="I224">_xll.BDP(A224,$I$1)</f>
        <v>-20.450790000000001</v>
      </c>
    </row>
    <row r="225" spans="1:9" x14ac:dyDescent="0.25">
      <c r="A225" t="s">
        <v>485</v>
      </c>
      <c r="B225" t="s">
        <v>2656</v>
      </c>
      <c r="C225" s="1">
        <f>_xll.BQL(Stocks[[#This Row],[bloomberg_query]],"px_last(currency=EUR).value","showdates","false","showids","false","showheaders","false","cols"=1)</f>
        <v>75.413518912196153</v>
      </c>
      <c r="D225" cm="1">
        <f t="array" aca="1" ref="D225" ca="1">_xll.BDP(Stocks[[#This Row],[bloomberg_query]], "CUST_TRR_RETURN_HOLDING_PER", "CUST_TRR_START_DT="&amp;TEXT(WORKDAY(TODAY(), -2),"jjjjMMtt"),"CUST_TRR_END_DT="&amp;TEXT(WORKDAY(TODAY(), -1),"jjjjMMtt"), "CUST_TRR_CRNCY=EUR")</f>
        <v>0.96603450000000002</v>
      </c>
      <c r="E225" cm="1">
        <f t="array" aca="1" ref="E225" ca="1">_xll.BDP(Stocks[[#This Row],[bloomberg_query]], "CUST_TRR_RETURN_HOLDING_PER", "CUST_TRR_START_DT="&amp;TEXT(WORKDAY(TODAY(), -6),"jjjjMMtt"),"CUST_TRR_END_DT="&amp;TEXT(WORKDAY(TODAY(), -1),"jjjjMMtt"), "CUST_TRR_CRNCY=EUR")</f>
        <v>3.5925739999999999</v>
      </c>
      <c r="F225" cm="1">
        <f t="array" aca="1" ref="F225" ca="1">_xll.BDP(Stocks[[#This Row],[bloomberg_query]], "CUST_TRR_RETURN_HOLDING_PER", "CUST_TRR_START_DT="&amp;TEXT(WORKDAY(EDATE(TODAY(), -1) - 2, 1),"jjjjMMtt"),"CUST_TRR_END_DT="&amp;TEXT(WORKDAY(TODAY(), -1),"jjjjMMtt"),"CUST_TRR_CRNCY=EUR")</f>
        <v>13.21598</v>
      </c>
      <c r="G225" cm="1">
        <f t="array" aca="1" ref="G225" ca="1">_xll.BDP(Stocks[[#This Row],[bloomberg_query]], "CUST_TRR_RETURN_HOLDING_PER", "CUST_TRR_START_DT="&amp;TEXT(WORKDAY(DATE(YEAR(TODAY())-1, 12, 31), -1),"jjjjMMtt"),"CUST_TRR_END_DT="&amp;TEXT(WORKDAY(TODAY(), -1),"jjjjMMtt"), "CUST_TRR_CRNCY=EUR")</f>
        <v>6.2712190000000003</v>
      </c>
      <c r="H225" cm="1">
        <f t="array" ref="H225">_xll.BDP(A225,$H$1)</f>
        <v>14.086932269758892</v>
      </c>
      <c r="I225" cm="1">
        <f t="array" ref="I225">_xll.BDP(A225,$I$1)</f>
        <v>-4.5185536001867321</v>
      </c>
    </row>
    <row r="226" spans="1:9" x14ac:dyDescent="0.25">
      <c r="A226" t="s">
        <v>72</v>
      </c>
      <c r="B226" t="s">
        <v>2277</v>
      </c>
      <c r="C226" s="1">
        <f>_xll.BQL(Stocks[[#This Row],[bloomberg_query]],"px_last(currency=EUR).value","showdates","false","showids","false","showheaders","false","cols"=1)</f>
        <v>590.88400535018275</v>
      </c>
      <c r="D226" cm="1">
        <f t="array" aca="1" ref="D226" ca="1">_xll.BDP(Stocks[[#This Row],[bloomberg_query]], "CUST_TRR_RETURN_HOLDING_PER", "CUST_TRR_START_DT="&amp;TEXT(WORKDAY(TODAY(), -2),"jjjjMMtt"),"CUST_TRR_END_DT="&amp;TEXT(WORKDAY(TODAY(), -1),"jjjjMMtt"), "CUST_TRR_CRNCY=EUR")</f>
        <v>-0.76275269999999995</v>
      </c>
      <c r="E226" cm="1">
        <f t="array" aca="1" ref="E226" ca="1">_xll.BDP(Stocks[[#This Row],[bloomberg_query]], "CUST_TRR_RETURN_HOLDING_PER", "CUST_TRR_START_DT="&amp;TEXT(WORKDAY(TODAY(), -6),"jjjjMMtt"),"CUST_TRR_END_DT="&amp;TEXT(WORKDAY(TODAY(), -1),"jjjjMMtt"), "CUST_TRR_CRNCY=EUR")</f>
        <v>3.1942490000000001</v>
      </c>
      <c r="F226" cm="1">
        <f t="array" aca="1" ref="F226" ca="1">_xll.BDP(Stocks[[#This Row],[bloomberg_query]], "CUST_TRR_RETURN_HOLDING_PER", "CUST_TRR_START_DT="&amp;TEXT(WORKDAY(EDATE(TODAY(), -1) - 2, 1),"jjjjMMtt"),"CUST_TRR_END_DT="&amp;TEXT(WORKDAY(TODAY(), -1),"jjjjMMtt"),"CUST_TRR_CRNCY=EUR")</f>
        <v>5.1521350000000004</v>
      </c>
      <c r="G226" cm="1">
        <f t="array" aca="1" ref="G226" ca="1">_xll.BDP(Stocks[[#This Row],[bloomberg_query]], "CUST_TRR_RETURN_HOLDING_PER", "CUST_TRR_START_DT="&amp;TEXT(WORKDAY(DATE(YEAR(TODAY())-1, 12, 31), -1),"jjjjMMtt"),"CUST_TRR_END_DT="&amp;TEXT(WORKDAY(TODAY(), -1),"jjjjMMtt"), "CUST_TRR_CRNCY=EUR")</f>
        <v>2.653826</v>
      </c>
      <c r="H226" cm="1">
        <f t="array" ref="H226">_xll.BDP(A226,$H$1)</f>
        <v>5.9660390000000003</v>
      </c>
      <c r="I226" cm="1">
        <f t="array" ref="I226">_xll.BDP(A226,$I$1)</f>
        <v>-2.205889</v>
      </c>
    </row>
    <row r="227" spans="1:9" x14ac:dyDescent="0.25">
      <c r="A227" t="s">
        <v>2657</v>
      </c>
      <c r="B227" t="s">
        <v>2658</v>
      </c>
      <c r="C227" s="1">
        <f>_xll.BQL(Stocks[[#This Row],[bloomberg_query]],"px_last(currency=EUR).value","showdates","false","showids","false","showheaders","false","cols"=1)</f>
        <v>50.5</v>
      </c>
      <c r="D227" cm="1">
        <f t="array" aca="1" ref="D227" ca="1">_xll.BDP(Stocks[[#This Row],[bloomberg_query]], "CUST_TRR_RETURN_HOLDING_PER", "CUST_TRR_START_DT="&amp;TEXT(WORKDAY(TODAY(), -2),"jjjjMMtt"),"CUST_TRR_END_DT="&amp;TEXT(WORKDAY(TODAY(), -1),"jjjjMMtt"), "CUST_TRR_CRNCY=EUR")</f>
        <v>-0.1012146</v>
      </c>
      <c r="E227" cm="1">
        <f t="array" aca="1" ref="E227" ca="1">_xll.BDP(Stocks[[#This Row],[bloomberg_query]], "CUST_TRR_RETURN_HOLDING_PER", "CUST_TRR_START_DT="&amp;TEXT(WORKDAY(TODAY(), -6),"jjjjMMtt"),"CUST_TRR_END_DT="&amp;TEXT(WORKDAY(TODAY(), -1),"jjjjMMtt"), "CUST_TRR_CRNCY=EUR")</f>
        <v>1.3347020000000001</v>
      </c>
      <c r="F227" cm="1">
        <f t="array" aca="1" ref="F227" ca="1">_xll.BDP(Stocks[[#This Row],[bloomberg_query]], "CUST_TRR_RETURN_HOLDING_PER", "CUST_TRR_START_DT="&amp;TEXT(WORKDAY(EDATE(TODAY(), -1) - 2, 1),"jjjjMMtt"),"CUST_TRR_END_DT="&amp;TEXT(WORKDAY(TODAY(), -1),"jjjjMMtt"),"CUST_TRR_CRNCY=EUR")</f>
        <v>0.61162079999999996</v>
      </c>
      <c r="G227" cm="1">
        <f t="array" aca="1" ref="G227" ca="1">_xll.BDP(Stocks[[#This Row],[bloomberg_query]], "CUST_TRR_RETURN_HOLDING_PER", "CUST_TRR_START_DT="&amp;TEXT(WORKDAY(DATE(YEAR(TODAY())-1, 12, 31), -1),"jjjjMMtt"),"CUST_TRR_END_DT="&amp;TEXT(WORKDAY(TODAY(), -1),"jjjjMMtt"), "CUST_TRR_CRNCY=EUR")</f>
        <v>-12.5</v>
      </c>
      <c r="H227" cm="1">
        <f t="array" ref="H227">_xll.BDP(A227,$H$1)</f>
        <v>2.2287940000000002</v>
      </c>
      <c r="I227" cm="1">
        <f t="array" ref="I227">_xll.BDP(A227,$I$1)</f>
        <v>-25.51623</v>
      </c>
    </row>
    <row r="228" spans="1:9" x14ac:dyDescent="0.25">
      <c r="A228" t="s">
        <v>100</v>
      </c>
      <c r="B228" t="s">
        <v>2659</v>
      </c>
      <c r="C228" s="1">
        <f>_xll.BQL(Stocks[[#This Row],[bloomberg_query]],"px_last(currency=EUR).value","showdates","false","showids","false","showheaders","false","cols"=1)</f>
        <v>67.134123165607463</v>
      </c>
      <c r="D228" cm="1">
        <f t="array" aca="1" ref="D228" ca="1">_xll.BDP(Stocks[[#This Row],[bloomberg_query]], "CUST_TRR_RETURN_HOLDING_PER", "CUST_TRR_START_DT="&amp;TEXT(WORKDAY(TODAY(), -2),"jjjjMMtt"),"CUST_TRR_END_DT="&amp;TEXT(WORKDAY(TODAY(), -1),"jjjjMMtt"), "CUST_TRR_CRNCY=EUR")</f>
        <v>-1.2743930000000001</v>
      </c>
      <c r="E228" cm="1">
        <f t="array" aca="1" ref="E228" ca="1">_xll.BDP(Stocks[[#This Row],[bloomberg_query]], "CUST_TRR_RETURN_HOLDING_PER", "CUST_TRR_START_DT="&amp;TEXT(WORKDAY(TODAY(), -6),"jjjjMMtt"),"CUST_TRR_END_DT="&amp;TEXT(WORKDAY(TODAY(), -1),"jjjjMMtt"), "CUST_TRR_CRNCY=EUR")</f>
        <v>-3.5034580000000002</v>
      </c>
      <c r="F228" cm="1">
        <f t="array" aca="1" ref="F228" ca="1">_xll.BDP(Stocks[[#This Row],[bloomberg_query]], "CUST_TRR_RETURN_HOLDING_PER", "CUST_TRR_START_DT="&amp;TEXT(WORKDAY(EDATE(TODAY(), -1) - 2, 1),"jjjjMMtt"),"CUST_TRR_END_DT="&amp;TEXT(WORKDAY(TODAY(), -1),"jjjjMMtt"),"CUST_TRR_CRNCY=EUR")</f>
        <v>-0.56930860000000005</v>
      </c>
      <c r="G228" cm="1">
        <f t="array" aca="1" ref="G228" ca="1">_xll.BDP(Stocks[[#This Row],[bloomberg_query]], "CUST_TRR_RETURN_HOLDING_PER", "CUST_TRR_START_DT="&amp;TEXT(WORKDAY(DATE(YEAR(TODAY())-1, 12, 31), -1),"jjjjMMtt"),"CUST_TRR_END_DT="&amp;TEXT(WORKDAY(TODAY(), -1),"jjjjMMtt"), "CUST_TRR_CRNCY=EUR")</f>
        <v>26.90448</v>
      </c>
      <c r="H228" cm="1">
        <f t="array" ref="H228">_xll.BDP(A228,$H$1)</f>
        <v>16.216957955360915</v>
      </c>
      <c r="I228" cm="1">
        <f t="array" ref="I228">_xll.BDP(A228,$I$1)</f>
        <v>-4.3422561840655201</v>
      </c>
    </row>
    <row r="229" spans="1:9" x14ac:dyDescent="0.25">
      <c r="A229" t="s">
        <v>2660</v>
      </c>
      <c r="B229" t="s">
        <v>2661</v>
      </c>
      <c r="C229" s="1">
        <f>_xll.BQL(Stocks[[#This Row],[bloomberg_query]],"px_last(currency=EUR).value","showdates","false","showids","false","showheaders","false","cols"=1)</f>
        <v>217.37683881461621</v>
      </c>
      <c r="D229" cm="1">
        <f t="array" aca="1" ref="D229" ca="1">_xll.BDP(Stocks[[#This Row],[bloomberg_query]], "CUST_TRR_RETURN_HOLDING_PER", "CUST_TRR_START_DT="&amp;TEXT(WORKDAY(TODAY(), -2),"jjjjMMtt"),"CUST_TRR_END_DT="&amp;TEXT(WORKDAY(TODAY(), -1),"jjjjMMtt"), "CUST_TRR_CRNCY=EUR")</f>
        <v>0.71727099999999999</v>
      </c>
      <c r="E229" cm="1">
        <f t="array" aca="1" ref="E229" ca="1">_xll.BDP(Stocks[[#This Row],[bloomberg_query]], "CUST_TRR_RETURN_HOLDING_PER", "CUST_TRR_START_DT="&amp;TEXT(WORKDAY(TODAY(), -6),"jjjjMMtt"),"CUST_TRR_END_DT="&amp;TEXT(WORKDAY(TODAY(), -1),"jjjjMMtt"), "CUST_TRR_CRNCY=EUR")</f>
        <v>-0.15746930000000001</v>
      </c>
      <c r="F229" cm="1">
        <f t="array" aca="1" ref="F229" ca="1">_xll.BDP(Stocks[[#This Row],[bloomberg_query]], "CUST_TRR_RETURN_HOLDING_PER", "CUST_TRR_START_DT="&amp;TEXT(WORKDAY(EDATE(TODAY(), -1) - 2, 1),"jjjjMMtt"),"CUST_TRR_END_DT="&amp;TEXT(WORKDAY(TODAY(), -1),"jjjjMMtt"),"CUST_TRR_CRNCY=EUR")</f>
        <v>5.4046380000000003</v>
      </c>
      <c r="G229" cm="1">
        <f t="array" aca="1" ref="G229" ca="1">_xll.BDP(Stocks[[#This Row],[bloomberg_query]], "CUST_TRR_RETURN_HOLDING_PER", "CUST_TRR_START_DT="&amp;TEXT(WORKDAY(DATE(YEAR(TODAY())-1, 12, 31), -1),"jjjjMMtt"),"CUST_TRR_END_DT="&amp;TEXT(WORKDAY(TODAY(), -1),"jjjjMMtt"), "CUST_TRR_CRNCY=EUR")</f>
        <v>39.601660000000003</v>
      </c>
      <c r="H229" cm="1">
        <f t="array" ref="H229">_xll.BDP(A229,$H$1)</f>
        <v>24.810076001606667</v>
      </c>
      <c r="I229" cm="1">
        <f t="array" ref="I229">_xll.BDP(A229,$I$1)</f>
        <v>-21.175447930191847</v>
      </c>
    </row>
    <row r="230" spans="1:9" x14ac:dyDescent="0.25">
      <c r="A230" t="s">
        <v>2662</v>
      </c>
      <c r="B230" t="s">
        <v>2663</v>
      </c>
      <c r="C230" s="1">
        <f>_xll.BQL(Stocks[[#This Row],[bloomberg_query]],"px_last(currency=EUR).value","showdates","false","showids","false","showheaders","false","cols"=1)</f>
        <v>25.399999618530273</v>
      </c>
      <c r="D230" cm="1">
        <f t="array" aca="1" ref="D230" ca="1">_xll.BDP(Stocks[[#This Row],[bloomberg_query]], "CUST_TRR_RETURN_HOLDING_PER", "CUST_TRR_START_DT="&amp;TEXT(WORKDAY(TODAY(), -2),"jjjjMMtt"),"CUST_TRR_END_DT="&amp;TEXT(WORKDAY(TODAY(), -1),"jjjjMMtt"), "CUST_TRR_CRNCY=EUR")</f>
        <v>-2.6819920000000002</v>
      </c>
      <c r="E230" cm="1">
        <f t="array" aca="1" ref="E230" ca="1">_xll.BDP(Stocks[[#This Row],[bloomberg_query]], "CUST_TRR_RETURN_HOLDING_PER", "CUST_TRR_START_DT="&amp;TEXT(WORKDAY(TODAY(), -6),"jjjjMMtt"),"CUST_TRR_END_DT="&amp;TEXT(WORKDAY(TODAY(), -1),"jjjjMMtt"), "CUST_TRR_CRNCY=EUR")</f>
        <v>-3.422053</v>
      </c>
      <c r="F230" cm="1">
        <f t="array" aca="1" ref="F230" ca="1">_xll.BDP(Stocks[[#This Row],[bloomberg_query]], "CUST_TRR_RETURN_HOLDING_PER", "CUST_TRR_START_DT="&amp;TEXT(WORKDAY(EDATE(TODAY(), -1) - 2, 1),"jjjjMMtt"),"CUST_TRR_END_DT="&amp;TEXT(WORKDAY(TODAY(), -1),"jjjjMMtt"),"CUST_TRR_CRNCY=EUR")</f>
        <v>-14.18919</v>
      </c>
      <c r="G230" cm="1">
        <f t="array" aca="1" ref="G230" ca="1">_xll.BDP(Stocks[[#This Row],[bloomberg_query]], "CUST_TRR_RETURN_HOLDING_PER", "CUST_TRR_START_DT="&amp;TEXT(WORKDAY(DATE(YEAR(TODAY())-1, 12, 31), -1),"jjjjMMtt"),"CUST_TRR_END_DT="&amp;TEXT(WORKDAY(TODAY(), -1),"jjjjMMtt"), "CUST_TRR_CRNCY=EUR")</f>
        <v>-6.202769</v>
      </c>
      <c r="H230" cm="1">
        <f t="array" ref="H230">_xll.BDP(A230,$H$1)</f>
        <v>-9.2970520000000008</v>
      </c>
      <c r="I230" cm="1">
        <f t="array" ref="I230">_xll.BDP(A230,$I$1)</f>
        <v>-23.72372</v>
      </c>
    </row>
    <row r="231" spans="1:9" x14ac:dyDescent="0.25">
      <c r="A231" t="s">
        <v>2664</v>
      </c>
      <c r="B231" t="s">
        <v>2665</v>
      </c>
      <c r="C231" s="1">
        <f>_xll.BQL(Stocks[[#This Row],[bloomberg_query]],"px_last(currency=EUR).value","showdates","false","showids","false","showheaders","false","cols"=1)</f>
        <v>31.350000381469727</v>
      </c>
      <c r="D231" cm="1">
        <f t="array" aca="1" ref="D231" ca="1">_xll.BDP(Stocks[[#This Row],[bloomberg_query]], "CUST_TRR_RETURN_HOLDING_PER", "CUST_TRR_START_DT="&amp;TEXT(WORKDAY(TODAY(), -2),"jjjjMMtt"),"CUST_TRR_END_DT="&amp;TEXT(WORKDAY(TODAY(), -1),"jjjjMMtt"), "CUST_TRR_CRNCY=EUR")</f>
        <v>0.65252849999999996</v>
      </c>
      <c r="E231" cm="1">
        <f t="array" aca="1" ref="E231" ca="1">_xll.BDP(Stocks[[#This Row],[bloomberg_query]], "CUST_TRR_RETURN_HOLDING_PER", "CUST_TRR_START_DT="&amp;TEXT(WORKDAY(TODAY(), -6),"jjjjMMtt"),"CUST_TRR_END_DT="&amp;TEXT(WORKDAY(TODAY(), -1),"jjjjMMtt"), "CUST_TRR_CRNCY=EUR")</f>
        <v>0.81699350000000004</v>
      </c>
      <c r="F231" cm="1">
        <f t="array" aca="1" ref="F231" ca="1">_xll.BDP(Stocks[[#This Row],[bloomberg_query]], "CUST_TRR_RETURN_HOLDING_PER", "CUST_TRR_START_DT="&amp;TEXT(WORKDAY(EDATE(TODAY(), -1) - 2, 1),"jjjjMMtt"),"CUST_TRR_END_DT="&amp;TEXT(WORKDAY(TODAY(), -1),"jjjjMMtt"),"CUST_TRR_CRNCY=EUR")</f>
        <v>-2.9874209999999999</v>
      </c>
      <c r="G231" cm="1">
        <f t="array" aca="1" ref="G231" ca="1">_xll.BDP(Stocks[[#This Row],[bloomberg_query]], "CUST_TRR_RETURN_HOLDING_PER", "CUST_TRR_START_DT="&amp;TEXT(WORKDAY(DATE(YEAR(TODAY())-1, 12, 31), -1),"jjjjMMtt"),"CUST_TRR_END_DT="&amp;TEXT(WORKDAY(TODAY(), -1),"jjjjMMtt"), "CUST_TRR_CRNCY=EUR")</f>
        <v>-1.8043169999999999</v>
      </c>
      <c r="H231" cm="1">
        <f t="array" ref="H231">_xll.BDP(A231,$H$1)</f>
        <v>-5.5893550000000003</v>
      </c>
      <c r="I231" cm="1">
        <f t="array" ref="I231">_xll.BDP(A231,$I$1)</f>
        <v>-16.622340000000001</v>
      </c>
    </row>
    <row r="232" spans="1:9" x14ac:dyDescent="0.25">
      <c r="A232" t="s">
        <v>3019</v>
      </c>
      <c r="B232" t="s">
        <v>3020</v>
      </c>
      <c r="C232" s="1">
        <f>_xll.BQL(Stocks[[#This Row],[bloomberg_query]],"px_last(currency=EUR).value","showdates","false","showids","false","showheaders","false","cols"=1)</f>
        <v>47</v>
      </c>
      <c r="D232" cm="1">
        <f t="array" aca="1" ref="D232" ca="1">_xll.BDP(Stocks[[#This Row],[bloomberg_query]], "CUST_TRR_RETURN_HOLDING_PER", "CUST_TRR_START_DT="&amp;TEXT(WORKDAY(TODAY(), -2),"jjjjMMtt"),"CUST_TRR_END_DT="&amp;TEXT(WORKDAY(TODAY(), -1),"jjjjMMtt"), "CUST_TRR_CRNCY=EUR")</f>
        <v>-0.2129925</v>
      </c>
      <c r="E232" cm="1">
        <f t="array" aca="1" ref="E232" ca="1">_xll.BDP(Stocks[[#This Row],[bloomberg_query]], "CUST_TRR_RETURN_HOLDING_PER", "CUST_TRR_START_DT="&amp;TEXT(WORKDAY(TODAY(), -6),"jjjjMMtt"),"CUST_TRR_END_DT="&amp;TEXT(WORKDAY(TODAY(), -1),"jjjjMMtt"), "CUST_TRR_CRNCY=EUR")</f>
        <v>2.8540070000000002</v>
      </c>
      <c r="F232" cm="1">
        <f t="array" aca="1" ref="F232" ca="1">_xll.BDP(Stocks[[#This Row],[bloomberg_query]], "CUST_TRR_RETURN_HOLDING_PER", "CUST_TRR_START_DT="&amp;TEXT(WORKDAY(EDATE(TODAY(), -1) - 2, 1),"jjjjMMtt"),"CUST_TRR_END_DT="&amp;TEXT(WORKDAY(TODAY(), -1),"jjjjMMtt"),"CUST_TRR_CRNCY=EUR")</f>
        <v>13.990270000000001</v>
      </c>
      <c r="G232" cm="1">
        <f t="array" aca="1" ref="G232" ca="1">_xll.BDP(Stocks[[#This Row],[bloomberg_query]], "CUST_TRR_RETURN_HOLDING_PER", "CUST_TRR_START_DT="&amp;TEXT(WORKDAY(DATE(YEAR(TODAY())-1, 12, 31), -1),"jjjjMMtt"),"CUST_TRR_END_DT="&amp;TEXT(WORKDAY(TODAY(), -1),"jjjjMMtt"), "CUST_TRR_CRNCY=EUR")</f>
        <v>-1.4296340000000001</v>
      </c>
      <c r="H232" cm="1">
        <f t="array" ref="H232">_xll.BDP(A232,$H$1)</f>
        <v>6.4937430000000003</v>
      </c>
      <c r="I232" cm="1">
        <f t="array" ref="I232">_xll.BDP(A232,$I$1)</f>
        <v>-6.746035</v>
      </c>
    </row>
    <row r="233" spans="1:9" x14ac:dyDescent="0.25">
      <c r="A233" t="s">
        <v>2666</v>
      </c>
      <c r="B233" t="s">
        <v>2667</v>
      </c>
      <c r="C233" s="1">
        <f>_xll.BQL(Stocks[[#This Row],[bloomberg_query]],"px_last(currency=EUR).value","showdates","false","showids","false","showheaders","false","cols"=1)</f>
        <v>1708.3153223794698</v>
      </c>
      <c r="D233" cm="1">
        <f t="array" aca="1" ref="D233" ca="1">_xll.BDP(Stocks[[#This Row],[bloomberg_query]], "CUST_TRR_RETURN_HOLDING_PER", "CUST_TRR_START_DT="&amp;TEXT(WORKDAY(TODAY(), -2),"jjjjMMtt"),"CUST_TRR_END_DT="&amp;TEXT(WORKDAY(TODAY(), -1),"jjjjMMtt"), "CUST_TRR_CRNCY=EUR")</f>
        <v>0.79735769999999995</v>
      </c>
      <c r="E233" cm="1">
        <f t="array" aca="1" ref="E233" ca="1">_xll.BDP(Stocks[[#This Row],[bloomberg_query]], "CUST_TRR_RETURN_HOLDING_PER", "CUST_TRR_START_DT="&amp;TEXT(WORKDAY(TODAY(), -6),"jjjjMMtt"),"CUST_TRR_END_DT="&amp;TEXT(WORKDAY(TODAY(), -1),"jjjjMMtt"), "CUST_TRR_CRNCY=EUR")</f>
        <v>2.5978289999999999</v>
      </c>
      <c r="F233" cm="1">
        <f t="array" aca="1" ref="F233" ca="1">_xll.BDP(Stocks[[#This Row],[bloomberg_query]], "CUST_TRR_RETURN_HOLDING_PER", "CUST_TRR_START_DT="&amp;TEXT(WORKDAY(EDATE(TODAY(), -1) - 2, 1),"jjjjMMtt"),"CUST_TRR_END_DT="&amp;TEXT(WORKDAY(TODAY(), -1),"jjjjMMtt"),"CUST_TRR_CRNCY=EUR")</f>
        <v>7.874117</v>
      </c>
      <c r="G233" cm="1">
        <f t="array" aca="1" ref="G233" ca="1">_xll.BDP(Stocks[[#This Row],[bloomberg_query]], "CUST_TRR_RETURN_HOLDING_PER", "CUST_TRR_START_DT="&amp;TEXT(WORKDAY(DATE(YEAR(TODAY())-1, 12, 31), -1),"jjjjMMtt"),"CUST_TRR_END_DT="&amp;TEXT(WORKDAY(TODAY(), -1),"jjjjMMtt"), "CUST_TRR_CRNCY=EUR")</f>
        <v>62.376620000000003</v>
      </c>
      <c r="H233" cm="1">
        <f t="array" ref="H233">_xll.BDP(A233,$H$1)</f>
        <v>38.338273640021981</v>
      </c>
      <c r="I233" cm="1">
        <f t="array" ref="I233">_xll.BDP(A233,$I$1)</f>
        <v>-0.7660597360476501</v>
      </c>
    </row>
    <row r="234" spans="1:9" x14ac:dyDescent="0.25">
      <c r="A234" t="s">
        <v>70</v>
      </c>
      <c r="B234" t="s">
        <v>2315</v>
      </c>
      <c r="C234" s="1">
        <f>_xll.BQL(Stocks[[#This Row],[bloomberg_query]],"px_last(currency=EUR).value","showdates","false","showids","false","showheaders","false","cols"=1)</f>
        <v>157.5242689114809</v>
      </c>
      <c r="D234" cm="1">
        <f t="array" aca="1" ref="D234" ca="1">_xll.BDP(Stocks[[#This Row],[bloomberg_query]], "CUST_TRR_RETURN_HOLDING_PER", "CUST_TRR_START_DT="&amp;TEXT(WORKDAY(TODAY(), -2),"jjjjMMtt"),"CUST_TRR_END_DT="&amp;TEXT(WORKDAY(TODAY(), -1),"jjjjMMtt"), "CUST_TRR_CRNCY=EUR")</f>
        <v>-8.4863320000000006E-2</v>
      </c>
      <c r="E234" cm="1">
        <f t="array" aca="1" ref="E234" ca="1">_xll.BDP(Stocks[[#This Row],[bloomberg_query]], "CUST_TRR_RETURN_HOLDING_PER", "CUST_TRR_START_DT="&amp;TEXT(WORKDAY(TODAY(), -6),"jjjjMMtt"),"CUST_TRR_END_DT="&amp;TEXT(WORKDAY(TODAY(), -1),"jjjjMMtt"), "CUST_TRR_CRNCY=EUR")</f>
        <v>1.466925</v>
      </c>
      <c r="F234" cm="1">
        <f t="array" aca="1" ref="F234" ca="1">_xll.BDP(Stocks[[#This Row],[bloomberg_query]], "CUST_TRR_RETURN_HOLDING_PER", "CUST_TRR_START_DT="&amp;TEXT(WORKDAY(EDATE(TODAY(), -1) - 2, 1),"jjjjMMtt"),"CUST_TRR_END_DT="&amp;TEXT(WORKDAY(TODAY(), -1),"jjjjMMtt"),"CUST_TRR_CRNCY=EUR")</f>
        <v>3.8904030000000001</v>
      </c>
      <c r="G234" cm="1">
        <f t="array" aca="1" ref="G234" ca="1">_xll.BDP(Stocks[[#This Row],[bloomberg_query]], "CUST_TRR_RETURN_HOLDING_PER", "CUST_TRR_START_DT="&amp;TEXT(WORKDAY(DATE(YEAR(TODAY())-1, 12, 31), -1),"jjjjMMtt"),"CUST_TRR_END_DT="&amp;TEXT(WORKDAY(TODAY(), -1),"jjjjMMtt"), "CUST_TRR_CRNCY=EUR")</f>
        <v>31.199079999999999</v>
      </c>
      <c r="H234" cm="1">
        <f t="array" ref="H234">_xll.BDP(A234,$H$1)</f>
        <v>16.007977202221181</v>
      </c>
      <c r="I234" cm="1">
        <f t="array" ref="I234">_xll.BDP(A234,$I$1)</f>
        <v>-0.86557978436557637</v>
      </c>
    </row>
    <row r="235" spans="1:9" x14ac:dyDescent="0.25">
      <c r="A235" t="s">
        <v>199</v>
      </c>
      <c r="B235" t="s">
        <v>2668</v>
      </c>
      <c r="C235" s="1">
        <f>_xll.BQL(Stocks[[#This Row],[bloomberg_query]],"px_last(currency=EUR).value","showdates","false","showids","false","showheaders","false","cols"=1)</f>
        <v>39.482199912071231</v>
      </c>
      <c r="D235" cm="1">
        <f t="array" aca="1" ref="D235" ca="1">_xll.BDP(Stocks[[#This Row],[bloomberg_query]], "CUST_TRR_RETURN_HOLDING_PER", "CUST_TRR_START_DT="&amp;TEXT(WORKDAY(TODAY(), -2),"jjjjMMtt"),"CUST_TRR_END_DT="&amp;TEXT(WORKDAY(TODAY(), -1),"jjjjMMtt"), "CUST_TRR_CRNCY=EUR")</f>
        <v>1.7858989999999999</v>
      </c>
      <c r="E235" cm="1">
        <f t="array" aca="1" ref="E235" ca="1">_xll.BDP(Stocks[[#This Row],[bloomberg_query]], "CUST_TRR_RETURN_HOLDING_PER", "CUST_TRR_START_DT="&amp;TEXT(WORKDAY(TODAY(), -6),"jjjjMMtt"),"CUST_TRR_END_DT="&amp;TEXT(WORKDAY(TODAY(), -1),"jjjjMMtt"), "CUST_TRR_CRNCY=EUR")</f>
        <v>5.3113590000000004</v>
      </c>
      <c r="F235" cm="1">
        <f t="array" aca="1" ref="F235" ca="1">_xll.BDP(Stocks[[#This Row],[bloomberg_query]], "CUST_TRR_RETURN_HOLDING_PER", "CUST_TRR_START_DT="&amp;TEXT(WORKDAY(EDATE(TODAY(), -1) - 2, 1),"jjjjMMtt"),"CUST_TRR_END_DT="&amp;TEXT(WORKDAY(TODAY(), -1),"jjjjMMtt"),"CUST_TRR_CRNCY=EUR")</f>
        <v>-1.191891</v>
      </c>
      <c r="G235" cm="1">
        <f t="array" aca="1" ref="G235" ca="1">_xll.BDP(Stocks[[#This Row],[bloomberg_query]], "CUST_TRR_RETURN_HOLDING_PER", "CUST_TRR_START_DT="&amp;TEXT(WORKDAY(DATE(YEAR(TODAY())-1, 12, 31), -1),"jjjjMMtt"),"CUST_TRR_END_DT="&amp;TEXT(WORKDAY(TODAY(), -1),"jjjjMMtt"), "CUST_TRR_CRNCY=EUR")</f>
        <v>3.6098690000000002</v>
      </c>
      <c r="H235" cm="1">
        <f t="array" ref="H235">_xll.BDP(A235,$H$1)</f>
        <v>-1.7504600421282837</v>
      </c>
      <c r="I235" cm="1">
        <f t="array" ref="I235">_xll.BDP(A235,$I$1)</f>
        <v>-20.478003742588953</v>
      </c>
    </row>
    <row r="236" spans="1:9" x14ac:dyDescent="0.25">
      <c r="A236" t="s">
        <v>2669</v>
      </c>
      <c r="B236" t="s">
        <v>2670</v>
      </c>
      <c r="C236" s="1">
        <f>_xll.BQL(Stocks[[#This Row],[bloomberg_query]],"px_last(currency=EUR).value","showdates","false","showids","false","showheaders","false","cols"=1)</f>
        <v>13.475368321537971</v>
      </c>
      <c r="D236" cm="1">
        <f t="array" aca="1" ref="D236" ca="1">_xll.BDP(Stocks[[#This Row],[bloomberg_query]], "CUST_TRR_RETURN_HOLDING_PER", "CUST_TRR_START_DT="&amp;TEXT(WORKDAY(TODAY(), -2),"jjjjMMtt"),"CUST_TRR_END_DT="&amp;TEXT(WORKDAY(TODAY(), -1),"jjjjMMtt"), "CUST_TRR_CRNCY=EUR")</f>
        <v>-1.3610139999999999</v>
      </c>
      <c r="E236" cm="1">
        <f t="array" aca="1" ref="E236" ca="1">_xll.BDP(Stocks[[#This Row],[bloomberg_query]], "CUST_TRR_RETURN_HOLDING_PER", "CUST_TRR_START_DT="&amp;TEXT(WORKDAY(TODAY(), -6),"jjjjMMtt"),"CUST_TRR_END_DT="&amp;TEXT(WORKDAY(TODAY(), -1),"jjjjMMtt"), "CUST_TRR_CRNCY=EUR")</f>
        <v>7.2576999999999998</v>
      </c>
      <c r="F236" cm="1">
        <f t="array" aca="1" ref="F236" ca="1">_xll.BDP(Stocks[[#This Row],[bloomberg_query]], "CUST_TRR_RETURN_HOLDING_PER", "CUST_TRR_START_DT="&amp;TEXT(WORKDAY(EDATE(TODAY(), -1) - 2, 1),"jjjjMMtt"),"CUST_TRR_END_DT="&amp;TEXT(WORKDAY(TODAY(), -1),"jjjjMMtt"),"CUST_TRR_CRNCY=EUR")</f>
        <v>1.652744</v>
      </c>
      <c r="G236" cm="1">
        <f t="array" aca="1" ref="G236" ca="1">_xll.BDP(Stocks[[#This Row],[bloomberg_query]], "CUST_TRR_RETURN_HOLDING_PER", "CUST_TRR_START_DT="&amp;TEXT(WORKDAY(DATE(YEAR(TODAY())-1, 12, 31), -1),"jjjjMMtt"),"CUST_TRR_END_DT="&amp;TEXT(WORKDAY(TODAY(), -1),"jjjjMMtt"), "CUST_TRR_CRNCY=EUR")</f>
        <v>-15.481019999999999</v>
      </c>
      <c r="H236" cm="1">
        <f t="array" ref="H236">_xll.BDP(A236,$H$1)</f>
        <v>11.467219435017514</v>
      </c>
      <c r="I236" cm="1">
        <f t="array" ref="I236">_xll.BDP(A236,$I$1)</f>
        <v>-41.238731334283443</v>
      </c>
    </row>
    <row r="237" spans="1:9" x14ac:dyDescent="0.25">
      <c r="A237" t="s">
        <v>2671</v>
      </c>
      <c r="B237" t="s">
        <v>2672</v>
      </c>
      <c r="C237" s="1">
        <f>_xll.BQL(Stocks[[#This Row],[bloomberg_query]],"px_last(currency=EUR).value","showdates","false","showids","false","showheaders","false","cols"=1)</f>
        <v>2.02</v>
      </c>
      <c r="D237" cm="1">
        <f t="array" aca="1" ref="D237" ca="1">_xll.BDP(Stocks[[#This Row],[bloomberg_query]], "CUST_TRR_RETURN_HOLDING_PER", "CUST_TRR_START_DT="&amp;TEXT(WORKDAY(TODAY(), -2),"jjjjMMtt"),"CUST_TRR_END_DT="&amp;TEXT(WORKDAY(TODAY(), -1),"jjjjMMtt"), "CUST_TRR_CRNCY=EUR")</f>
        <v>-0.49261080000000002</v>
      </c>
      <c r="E237" cm="1">
        <f t="array" aca="1" ref="E237" ca="1">_xll.BDP(Stocks[[#This Row],[bloomberg_query]], "CUST_TRR_RETURN_HOLDING_PER", "CUST_TRR_START_DT="&amp;TEXT(WORKDAY(TODAY(), -6),"jjjjMMtt"),"CUST_TRR_END_DT="&amp;TEXT(WORKDAY(TODAY(), -1),"jjjjMMtt"), "CUST_TRR_CRNCY=EUR")</f>
        <v>-3.8095240000000001</v>
      </c>
      <c r="F237" cm="1">
        <f t="array" aca="1" ref="F237" ca="1">_xll.BDP(Stocks[[#This Row],[bloomberg_query]], "CUST_TRR_RETURN_HOLDING_PER", "CUST_TRR_START_DT="&amp;TEXT(WORKDAY(EDATE(TODAY(), -1) - 2, 1),"jjjjMMtt"),"CUST_TRR_END_DT="&amp;TEXT(WORKDAY(TODAY(), -1),"jjjjMMtt"),"CUST_TRR_CRNCY=EUR")</f>
        <v>-8.1818179999999998</v>
      </c>
      <c r="G237" cm="1">
        <f t="array" aca="1" ref="G237" ca="1">_xll.BDP(Stocks[[#This Row],[bloomberg_query]], "CUST_TRR_RETURN_HOLDING_PER", "CUST_TRR_START_DT="&amp;TEXT(WORKDAY(DATE(YEAR(TODAY())-1, 12, 31), -1),"jjjjMMtt"),"CUST_TRR_END_DT="&amp;TEXT(WORKDAY(TODAY(), -1),"jjjjMMtt"), "CUST_TRR_CRNCY=EUR")</f>
        <v>-35.771059999999999</v>
      </c>
      <c r="H237" cm="1">
        <f t="array" ref="H237">_xll.BDP(A237,$H$1)</f>
        <v>-22.131740000000001</v>
      </c>
      <c r="I237" cm="1">
        <f t="array" ref="I237">_xll.BDP(A237,$I$1)</f>
        <v>-43.888890000000004</v>
      </c>
    </row>
    <row r="238" spans="1:9" x14ac:dyDescent="0.25">
      <c r="A238" t="s">
        <v>2673</v>
      </c>
      <c r="B238" t="s">
        <v>2674</v>
      </c>
      <c r="C238" s="1">
        <f>_xll.BQL(Stocks[[#This Row],[bloomberg_query]],"px_last(currency=EUR).value","showdates","false","showids","false","showheaders","false","cols"=1)</f>
        <v>3.1103918874263763</v>
      </c>
      <c r="D238" cm="1">
        <f t="array" aca="1" ref="D238" ca="1">_xll.BDP(Stocks[[#This Row],[bloomberg_query]], "CUST_TRR_RETURN_HOLDING_PER", "CUST_TRR_START_DT="&amp;TEXT(WORKDAY(TODAY(), -2),"jjjjMMtt"),"CUST_TRR_END_DT="&amp;TEXT(WORKDAY(TODAY(), -1),"jjjjMMtt"), "CUST_TRR_CRNCY=EUR")</f>
        <v>-3.6644920000000001</v>
      </c>
      <c r="E238" cm="1">
        <f t="array" aca="1" ref="E238" ca="1">_xll.BDP(Stocks[[#This Row],[bloomberg_query]], "CUST_TRR_RETURN_HOLDING_PER", "CUST_TRR_START_DT="&amp;TEXT(WORKDAY(TODAY(), -6),"jjjjMMtt"),"CUST_TRR_END_DT="&amp;TEXT(WORKDAY(TODAY(), -1),"jjjjMMtt"), "CUST_TRR_CRNCY=EUR")</f>
        <v>9.469894</v>
      </c>
      <c r="F238" cm="1">
        <f t="array" aca="1" ref="F238" ca="1">_xll.BDP(Stocks[[#This Row],[bloomberg_query]], "CUST_TRR_RETURN_HOLDING_PER", "CUST_TRR_START_DT="&amp;TEXT(WORKDAY(EDATE(TODAY(), -1) - 2, 1),"jjjjMMtt"),"CUST_TRR_END_DT="&amp;TEXT(WORKDAY(TODAY(), -1),"jjjjMMtt"),"CUST_TRR_CRNCY=EUR")</f>
        <v>6.970434</v>
      </c>
      <c r="G238" cm="1">
        <f t="array" aca="1" ref="G238" ca="1">_xll.BDP(Stocks[[#This Row],[bloomberg_query]], "CUST_TRR_RETURN_HOLDING_PER", "CUST_TRR_START_DT="&amp;TEXT(WORKDAY(DATE(YEAR(TODAY())-1, 12, 31), -1),"jjjjMMtt"),"CUST_TRR_END_DT="&amp;TEXT(WORKDAY(TODAY(), -1),"jjjjMMtt"), "CUST_TRR_CRNCY=EUR")</f>
        <v>74.687190000000001</v>
      </c>
      <c r="H238" cm="1">
        <f t="array" ref="H238">_xll.BDP(A238,$H$1)</f>
        <v>24.023230642761909</v>
      </c>
      <c r="I238" cm="1">
        <f t="array" ref="I238">_xll.BDP(A238,$I$1)</f>
        <v>-31.075696189377684</v>
      </c>
    </row>
    <row r="239" spans="1:9" x14ac:dyDescent="0.25">
      <c r="A239" t="s">
        <v>39</v>
      </c>
      <c r="B239" t="s">
        <v>2675</v>
      </c>
      <c r="C239" s="1">
        <f>_xll.BQL(Stocks[[#This Row],[bloomberg_query]],"px_last(currency=EUR).value","showdates","false","showids","false","showheaders","false","cols"=1)</f>
        <v>60.706579236388208</v>
      </c>
      <c r="D239" cm="1">
        <f t="array" aca="1" ref="D239" ca="1">_xll.BDP(Stocks[[#This Row],[bloomberg_query]], "CUST_TRR_RETURN_HOLDING_PER", "CUST_TRR_START_DT="&amp;TEXT(WORKDAY(TODAY(), -2),"jjjjMMtt"),"CUST_TRR_END_DT="&amp;TEXT(WORKDAY(TODAY(), -1),"jjjjMMtt"), "CUST_TRR_CRNCY=EUR")</f>
        <v>0.40107910000000002</v>
      </c>
      <c r="E239" cm="1">
        <f t="array" aca="1" ref="E239" ca="1">_xll.BDP(Stocks[[#This Row],[bloomberg_query]], "CUST_TRR_RETURN_HOLDING_PER", "CUST_TRR_START_DT="&amp;TEXT(WORKDAY(TODAY(), -6),"jjjjMMtt"),"CUST_TRR_END_DT="&amp;TEXT(WORKDAY(TODAY(), -1),"jjjjMMtt"), "CUST_TRR_CRNCY=EUR")</f>
        <v>-2.0155789999999998</v>
      </c>
      <c r="F239" cm="1">
        <f t="array" aca="1" ref="F239" ca="1">_xll.BDP(Stocks[[#This Row],[bloomberg_query]], "CUST_TRR_RETURN_HOLDING_PER", "CUST_TRR_START_DT="&amp;TEXT(WORKDAY(EDATE(TODAY(), -1) - 2, 1),"jjjjMMtt"),"CUST_TRR_END_DT="&amp;TEXT(WORKDAY(TODAY(), -1),"jjjjMMtt"),"CUST_TRR_CRNCY=EUR")</f>
        <v>-1.514114</v>
      </c>
      <c r="G239" cm="1">
        <f t="array" aca="1" ref="G239" ca="1">_xll.BDP(Stocks[[#This Row],[bloomberg_query]], "CUST_TRR_RETURN_HOLDING_PER", "CUST_TRR_START_DT="&amp;TEXT(WORKDAY(DATE(YEAR(TODAY())-1, 12, 31), -1),"jjjjMMtt"),"CUST_TRR_END_DT="&amp;TEXT(WORKDAY(TODAY(), -1),"jjjjMMtt"), "CUST_TRR_CRNCY=EUR")</f>
        <v>-11.91376</v>
      </c>
      <c r="H239" cm="1">
        <f t="array" ref="H239">_xll.BDP(A239,$H$1)</f>
        <v>-17.078430105072989</v>
      </c>
      <c r="I239" cm="1">
        <f t="array" ref="I239">_xll.BDP(A239,$I$1)</f>
        <v>-29.703849411250445</v>
      </c>
    </row>
    <row r="240" spans="1:9" x14ac:dyDescent="0.25">
      <c r="A240" t="s">
        <v>150</v>
      </c>
      <c r="B240" t="s">
        <v>3086</v>
      </c>
      <c r="C240" s="1">
        <f>_xll.BQL(Stocks[[#This Row],[bloomberg_query]],"px_last(currency=EUR).value","showdates","false","showids","false","showheaders","false","cols"=1)</f>
        <v>87.300003051757813</v>
      </c>
      <c r="D240" cm="1">
        <f t="array" aca="1" ref="D240" ca="1">_xll.BDP(Stocks[[#This Row],[bloomberg_query]], "CUST_TRR_RETURN_HOLDING_PER", "CUST_TRR_START_DT="&amp;TEXT(WORKDAY(TODAY(), -2),"jjjjMMtt"),"CUST_TRR_END_DT="&amp;TEXT(WORKDAY(TODAY(), -1),"jjjjMMtt"), "CUST_TRR_CRNCY=EUR")</f>
        <v>0.46701690000000001</v>
      </c>
      <c r="E240" cm="1">
        <f t="array" aca="1" ref="E240" ca="1">_xll.BDP(Stocks[[#This Row],[bloomberg_query]], "CUST_TRR_RETURN_HOLDING_PER", "CUST_TRR_START_DT="&amp;TEXT(WORKDAY(TODAY(), -6),"jjjjMMtt"),"CUST_TRR_END_DT="&amp;TEXT(WORKDAY(TODAY(), -1),"jjjjMMtt"), "CUST_TRR_CRNCY=EUR")</f>
        <v>-0.74971160000000003</v>
      </c>
      <c r="F240" cm="1">
        <f t="array" aca="1" ref="F240" ca="1">_xll.BDP(Stocks[[#This Row],[bloomberg_query]], "CUST_TRR_RETURN_HOLDING_PER", "CUST_TRR_START_DT="&amp;TEXT(WORKDAY(EDATE(TODAY(), -1) - 2, 1),"jjjjMMtt"),"CUST_TRR_END_DT="&amp;TEXT(WORKDAY(TODAY(), -1),"jjjjMMtt"),"CUST_TRR_CRNCY=EUR")</f>
        <v>5.5828220000000002</v>
      </c>
      <c r="G240" cm="1">
        <f t="array" aca="1" ref="G240" ca="1">_xll.BDP(Stocks[[#This Row],[bloomberg_query]], "CUST_TRR_RETURN_HOLDING_PER", "CUST_TRR_START_DT="&amp;TEXT(WORKDAY(DATE(YEAR(TODAY())-1, 12, 31), -1),"jjjjMMtt"),"CUST_TRR_END_DT="&amp;TEXT(WORKDAY(TODAY(), -1),"jjjjMMtt"), "CUST_TRR_CRNCY=EUR")</f>
        <v>39.914099999999998</v>
      </c>
      <c r="H240" cm="1">
        <f t="array" ref="H240">_xll.BDP(A240,$H$1)</f>
        <v>15.34422</v>
      </c>
      <c r="I240" cm="1">
        <f t="array" ref="I240">_xll.BDP(A240,$I$1)</f>
        <v>-4.2238049999999996</v>
      </c>
    </row>
    <row r="241" spans="1:9" x14ac:dyDescent="0.25">
      <c r="A241" t="s">
        <v>2676</v>
      </c>
      <c r="B241" t="s">
        <v>2677</v>
      </c>
      <c r="C241" s="1">
        <f>_xll.BQL(Stocks[[#This Row],[bloomberg_query]],"px_last(currency=EUR).value","showdates","false","showids","false","showheaders","false","cols"=1)</f>
        <v>15.138439128398895</v>
      </c>
      <c r="D241" cm="1">
        <f t="array" aca="1" ref="D241" ca="1">_xll.BDP(Stocks[[#This Row],[bloomberg_query]], "CUST_TRR_RETURN_HOLDING_PER", "CUST_TRR_START_DT="&amp;TEXT(WORKDAY(TODAY(), -2),"jjjjMMtt"),"CUST_TRR_END_DT="&amp;TEXT(WORKDAY(TODAY(), -1),"jjjjMMtt"), "CUST_TRR_CRNCY=EUR")</f>
        <v>2.324805</v>
      </c>
      <c r="E241" cm="1">
        <f t="array" aca="1" ref="E241" ca="1">_xll.BDP(Stocks[[#This Row],[bloomberg_query]], "CUST_TRR_RETURN_HOLDING_PER", "CUST_TRR_START_DT="&amp;TEXT(WORKDAY(TODAY(), -6),"jjjjMMtt"),"CUST_TRR_END_DT="&amp;TEXT(WORKDAY(TODAY(), -1),"jjjjMMtt"), "CUST_TRR_CRNCY=EUR")</f>
        <v>7.6598100000000002</v>
      </c>
      <c r="F241" cm="1">
        <f t="array" aca="1" ref="F241" ca="1">_xll.BDP(Stocks[[#This Row],[bloomberg_query]], "CUST_TRR_RETURN_HOLDING_PER", "CUST_TRR_START_DT="&amp;TEXT(WORKDAY(EDATE(TODAY(), -1) - 2, 1),"jjjjMMtt"),"CUST_TRR_END_DT="&amp;TEXT(WORKDAY(TODAY(), -1),"jjjjMMtt"),"CUST_TRR_CRNCY=EUR")</f>
        <v>-5.9769629999999996</v>
      </c>
      <c r="G241" cm="1">
        <f t="array" aca="1" ref="G241" ca="1">_xll.BDP(Stocks[[#This Row],[bloomberg_query]], "CUST_TRR_RETURN_HOLDING_PER", "CUST_TRR_START_DT="&amp;TEXT(WORKDAY(DATE(YEAR(TODAY())-1, 12, 31), -1),"jjjjMMtt"),"CUST_TRR_END_DT="&amp;TEXT(WORKDAY(TODAY(), -1),"jjjjMMtt"), "CUST_TRR_CRNCY=EUR")</f>
        <v>-11.09783</v>
      </c>
      <c r="H241" cm="1">
        <f t="array" ref="H241">_xll.BDP(A241,$H$1)</f>
        <v>9.2495553892086821</v>
      </c>
      <c r="I241" cm="1">
        <f t="array" ref="I241">_xll.BDP(A241,$I$1)</f>
        <v>-26.94142859010605</v>
      </c>
    </row>
    <row r="242" spans="1:9" x14ac:dyDescent="0.25">
      <c r="A242" t="s">
        <v>9</v>
      </c>
      <c r="B242" t="s">
        <v>2678</v>
      </c>
      <c r="C242" s="1">
        <f>_xll.BQL(Stocks[[#This Row],[bloomberg_query]],"px_last(currency=EUR).value","showdates","false","showids","false","showheaders","false","cols"=1)</f>
        <v>773.95719522535808</v>
      </c>
      <c r="D242" cm="1">
        <f t="array" aca="1" ref="D242" ca="1">_xll.BDP(Stocks[[#This Row],[bloomberg_query]], "CUST_TRR_RETURN_HOLDING_PER", "CUST_TRR_START_DT="&amp;TEXT(WORKDAY(TODAY(), -2),"jjjjMMtt"),"CUST_TRR_END_DT="&amp;TEXT(WORKDAY(TODAY(), -1),"jjjjMMtt"), "CUST_TRR_CRNCY=EUR")</f>
        <v>-0.4358283</v>
      </c>
      <c r="E242" cm="1">
        <f t="array" aca="1" ref="E242" ca="1">_xll.BDP(Stocks[[#This Row],[bloomberg_query]], "CUST_TRR_RETURN_HOLDING_PER", "CUST_TRR_START_DT="&amp;TEXT(WORKDAY(TODAY(), -6),"jjjjMMtt"),"CUST_TRR_END_DT="&amp;TEXT(WORKDAY(TODAY(), -1),"jjjjMMtt"), "CUST_TRR_CRNCY=EUR")</f>
        <v>-1.741242</v>
      </c>
      <c r="F242" cm="1">
        <f t="array" aca="1" ref="F242" ca="1">_xll.BDP(Stocks[[#This Row],[bloomberg_query]], "CUST_TRR_RETURN_HOLDING_PER", "CUST_TRR_START_DT="&amp;TEXT(WORKDAY(EDATE(TODAY(), -1) - 2, 1),"jjjjMMtt"),"CUST_TRR_END_DT="&amp;TEXT(WORKDAY(TODAY(), -1),"jjjjMMtt"),"CUST_TRR_CRNCY=EUR")</f>
        <v>3.754162</v>
      </c>
      <c r="G242" cm="1">
        <f t="array" aca="1" ref="G242" ca="1">_xll.BDP(Stocks[[#This Row],[bloomberg_query]], "CUST_TRR_RETURN_HOLDING_PER", "CUST_TRR_START_DT="&amp;TEXT(WORKDAY(DATE(YEAR(TODAY())-1, 12, 31), -1),"jjjjMMtt"),"CUST_TRR_END_DT="&amp;TEXT(WORKDAY(TODAY(), -1),"jjjjMMtt"), "CUST_TRR_CRNCY=EUR")</f>
        <v>7.9758940000000003</v>
      </c>
      <c r="H242" cm="1">
        <f t="array" ref="H242">_xll.BDP(A242,$H$1)</f>
        <v>7.1943707965846633</v>
      </c>
      <c r="I242" cm="1">
        <f t="array" ref="I242">_xll.BDP(A242,$I$1)</f>
        <v>-5.8999028232620843</v>
      </c>
    </row>
    <row r="243" spans="1:9" x14ac:dyDescent="0.25">
      <c r="A243" t="s">
        <v>142</v>
      </c>
      <c r="B243" t="s">
        <v>2679</v>
      </c>
      <c r="C243" s="1">
        <f>_xll.BQL(Stocks[[#This Row],[bloomberg_query]],"px_last(currency=EUR).value","showdates","false","showids","false","showheaders","false","cols"=1)</f>
        <v>32.049999237060547</v>
      </c>
      <c r="D243" cm="1">
        <f t="array" aca="1" ref="D243" ca="1">_xll.BDP(Stocks[[#This Row],[bloomberg_query]], "CUST_TRR_RETURN_HOLDING_PER", "CUST_TRR_START_DT="&amp;TEXT(WORKDAY(TODAY(), -2),"jjjjMMtt"),"CUST_TRR_END_DT="&amp;TEXT(WORKDAY(TODAY(), -1),"jjjjMMtt"), "CUST_TRR_CRNCY=EUR")</f>
        <v>2.7677100000000001</v>
      </c>
      <c r="E243" cm="1">
        <f t="array" aca="1" ref="E243" ca="1">_xll.BDP(Stocks[[#This Row],[bloomberg_query]], "CUST_TRR_RETURN_HOLDING_PER", "CUST_TRR_START_DT="&amp;TEXT(WORKDAY(TODAY(), -6),"jjjjMMtt"),"CUST_TRR_END_DT="&amp;TEXT(WORKDAY(TODAY(), -1),"jjjjMMtt"), "CUST_TRR_CRNCY=EUR")</f>
        <v>22.843640000000001</v>
      </c>
      <c r="F243" cm="1">
        <f t="array" aca="1" ref="F243" ca="1">_xll.BDP(Stocks[[#This Row],[bloomberg_query]], "CUST_TRR_RETURN_HOLDING_PER", "CUST_TRR_START_DT="&amp;TEXT(WORKDAY(EDATE(TODAY(), -1) - 2, 1),"jjjjMMtt"),"CUST_TRR_END_DT="&amp;TEXT(WORKDAY(TODAY(), -1),"jjjjMMtt"),"CUST_TRR_CRNCY=EUR")</f>
        <v>22.746949999999998</v>
      </c>
      <c r="G243" cm="1">
        <f t="array" aca="1" ref="G243" ca="1">_xll.BDP(Stocks[[#This Row],[bloomberg_query]], "CUST_TRR_RETURN_HOLDING_PER", "CUST_TRR_START_DT="&amp;TEXT(WORKDAY(DATE(YEAR(TODAY())-1, 12, 31), -1),"jjjjMMtt"),"CUST_TRR_END_DT="&amp;TEXT(WORKDAY(TODAY(), -1),"jjjjMMtt"), "CUST_TRR_CRNCY=EUR")</f>
        <v>159.91669999999999</v>
      </c>
      <c r="H243" cm="1">
        <f t="array" ref="H243">_xll.BDP(A243,$H$1)</f>
        <v>63.399729999999998</v>
      </c>
      <c r="I243" cm="1">
        <f t="array" ref="I243">_xll.BDP(A243,$I$1)</f>
        <v>-0.77399379999999995</v>
      </c>
    </row>
    <row r="244" spans="1:9" x14ac:dyDescent="0.25">
      <c r="A244" t="s">
        <v>114</v>
      </c>
      <c r="B244" t="s">
        <v>2680</v>
      </c>
      <c r="C244" s="1">
        <f>_xll.BQL(Stocks[[#This Row],[bloomberg_query]],"px_last(currency=EUR).value","showdates","false","showids","false","showheaders","false","cols"=1)</f>
        <v>6.9559998512268066</v>
      </c>
      <c r="D244" cm="1">
        <f t="array" aca="1" ref="D244" ca="1">_xll.BDP(Stocks[[#This Row],[bloomberg_query]], "CUST_TRR_RETURN_HOLDING_PER", "CUST_TRR_START_DT="&amp;TEXT(WORKDAY(TODAY(), -2),"jjjjMMtt"),"CUST_TRR_END_DT="&amp;TEXT(WORKDAY(TODAY(), -1),"jjjjMMtt"), "CUST_TRR_CRNCY=EUR")</f>
        <v>-1.2527839999999999</v>
      </c>
      <c r="E244" cm="1">
        <f t="array" aca="1" ref="E244" ca="1">_xll.BDP(Stocks[[#This Row],[bloomberg_query]], "CUST_TRR_RETURN_HOLDING_PER", "CUST_TRR_START_DT="&amp;TEXT(WORKDAY(TODAY(), -6),"jjjjMMtt"),"CUST_TRR_END_DT="&amp;TEXT(WORKDAY(TODAY(), -1),"jjjjMMtt"), "CUST_TRR_CRNCY=EUR")</f>
        <v>0.56705419999999995</v>
      </c>
      <c r="F244" cm="1">
        <f t="array" aca="1" ref="F244" ca="1">_xll.BDP(Stocks[[#This Row],[bloomberg_query]], "CUST_TRR_RETURN_HOLDING_PER", "CUST_TRR_START_DT="&amp;TEXT(WORKDAY(EDATE(TODAY(), -1) - 2, 1),"jjjjMMtt"),"CUST_TRR_END_DT="&amp;TEXT(WORKDAY(TODAY(), -1),"jjjjMMtt"),"CUST_TRR_CRNCY=EUR")</f>
        <v>7.6316189999999997</v>
      </c>
      <c r="G244" cm="1">
        <f t="array" aca="1" ref="G244" ca="1">_xll.BDP(Stocks[[#This Row],[bloomberg_query]], "CUST_TRR_RETURN_HOLDING_PER", "CUST_TRR_START_DT="&amp;TEXT(WORKDAY(DATE(YEAR(TODAY())-1, 12, 31), -1),"jjjjMMtt"),"CUST_TRR_END_DT="&amp;TEXT(WORKDAY(TODAY(), -1),"jjjjMMtt"), "CUST_TRR_CRNCY=EUR")</f>
        <v>12.52801</v>
      </c>
      <c r="H244" cm="1">
        <f t="array" ref="H244">_xll.BDP(A244,$H$1)</f>
        <v>7.9429740000000004</v>
      </c>
      <c r="I244" cm="1">
        <f t="array" ref="I244">_xll.BDP(A244,$I$1)</f>
        <v>-3.6426599999999998</v>
      </c>
    </row>
    <row r="245" spans="1:9" x14ac:dyDescent="0.25">
      <c r="A245" t="s">
        <v>77</v>
      </c>
      <c r="B245" t="s">
        <v>2333</v>
      </c>
      <c r="C245" s="1">
        <f>_xll.BQL(Stocks[[#This Row],[bloomberg_query]],"px_last(currency=EUR).value","showdates","false","showids","false","showheaders","false","cols"=1)</f>
        <v>208.39999389648438</v>
      </c>
      <c r="D245" cm="1">
        <f t="array" aca="1" ref="D245" ca="1">_xll.BDP(Stocks[[#This Row],[bloomberg_query]], "CUST_TRR_RETURN_HOLDING_PER", "CUST_TRR_START_DT="&amp;TEXT(WORKDAY(TODAY(), -2),"jjjjMMtt"),"CUST_TRR_END_DT="&amp;TEXT(WORKDAY(TODAY(), -1),"jjjjMMtt"), "CUST_TRR_CRNCY=EUR")</f>
        <v>-0.34063260000000001</v>
      </c>
      <c r="E245" cm="1">
        <f t="array" aca="1" ref="E245" ca="1">_xll.BDP(Stocks[[#This Row],[bloomberg_query]], "CUST_TRR_RETURN_HOLDING_PER", "CUST_TRR_START_DT="&amp;TEXT(WORKDAY(TODAY(), -6),"jjjjMMtt"),"CUST_TRR_END_DT="&amp;TEXT(WORKDAY(TODAY(), -1),"jjjjMMtt"), "CUST_TRR_CRNCY=EUR")</f>
        <v>-2.1500240000000002</v>
      </c>
      <c r="F245" cm="1">
        <f t="array" aca="1" ref="F245" ca="1">_xll.BDP(Stocks[[#This Row],[bloomberg_query]], "CUST_TRR_RETURN_HOLDING_PER", "CUST_TRR_START_DT="&amp;TEXT(WORKDAY(EDATE(TODAY(), -1) - 2, 1),"jjjjMMtt"),"CUST_TRR_END_DT="&amp;TEXT(WORKDAY(TODAY(), -1),"jjjjMMtt"),"CUST_TRR_CRNCY=EUR")</f>
        <v>-3.2136110000000002</v>
      </c>
      <c r="G245" cm="1">
        <f t="array" aca="1" ref="G245" ca="1">_xll.BDP(Stocks[[#This Row],[bloomberg_query]], "CUST_TRR_RETURN_HOLDING_PER", "CUST_TRR_START_DT="&amp;TEXT(WORKDAY(DATE(YEAR(TODAY())-1, 12, 31), -1),"jjjjMMtt"),"CUST_TRR_END_DT="&amp;TEXT(WORKDAY(TODAY(), -1),"jjjjMMtt"), "CUST_TRR_CRNCY=EUR")</f>
        <v>15.02061</v>
      </c>
      <c r="H245" cm="1">
        <f t="array" ref="H245">_xll.BDP(A245,$H$1)</f>
        <v>4.3478770000000004</v>
      </c>
      <c r="I245" cm="1">
        <f t="array" ref="I245">_xll.BDP(A245,$I$1)</f>
        <v>-4.931508</v>
      </c>
    </row>
    <row r="246" spans="1:9" x14ac:dyDescent="0.25">
      <c r="A246" t="s">
        <v>2681</v>
      </c>
      <c r="B246" t="s">
        <v>2682</v>
      </c>
      <c r="C246" s="1">
        <f>_xll.BQL(Stocks[[#This Row],[bloomberg_query]],"px_last(currency=EUR).value","showdates","false","showids","false","showheaders","false","cols"=1)</f>
        <v>1.348946745607349</v>
      </c>
      <c r="D246" cm="1">
        <f t="array" aca="1" ref="D246" ca="1">_xll.BDP(Stocks[[#This Row],[bloomberg_query]], "CUST_TRR_RETURN_HOLDING_PER", "CUST_TRR_START_DT="&amp;TEXT(WORKDAY(TODAY(), -2),"jjjjMMtt"),"CUST_TRR_END_DT="&amp;TEXT(WORKDAY(TODAY(), -1),"jjjjMMtt"), "CUST_TRR_CRNCY=EUR")</f>
        <v>-1.1385529999999999</v>
      </c>
      <c r="E246" cm="1">
        <f t="array" aca="1" ref="E246" ca="1">_xll.BDP(Stocks[[#This Row],[bloomberg_query]], "CUST_TRR_RETURN_HOLDING_PER", "CUST_TRR_START_DT="&amp;TEXT(WORKDAY(TODAY(), -6),"jjjjMMtt"),"CUST_TRR_END_DT="&amp;TEXT(WORKDAY(TODAY(), -1),"jjjjMMtt"), "CUST_TRR_CRNCY=EUR")</f>
        <v>6.6989010000000002</v>
      </c>
      <c r="F246" cm="1">
        <f t="array" aca="1" ref="F246" ca="1">_xll.BDP(Stocks[[#This Row],[bloomberg_query]], "CUST_TRR_RETURN_HOLDING_PER", "CUST_TRR_START_DT="&amp;TEXT(WORKDAY(EDATE(TODAY(), -1) - 2, 1),"jjjjMMtt"),"CUST_TRR_END_DT="&amp;TEXT(WORKDAY(TODAY(), -1),"jjjjMMtt"),"CUST_TRR_CRNCY=EUR")</f>
        <v>7.9051669999999996</v>
      </c>
      <c r="G246" cm="1">
        <f t="array" aca="1" ref="G246" ca="1">_xll.BDP(Stocks[[#This Row],[bloomberg_query]], "CUST_TRR_RETURN_HOLDING_PER", "CUST_TRR_START_DT="&amp;TEXT(WORKDAY(DATE(YEAR(TODAY())-1, 12, 31), -1),"jjjjMMtt"),"CUST_TRR_END_DT="&amp;TEXT(WORKDAY(TODAY(), -1),"jjjjMMtt"), "CUST_TRR_CRNCY=EUR")</f>
        <v>-20.986719999999998</v>
      </c>
      <c r="H246" cm="1">
        <f t="array" ref="H246">_xll.BDP(A246,$H$1)</f>
        <v>2.147913</v>
      </c>
      <c r="I246" cm="1">
        <f t="array" ref="I246">_xll.BDP(A246,$I$1)</f>
        <v>-38.137650000000001</v>
      </c>
    </row>
    <row r="247" spans="1:9" x14ac:dyDescent="0.25">
      <c r="A247" t="s">
        <v>2683</v>
      </c>
      <c r="B247" t="s">
        <v>2684</v>
      </c>
      <c r="C247" s="1">
        <f>_xll.BQL(Stocks[[#This Row],[bloomberg_query]],"px_last(currency=EUR).value","showdates","false","showids","false","showheaders","false","cols"=1)</f>
        <v>4.2184077010466581</v>
      </c>
      <c r="D247" cm="1">
        <f t="array" aca="1" ref="D247" ca="1">_xll.BDP(Stocks[[#This Row],[bloomberg_query]], "CUST_TRR_RETURN_HOLDING_PER", "CUST_TRR_START_DT="&amp;TEXT(WORKDAY(TODAY(), -2),"jjjjMMtt"),"CUST_TRR_END_DT="&amp;TEXT(WORKDAY(TODAY(), -1),"jjjjMMtt"), "CUST_TRR_CRNCY=EUR")</f>
        <v>-0.65310679999999999</v>
      </c>
      <c r="E247" cm="1">
        <f t="array" aca="1" ref="E247" ca="1">_xll.BDP(Stocks[[#This Row],[bloomberg_query]], "CUST_TRR_RETURN_HOLDING_PER", "CUST_TRR_START_DT="&amp;TEXT(WORKDAY(TODAY(), -6),"jjjjMMtt"),"CUST_TRR_END_DT="&amp;TEXT(WORKDAY(TODAY(), -1),"jjjjMMtt"), "CUST_TRR_CRNCY=EUR")</f>
        <v>-4.5010289999999999</v>
      </c>
      <c r="F247" cm="1">
        <f t="array" aca="1" ref="F247" ca="1">_xll.BDP(Stocks[[#This Row],[bloomberg_query]], "CUST_TRR_RETURN_HOLDING_PER", "CUST_TRR_START_DT="&amp;TEXT(WORKDAY(EDATE(TODAY(), -1) - 2, 1),"jjjjMMtt"),"CUST_TRR_END_DT="&amp;TEXT(WORKDAY(TODAY(), -1),"jjjjMMtt"),"CUST_TRR_CRNCY=EUR")</f>
        <v>-6.1408259999999999E-2</v>
      </c>
      <c r="G247" cm="1">
        <f t="array" aca="1" ref="G247" ca="1">_xll.BDP(Stocks[[#This Row],[bloomberg_query]], "CUST_TRR_RETURN_HOLDING_PER", "CUST_TRR_START_DT="&amp;TEXT(WORKDAY(DATE(YEAR(TODAY())-1, 12, 31), -1),"jjjjMMtt"),"CUST_TRR_END_DT="&amp;TEXT(WORKDAY(TODAY(), -1),"jjjjMMtt"), "CUST_TRR_CRNCY=EUR")</f>
        <v>-35.115450000000003</v>
      </c>
      <c r="H247" cm="1">
        <f t="array" ref="H247">_xll.BDP(A247,$H$1)</f>
        <v>-23.965699999999998</v>
      </c>
      <c r="I247" cm="1">
        <f t="array" ref="I247">_xll.BDP(A247,$I$1)</f>
        <v>-47.576009999999997</v>
      </c>
    </row>
    <row r="248" spans="1:9" x14ac:dyDescent="0.25">
      <c r="A248" t="s">
        <v>2685</v>
      </c>
      <c r="B248" t="s">
        <v>2686</v>
      </c>
      <c r="C248" s="1">
        <f>_xll.BQL(Stocks[[#This Row],[bloomberg_query]],"px_last(currency=EUR).value","showdates","false","showids","false","showheaders","false","cols"=1)</f>
        <v>21.967335769973559</v>
      </c>
      <c r="D248" cm="1">
        <f t="array" aca="1" ref="D248" ca="1">_xll.BDP(Stocks[[#This Row],[bloomberg_query]], "CUST_TRR_RETURN_HOLDING_PER", "CUST_TRR_START_DT="&amp;TEXT(WORKDAY(TODAY(), -2),"jjjjMMtt"),"CUST_TRR_END_DT="&amp;TEXT(WORKDAY(TODAY(), -1),"jjjjMMtt"), "CUST_TRR_CRNCY=EUR")</f>
        <v>-1.4008620000000001</v>
      </c>
      <c r="E248" cm="1">
        <f t="array" aca="1" ref="E248" ca="1">_xll.BDP(Stocks[[#This Row],[bloomberg_query]], "CUST_TRR_RETURN_HOLDING_PER", "CUST_TRR_START_DT="&amp;TEXT(WORKDAY(TODAY(), -6),"jjjjMMtt"),"CUST_TRR_END_DT="&amp;TEXT(WORKDAY(TODAY(), -1),"jjjjMMtt"), "CUST_TRR_CRNCY=EUR")</f>
        <v>14.008330000000001</v>
      </c>
      <c r="F248" cm="1">
        <f t="array" aca="1" ref="F248" ca="1">_xll.BDP(Stocks[[#This Row],[bloomberg_query]], "CUST_TRR_RETURN_HOLDING_PER", "CUST_TRR_START_DT="&amp;TEXT(WORKDAY(EDATE(TODAY(), -1) - 2, 1),"jjjjMMtt"),"CUST_TRR_END_DT="&amp;TEXT(WORKDAY(TODAY(), -1),"jjjjMMtt"),"CUST_TRR_CRNCY=EUR")</f>
        <v>14.03565</v>
      </c>
      <c r="G248" cm="1">
        <f t="array" aca="1" ref="G248" ca="1">_xll.BDP(Stocks[[#This Row],[bloomberg_query]], "CUST_TRR_RETURN_HOLDING_PER", "CUST_TRR_START_DT="&amp;TEXT(WORKDAY(DATE(YEAR(TODAY())-1, 12, 31), -1),"jjjjMMtt"),"CUST_TRR_END_DT="&amp;TEXT(WORKDAY(TODAY(), -1),"jjjjMMtt"), "CUST_TRR_CRNCY=EUR")</f>
        <v>10.36473</v>
      </c>
      <c r="H248" cm="1">
        <f t="array" ref="H248">_xll.BDP(A248,$H$1)</f>
        <v>14.457739999999999</v>
      </c>
      <c r="I248" cm="1">
        <f t="array" ref="I248">_xll.BDP(A248,$I$1)</f>
        <v>-3.0494219999999999</v>
      </c>
    </row>
    <row r="249" spans="1:9" x14ac:dyDescent="0.25">
      <c r="A249" t="s">
        <v>2687</v>
      </c>
      <c r="B249" t="s">
        <v>2688</v>
      </c>
      <c r="C249" s="1" t="str">
        <f>_xll.BQL(Stocks[[#This Row],[bloomberg_query]],"px_last(currency=EUR).value","showdates","false","showids","false","showheaders","false","cols"=1)</f>
        <v>#N/A</v>
      </c>
      <c r="D249" t="str" cm="1">
        <f t="array" aca="1" ref="D249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49" t="str" cm="1">
        <f t="array" aca="1" ref="E249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249" t="str" cm="1">
        <f t="array" aca="1" ref="F249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249" t="str" cm="1">
        <f t="array" aca="1" ref="G249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249" t="str" cm="1">
        <f t="array" ref="H249">_xll.BDP(A249,$H$1)</f>
        <v>#N/A N/A</v>
      </c>
      <c r="I249" t="str" cm="1">
        <f t="array" ref="I249">_xll.BDP(A249,$I$1)</f>
        <v>#N/A N/A</v>
      </c>
    </row>
    <row r="250" spans="1:9" x14ac:dyDescent="0.25">
      <c r="A250" t="s">
        <v>182</v>
      </c>
      <c r="B250" t="s">
        <v>2689</v>
      </c>
      <c r="C250" s="1">
        <f>_xll.BQL(Stocks[[#This Row],[bloomberg_query]],"px_last(currency=EUR).value","showdates","false","showids","false","showheaders","false","cols"=1)</f>
        <v>223.41783115088938</v>
      </c>
      <c r="D250" cm="1">
        <f t="array" aca="1" ref="D250" ca="1">_xll.BDP(Stocks[[#This Row],[bloomberg_query]], "CUST_TRR_RETURN_HOLDING_PER", "CUST_TRR_START_DT="&amp;TEXT(WORKDAY(TODAY(), -2),"jjjjMMtt"),"CUST_TRR_END_DT="&amp;TEXT(WORKDAY(TODAY(), -1),"jjjjMMtt"), "CUST_TRR_CRNCY=EUR")</f>
        <v>-0.81518550000000001</v>
      </c>
      <c r="E250" cm="1">
        <f t="array" aca="1" ref="E250" ca="1">_xll.BDP(Stocks[[#This Row],[bloomberg_query]], "CUST_TRR_RETURN_HOLDING_PER", "CUST_TRR_START_DT="&amp;TEXT(WORKDAY(TODAY(), -6),"jjjjMMtt"),"CUST_TRR_END_DT="&amp;TEXT(WORKDAY(TODAY(), -1),"jjjjMMtt"), "CUST_TRR_CRNCY=EUR")</f>
        <v>-1.0997619999999999</v>
      </c>
      <c r="F250" cm="1">
        <f t="array" aca="1" ref="F250" ca="1">_xll.BDP(Stocks[[#This Row],[bloomberg_query]], "CUST_TRR_RETURN_HOLDING_PER", "CUST_TRR_START_DT="&amp;TEXT(WORKDAY(EDATE(TODAY(), -1) - 2, 1),"jjjjMMtt"),"CUST_TRR_END_DT="&amp;TEXT(WORKDAY(TODAY(), -1),"jjjjMMtt"),"CUST_TRR_CRNCY=EUR")</f>
        <v>2.380474</v>
      </c>
      <c r="G250" cm="1">
        <f t="array" aca="1" ref="G250" ca="1">_xll.BDP(Stocks[[#This Row],[bloomberg_query]], "CUST_TRR_RETURN_HOLDING_PER", "CUST_TRR_START_DT="&amp;TEXT(WORKDAY(DATE(YEAR(TODAY())-1, 12, 31), -1),"jjjjMMtt"),"CUST_TRR_END_DT="&amp;TEXT(WORKDAY(TODAY(), -1),"jjjjMMtt"), "CUST_TRR_CRNCY=EUR")</f>
        <v>25.512260000000001</v>
      </c>
      <c r="H250" cm="1">
        <f t="array" ref="H250">_xll.BDP(A250,$H$1)</f>
        <v>10.400000759151315</v>
      </c>
      <c r="I250" cm="1">
        <f t="array" ref="I250">_xll.BDP(A250,$I$1)</f>
        <v>-1.9837509180187309</v>
      </c>
    </row>
    <row r="251" spans="1:9" x14ac:dyDescent="0.25">
      <c r="A251" t="s">
        <v>2690</v>
      </c>
      <c r="B251" t="s">
        <v>2691</v>
      </c>
      <c r="C251" s="1">
        <f>_xll.BQL(Stocks[[#This Row],[bloomberg_query]],"px_last(currency=EUR).value","showdates","false","showids","false","showheaders","false","cols"=1)</f>
        <v>27.149999618530273</v>
      </c>
      <c r="D251" cm="1">
        <f t="array" aca="1" ref="D251" ca="1">_xll.BDP(Stocks[[#This Row],[bloomberg_query]], "CUST_TRR_RETURN_HOLDING_PER", "CUST_TRR_START_DT="&amp;TEXT(WORKDAY(TODAY(), -2),"jjjjMMtt"),"CUST_TRR_END_DT="&amp;TEXT(WORKDAY(TODAY(), -1),"jjjjMMtt"), "CUST_TRR_CRNCY=EUR")</f>
        <v>-0.44052859999999999</v>
      </c>
      <c r="E251" cm="1">
        <f t="array" aca="1" ref="E251" ca="1">_xll.BDP(Stocks[[#This Row],[bloomberg_query]], "CUST_TRR_RETURN_HOLDING_PER", "CUST_TRR_START_DT="&amp;TEXT(WORKDAY(TODAY(), -6),"jjjjMMtt"),"CUST_TRR_END_DT="&amp;TEXT(WORKDAY(TODAY(), -1),"jjjjMMtt"), "CUST_TRR_CRNCY=EUR")</f>
        <v>-1.310044</v>
      </c>
      <c r="F251" cm="1">
        <f t="array" aca="1" ref="F251" ca="1">_xll.BDP(Stocks[[#This Row],[bloomberg_query]], "CUST_TRR_RETURN_HOLDING_PER", "CUST_TRR_START_DT="&amp;TEXT(WORKDAY(EDATE(TODAY(), -1) - 2, 1),"jjjjMMtt"),"CUST_TRR_END_DT="&amp;TEXT(WORKDAY(TODAY(), -1),"jjjjMMtt"),"CUST_TRR_CRNCY=EUR")</f>
        <v>8.9156630000000003</v>
      </c>
      <c r="G251" cm="1">
        <f t="array" aca="1" ref="G251" ca="1">_xll.BDP(Stocks[[#This Row],[bloomberg_query]], "CUST_TRR_RETURN_HOLDING_PER", "CUST_TRR_START_DT="&amp;TEXT(WORKDAY(DATE(YEAR(TODAY())-1, 12, 31), -1),"jjjjMMtt"),"CUST_TRR_END_DT="&amp;TEXT(WORKDAY(TODAY(), -1),"jjjjMMtt"), "CUST_TRR_CRNCY=EUR")</f>
        <v>-5.3921039999999998</v>
      </c>
      <c r="H251" cm="1">
        <f t="array" ref="H251">_xll.BDP(A251,$H$1)</f>
        <v>37.707859999999997</v>
      </c>
      <c r="I251" cm="1">
        <f t="array" ref="I251">_xll.BDP(A251,$I$1)</f>
        <v>-3.7234080000000001</v>
      </c>
    </row>
    <row r="252" spans="1:9" x14ac:dyDescent="0.25">
      <c r="A252" t="s">
        <v>97</v>
      </c>
      <c r="B252" t="s">
        <v>2692</v>
      </c>
      <c r="C252" s="1">
        <f>_xll.BQL(Stocks[[#This Row],[bloomberg_query]],"px_last(currency=EUR).value","showdates","false","showids","false","showheaders","false","cols"=1)</f>
        <v>25.959999084472656</v>
      </c>
      <c r="D252" cm="1">
        <f t="array" aca="1" ref="D252" ca="1">_xll.BDP(Stocks[[#This Row],[bloomberg_query]], "CUST_TRR_RETURN_HOLDING_PER", "CUST_TRR_START_DT="&amp;TEXT(WORKDAY(TODAY(), -2),"jjjjMMtt"),"CUST_TRR_END_DT="&amp;TEXT(WORKDAY(TODAY(), -1),"jjjjMMtt"), "CUST_TRR_CRNCY=EUR")</f>
        <v>-0.78710650000000004</v>
      </c>
      <c r="E252" cm="1">
        <f t="array" aca="1" ref="E252" ca="1">_xll.BDP(Stocks[[#This Row],[bloomberg_query]], "CUST_TRR_RETURN_HOLDING_PER", "CUST_TRR_START_DT="&amp;TEXT(WORKDAY(TODAY(), -6),"jjjjMMtt"),"CUST_TRR_END_DT="&amp;TEXT(WORKDAY(TODAY(), -1),"jjjjMMtt"), "CUST_TRR_CRNCY=EUR")</f>
        <v>0.79969539999999995</v>
      </c>
      <c r="F252" cm="1">
        <f t="array" aca="1" ref="F252" ca="1">_xll.BDP(Stocks[[#This Row],[bloomberg_query]], "CUST_TRR_RETURN_HOLDING_PER", "CUST_TRR_START_DT="&amp;TEXT(WORKDAY(EDATE(TODAY(), -1) - 2, 1),"jjjjMMtt"),"CUST_TRR_END_DT="&amp;TEXT(WORKDAY(TODAY(), -1),"jjjjMMtt"),"CUST_TRR_CRNCY=EUR")</f>
        <v>4.9563839999999999</v>
      </c>
      <c r="G252" cm="1">
        <f t="array" aca="1" ref="G252" ca="1">_xll.BDP(Stocks[[#This Row],[bloomberg_query]], "CUST_TRR_RETURN_HOLDING_PER", "CUST_TRR_START_DT="&amp;TEXT(WORKDAY(DATE(YEAR(TODAY())-1, 12, 31), -1),"jjjjMMtt"),"CUST_TRR_END_DT="&amp;TEXT(WORKDAY(TODAY(), -1),"jjjjMMtt"), "CUST_TRR_CRNCY=EUR")</f>
        <v>26.119340000000001</v>
      </c>
      <c r="H252" cm="1">
        <f t="array" ref="H252">_xll.BDP(A252,$H$1)</f>
        <v>13.05611</v>
      </c>
      <c r="I252" cm="1">
        <f t="array" ref="I252">_xll.BDP(A252,$I$1)</f>
        <v>-3.923025</v>
      </c>
    </row>
    <row r="253" spans="1:9" x14ac:dyDescent="0.25">
      <c r="A253" t="s">
        <v>2693</v>
      </c>
      <c r="B253" t="s">
        <v>2694</v>
      </c>
      <c r="C253" s="1">
        <f>_xll.BQL(Stocks[[#This Row],[bloomberg_query]],"px_last(currency=EUR).value","showdates","false","showids","false","showheaders","false","cols"=1)</f>
        <v>34.200000762939453</v>
      </c>
      <c r="D253" cm="1">
        <f t="array" aca="1" ref="D253" ca="1">_xll.BDP(Stocks[[#This Row],[bloomberg_query]], "CUST_TRR_RETURN_HOLDING_PER", "CUST_TRR_START_DT="&amp;TEXT(WORKDAY(TODAY(), -2),"jjjjMMtt"),"CUST_TRR_END_DT="&amp;TEXT(WORKDAY(TODAY(), -1),"jjjjMMtt"), "CUST_TRR_CRNCY=EUR")</f>
        <v>0.91463419999999995</v>
      </c>
      <c r="E253" cm="1">
        <f t="array" aca="1" ref="E253" ca="1">_xll.BDP(Stocks[[#This Row],[bloomberg_query]], "CUST_TRR_RETURN_HOLDING_PER", "CUST_TRR_START_DT="&amp;TEXT(WORKDAY(TODAY(), -6),"jjjjMMtt"),"CUST_TRR_END_DT="&amp;TEXT(WORKDAY(TODAY(), -1),"jjjjMMtt"), "CUST_TRR_CRNCY=EUR")</f>
        <v>2.4767800000000002</v>
      </c>
      <c r="F253" cm="1">
        <f t="array" aca="1" ref="F253" ca="1">_xll.BDP(Stocks[[#This Row],[bloomberg_query]], "CUST_TRR_RETURN_HOLDING_PER", "CUST_TRR_START_DT="&amp;TEXT(WORKDAY(EDATE(TODAY(), -1) - 2, 1),"jjjjMMtt"),"CUST_TRR_END_DT="&amp;TEXT(WORKDAY(TODAY(), -1),"jjjjMMtt"),"CUST_TRR_CRNCY=EUR")</f>
        <v>-12.664910000000001</v>
      </c>
      <c r="G253" cm="1">
        <f t="array" aca="1" ref="G253" ca="1">_xll.BDP(Stocks[[#This Row],[bloomberg_query]], "CUST_TRR_RETURN_HOLDING_PER", "CUST_TRR_START_DT="&amp;TEXT(WORKDAY(DATE(YEAR(TODAY())-1, 12, 31), -1),"jjjjMMtt"),"CUST_TRR_END_DT="&amp;TEXT(WORKDAY(TODAY(), -1),"jjjjMMtt"), "CUST_TRR_CRNCY=EUR")</f>
        <v>6.9892659999999998</v>
      </c>
      <c r="H253" cm="1">
        <f t="array" ref="H253">_xll.BDP(A253,$H$1)</f>
        <v>-5.5144190000000002</v>
      </c>
      <c r="I253" cm="1">
        <f t="array" ref="I253">_xll.BDP(A253,$I$1)</f>
        <v>-24.168510000000001</v>
      </c>
    </row>
    <row r="254" spans="1:9" x14ac:dyDescent="0.25">
      <c r="A254" t="s">
        <v>2695</v>
      </c>
      <c r="B254" t="s">
        <v>2696</v>
      </c>
      <c r="C254" s="1">
        <f>_xll.BQL(Stocks[[#This Row],[bloomberg_query]],"px_last(currency=EUR).value","showdates","false","showids","false","showheaders","false","cols"=1)</f>
        <v>8.7740235412051977</v>
      </c>
      <c r="D254" cm="1">
        <f t="array" aca="1" ref="D254" ca="1">_xll.BDP(Stocks[[#This Row],[bloomberg_query]], "CUST_TRR_RETURN_HOLDING_PER", "CUST_TRR_START_DT="&amp;TEXT(WORKDAY(TODAY(), -2),"jjjjMMtt"),"CUST_TRR_END_DT="&amp;TEXT(WORKDAY(TODAY(), -1),"jjjjMMtt"), "CUST_TRR_CRNCY=EUR")</f>
        <v>-1.1476390000000001</v>
      </c>
      <c r="E254" cm="1">
        <f t="array" aca="1" ref="E254" ca="1">_xll.BDP(Stocks[[#This Row],[bloomberg_query]], "CUST_TRR_RETURN_HOLDING_PER", "CUST_TRR_START_DT="&amp;TEXT(WORKDAY(TODAY(), -6),"jjjjMMtt"),"CUST_TRR_END_DT="&amp;TEXT(WORKDAY(TODAY(), -1),"jjjjMMtt"), "CUST_TRR_CRNCY=EUR")</f>
        <v>0.68686159999999996</v>
      </c>
      <c r="F254" cm="1">
        <f t="array" aca="1" ref="F254" ca="1">_xll.BDP(Stocks[[#This Row],[bloomberg_query]], "CUST_TRR_RETURN_HOLDING_PER", "CUST_TRR_START_DT="&amp;TEXT(WORKDAY(EDATE(TODAY(), -1) - 2, 1),"jjjjMMtt"),"CUST_TRR_END_DT="&amp;TEXT(WORKDAY(TODAY(), -1),"jjjjMMtt"),"CUST_TRR_CRNCY=EUR")</f>
        <v>-1.1784570000000001</v>
      </c>
      <c r="G254" cm="1">
        <f t="array" aca="1" ref="G254" ca="1">_xll.BDP(Stocks[[#This Row],[bloomberg_query]], "CUST_TRR_RETURN_HOLDING_PER", "CUST_TRR_START_DT="&amp;TEXT(WORKDAY(DATE(YEAR(TODAY())-1, 12, 31), -1),"jjjjMMtt"),"CUST_TRR_END_DT="&amp;TEXT(WORKDAY(TODAY(), -1),"jjjjMMtt"), "CUST_TRR_CRNCY=EUR")</f>
        <v>52.758969999999998</v>
      </c>
      <c r="H254" cm="1">
        <f t="array" ref="H254">_xll.BDP(A254,$H$1)</f>
        <v>26.027470000000001</v>
      </c>
      <c r="I254" cm="1">
        <f t="array" ref="I254">_xll.BDP(A254,$I$1)</f>
        <v>-2.6412300000000002</v>
      </c>
    </row>
    <row r="255" spans="1:9" x14ac:dyDescent="0.25">
      <c r="A255" t="s">
        <v>2697</v>
      </c>
      <c r="B255" t="s">
        <v>2698</v>
      </c>
      <c r="C255" s="1">
        <f>_xll.BQL(Stocks[[#This Row],[bloomberg_query]],"px_last(currency=EUR).value","showdates","false","showids","false","showheaders","false","cols"=1)</f>
        <v>142.39999389648438</v>
      </c>
      <c r="D255" cm="1">
        <f t="array" aca="1" ref="D255" ca="1">_xll.BDP(Stocks[[#This Row],[bloomberg_query]], "CUST_TRR_RETURN_HOLDING_PER", "CUST_TRR_START_DT="&amp;TEXT(WORKDAY(TODAY(), -2),"jjjjMMtt"),"CUST_TRR_END_DT="&amp;TEXT(WORKDAY(TODAY(), -1),"jjjjMMtt"), "CUST_TRR_CRNCY=EUR")</f>
        <v>-0.27855150000000001</v>
      </c>
      <c r="E255" cm="1">
        <f t="array" aca="1" ref="E255" ca="1">_xll.BDP(Stocks[[#This Row],[bloomberg_query]], "CUST_TRR_RETURN_HOLDING_PER", "CUST_TRR_START_DT="&amp;TEXT(WORKDAY(TODAY(), -6),"jjjjMMtt"),"CUST_TRR_END_DT="&amp;TEXT(WORKDAY(TODAY(), -1),"jjjjMMtt"), "CUST_TRR_CRNCY=EUR")</f>
        <v>-0.69348129999999997</v>
      </c>
      <c r="F255" cm="1">
        <f t="array" aca="1" ref="F255" ca="1">_xll.BDP(Stocks[[#This Row],[bloomberg_query]], "CUST_TRR_RETURN_HOLDING_PER", "CUST_TRR_START_DT="&amp;TEXT(WORKDAY(EDATE(TODAY(), -1) - 2, 1),"jjjjMMtt"),"CUST_TRR_END_DT="&amp;TEXT(WORKDAY(TODAY(), -1),"jjjjMMtt"),"CUST_TRR_CRNCY=EUR")</f>
        <v>-2.9810300000000001</v>
      </c>
      <c r="G255" cm="1">
        <f t="array" aca="1" ref="G255" ca="1">_xll.BDP(Stocks[[#This Row],[bloomberg_query]], "CUST_TRR_RETURN_HOLDING_PER", "CUST_TRR_START_DT="&amp;TEXT(WORKDAY(DATE(YEAR(TODAY())-1, 12, 31), -1),"jjjjMMtt"),"CUST_TRR_END_DT="&amp;TEXT(WORKDAY(TODAY(), -1),"jjjjMMtt"), "CUST_TRR_CRNCY=EUR")</f>
        <v>6.5476190000000001</v>
      </c>
      <c r="H255" cm="1">
        <f t="array" ref="H255">_xll.BDP(A255,$H$1)</f>
        <v>-1.2078500000000001</v>
      </c>
      <c r="I255" cm="1">
        <f t="array" ref="I255">_xll.BDP(A255,$I$1)</f>
        <v>-16.037739999999999</v>
      </c>
    </row>
    <row r="256" spans="1:9" x14ac:dyDescent="0.25">
      <c r="A256" t="s">
        <v>53</v>
      </c>
      <c r="B256" t="s">
        <v>2345</v>
      </c>
      <c r="C256" s="1">
        <f>_xll.BQL(Stocks[[#This Row],[bloomberg_query]],"px_last(currency=EUR).value","showdates","false","showids","false","showheaders","false","cols"=1)</f>
        <v>244.42646074891087</v>
      </c>
      <c r="D256" cm="1">
        <f t="array" aca="1" ref="D256" ca="1">_xll.BDP(Stocks[[#This Row],[bloomberg_query]], "CUST_TRR_RETURN_HOLDING_PER", "CUST_TRR_START_DT="&amp;TEXT(WORKDAY(TODAY(), -2),"jjjjMMtt"),"CUST_TRR_END_DT="&amp;TEXT(WORKDAY(TODAY(), -1),"jjjjMMtt"), "CUST_TRR_CRNCY=EUR")</f>
        <v>-0.25405299999999997</v>
      </c>
      <c r="E256" cm="1">
        <f t="array" aca="1" ref="E256" ca="1">_xll.BDP(Stocks[[#This Row],[bloomberg_query]], "CUST_TRR_RETURN_HOLDING_PER", "CUST_TRR_START_DT="&amp;TEXT(WORKDAY(TODAY(), -6),"jjjjMMtt"),"CUST_TRR_END_DT="&amp;TEXT(WORKDAY(TODAY(), -1),"jjjjMMtt"), "CUST_TRR_CRNCY=EUR")</f>
        <v>-1.0000039999999999</v>
      </c>
      <c r="F256" cm="1">
        <f t="array" aca="1" ref="F256" ca="1">_xll.BDP(Stocks[[#This Row],[bloomberg_query]], "CUST_TRR_RETURN_HOLDING_PER", "CUST_TRR_START_DT="&amp;TEXT(WORKDAY(EDATE(TODAY(), -1) - 2, 1),"jjjjMMtt"),"CUST_TRR_END_DT="&amp;TEXT(WORKDAY(TODAY(), -1),"jjjjMMtt"),"CUST_TRR_CRNCY=EUR")</f>
        <v>-0.21828339999999999</v>
      </c>
      <c r="G256" cm="1">
        <f t="array" aca="1" ref="G256" ca="1">_xll.BDP(Stocks[[#This Row],[bloomberg_query]], "CUST_TRR_RETURN_HOLDING_PER", "CUST_TRR_START_DT="&amp;TEXT(WORKDAY(DATE(YEAR(TODAY())-1, 12, 31), -1),"jjjjMMtt"),"CUST_TRR_END_DT="&amp;TEXT(WORKDAY(TODAY(), -1),"jjjjMMtt"), "CUST_TRR_CRNCY=EUR")</f>
        <v>17.15232</v>
      </c>
      <c r="H256" cm="1">
        <f t="array" ref="H256">_xll.BDP(A256,$H$1)</f>
        <v>8.6223723250064115</v>
      </c>
      <c r="I256" cm="1">
        <f t="array" ref="I256">_xll.BDP(A256,$I$1)</f>
        <v>-3.3691132354185243</v>
      </c>
    </row>
    <row r="257" spans="1:9" x14ac:dyDescent="0.25">
      <c r="A257" t="s">
        <v>69</v>
      </c>
      <c r="B257" t="s">
        <v>2325</v>
      </c>
      <c r="C257" s="1">
        <f>_xll.BQL(Stocks[[#This Row],[bloomberg_query]],"px_last(currency=EUR).value","showdates","false","showids","false","showheaders","false","cols"=1)</f>
        <v>111.09999847412109</v>
      </c>
      <c r="D257" cm="1">
        <f t="array" aca="1" ref="D257" ca="1">_xll.BDP(Stocks[[#This Row],[bloomberg_query]], "CUST_TRR_RETURN_HOLDING_PER", "CUST_TRR_START_DT="&amp;TEXT(WORKDAY(TODAY(), -2),"jjjjMMtt"),"CUST_TRR_END_DT="&amp;TEXT(WORKDAY(TODAY(), -1),"jjjjMMtt"), "CUST_TRR_CRNCY=EUR")</f>
        <v>-0.22603980000000001</v>
      </c>
      <c r="E257" cm="1">
        <f t="array" aca="1" ref="E257" ca="1">_xll.BDP(Stocks[[#This Row],[bloomberg_query]], "CUST_TRR_RETURN_HOLDING_PER", "CUST_TRR_START_DT="&amp;TEXT(WORKDAY(TODAY(), -6),"jjjjMMtt"),"CUST_TRR_END_DT="&amp;TEXT(WORKDAY(TODAY(), -1),"jjjjMMtt"), "CUST_TRR_CRNCY=EUR")</f>
        <v>0.40946310000000002</v>
      </c>
      <c r="F257" cm="1">
        <f t="array" aca="1" ref="F257" ca="1">_xll.BDP(Stocks[[#This Row],[bloomberg_query]], "CUST_TRR_RETURN_HOLDING_PER", "CUST_TRR_START_DT="&amp;TEXT(WORKDAY(EDATE(TODAY(), -1) - 2, 1),"jjjjMMtt"),"CUST_TRR_END_DT="&amp;TEXT(WORKDAY(TODAY(), -1),"jjjjMMtt"),"CUST_TRR_CRNCY=EUR")</f>
        <v>4.1037739999999996</v>
      </c>
      <c r="G257" cm="1">
        <f t="array" aca="1" ref="G257" ca="1">_xll.BDP(Stocks[[#This Row],[bloomberg_query]], "CUST_TRR_RETURN_HOLDING_PER", "CUST_TRR_START_DT="&amp;TEXT(WORKDAY(DATE(YEAR(TODAY())-1, 12, 31), -1),"jjjjMMtt"),"CUST_TRR_END_DT="&amp;TEXT(WORKDAY(TODAY(), -1),"jjjjMMtt"), "CUST_TRR_CRNCY=EUR")</f>
        <v>5.6655270000000001E-2</v>
      </c>
      <c r="H257" cm="1">
        <f t="array" ref="H257">_xll.BDP(A257,$H$1)</f>
        <v>-0.34475879999999998</v>
      </c>
      <c r="I257" cm="1">
        <f t="array" ref="I257">_xll.BDP(A257,$I$1)</f>
        <v>-7.8925580000000002</v>
      </c>
    </row>
    <row r="258" spans="1:9" x14ac:dyDescent="0.25">
      <c r="A258" t="s">
        <v>95</v>
      </c>
      <c r="B258" t="s">
        <v>2330</v>
      </c>
      <c r="C258" s="1">
        <f>_xll.BQL(Stocks[[#This Row],[bloomberg_query]],"px_last(currency=EUR).value","showdates","false","showids","false","showheaders","false","cols"=1)</f>
        <v>202.80000305175781</v>
      </c>
      <c r="D258" cm="1">
        <f t="array" aca="1" ref="D258" ca="1">_xll.BDP(Stocks[[#This Row],[bloomberg_query]], "CUST_TRR_RETURN_HOLDING_PER", "CUST_TRR_START_DT="&amp;TEXT(WORKDAY(TODAY(), -2),"jjjjMMtt"),"CUST_TRR_END_DT="&amp;TEXT(WORKDAY(TODAY(), -1),"jjjjMMtt"), "CUST_TRR_CRNCY=EUR")</f>
        <v>-0.63198829999999995</v>
      </c>
      <c r="E258" cm="1">
        <f t="array" aca="1" ref="E258" ca="1">_xll.BDP(Stocks[[#This Row],[bloomberg_query]], "CUST_TRR_RETURN_HOLDING_PER", "CUST_TRR_START_DT="&amp;TEXT(WORKDAY(TODAY(), -6),"jjjjMMtt"),"CUST_TRR_END_DT="&amp;TEXT(WORKDAY(TODAY(), -1),"jjjjMMtt"), "CUST_TRR_CRNCY=EUR")</f>
        <v>-0.68027210000000005</v>
      </c>
      <c r="F258" cm="1">
        <f t="array" aca="1" ref="F258" ca="1">_xll.BDP(Stocks[[#This Row],[bloomberg_query]], "CUST_TRR_RETURN_HOLDING_PER", "CUST_TRR_START_DT="&amp;TEXT(WORKDAY(EDATE(TODAY(), -1) - 2, 1),"jjjjMMtt"),"CUST_TRR_END_DT="&amp;TEXT(WORKDAY(TODAY(), -1),"jjjjMMtt"),"CUST_TRR_CRNCY=EUR")</f>
        <v>4.7131150000000002</v>
      </c>
      <c r="G258" cm="1">
        <f t="array" aca="1" ref="G258" ca="1">_xll.BDP(Stocks[[#This Row],[bloomberg_query]], "CUST_TRR_RETURN_HOLDING_PER", "CUST_TRR_START_DT="&amp;TEXT(WORKDAY(DATE(YEAR(TODAY())-1, 12, 31), -1),"jjjjMMtt"),"CUST_TRR_END_DT="&amp;TEXT(WORKDAY(TODAY(), -1),"jjjjMMtt"), "CUST_TRR_CRNCY=EUR")</f>
        <v>11.90902</v>
      </c>
      <c r="H258" cm="1">
        <f t="array" ref="H258">_xll.BDP(A258,$H$1)</f>
        <v>7.4593740000000004</v>
      </c>
      <c r="I258" cm="1">
        <f t="array" ref="I258">_xll.BDP(A258,$I$1)</f>
        <v>-3.6190509999999998</v>
      </c>
    </row>
    <row r="259" spans="1:9" x14ac:dyDescent="0.25">
      <c r="A259" t="s">
        <v>2699</v>
      </c>
      <c r="B259" t="s">
        <v>2700</v>
      </c>
      <c r="C259" s="1">
        <f>_xll.BQL(Stocks[[#This Row],[bloomberg_query]],"px_last(currency=EUR).value","showdates","false","showids","false","showheaders","false","cols"=1)</f>
        <v>12.396619690060614</v>
      </c>
      <c r="D259" cm="1">
        <f t="array" aca="1" ref="D259" ca="1">_xll.BDP(Stocks[[#This Row],[bloomberg_query]], "CUST_TRR_RETURN_HOLDING_PER", "CUST_TRR_START_DT="&amp;TEXT(WORKDAY(TODAY(), -2),"jjjjMMtt"),"CUST_TRR_END_DT="&amp;TEXT(WORKDAY(TODAY(), -1),"jjjjMMtt"), "CUST_TRR_CRNCY=EUR")</f>
        <v>0.1729755</v>
      </c>
      <c r="E259" cm="1">
        <f t="array" aca="1" ref="E259" ca="1">_xll.BDP(Stocks[[#This Row],[bloomberg_query]], "CUST_TRR_RETURN_HOLDING_PER", "CUST_TRR_START_DT="&amp;TEXT(WORKDAY(TODAY(), -6),"jjjjMMtt"),"CUST_TRR_END_DT="&amp;TEXT(WORKDAY(TODAY(), -1),"jjjjMMtt"), "CUST_TRR_CRNCY=EUR")</f>
        <v>-3.0793740000000001</v>
      </c>
      <c r="F259" cm="1">
        <f t="array" aca="1" ref="F259" ca="1">_xll.BDP(Stocks[[#This Row],[bloomberg_query]], "CUST_TRR_RETURN_HOLDING_PER", "CUST_TRR_START_DT="&amp;TEXT(WORKDAY(EDATE(TODAY(), -1) - 2, 1),"jjjjMMtt"),"CUST_TRR_END_DT="&amp;TEXT(WORKDAY(TODAY(), -1),"jjjjMMtt"),"CUST_TRR_CRNCY=EUR")</f>
        <v>-2.56908</v>
      </c>
      <c r="G259" cm="1">
        <f t="array" aca="1" ref="G259" ca="1">_xll.BDP(Stocks[[#This Row],[bloomberg_query]], "CUST_TRR_RETURN_HOLDING_PER", "CUST_TRR_START_DT="&amp;TEXT(WORKDAY(DATE(YEAR(TODAY())-1, 12, 31), -1),"jjjjMMtt"),"CUST_TRR_END_DT="&amp;TEXT(WORKDAY(TODAY(), -1),"jjjjMMtt"), "CUST_TRR_CRNCY=EUR")</f>
        <v>-6.0573969999999999</v>
      </c>
      <c r="H259" cm="1">
        <f t="array" ref="H259">_xll.BDP(A259,$H$1)</f>
        <v>-5.089645254420911</v>
      </c>
      <c r="I259" cm="1">
        <f t="array" ref="I259">_xll.BDP(A259,$I$1)</f>
        <v>-23.643408805973319</v>
      </c>
    </row>
    <row r="260" spans="1:9" x14ac:dyDescent="0.25">
      <c r="A260" t="s">
        <v>2701</v>
      </c>
      <c r="B260" t="s">
        <v>2702</v>
      </c>
      <c r="C260" s="1">
        <f>_xll.BQL(Stocks[[#This Row],[bloomberg_query]],"px_last(currency=EUR).value","showdates","false","showids","false","showheaders","false","cols"=1)</f>
        <v>119.09384891510008</v>
      </c>
      <c r="D260" cm="1">
        <f t="array" aca="1" ref="D260" ca="1">_xll.BDP(Stocks[[#This Row],[bloomberg_query]], "CUST_TRR_RETURN_HOLDING_PER", "CUST_TRR_START_DT="&amp;TEXT(WORKDAY(TODAY(), -2),"jjjjMMtt"),"CUST_TRR_END_DT="&amp;TEXT(WORKDAY(TODAY(), -1),"jjjjMMtt"), "CUST_TRR_CRNCY=EUR")</f>
        <v>1.9559979999999999</v>
      </c>
      <c r="E260" cm="1">
        <f t="array" aca="1" ref="E260" ca="1">_xll.BDP(Stocks[[#This Row],[bloomberg_query]], "CUST_TRR_RETURN_HOLDING_PER", "CUST_TRR_START_DT="&amp;TEXT(WORKDAY(TODAY(), -6),"jjjjMMtt"),"CUST_TRR_END_DT="&amp;TEXT(WORKDAY(TODAY(), -1),"jjjjMMtt"), "CUST_TRR_CRNCY=EUR")</f>
        <v>0.90277180000000001</v>
      </c>
      <c r="F260" cm="1">
        <f t="array" aca="1" ref="F260" ca="1">_xll.BDP(Stocks[[#This Row],[bloomberg_query]], "CUST_TRR_RETURN_HOLDING_PER", "CUST_TRR_START_DT="&amp;TEXT(WORKDAY(EDATE(TODAY(), -1) - 2, 1),"jjjjMMtt"),"CUST_TRR_END_DT="&amp;TEXT(WORKDAY(TODAY(), -1),"jjjjMMtt"),"CUST_TRR_CRNCY=EUR")</f>
        <v>1.794171</v>
      </c>
      <c r="G260" cm="1">
        <f t="array" aca="1" ref="G260" ca="1">_xll.BDP(Stocks[[#This Row],[bloomberg_query]], "CUST_TRR_RETURN_HOLDING_PER", "CUST_TRR_START_DT="&amp;TEXT(WORKDAY(DATE(YEAR(TODAY())-1, 12, 31), -1),"jjjjMMtt"),"CUST_TRR_END_DT="&amp;TEXT(WORKDAY(TODAY(), -1),"jjjjMMtt"), "CUST_TRR_CRNCY=EUR")</f>
        <v>33.244450000000001</v>
      </c>
      <c r="H260" cm="1">
        <f t="array" ref="H260">_xll.BDP(A260,$H$1)</f>
        <v>13.215649619441837</v>
      </c>
      <c r="I260" cm="1">
        <f t="array" ref="I260">_xll.BDP(A260,$I$1)</f>
        <v>-7.5763924151020925</v>
      </c>
    </row>
    <row r="261" spans="1:9" x14ac:dyDescent="0.25">
      <c r="A261" t="s">
        <v>2703</v>
      </c>
      <c r="B261" t="s">
        <v>2704</v>
      </c>
      <c r="C261" s="1">
        <f>_xll.BQL(Stocks[[#This Row],[bloomberg_query]],"px_last(currency=EUR).value","showdates","false","showids","false","showheaders","false","cols"=1)</f>
        <v>105.59999847412109</v>
      </c>
      <c r="D261" cm="1">
        <f t="array" aca="1" ref="D261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261" cm="1">
        <f t="array" aca="1" ref="E261" ca="1">_xll.BDP(Stocks[[#This Row],[bloomberg_query]], "CUST_TRR_RETURN_HOLDING_PER", "CUST_TRR_START_DT="&amp;TEXT(WORKDAY(TODAY(), -6),"jjjjMMtt"),"CUST_TRR_END_DT="&amp;TEXT(WORKDAY(TODAY(), -1),"jjjjMMtt"), "CUST_TRR_CRNCY=EUR")</f>
        <v>4.7713720000000004</v>
      </c>
      <c r="F261" cm="1">
        <f t="array" aca="1" ref="F261" ca="1">_xll.BDP(Stocks[[#This Row],[bloomberg_query]], "CUST_TRR_RETURN_HOLDING_PER", "CUST_TRR_START_DT="&amp;TEXT(WORKDAY(EDATE(TODAY(), -1) - 2, 1),"jjjjMMtt"),"CUST_TRR_END_DT="&amp;TEXT(WORKDAY(TODAY(), -1),"jjjjMMtt"),"CUST_TRR_CRNCY=EUR")</f>
        <v>3.536346</v>
      </c>
      <c r="G261" cm="1">
        <f t="array" aca="1" ref="G261" ca="1">_xll.BDP(Stocks[[#This Row],[bloomberg_query]], "CUST_TRR_RETURN_HOLDING_PER", "CUST_TRR_START_DT="&amp;TEXT(WORKDAY(DATE(YEAR(TODAY())-1, 12, 31), -1),"jjjjMMtt"),"CUST_TRR_END_DT="&amp;TEXT(WORKDAY(TODAY(), -1),"jjjjMMtt"), "CUST_TRR_CRNCY=EUR")</f>
        <v>6.6668380000000003</v>
      </c>
      <c r="H261" cm="1">
        <f t="array" ref="H261">_xll.BDP(A261,$H$1)</f>
        <v>3.796532</v>
      </c>
      <c r="I261" cm="1">
        <f t="array" ref="I261">_xll.BDP(A261,$I$1)</f>
        <v>-4.3478289999999999</v>
      </c>
    </row>
    <row r="262" spans="1:9" x14ac:dyDescent="0.25">
      <c r="A262" t="s">
        <v>2705</v>
      </c>
      <c r="B262" t="s">
        <v>2706</v>
      </c>
      <c r="C262" s="1">
        <f>_xll.BQL(Stocks[[#This Row],[bloomberg_query]],"px_last(currency=EUR).value","showdates","false","showids","false","showheaders","false","cols"=1)</f>
        <v>133.87270516633987</v>
      </c>
      <c r="D262" cm="1">
        <f t="array" aca="1" ref="D262" ca="1">_xll.BDP(Stocks[[#This Row],[bloomberg_query]], "CUST_TRR_RETURN_HOLDING_PER", "CUST_TRR_START_DT="&amp;TEXT(WORKDAY(TODAY(), -2),"jjjjMMtt"),"CUST_TRR_END_DT="&amp;TEXT(WORKDAY(TODAY(), -1),"jjjjMMtt"), "CUST_TRR_CRNCY=EUR")</f>
        <v>0.3932427</v>
      </c>
      <c r="E262" cm="1">
        <f t="array" aca="1" ref="E262" ca="1">_xll.BDP(Stocks[[#This Row],[bloomberg_query]], "CUST_TRR_RETURN_HOLDING_PER", "CUST_TRR_START_DT="&amp;TEXT(WORKDAY(TODAY(), -6),"jjjjMMtt"),"CUST_TRR_END_DT="&amp;TEXT(WORKDAY(TODAY(), -1),"jjjjMMtt"), "CUST_TRR_CRNCY=EUR")</f>
        <v>1.3498540000000001</v>
      </c>
      <c r="F262" cm="1">
        <f t="array" aca="1" ref="F262" ca="1">_xll.BDP(Stocks[[#This Row],[bloomberg_query]], "CUST_TRR_RETURN_HOLDING_PER", "CUST_TRR_START_DT="&amp;TEXT(WORKDAY(EDATE(TODAY(), -1) - 2, 1),"jjjjMMtt"),"CUST_TRR_END_DT="&amp;TEXT(WORKDAY(TODAY(), -1),"jjjjMMtt"),"CUST_TRR_CRNCY=EUR")</f>
        <v>-1.238669</v>
      </c>
      <c r="G262" cm="1">
        <f t="array" aca="1" ref="G262" ca="1">_xll.BDP(Stocks[[#This Row],[bloomberg_query]], "CUST_TRR_RETURN_HOLDING_PER", "CUST_TRR_START_DT="&amp;TEXT(WORKDAY(DATE(YEAR(TODAY())-1, 12, 31), -1),"jjjjMMtt"),"CUST_TRR_END_DT="&amp;TEXT(WORKDAY(TODAY(), -1),"jjjjMMtt"), "CUST_TRR_CRNCY=EUR")</f>
        <v>85.493750000000006</v>
      </c>
      <c r="H262" cm="1">
        <f t="array" ref="H262">_xll.BDP(A262,$H$1)</f>
        <v>37.697931636107505</v>
      </c>
      <c r="I262" cm="1">
        <f t="array" ref="I262">_xll.BDP(A262,$I$1)</f>
        <v>-5.1706542691915187</v>
      </c>
    </row>
    <row r="263" spans="1:9" x14ac:dyDescent="0.25">
      <c r="A263" t="s">
        <v>465</v>
      </c>
      <c r="B263" t="s">
        <v>2707</v>
      </c>
      <c r="C263" s="1">
        <f>_xll.BQL(Stocks[[#This Row],[bloomberg_query]],"px_last(currency=EUR).value","showdates","false","showids","false","showheaders","false","cols"=1)</f>
        <v>181.03199950575828</v>
      </c>
      <c r="D263" cm="1">
        <f t="array" aca="1" ref="D263" ca="1">_xll.BDP(Stocks[[#This Row],[bloomberg_query]], "CUST_TRR_RETURN_HOLDING_PER", "CUST_TRR_START_DT="&amp;TEXT(WORKDAY(TODAY(), -2),"jjjjMMtt"),"CUST_TRR_END_DT="&amp;TEXT(WORKDAY(TODAY(), -1),"jjjjMMtt"), "CUST_TRR_CRNCY=EUR")</f>
        <v>-1.217314</v>
      </c>
      <c r="E263" cm="1">
        <f t="array" aca="1" ref="E263" ca="1">_xll.BDP(Stocks[[#This Row],[bloomberg_query]], "CUST_TRR_RETURN_HOLDING_PER", "CUST_TRR_START_DT="&amp;TEXT(WORKDAY(TODAY(), -6),"jjjjMMtt"),"CUST_TRR_END_DT="&amp;TEXT(WORKDAY(TODAY(), -1),"jjjjMMtt"), "CUST_TRR_CRNCY=EUR")</f>
        <v>-2.6994129999999998</v>
      </c>
      <c r="F263" cm="1">
        <f t="array" aca="1" ref="F263" ca="1">_xll.BDP(Stocks[[#This Row],[bloomberg_query]], "CUST_TRR_RETURN_HOLDING_PER", "CUST_TRR_START_DT="&amp;TEXT(WORKDAY(EDATE(TODAY(), -1) - 2, 1),"jjjjMMtt"),"CUST_TRR_END_DT="&amp;TEXT(WORKDAY(TODAY(), -1),"jjjjMMtt"),"CUST_TRR_CRNCY=EUR")</f>
        <v>3.7412800000000002</v>
      </c>
      <c r="G263" cm="1">
        <f t="array" aca="1" ref="G263" ca="1">_xll.BDP(Stocks[[#This Row],[bloomberg_query]], "CUST_TRR_RETURN_HOLDING_PER", "CUST_TRR_START_DT="&amp;TEXT(WORKDAY(DATE(YEAR(TODAY())-1, 12, 31), -1),"jjjjMMtt"),"CUST_TRR_END_DT="&amp;TEXT(WORKDAY(TODAY(), -1),"jjjjMMtt"), "CUST_TRR_CRNCY=EUR")</f>
        <v>33.764830000000003</v>
      </c>
      <c r="H263" cm="1">
        <f t="array" ref="H263">_xll.BDP(A263,$H$1)</f>
        <v>19.462226801219671</v>
      </c>
      <c r="I263" cm="1">
        <f t="array" ref="I263">_xll.BDP(A263,$I$1)</f>
        <v>-3.6827993499177909</v>
      </c>
    </row>
    <row r="264" spans="1:9" x14ac:dyDescent="0.25">
      <c r="A264" t="s">
        <v>12</v>
      </c>
      <c r="B264" t="s">
        <v>2708</v>
      </c>
      <c r="C264" s="1">
        <f>_xll.BQL(Stocks[[#This Row],[bloomberg_query]],"px_last(currency=EUR).value","showdates","false","showids","false","showheaders","false","cols"=1)</f>
        <v>69.084860274195663</v>
      </c>
      <c r="D264" cm="1">
        <f t="array" aca="1" ref="D264" ca="1">_xll.BDP(Stocks[[#This Row],[bloomberg_query]], "CUST_TRR_RETURN_HOLDING_PER", "CUST_TRR_START_DT="&amp;TEXT(WORKDAY(TODAY(), -2),"jjjjMMtt"),"CUST_TRR_END_DT="&amp;TEXT(WORKDAY(TODAY(), -1),"jjjjMMtt"), "CUST_TRR_CRNCY=EUR")</f>
        <v>1.433324</v>
      </c>
      <c r="E264" cm="1">
        <f t="array" aca="1" ref="E264" ca="1">_xll.BDP(Stocks[[#This Row],[bloomberg_query]], "CUST_TRR_RETURN_HOLDING_PER", "CUST_TRR_START_DT="&amp;TEXT(WORKDAY(TODAY(), -6),"jjjjMMtt"),"CUST_TRR_END_DT="&amp;TEXT(WORKDAY(TODAY(), -1),"jjjjMMtt"), "CUST_TRR_CRNCY=EUR")</f>
        <v>-4.4041180000000004</v>
      </c>
      <c r="F264" cm="1">
        <f t="array" aca="1" ref="F264" ca="1">_xll.BDP(Stocks[[#This Row],[bloomberg_query]], "CUST_TRR_RETURN_HOLDING_PER", "CUST_TRR_START_DT="&amp;TEXT(WORKDAY(EDATE(TODAY(), -1) - 2, 1),"jjjjMMtt"),"CUST_TRR_END_DT="&amp;TEXT(WORKDAY(TODAY(), -1),"jjjjMMtt"),"CUST_TRR_CRNCY=EUR")</f>
        <v>2.128654</v>
      </c>
      <c r="G264" cm="1">
        <f t="array" aca="1" ref="G264" ca="1">_xll.BDP(Stocks[[#This Row],[bloomberg_query]], "CUST_TRR_RETURN_HOLDING_PER", "CUST_TRR_START_DT="&amp;TEXT(WORKDAY(DATE(YEAR(TODAY())-1, 12, 31), -1),"jjjjMMtt"),"CUST_TRR_END_DT="&amp;TEXT(WORKDAY(TODAY(), -1),"jjjjMMtt"), "CUST_TRR_CRNCY=EUR")</f>
        <v>-12.5352</v>
      </c>
      <c r="H264" cm="1">
        <f t="array" ref="H264">_xll.BDP(A264,$H$1)</f>
        <v>-7.1670983036532867</v>
      </c>
      <c r="I264" cm="1">
        <f t="array" ref="I264">_xll.BDP(A264,$I$1)</f>
        <v>-23.440923912254512</v>
      </c>
    </row>
    <row r="265" spans="1:9" x14ac:dyDescent="0.25">
      <c r="A265" t="s">
        <v>87</v>
      </c>
      <c r="B265" t="s">
        <v>2323</v>
      </c>
      <c r="C265" s="1">
        <f>_xll.BQL(Stocks[[#This Row],[bloomberg_query]],"px_last(currency=EUR).value","showdates","false","showids","false","showheaders","false","cols"=1)</f>
        <v>36.240001678466797</v>
      </c>
      <c r="D265" cm="1">
        <f t="array" aca="1" ref="D265" ca="1">_xll.BDP(Stocks[[#This Row],[bloomberg_query]], "CUST_TRR_RETURN_HOLDING_PER", "CUST_TRR_START_DT="&amp;TEXT(WORKDAY(TODAY(), -2),"jjjjMMtt"),"CUST_TRR_END_DT="&amp;TEXT(WORKDAY(TODAY(), -1),"jjjjMMtt"), "CUST_TRR_CRNCY=EUR")</f>
        <v>-0.4426003</v>
      </c>
      <c r="E265" cm="1">
        <f t="array" aca="1" ref="E265" ca="1">_xll.BDP(Stocks[[#This Row],[bloomberg_query]], "CUST_TRR_RETURN_HOLDING_PER", "CUST_TRR_START_DT="&amp;TEXT(WORKDAY(TODAY(), -6),"jjjjMMtt"),"CUST_TRR_END_DT="&amp;TEXT(WORKDAY(TODAY(), -1),"jjjjMMtt"), "CUST_TRR_CRNCY=EUR")</f>
        <v>1.954674</v>
      </c>
      <c r="F265" cm="1">
        <f t="array" aca="1" ref="F265" ca="1">_xll.BDP(Stocks[[#This Row],[bloomberg_query]], "CUST_TRR_RETURN_HOLDING_PER", "CUST_TRR_START_DT="&amp;TEXT(WORKDAY(EDATE(TODAY(), -1) - 2, 1),"jjjjMMtt"),"CUST_TRR_END_DT="&amp;TEXT(WORKDAY(TODAY(), -1),"jjjjMMtt"),"CUST_TRR_CRNCY=EUR")</f>
        <v>7.6255980000000001</v>
      </c>
      <c r="G265" cm="1">
        <f t="array" aca="1" ref="G265" ca="1">_xll.BDP(Stocks[[#This Row],[bloomberg_query]], "CUST_TRR_RETURN_HOLDING_PER", "CUST_TRR_START_DT="&amp;TEXT(WORKDAY(DATE(YEAR(TODAY())-1, 12, 31), -1),"jjjjMMtt"),"CUST_TRR_END_DT="&amp;TEXT(WORKDAY(TODAY(), -1),"jjjjMMtt"), "CUST_TRR_CRNCY=EUR")</f>
        <v>29.490259999999999</v>
      </c>
      <c r="H265" cm="1">
        <f t="array" ref="H265">_xll.BDP(A265,$H$1)</f>
        <v>12.14424</v>
      </c>
      <c r="I265" cm="1">
        <f t="array" ref="I265">_xll.BDP(A265,$I$1)</f>
        <v>-0.6578889</v>
      </c>
    </row>
    <row r="266" spans="1:9" x14ac:dyDescent="0.25">
      <c r="A266" t="s">
        <v>2709</v>
      </c>
      <c r="B266" t="s">
        <v>2710</v>
      </c>
      <c r="C266" s="1">
        <f>_xll.BQL(Stocks[[#This Row],[bloomberg_query]],"px_last(currency=EUR).value","showdates","false","showids","false","showheaders","false","cols"=1)</f>
        <v>44.57928719580174</v>
      </c>
      <c r="D266" cm="1">
        <f t="array" aca="1" ref="D266" ca="1">_xll.BDP(Stocks[[#This Row],[bloomberg_query]], "CUST_TRR_RETURN_HOLDING_PER", "CUST_TRR_START_DT="&amp;TEXT(WORKDAY(TODAY(), -2),"jjjjMMtt"),"CUST_TRR_END_DT="&amp;TEXT(WORKDAY(TODAY(), -1),"jjjjMMtt"), "CUST_TRR_CRNCY=EUR")</f>
        <v>-0.6061571</v>
      </c>
      <c r="E266" cm="1">
        <f t="array" aca="1" ref="E266" ca="1">_xll.BDP(Stocks[[#This Row],[bloomberg_query]], "CUST_TRR_RETURN_HOLDING_PER", "CUST_TRR_START_DT="&amp;TEXT(WORKDAY(TODAY(), -6),"jjjjMMtt"),"CUST_TRR_END_DT="&amp;TEXT(WORKDAY(TODAY(), -1),"jjjjMMtt"), "CUST_TRR_CRNCY=EUR")</f>
        <v>8.0733779999999999</v>
      </c>
      <c r="F266" cm="1">
        <f t="array" aca="1" ref="F266" ca="1">_xll.BDP(Stocks[[#This Row],[bloomberg_query]], "CUST_TRR_RETURN_HOLDING_PER", "CUST_TRR_START_DT="&amp;TEXT(WORKDAY(EDATE(TODAY(), -1) - 2, 1),"jjjjMMtt"),"CUST_TRR_END_DT="&amp;TEXT(WORKDAY(TODAY(), -1),"jjjjMMtt"),"CUST_TRR_CRNCY=EUR")</f>
        <v>-0.92895320000000003</v>
      </c>
      <c r="G266" cm="1">
        <f t="array" aca="1" ref="G266" ca="1">_xll.BDP(Stocks[[#This Row],[bloomberg_query]], "CUST_TRR_RETURN_HOLDING_PER", "CUST_TRR_START_DT="&amp;TEXT(WORKDAY(DATE(YEAR(TODAY())-1, 12, 31), -1),"jjjjMMtt"),"CUST_TRR_END_DT="&amp;TEXT(WORKDAY(TODAY(), -1),"jjjjMMtt"), "CUST_TRR_CRNCY=EUR")</f>
        <v>-21.21003</v>
      </c>
      <c r="H266" cm="1">
        <f t="array" ref="H266">_xll.BDP(A266,$H$1)</f>
        <v>-18.520689043956391</v>
      </c>
      <c r="I266" cm="1">
        <f t="array" ref="I266">_xll.BDP(A266,$I$1)</f>
        <v>-45.56531176378121</v>
      </c>
    </row>
    <row r="267" spans="1:9" x14ac:dyDescent="0.25">
      <c r="A267" t="s">
        <v>45</v>
      </c>
      <c r="B267" t="s">
        <v>2275</v>
      </c>
      <c r="C267" s="1">
        <f>_xll.BQL(Stocks[[#This Row],[bloomberg_query]],"px_last(currency=EUR).value","showdates","false","showids","false","showheaders","false","cols"=1)</f>
        <v>226.92376420319081</v>
      </c>
      <c r="D267" cm="1">
        <f t="array" aca="1" ref="D267" ca="1">_xll.BDP(Stocks[[#This Row],[bloomberg_query]], "CUST_TRR_RETURN_HOLDING_PER", "CUST_TRR_START_DT="&amp;TEXT(WORKDAY(TODAY(), -2),"jjjjMMtt"),"CUST_TRR_END_DT="&amp;TEXT(WORKDAY(TODAY(), -1),"jjjjMMtt"), "CUST_TRR_CRNCY=EUR")</f>
        <v>-0.96932770000000001</v>
      </c>
      <c r="E267" cm="1">
        <f t="array" aca="1" ref="E267" ca="1">_xll.BDP(Stocks[[#This Row],[bloomberg_query]], "CUST_TRR_RETURN_HOLDING_PER", "CUST_TRR_START_DT="&amp;TEXT(WORKDAY(TODAY(), -6),"jjjjMMtt"),"CUST_TRR_END_DT="&amp;TEXT(WORKDAY(TODAY(), -1),"jjjjMMtt"), "CUST_TRR_CRNCY=EUR")</f>
        <v>0.3226966</v>
      </c>
      <c r="F267" cm="1">
        <f t="array" aca="1" ref="F267" ca="1">_xll.BDP(Stocks[[#This Row],[bloomberg_query]], "CUST_TRR_RETURN_HOLDING_PER", "CUST_TRR_START_DT="&amp;TEXT(WORKDAY(EDATE(TODAY(), -1) - 2, 1),"jjjjMMtt"),"CUST_TRR_END_DT="&amp;TEXT(WORKDAY(TODAY(), -1),"jjjjMMtt"),"CUST_TRR_CRNCY=EUR")</f>
        <v>-5.1572849999999999</v>
      </c>
      <c r="G267" cm="1">
        <f t="array" aca="1" ref="G267" ca="1">_xll.BDP(Stocks[[#This Row],[bloomberg_query]], "CUST_TRR_RETURN_HOLDING_PER", "CUST_TRR_START_DT="&amp;TEXT(WORKDAY(DATE(YEAR(TODAY())-1, 12, 31), -1),"jjjjMMtt"),"CUST_TRR_END_DT="&amp;TEXT(WORKDAY(TODAY(), -1),"jjjjMMtt"), "CUST_TRR_CRNCY=EUR")</f>
        <v>-4.1594639999999998</v>
      </c>
      <c r="H267" cm="1">
        <f t="array" ref="H267">_xll.BDP(A267,$H$1)</f>
        <v>-6.2687929533429321</v>
      </c>
      <c r="I267" cm="1">
        <f t="array" ref="I267">_xll.BDP(A267,$I$1)</f>
        <v>-20.79757916123793</v>
      </c>
    </row>
    <row r="268" spans="1:9" x14ac:dyDescent="0.25">
      <c r="A268" t="s">
        <v>2711</v>
      </c>
      <c r="B268" t="s">
        <v>2712</v>
      </c>
      <c r="C268" s="1">
        <f>_xll.BQL(Stocks[[#This Row],[bloomberg_query]],"px_last(currency=EUR).value","showdates","false","showids","false","showheaders","false","cols"=1)</f>
        <v>10.976658782759944</v>
      </c>
      <c r="D268" cm="1">
        <f t="array" aca="1" ref="D268" ca="1">_xll.BDP(Stocks[[#This Row],[bloomberg_query]], "CUST_TRR_RETURN_HOLDING_PER", "CUST_TRR_START_DT="&amp;TEXT(WORKDAY(TODAY(), -2),"jjjjMMtt"),"CUST_TRR_END_DT="&amp;TEXT(WORKDAY(TODAY(), -1),"jjjjMMtt"), "CUST_TRR_CRNCY=EUR")</f>
        <v>2.9659659999999999</v>
      </c>
      <c r="E268" cm="1">
        <f t="array" aca="1" ref="E268" ca="1">_xll.BDP(Stocks[[#This Row],[bloomberg_query]], "CUST_TRR_RETURN_HOLDING_PER", "CUST_TRR_START_DT="&amp;TEXT(WORKDAY(TODAY(), -6),"jjjjMMtt"),"CUST_TRR_END_DT="&amp;TEXT(WORKDAY(TODAY(), -1),"jjjjMMtt"), "CUST_TRR_CRNCY=EUR")</f>
        <v>20.610240000000001</v>
      </c>
      <c r="F268" cm="1">
        <f t="array" aca="1" ref="F268" ca="1">_xll.BDP(Stocks[[#This Row],[bloomberg_query]], "CUST_TRR_RETURN_HOLDING_PER", "CUST_TRR_START_DT="&amp;TEXT(WORKDAY(EDATE(TODAY(), -1) - 2, 1),"jjjjMMtt"),"CUST_TRR_END_DT="&amp;TEXT(WORKDAY(TODAY(), -1),"jjjjMMtt"),"CUST_TRR_CRNCY=EUR")</f>
        <v>7.6124049999999999</v>
      </c>
      <c r="G268" cm="1">
        <f t="array" aca="1" ref="G268" ca="1">_xll.BDP(Stocks[[#This Row],[bloomberg_query]], "CUST_TRR_RETURN_HOLDING_PER", "CUST_TRR_START_DT="&amp;TEXT(WORKDAY(DATE(YEAR(TODAY())-1, 12, 31), -1),"jjjjMMtt"),"CUST_TRR_END_DT="&amp;TEXT(WORKDAY(TODAY(), -1),"jjjjMMtt"), "CUST_TRR_CRNCY=EUR")</f>
        <v>46.399380000000001</v>
      </c>
      <c r="H268" cm="1">
        <f t="array" ref="H268">_xll.BDP(A268,$H$1)</f>
        <v>30.247489999999999</v>
      </c>
      <c r="I268" cm="1">
        <f t="array" ref="I268">_xll.BDP(A268,$I$1)</f>
        <v>-6.2865539999999998</v>
      </c>
    </row>
    <row r="269" spans="1:9" x14ac:dyDescent="0.25">
      <c r="A269" t="s">
        <v>106</v>
      </c>
      <c r="B269" t="s">
        <v>2713</v>
      </c>
      <c r="C269" s="1">
        <f>_xll.BQL(Stocks[[#This Row],[bloomberg_query]],"px_last(currency=EUR).value","showdates","false","showids","false","showheaders","false","cols"=1)</f>
        <v>45.846816837787628</v>
      </c>
      <c r="D269" cm="1">
        <f t="array" aca="1" ref="D269" ca="1">_xll.BDP(Stocks[[#This Row],[bloomberg_query]], "CUST_TRR_RETURN_HOLDING_PER", "CUST_TRR_START_DT="&amp;TEXT(WORKDAY(TODAY(), -2),"jjjjMMtt"),"CUST_TRR_END_DT="&amp;TEXT(WORKDAY(TODAY(), -1),"jjjjMMtt"), "CUST_TRR_CRNCY=EUR")</f>
        <v>0.50685259999999999</v>
      </c>
      <c r="E269" cm="1">
        <f t="array" aca="1" ref="E269" ca="1">_xll.BDP(Stocks[[#This Row],[bloomberg_query]], "CUST_TRR_RETURN_HOLDING_PER", "CUST_TRR_START_DT="&amp;TEXT(WORKDAY(TODAY(), -6),"jjjjMMtt"),"CUST_TRR_END_DT="&amp;TEXT(WORKDAY(TODAY(), -1),"jjjjMMtt"), "CUST_TRR_CRNCY=EUR")</f>
        <v>2.2779530000000001</v>
      </c>
      <c r="F269" cm="1">
        <f t="array" aca="1" ref="F269" ca="1">_xll.BDP(Stocks[[#This Row],[bloomberg_query]], "CUST_TRR_RETURN_HOLDING_PER", "CUST_TRR_START_DT="&amp;TEXT(WORKDAY(EDATE(TODAY(), -1) - 2, 1),"jjjjMMtt"),"CUST_TRR_END_DT="&amp;TEXT(WORKDAY(TODAY(), -1),"jjjjMMtt"),"CUST_TRR_CRNCY=EUR")</f>
        <v>-1.5879730000000001</v>
      </c>
      <c r="G269" cm="1">
        <f t="array" aca="1" ref="G269" ca="1">_xll.BDP(Stocks[[#This Row],[bloomberg_query]], "CUST_TRR_RETURN_HOLDING_PER", "CUST_TRR_START_DT="&amp;TEXT(WORKDAY(DATE(YEAR(TODAY())-1, 12, 31), -1),"jjjjMMtt"),"CUST_TRR_END_DT="&amp;TEXT(WORKDAY(TODAY(), -1),"jjjjMMtt"), "CUST_TRR_CRNCY=EUR")</f>
        <v>3.520241</v>
      </c>
      <c r="H269" cm="1">
        <f t="array" ref="H269">_xll.BDP(A269,$H$1)</f>
        <v>-2.4699938262008798</v>
      </c>
      <c r="I269" cm="1">
        <f t="array" ref="I269">_xll.BDP(A269,$I$1)</f>
        <v>-12.93957254032782</v>
      </c>
    </row>
    <row r="270" spans="1:9" x14ac:dyDescent="0.25">
      <c r="A270" t="s">
        <v>2714</v>
      </c>
      <c r="B270" t="s">
        <v>2715</v>
      </c>
      <c r="C270" s="1">
        <f>_xll.BQL(Stocks[[#This Row],[bloomberg_query]],"px_last(currency=EUR).value","showdates","false","showids","false","showheaders","false","cols"=1)</f>
        <v>215.59690357267857</v>
      </c>
      <c r="D270" cm="1">
        <f t="array" aca="1" ref="D270" ca="1">_xll.BDP(Stocks[[#This Row],[bloomberg_query]], "CUST_TRR_RETURN_HOLDING_PER", "CUST_TRR_START_DT="&amp;TEXT(WORKDAY(TODAY(), -2),"jjjjMMtt"),"CUST_TRR_END_DT="&amp;TEXT(WORKDAY(TODAY(), -1),"jjjjMMtt"), "CUST_TRR_CRNCY=EUR")</f>
        <v>-0.867506</v>
      </c>
      <c r="E270" cm="1">
        <f t="array" aca="1" ref="E270" ca="1">_xll.BDP(Stocks[[#This Row],[bloomberg_query]], "CUST_TRR_RETURN_HOLDING_PER", "CUST_TRR_START_DT="&amp;TEXT(WORKDAY(TODAY(), -6),"jjjjMMtt"),"CUST_TRR_END_DT="&amp;TEXT(WORKDAY(TODAY(), -1),"jjjjMMtt"), "CUST_TRR_CRNCY=EUR")</f>
        <v>-0.96674629999999995</v>
      </c>
      <c r="F270" cm="1">
        <f t="array" aca="1" ref="F270" ca="1">_xll.BDP(Stocks[[#This Row],[bloomberg_query]], "CUST_TRR_RETURN_HOLDING_PER", "CUST_TRR_START_DT="&amp;TEXT(WORKDAY(EDATE(TODAY(), -1) - 2, 1),"jjjjMMtt"),"CUST_TRR_END_DT="&amp;TEXT(WORKDAY(TODAY(), -1),"jjjjMMtt"),"CUST_TRR_CRNCY=EUR")</f>
        <v>-1.141977</v>
      </c>
      <c r="G270" cm="1">
        <f t="array" aca="1" ref="G270" ca="1">_xll.BDP(Stocks[[#This Row],[bloomberg_query]], "CUST_TRR_RETURN_HOLDING_PER", "CUST_TRR_START_DT="&amp;TEXT(WORKDAY(DATE(YEAR(TODAY())-1, 12, 31), -1),"jjjjMMtt"),"CUST_TRR_END_DT="&amp;TEXT(WORKDAY(TODAY(), -1),"jjjjMMtt"), "CUST_TRR_CRNCY=EUR")</f>
        <v>36.689250000000001</v>
      </c>
      <c r="H270" cm="1">
        <f t="array" ref="H270">_xll.BDP(A270,$H$1)</f>
        <v>17.766528169073716</v>
      </c>
      <c r="I270" cm="1">
        <f t="array" ref="I270">_xll.BDP(A270,$I$1)</f>
        <v>-3.106820583657302</v>
      </c>
    </row>
    <row r="271" spans="1:9" x14ac:dyDescent="0.25">
      <c r="A271" t="s">
        <v>105</v>
      </c>
      <c r="B271" t="s">
        <v>2716</v>
      </c>
      <c r="C271" s="1">
        <f>_xll.BQL(Stocks[[#This Row],[bloomberg_query]],"px_last(currency=EUR).value","showdates","false","showids","false","showheaders","false","cols"=1)</f>
        <v>73.256021649241447</v>
      </c>
      <c r="D271" cm="1">
        <f t="array" aca="1" ref="D271" ca="1">_xll.BDP(Stocks[[#This Row],[bloomberg_query]], "CUST_TRR_RETURN_HOLDING_PER", "CUST_TRR_START_DT="&amp;TEXT(WORKDAY(TODAY(), -2),"jjjjMMtt"),"CUST_TRR_END_DT="&amp;TEXT(WORKDAY(TODAY(), -1),"jjjjMMtt"), "CUST_TRR_CRNCY=EUR")</f>
        <v>-2.0411840000000001E-2</v>
      </c>
      <c r="E271" cm="1">
        <f t="array" aca="1" ref="E271" ca="1">_xll.BDP(Stocks[[#This Row],[bloomberg_query]], "CUST_TRR_RETURN_HOLDING_PER", "CUST_TRR_START_DT="&amp;TEXT(WORKDAY(TODAY(), -6),"jjjjMMtt"),"CUST_TRR_END_DT="&amp;TEXT(WORKDAY(TODAY(), -1),"jjjjMMtt"), "CUST_TRR_CRNCY=EUR")</f>
        <v>4.1947489999999998</v>
      </c>
      <c r="F271" cm="1">
        <f t="array" aca="1" ref="F271" ca="1">_xll.BDP(Stocks[[#This Row],[bloomberg_query]], "CUST_TRR_RETURN_HOLDING_PER", "CUST_TRR_START_DT="&amp;TEXT(WORKDAY(EDATE(TODAY(), -1) - 2, 1),"jjjjMMtt"),"CUST_TRR_END_DT="&amp;TEXT(WORKDAY(TODAY(), -1),"jjjjMMtt"),"CUST_TRR_CRNCY=EUR")</f>
        <v>-2.0066090000000002E-2</v>
      </c>
      <c r="G271" cm="1">
        <f t="array" aca="1" ref="G271" ca="1">_xll.BDP(Stocks[[#This Row],[bloomberg_query]], "CUST_TRR_RETURN_HOLDING_PER", "CUST_TRR_START_DT="&amp;TEXT(WORKDAY(DATE(YEAR(TODAY())-1, 12, 31), -1),"jjjjMMtt"),"CUST_TRR_END_DT="&amp;TEXT(WORKDAY(TODAY(), -1),"jjjjMMtt"), "CUST_TRR_CRNCY=EUR")</f>
        <v>3.9427210000000001</v>
      </c>
      <c r="H271" cm="1">
        <f t="array" ref="H271">_xll.BDP(A271,$H$1)</f>
        <v>4.633659059893013</v>
      </c>
      <c r="I271" cm="1">
        <f t="array" ref="I271">_xll.BDP(A271,$I$1)</f>
        <v>-7.2290513875875027</v>
      </c>
    </row>
    <row r="272" spans="1:9" x14ac:dyDescent="0.25">
      <c r="A272" t="s">
        <v>136</v>
      </c>
      <c r="B272" t="s">
        <v>2717</v>
      </c>
      <c r="C272" s="1">
        <f>_xll.BQL(Stocks[[#This Row],[bloomberg_query]],"px_last(currency=EUR).value","showdates","false","showids","false","showheaders","false","cols"=1)</f>
        <v>180.0880944532156</v>
      </c>
      <c r="D272" cm="1">
        <f t="array" aca="1" ref="D272" ca="1">_xll.BDP(Stocks[[#This Row],[bloomberg_query]], "CUST_TRR_RETURN_HOLDING_PER", "CUST_TRR_START_DT="&amp;TEXT(WORKDAY(TODAY(), -2),"jjjjMMtt"),"CUST_TRR_END_DT="&amp;TEXT(WORKDAY(TODAY(), -1),"jjjjMMtt"), "CUST_TRR_CRNCY=EUR")</f>
        <v>-0.49199809999999999</v>
      </c>
      <c r="E272" cm="1">
        <f t="array" aca="1" ref="E272" ca="1">_xll.BDP(Stocks[[#This Row],[bloomberg_query]], "CUST_TRR_RETURN_HOLDING_PER", "CUST_TRR_START_DT="&amp;TEXT(WORKDAY(TODAY(), -6),"jjjjMMtt"),"CUST_TRR_END_DT="&amp;TEXT(WORKDAY(TODAY(), -1),"jjjjMMtt"), "CUST_TRR_CRNCY=EUR")</f>
        <v>5.9466200000000002</v>
      </c>
      <c r="F272" cm="1">
        <f t="array" aca="1" ref="F272" ca="1">_xll.BDP(Stocks[[#This Row],[bloomberg_query]], "CUST_TRR_RETURN_HOLDING_PER", "CUST_TRR_START_DT="&amp;TEXT(WORKDAY(EDATE(TODAY(), -1) - 2, 1),"jjjjMMtt"),"CUST_TRR_END_DT="&amp;TEXT(WORKDAY(TODAY(), -1),"jjjjMMtt"),"CUST_TRR_CRNCY=EUR")</f>
        <v>3.4492970000000001</v>
      </c>
      <c r="G272" cm="1">
        <f t="array" aca="1" ref="G272" ca="1">_xll.BDP(Stocks[[#This Row],[bloomberg_query]], "CUST_TRR_RETURN_HOLDING_PER", "CUST_TRR_START_DT="&amp;TEXT(WORKDAY(DATE(YEAR(TODAY())-1, 12, 31), -1),"jjjjMMtt"),"CUST_TRR_END_DT="&amp;TEXT(WORKDAY(TODAY(), -1),"jjjjMMtt"), "CUST_TRR_CRNCY=EUR")</f>
        <v>71.388440000000003</v>
      </c>
      <c r="H272" cm="1">
        <f t="array" ref="H272">_xll.BDP(A272,$H$1)</f>
        <v>15.957514245810039</v>
      </c>
      <c r="I272" cm="1">
        <f t="array" ref="I272">_xll.BDP(A272,$I$1)</f>
        <v>-15.222175521015316</v>
      </c>
    </row>
    <row r="273" spans="1:9" x14ac:dyDescent="0.25">
      <c r="A273" t="s">
        <v>2718</v>
      </c>
      <c r="B273" t="s">
        <v>2719</v>
      </c>
      <c r="C273" s="1">
        <f>_xll.BQL(Stocks[[#This Row],[bloomberg_query]],"px_last(currency=EUR).value","showdates","false","showids","false","showheaders","false","cols"=1)</f>
        <v>2.8340001106262207</v>
      </c>
      <c r="D273" cm="1">
        <f t="array" aca="1" ref="D273" ca="1">_xll.BDP(Stocks[[#This Row],[bloomberg_query]], "CUST_TRR_RETURN_HOLDING_PER", "CUST_TRR_START_DT="&amp;TEXT(WORKDAY(TODAY(), -2),"jjjjMMtt"),"CUST_TRR_END_DT="&amp;TEXT(WORKDAY(TODAY(), -1),"jjjjMMtt"), "CUST_TRR_CRNCY=EUR")</f>
        <v>1.986755</v>
      </c>
      <c r="E273" cm="1">
        <f t="array" aca="1" ref="E273" ca="1">_xll.BDP(Stocks[[#This Row],[bloomberg_query]], "CUST_TRR_RETURN_HOLDING_PER", "CUST_TRR_START_DT="&amp;TEXT(WORKDAY(TODAY(), -6),"jjjjMMtt"),"CUST_TRR_END_DT="&amp;TEXT(WORKDAY(TODAY(), -1),"jjjjMMtt"), "CUST_TRR_CRNCY=EUR")</f>
        <v>5</v>
      </c>
      <c r="F273" cm="1">
        <f t="array" aca="1" ref="F273" ca="1">_xll.BDP(Stocks[[#This Row],[bloomberg_query]], "CUST_TRR_RETURN_HOLDING_PER", "CUST_TRR_START_DT="&amp;TEXT(WORKDAY(EDATE(TODAY(), -1) - 2, 1),"jjjjMMtt"),"CUST_TRR_END_DT="&amp;TEXT(WORKDAY(TODAY(), -1),"jjjjMMtt"),"CUST_TRR_CRNCY=EUR")</f>
        <v>-3.549061</v>
      </c>
      <c r="G273" cm="1">
        <f t="array" aca="1" ref="G273" ca="1">_xll.BDP(Stocks[[#This Row],[bloomberg_query]], "CUST_TRR_RETURN_HOLDING_PER", "CUST_TRR_START_DT="&amp;TEXT(WORKDAY(DATE(YEAR(TODAY())-1, 12, 31), -1),"jjjjMMtt"),"CUST_TRR_END_DT="&amp;TEXT(WORKDAY(TODAY(), -1),"jjjjMMtt"), "CUST_TRR_CRNCY=EUR")</f>
        <v>11.95477</v>
      </c>
      <c r="H273" cm="1">
        <f t="array" ref="H273">_xll.BDP(A273,$H$1)</f>
        <v>14.106719999999999</v>
      </c>
      <c r="I273" cm="1">
        <f t="array" ref="I273">_xll.BDP(A273,$I$1)</f>
        <v>-16.40118</v>
      </c>
    </row>
    <row r="274" spans="1:9" x14ac:dyDescent="0.25">
      <c r="A274" t="s">
        <v>151</v>
      </c>
      <c r="B274" t="s">
        <v>2720</v>
      </c>
      <c r="C274" s="1">
        <f>_xll.BQL(Stocks[[#This Row],[bloomberg_query]],"px_last(currency=EUR).value","showdates","false","showids","false","showheaders","false","cols"=1)</f>
        <v>242.43976535260677</v>
      </c>
      <c r="D274" cm="1">
        <f t="array" aca="1" ref="D274" ca="1">_xll.BDP(Stocks[[#This Row],[bloomberg_query]], "CUST_TRR_RETURN_HOLDING_PER", "CUST_TRR_START_DT="&amp;TEXT(WORKDAY(TODAY(), -2),"jjjjMMtt"),"CUST_TRR_END_DT="&amp;TEXT(WORKDAY(TODAY(), -1),"jjjjMMtt"), "CUST_TRR_CRNCY=EUR")</f>
        <v>-1.9000779999999999</v>
      </c>
      <c r="E274" cm="1">
        <f t="array" aca="1" ref="E274" ca="1">_xll.BDP(Stocks[[#This Row],[bloomberg_query]], "CUST_TRR_RETURN_HOLDING_PER", "CUST_TRR_START_DT="&amp;TEXT(WORKDAY(TODAY(), -6),"jjjjMMtt"),"CUST_TRR_END_DT="&amp;TEXT(WORKDAY(TODAY(), -1),"jjjjMMtt"), "CUST_TRR_CRNCY=EUR")</f>
        <v>0.88835200000000003</v>
      </c>
      <c r="F274" cm="1">
        <f t="array" aca="1" ref="F274" ca="1">_xll.BDP(Stocks[[#This Row],[bloomberg_query]], "CUST_TRR_RETURN_HOLDING_PER", "CUST_TRR_START_DT="&amp;TEXT(WORKDAY(EDATE(TODAY(), -1) - 2, 1),"jjjjMMtt"),"CUST_TRR_END_DT="&amp;TEXT(WORKDAY(TODAY(), -1),"jjjjMMtt"),"CUST_TRR_CRNCY=EUR")</f>
        <v>-4.7816010000000002</v>
      </c>
      <c r="G274" cm="1">
        <f t="array" aca="1" ref="G274" ca="1">_xll.BDP(Stocks[[#This Row],[bloomberg_query]], "CUST_TRR_RETURN_HOLDING_PER", "CUST_TRR_START_DT="&amp;TEXT(WORKDAY(DATE(YEAR(TODAY())-1, 12, 31), -1),"jjjjMMtt"),"CUST_TRR_END_DT="&amp;TEXT(WORKDAY(TODAY(), -1),"jjjjMMtt"), "CUST_TRR_CRNCY=EUR")</f>
        <v>-1.518025</v>
      </c>
      <c r="H274" cm="1">
        <f t="array" ref="H274">_xll.BDP(A274,$H$1)</f>
        <v>-6.3513772454836008</v>
      </c>
      <c r="I274" cm="1">
        <f t="array" ref="I274">_xll.BDP(A274,$I$1)</f>
        <v>-17.97500062884086</v>
      </c>
    </row>
    <row r="275" spans="1:9" x14ac:dyDescent="0.25">
      <c r="A275" t="s">
        <v>2721</v>
      </c>
      <c r="B275" t="s">
        <v>2722</v>
      </c>
      <c r="C275" s="1">
        <f>_xll.BQL(Stocks[[#This Row],[bloomberg_query]],"px_last(currency=EUR).value","showdates","false","showids","false","showheaders","false","cols"=1)</f>
        <v>36.120942430749054</v>
      </c>
      <c r="D275" cm="1">
        <f t="array" aca="1" ref="D275" ca="1">_xll.BDP(Stocks[[#This Row],[bloomberg_query]], "CUST_TRR_RETURN_HOLDING_PER", "CUST_TRR_START_DT="&amp;TEXT(WORKDAY(TODAY(), -2),"jjjjMMtt"),"CUST_TRR_END_DT="&amp;TEXT(WORKDAY(TODAY(), -1),"jjjjMMtt"), "CUST_TRR_CRNCY=EUR")</f>
        <v>-0.37672630000000001</v>
      </c>
      <c r="E275" cm="1">
        <f t="array" aca="1" ref="E275" ca="1">_xll.BDP(Stocks[[#This Row],[bloomberg_query]], "CUST_TRR_RETURN_HOLDING_PER", "CUST_TRR_START_DT="&amp;TEXT(WORKDAY(TODAY(), -6),"jjjjMMtt"),"CUST_TRR_END_DT="&amp;TEXT(WORKDAY(TODAY(), -1),"jjjjMMtt"), "CUST_TRR_CRNCY=EUR")</f>
        <v>-0.31010009999999999</v>
      </c>
      <c r="F275" cm="1">
        <f t="array" aca="1" ref="F275" ca="1">_xll.BDP(Stocks[[#This Row],[bloomberg_query]], "CUST_TRR_RETURN_HOLDING_PER", "CUST_TRR_START_DT="&amp;TEXT(WORKDAY(EDATE(TODAY(), -1) - 2, 1),"jjjjMMtt"),"CUST_TRR_END_DT="&amp;TEXT(WORKDAY(TODAY(), -1),"jjjjMMtt"),"CUST_TRR_CRNCY=EUR")</f>
        <v>-2.8705699999999998</v>
      </c>
      <c r="G275" cm="1">
        <f t="array" aca="1" ref="G275" ca="1">_xll.BDP(Stocks[[#This Row],[bloomberg_query]], "CUST_TRR_RETURN_HOLDING_PER", "CUST_TRR_START_DT="&amp;TEXT(WORKDAY(DATE(YEAR(TODAY())-1, 12, 31), -1),"jjjjMMtt"),"CUST_TRR_END_DT="&amp;TEXT(WORKDAY(TODAY(), -1),"jjjjMMtt"), "CUST_TRR_CRNCY=EUR")</f>
        <v>-7.6129300000000004</v>
      </c>
      <c r="H275" cm="1">
        <f t="array" ref="H275">_xll.BDP(A275,$H$1)</f>
        <v>-12.6463</v>
      </c>
      <c r="I275" cm="1">
        <f t="array" ref="I275">_xll.BDP(A275,$I$1)</f>
        <v>-28.737279999999998</v>
      </c>
    </row>
    <row r="276" spans="1:9" x14ac:dyDescent="0.25">
      <c r="A276" t="s">
        <v>67</v>
      </c>
      <c r="B276" t="s">
        <v>2300</v>
      </c>
      <c r="C276" s="1">
        <f>_xll.BQL(Stocks[[#This Row],[bloomberg_query]],"px_last(currency=EUR).value","showdates","false","showids","false","showheaders","false","cols"=1)</f>
        <v>189.37432225584985</v>
      </c>
      <c r="D276" cm="1">
        <f t="array" aca="1" ref="D276" ca="1">_xll.BDP(Stocks[[#This Row],[bloomberg_query]], "CUST_TRR_RETURN_HOLDING_PER", "CUST_TRR_START_DT="&amp;TEXT(WORKDAY(TODAY(), -2),"jjjjMMtt"),"CUST_TRR_END_DT="&amp;TEXT(WORKDAY(TODAY(), -1),"jjjjMMtt"), "CUST_TRR_CRNCY=EUR")</f>
        <v>-1.4438059999999999</v>
      </c>
      <c r="E276" cm="1">
        <f t="array" aca="1" ref="E276" ca="1">_xll.BDP(Stocks[[#This Row],[bloomberg_query]], "CUST_TRR_RETURN_HOLDING_PER", "CUST_TRR_START_DT="&amp;TEXT(WORKDAY(TODAY(), -6),"jjjjMMtt"),"CUST_TRR_END_DT="&amp;TEXT(WORKDAY(TODAY(), -1),"jjjjMMtt"), "CUST_TRR_CRNCY=EUR")</f>
        <v>-1.475983</v>
      </c>
      <c r="F276" cm="1">
        <f t="array" aca="1" ref="F276" ca="1">_xll.BDP(Stocks[[#This Row],[bloomberg_query]], "CUST_TRR_RETURN_HOLDING_PER", "CUST_TRR_START_DT="&amp;TEXT(WORKDAY(EDATE(TODAY(), -1) - 2, 1),"jjjjMMtt"),"CUST_TRR_END_DT="&amp;TEXT(WORKDAY(TODAY(), -1),"jjjjMMtt"),"CUST_TRR_CRNCY=EUR")</f>
        <v>2.817806</v>
      </c>
      <c r="G276" cm="1">
        <f t="array" aca="1" ref="G276" ca="1">_xll.BDP(Stocks[[#This Row],[bloomberg_query]], "CUST_TRR_RETURN_HOLDING_PER", "CUST_TRR_START_DT="&amp;TEXT(WORKDAY(DATE(YEAR(TODAY())-1, 12, 31), -1),"jjjjMMtt"),"CUST_TRR_END_DT="&amp;TEXT(WORKDAY(TODAY(), -1),"jjjjMMtt"), "CUST_TRR_CRNCY=EUR")</f>
        <v>18.405850000000001</v>
      </c>
      <c r="H276" cm="1">
        <f t="array" ref="H276">_xll.BDP(A276,$H$1)</f>
        <v>14.150030187409987</v>
      </c>
      <c r="I276" cm="1">
        <f t="array" ref="I276">_xll.BDP(A276,$I$1)</f>
        <v>-2.4947925542760525</v>
      </c>
    </row>
    <row r="277" spans="1:9" x14ac:dyDescent="0.25">
      <c r="A277" t="s">
        <v>2723</v>
      </c>
      <c r="B277" t="s">
        <v>2724</v>
      </c>
      <c r="C277" s="1">
        <f>_xll.BQL(Stocks[[#This Row],[bloomberg_query]],"px_last(currency=EUR).value","showdates","false","showids","false","showheaders","false","cols"=1)</f>
        <v>58.662715187698304</v>
      </c>
      <c r="D277" cm="1">
        <f t="array" aca="1" ref="D277" ca="1">_xll.BDP(Stocks[[#This Row],[bloomberg_query]], "CUST_TRR_RETURN_HOLDING_PER", "CUST_TRR_START_DT="&amp;TEXT(WORKDAY(TODAY(), -2),"jjjjMMtt"),"CUST_TRR_END_DT="&amp;TEXT(WORKDAY(TODAY(), -1),"jjjjMMtt"), "CUST_TRR_CRNCY=EUR")</f>
        <v>-0.28358369999999999</v>
      </c>
      <c r="E277" cm="1">
        <f t="array" aca="1" ref="E277" ca="1">_xll.BDP(Stocks[[#This Row],[bloomberg_query]], "CUST_TRR_RETURN_HOLDING_PER", "CUST_TRR_START_DT="&amp;TEXT(WORKDAY(TODAY(), -6),"jjjjMMtt"),"CUST_TRR_END_DT="&amp;TEXT(WORKDAY(TODAY(), -1),"jjjjMMtt"), "CUST_TRR_CRNCY=EUR")</f>
        <v>-1.391459</v>
      </c>
      <c r="F277" cm="1">
        <f t="array" aca="1" ref="F277" ca="1">_xll.BDP(Stocks[[#This Row],[bloomberg_query]], "CUST_TRR_RETURN_HOLDING_PER", "CUST_TRR_START_DT="&amp;TEXT(WORKDAY(EDATE(TODAY(), -1) - 2, 1),"jjjjMMtt"),"CUST_TRR_END_DT="&amp;TEXT(WORKDAY(TODAY(), -1),"jjjjMMtt"),"CUST_TRR_CRNCY=EUR")</f>
        <v>-5.1293300000000004</v>
      </c>
      <c r="G277" cm="1">
        <f t="array" aca="1" ref="G277" ca="1">_xll.BDP(Stocks[[#This Row],[bloomberg_query]], "CUST_TRR_RETURN_HOLDING_PER", "CUST_TRR_START_DT="&amp;TEXT(WORKDAY(DATE(YEAR(TODAY())-1, 12, 31), -1),"jjjjMMtt"),"CUST_TRR_END_DT="&amp;TEXT(WORKDAY(TODAY(), -1),"jjjjMMtt"), "CUST_TRR_CRNCY=EUR")</f>
        <v>20.66656</v>
      </c>
      <c r="H277" cm="1">
        <f t="array" ref="H277">_xll.BDP(A277,$H$1)</f>
        <v>18.03932</v>
      </c>
      <c r="I277" cm="1">
        <f t="array" ref="I277">_xll.BDP(A277,$I$1)</f>
        <v>-7.0629369999999998</v>
      </c>
    </row>
    <row r="278" spans="1:9" x14ac:dyDescent="0.25">
      <c r="A278" t="s">
        <v>179</v>
      </c>
      <c r="B278" t="s">
        <v>2340</v>
      </c>
      <c r="C278" s="1">
        <f>_xll.BQL(Stocks[[#This Row],[bloomberg_query]],"px_last(currency=EUR).value","showdates","false","showids","false","showheaders","false","cols"=1)</f>
        <v>74.226895417571058</v>
      </c>
      <c r="D278" cm="1">
        <f t="array" aca="1" ref="D278" ca="1">_xll.BDP(Stocks[[#This Row],[bloomberg_query]], "CUST_TRR_RETURN_HOLDING_PER", "CUST_TRR_START_DT="&amp;TEXT(WORKDAY(TODAY(), -2),"jjjjMMtt"),"CUST_TRR_END_DT="&amp;TEXT(WORKDAY(TODAY(), -1),"jjjjMMtt"), "CUST_TRR_CRNCY=EUR")</f>
        <v>1.561441E-2</v>
      </c>
      <c r="E278" cm="1">
        <f t="array" aca="1" ref="E278" ca="1">_xll.BDP(Stocks[[#This Row],[bloomberg_query]], "CUST_TRR_RETURN_HOLDING_PER", "CUST_TRR_START_DT="&amp;TEXT(WORKDAY(TODAY(), -6),"jjjjMMtt"),"CUST_TRR_END_DT="&amp;TEXT(WORKDAY(TODAY(), -1),"jjjjMMtt"), "CUST_TRR_CRNCY=EUR")</f>
        <v>-1.41265</v>
      </c>
      <c r="F278" cm="1">
        <f t="array" aca="1" ref="F278" ca="1">_xll.BDP(Stocks[[#This Row],[bloomberg_query]], "CUST_TRR_RETURN_HOLDING_PER", "CUST_TRR_START_DT="&amp;TEXT(WORKDAY(EDATE(TODAY(), -1) - 2, 1),"jjjjMMtt"),"CUST_TRR_END_DT="&amp;TEXT(WORKDAY(TODAY(), -1),"jjjjMMtt"),"CUST_TRR_CRNCY=EUR")</f>
        <v>4.4723740000000003</v>
      </c>
      <c r="G278" cm="1">
        <f t="array" aca="1" ref="G278" ca="1">_xll.BDP(Stocks[[#This Row],[bloomberg_query]], "CUST_TRR_RETURN_HOLDING_PER", "CUST_TRR_START_DT="&amp;TEXT(WORKDAY(DATE(YEAR(TODAY())-1, 12, 31), -1),"jjjjMMtt"),"CUST_TRR_END_DT="&amp;TEXT(WORKDAY(TODAY(), -1),"jjjjMMtt"), "CUST_TRR_CRNCY=EUR")</f>
        <v>42.059570000000001</v>
      </c>
      <c r="H278" cm="1">
        <f t="array" ref="H278">_xll.BDP(A278,$H$1)</f>
        <v>17.755861426788723</v>
      </c>
      <c r="I278" cm="1">
        <f t="array" ref="I278">_xll.BDP(A278,$I$1)</f>
        <v>-1.8192613639198578</v>
      </c>
    </row>
    <row r="279" spans="1:9" x14ac:dyDescent="0.25">
      <c r="A279" t="s">
        <v>118</v>
      </c>
      <c r="B279" t="s">
        <v>2346</v>
      </c>
      <c r="C279" s="1">
        <f>_xll.BQL(Stocks[[#This Row],[bloomberg_query]],"px_last(currency=EUR).value","showdates","false","showids","false","showheaders","false","cols"=1)</f>
        <v>410.46385427713398</v>
      </c>
      <c r="D279" cm="1">
        <f t="array" aca="1" ref="D279" ca="1">_xll.BDP(Stocks[[#This Row],[bloomberg_query]], "CUST_TRR_RETURN_HOLDING_PER", "CUST_TRR_START_DT="&amp;TEXT(WORKDAY(TODAY(), -2),"jjjjMMtt"),"CUST_TRR_END_DT="&amp;TEXT(WORKDAY(TODAY(), -1),"jjjjMMtt"), "CUST_TRR_CRNCY=EUR")</f>
        <v>-6.2459580000000001E-2</v>
      </c>
      <c r="E279" cm="1">
        <f t="array" aca="1" ref="E279" ca="1">_xll.BDP(Stocks[[#This Row],[bloomberg_query]], "CUST_TRR_RETURN_HOLDING_PER", "CUST_TRR_START_DT="&amp;TEXT(WORKDAY(TODAY(), -6),"jjjjMMtt"),"CUST_TRR_END_DT="&amp;TEXT(WORKDAY(TODAY(), -1),"jjjjMMtt"), "CUST_TRR_CRNCY=EUR")</f>
        <v>-0.20591880000000001</v>
      </c>
      <c r="F279" cm="1">
        <f t="array" aca="1" ref="F279" ca="1">_xll.BDP(Stocks[[#This Row],[bloomberg_query]], "CUST_TRR_RETURN_HOLDING_PER", "CUST_TRR_START_DT="&amp;TEXT(WORKDAY(EDATE(TODAY(), -1) - 2, 1),"jjjjMMtt"),"CUST_TRR_END_DT="&amp;TEXT(WORKDAY(TODAY(), -1),"jjjjMMtt"),"CUST_TRR_CRNCY=EUR")</f>
        <v>1.2874460000000001</v>
      </c>
      <c r="G279" cm="1">
        <f t="array" aca="1" ref="G279" ca="1">_xll.BDP(Stocks[[#This Row],[bloomberg_query]], "CUST_TRR_RETURN_HOLDING_PER", "CUST_TRR_START_DT="&amp;TEXT(WORKDAY(DATE(YEAR(TODAY())-1, 12, 31), -1),"jjjjMMtt"),"CUST_TRR_END_DT="&amp;TEXT(WORKDAY(TODAY(), -1),"jjjjMMtt"), "CUST_TRR_CRNCY=EUR")</f>
        <v>27.330570000000002</v>
      </c>
      <c r="H279" cm="1">
        <f t="array" ref="H279">_xll.BDP(A279,$H$1)</f>
        <v>12.014392351031423</v>
      </c>
      <c r="I279" cm="1">
        <f t="array" ref="I279">_xll.BDP(A279,$I$1)</f>
        <v>-5.8148893220834799</v>
      </c>
    </row>
    <row r="280" spans="1:9" x14ac:dyDescent="0.25">
      <c r="A280" t="s">
        <v>2725</v>
      </c>
      <c r="B280" t="s">
        <v>2726</v>
      </c>
      <c r="C280" s="1">
        <f>_xll.BQL(Stocks[[#This Row],[bloomberg_query]],"px_last(currency=EUR).value","showdates","false","showids","false","showheaders","false","cols"=1)</f>
        <v>71.426698813254731</v>
      </c>
      <c r="D280" cm="1">
        <f t="array" aca="1" ref="D280" ca="1">_xll.BDP(Stocks[[#This Row],[bloomberg_query]], "CUST_TRR_RETURN_HOLDING_PER", "CUST_TRR_START_DT="&amp;TEXT(WORKDAY(TODAY(), -2),"jjjjMMtt"),"CUST_TRR_END_DT="&amp;TEXT(WORKDAY(TODAY(), -1),"jjjjMMtt"), "CUST_TRR_CRNCY=EUR")</f>
        <v>7.331203E-2</v>
      </c>
      <c r="E280" cm="1">
        <f t="array" aca="1" ref="E280" ca="1">_xll.BDP(Stocks[[#This Row],[bloomberg_query]], "CUST_TRR_RETURN_HOLDING_PER", "CUST_TRR_START_DT="&amp;TEXT(WORKDAY(TODAY(), -6),"jjjjMMtt"),"CUST_TRR_END_DT="&amp;TEXT(WORKDAY(TODAY(), -1),"jjjjMMtt"), "CUST_TRR_CRNCY=EUR")</f>
        <v>-1.4145989999999999</v>
      </c>
      <c r="F280" cm="1">
        <f t="array" aca="1" ref="F280" ca="1">_xll.BDP(Stocks[[#This Row],[bloomberg_query]], "CUST_TRR_RETURN_HOLDING_PER", "CUST_TRR_START_DT="&amp;TEXT(WORKDAY(EDATE(TODAY(), -1) - 2, 1),"jjjjMMtt"),"CUST_TRR_END_DT="&amp;TEXT(WORKDAY(TODAY(), -1),"jjjjMMtt"),"CUST_TRR_CRNCY=EUR")</f>
        <v>0.1631648</v>
      </c>
      <c r="G280" cm="1">
        <f t="array" aca="1" ref="G280" ca="1">_xll.BDP(Stocks[[#This Row],[bloomberg_query]], "CUST_TRR_RETURN_HOLDING_PER", "CUST_TRR_START_DT="&amp;TEXT(WORKDAY(DATE(YEAR(TODAY())-1, 12, 31), -1),"jjjjMMtt"),"CUST_TRR_END_DT="&amp;TEXT(WORKDAY(TODAY(), -1),"jjjjMMtt"), "CUST_TRR_CRNCY=EUR")</f>
        <v>3.4903010000000001</v>
      </c>
      <c r="H280" cm="1">
        <f t="array" ref="H280">_xll.BDP(A280,$H$1)</f>
        <v>1.260885</v>
      </c>
      <c r="I280" cm="1">
        <f t="array" ref="I280">_xll.BDP(A280,$I$1)</f>
        <v>-3.5024980000000001</v>
      </c>
    </row>
    <row r="281" spans="1:9" x14ac:dyDescent="0.25">
      <c r="A281" t="s">
        <v>2727</v>
      </c>
      <c r="B281" t="s">
        <v>2728</v>
      </c>
      <c r="C281" s="1">
        <f>_xll.BQL(Stocks[[#This Row],[bloomberg_query]],"px_last(currency=EUR).value","showdates","false","showids","false","showheaders","false","cols"=1)</f>
        <v>103.93743064284325</v>
      </c>
      <c r="D281" cm="1">
        <f t="array" aca="1" ref="D281" ca="1">_xll.BDP(Stocks[[#This Row],[bloomberg_query]], "CUST_TRR_RETURN_HOLDING_PER", "CUST_TRR_START_DT="&amp;TEXT(WORKDAY(TODAY(), -2),"jjjjMMtt"),"CUST_TRR_END_DT="&amp;TEXT(WORKDAY(TODAY(), -1),"jjjjMMtt"), "CUST_TRR_CRNCY=EUR")</f>
        <v>-7.330584</v>
      </c>
      <c r="E281" cm="1">
        <f t="array" aca="1" ref="E281" ca="1">_xll.BDP(Stocks[[#This Row],[bloomberg_query]], "CUST_TRR_RETURN_HOLDING_PER", "CUST_TRR_START_DT="&amp;TEXT(WORKDAY(TODAY(), -6),"jjjjMMtt"),"CUST_TRR_END_DT="&amp;TEXT(WORKDAY(TODAY(), -1),"jjjjMMtt"), "CUST_TRR_CRNCY=EUR")</f>
        <v>15.339449999999999</v>
      </c>
      <c r="F281" cm="1">
        <f t="array" aca="1" ref="F281" ca="1">_xll.BDP(Stocks[[#This Row],[bloomberg_query]], "CUST_TRR_RETURN_HOLDING_PER", "CUST_TRR_START_DT="&amp;TEXT(WORKDAY(EDATE(TODAY(), -1) - 2, 1),"jjjjMMtt"),"CUST_TRR_END_DT="&amp;TEXT(WORKDAY(TODAY(), -1),"jjjjMMtt"),"CUST_TRR_CRNCY=EUR")</f>
        <v>27.988779999999998</v>
      </c>
      <c r="G281" cm="1">
        <f t="array" aca="1" ref="G281" ca="1">_xll.BDP(Stocks[[#This Row],[bloomberg_query]], "CUST_TRR_RETURN_HOLDING_PER", "CUST_TRR_START_DT="&amp;TEXT(WORKDAY(DATE(YEAR(TODAY())-1, 12, 31), -1),"jjjjMMtt"),"CUST_TRR_END_DT="&amp;TEXT(WORKDAY(TODAY(), -1),"jjjjMMtt"), "CUST_TRR_CRNCY=EUR")</f>
        <v>8.9599899999999995</v>
      </c>
      <c r="H281" cm="1">
        <f t="array" ref="H281">_xll.BDP(A281,$H$1)</f>
        <v>24.205983064368013</v>
      </c>
      <c r="I281" cm="1">
        <f t="array" ref="I281">_xll.BDP(A281,$I$1)</f>
        <v>-11.901860783902233</v>
      </c>
    </row>
    <row r="282" spans="1:9" x14ac:dyDescent="0.25">
      <c r="A282" t="s">
        <v>55</v>
      </c>
      <c r="B282" t="s">
        <v>2729</v>
      </c>
      <c r="C282" s="1">
        <f>_xll.BQL(Stocks[[#This Row],[bloomberg_query]],"px_last(currency=EUR).value","showdates","false","showids","false","showheaders","false","cols"=1)</f>
        <v>64.860000610351563</v>
      </c>
      <c r="D282" cm="1">
        <f t="array" aca="1" ref="D282" ca="1">_xll.BDP(Stocks[[#This Row],[bloomberg_query]], "CUST_TRR_RETURN_HOLDING_PER", "CUST_TRR_START_DT="&amp;TEXT(WORKDAY(TODAY(), -2),"jjjjMMtt"),"CUST_TRR_END_DT="&amp;TEXT(WORKDAY(TODAY(), -1),"jjjjMMtt"), "CUST_TRR_CRNCY=EUR")</f>
        <v>-0.46547709999999998</v>
      </c>
      <c r="E282" cm="1">
        <f t="array" aca="1" ref="E282" ca="1">_xll.BDP(Stocks[[#This Row],[bloomberg_query]], "CUST_TRR_RETURN_HOLDING_PER", "CUST_TRR_START_DT="&amp;TEXT(WORKDAY(TODAY(), -6),"jjjjMMtt"),"CUST_TRR_END_DT="&amp;TEXT(WORKDAY(TODAY(), -1),"jjjjMMtt"), "CUST_TRR_CRNCY=EUR")</f>
        <v>2.4596710000000002</v>
      </c>
      <c r="F282" cm="1">
        <f t="array" aca="1" ref="F282" ca="1">_xll.BDP(Stocks[[#This Row],[bloomberg_query]], "CUST_TRR_RETURN_HOLDING_PER", "CUST_TRR_START_DT="&amp;TEXT(WORKDAY(EDATE(TODAY(), -1) - 2, 1),"jjjjMMtt"),"CUST_TRR_END_DT="&amp;TEXT(WORKDAY(TODAY(), -1),"jjjjMMtt"),"CUST_TRR_CRNCY=EUR")</f>
        <v>4.5469359999999996</v>
      </c>
      <c r="G282" cm="1">
        <f t="array" aca="1" ref="G282" ca="1">_xll.BDP(Stocks[[#This Row],[bloomberg_query]], "CUST_TRR_RETURN_HOLDING_PER", "CUST_TRR_START_DT="&amp;TEXT(WORKDAY(DATE(YEAR(TODAY())-1, 12, 31), -1),"jjjjMMtt"),"CUST_TRR_END_DT="&amp;TEXT(WORKDAY(TODAY(), -1),"jjjjMMtt"), "CUST_TRR_CRNCY=EUR")</f>
        <v>9.3912270000000007</v>
      </c>
      <c r="H282" cm="1">
        <f t="array" ref="H282">_xll.BDP(A282,$H$1)</f>
        <v>3.8774190000000002</v>
      </c>
      <c r="I282" cm="1">
        <f t="array" ref="I282">_xll.BDP(A282,$I$1)</f>
        <v>-11.289</v>
      </c>
    </row>
    <row r="283" spans="1:9" x14ac:dyDescent="0.25">
      <c r="A283" t="s">
        <v>116</v>
      </c>
      <c r="B283" t="s">
        <v>2730</v>
      </c>
      <c r="C283" s="1">
        <f>_xll.BQL(Stocks[[#This Row],[bloomberg_query]],"px_last(currency=EUR).value","showdates","false","showids","false","showheaders","false","cols"=1)</f>
        <v>64.800003051757813</v>
      </c>
      <c r="D283" cm="1">
        <f t="array" aca="1" ref="D283" ca="1">_xll.BDP(Stocks[[#This Row],[bloomberg_query]], "CUST_TRR_RETURN_HOLDING_PER", "CUST_TRR_START_DT="&amp;TEXT(WORKDAY(TODAY(), -2),"jjjjMMtt"),"CUST_TRR_END_DT="&amp;TEXT(WORKDAY(TODAY(), -1),"jjjjMMtt"), "CUST_TRR_CRNCY=EUR")</f>
        <v>-0.27820709999999998</v>
      </c>
      <c r="E283" cm="1">
        <f t="array" aca="1" ref="E283" ca="1">_xll.BDP(Stocks[[#This Row],[bloomberg_query]], "CUST_TRR_RETURN_HOLDING_PER", "CUST_TRR_START_DT="&amp;TEXT(WORKDAY(TODAY(), -6),"jjjjMMtt"),"CUST_TRR_END_DT="&amp;TEXT(WORKDAY(TODAY(), -1),"jjjjMMtt"), "CUST_TRR_CRNCY=EUR")</f>
        <v>-1.915476</v>
      </c>
      <c r="F283" cm="1">
        <f t="array" aca="1" ref="F283" ca="1">_xll.BDP(Stocks[[#This Row],[bloomberg_query]], "CUST_TRR_RETURN_HOLDING_PER", "CUST_TRR_START_DT="&amp;TEXT(WORKDAY(EDATE(TODAY(), -1) - 2, 1),"jjjjMMtt"),"CUST_TRR_END_DT="&amp;TEXT(WORKDAY(TODAY(), -1),"jjjjMMtt"),"CUST_TRR_CRNCY=EUR")</f>
        <v>6.258235</v>
      </c>
      <c r="G283" cm="1">
        <f t="array" aca="1" ref="G283" ca="1">_xll.BDP(Stocks[[#This Row],[bloomberg_query]], "CUST_TRR_RETURN_HOLDING_PER", "CUST_TRR_START_DT="&amp;TEXT(WORKDAY(DATE(YEAR(TODAY())-1, 12, 31), -1),"jjjjMMtt"),"CUST_TRR_END_DT="&amp;TEXT(WORKDAY(TODAY(), -1),"jjjjMMtt"), "CUST_TRR_CRNCY=EUR")</f>
        <v>13.95124</v>
      </c>
      <c r="H283" cm="1">
        <f t="array" ref="H283">_xll.BDP(A283,$H$1)</f>
        <v>8.0853900000000003</v>
      </c>
      <c r="I283" cm="1">
        <f t="array" ref="I283">_xll.BDP(A283,$I$1)</f>
        <v>-2.3213650000000001</v>
      </c>
    </row>
    <row r="284" spans="1:9" x14ac:dyDescent="0.25">
      <c r="A284" t="s">
        <v>2731</v>
      </c>
      <c r="B284" t="s">
        <v>2732</v>
      </c>
      <c r="C284" s="1">
        <f>_xll.BQL(Stocks[[#This Row],[bloomberg_query]],"px_last(currency=EUR).value","showdates","false","showids","false","showheaders","false","cols"=1)</f>
        <v>44.987532912102616</v>
      </c>
      <c r="D284" cm="1">
        <f t="array" aca="1" ref="D284" ca="1">_xll.BDP(Stocks[[#This Row],[bloomberg_query]], "CUST_TRR_RETURN_HOLDING_PER", "CUST_TRR_START_DT="&amp;TEXT(WORKDAY(TODAY(), -2),"jjjjMMtt"),"CUST_TRR_END_DT="&amp;TEXT(WORKDAY(TODAY(), -1),"jjjjMMtt"), "CUST_TRR_CRNCY=EUR")</f>
        <v>-0.58546750000000003</v>
      </c>
      <c r="E284" cm="1">
        <f t="array" aca="1" ref="E284" ca="1">_xll.BDP(Stocks[[#This Row],[bloomberg_query]], "CUST_TRR_RETURN_HOLDING_PER", "CUST_TRR_START_DT="&amp;TEXT(WORKDAY(TODAY(), -6),"jjjjMMtt"),"CUST_TRR_END_DT="&amp;TEXT(WORKDAY(TODAY(), -1),"jjjjMMtt"), "CUST_TRR_CRNCY=EUR")</f>
        <v>3.309879</v>
      </c>
      <c r="F284" cm="1">
        <f t="array" aca="1" ref="F284" ca="1">_xll.BDP(Stocks[[#This Row],[bloomberg_query]], "CUST_TRR_RETURN_HOLDING_PER", "CUST_TRR_START_DT="&amp;TEXT(WORKDAY(EDATE(TODAY(), -1) - 2, 1),"jjjjMMtt"),"CUST_TRR_END_DT="&amp;TEXT(WORKDAY(TODAY(), -1),"jjjjMMtt"),"CUST_TRR_CRNCY=EUR")</f>
        <v>6.4048410000000002</v>
      </c>
      <c r="G284" cm="1">
        <f t="array" aca="1" ref="G284" ca="1">_xll.BDP(Stocks[[#This Row],[bloomberg_query]], "CUST_TRR_RETURN_HOLDING_PER", "CUST_TRR_START_DT="&amp;TEXT(WORKDAY(DATE(YEAR(TODAY())-1, 12, 31), -1),"jjjjMMtt"),"CUST_TRR_END_DT="&amp;TEXT(WORKDAY(TODAY(), -1),"jjjjMMtt"), "CUST_TRR_CRNCY=EUR")</f>
        <v>24.360659999999999</v>
      </c>
      <c r="H284" cm="1">
        <f t="array" ref="H284">_xll.BDP(A284,$H$1)</f>
        <v>18.21725</v>
      </c>
      <c r="I284" cm="1">
        <f t="array" ref="I284">_xll.BDP(A284,$I$1)</f>
        <v>-1.6052070000000001</v>
      </c>
    </row>
    <row r="285" spans="1:9" x14ac:dyDescent="0.25">
      <c r="A285" t="s">
        <v>195</v>
      </c>
      <c r="B285" t="s">
        <v>2733</v>
      </c>
      <c r="C285" s="1">
        <f>_xll.BQL(Stocks[[#This Row],[bloomberg_query]],"px_last(currency=EUR).value","showdates","false","showids","false","showheaders","false","cols"=1)</f>
        <v>44.714130774736404</v>
      </c>
      <c r="D285" cm="1">
        <f t="array" aca="1" ref="D285" ca="1">_xll.BDP(Stocks[[#This Row],[bloomberg_query]], "CUST_TRR_RETURN_HOLDING_PER", "CUST_TRR_START_DT="&amp;TEXT(WORKDAY(TODAY(), -2),"jjjjMMtt"),"CUST_TRR_END_DT="&amp;TEXT(WORKDAY(TODAY(), -1),"jjjjMMtt"), "CUST_TRR_CRNCY=EUR")</f>
        <v>0.45997579999999999</v>
      </c>
      <c r="E285" cm="1">
        <f t="array" aca="1" ref="E285" ca="1">_xll.BDP(Stocks[[#This Row],[bloomberg_query]], "CUST_TRR_RETURN_HOLDING_PER", "CUST_TRR_START_DT="&amp;TEXT(WORKDAY(TODAY(), -6),"jjjjMMtt"),"CUST_TRR_END_DT="&amp;TEXT(WORKDAY(TODAY(), -1),"jjjjMMtt"), "CUST_TRR_CRNCY=EUR")</f>
        <v>1.3728880000000001</v>
      </c>
      <c r="F285" cm="1">
        <f t="array" aca="1" ref="F285" ca="1">_xll.BDP(Stocks[[#This Row],[bloomberg_query]], "CUST_TRR_RETURN_HOLDING_PER", "CUST_TRR_START_DT="&amp;TEXT(WORKDAY(EDATE(TODAY(), -1) - 2, 1),"jjjjMMtt"),"CUST_TRR_END_DT="&amp;TEXT(WORKDAY(TODAY(), -1),"jjjjMMtt"),"CUST_TRR_CRNCY=EUR")</f>
        <v>0.43900289999999997</v>
      </c>
      <c r="G285" cm="1">
        <f t="array" aca="1" ref="G285" ca="1">_xll.BDP(Stocks[[#This Row],[bloomberg_query]], "CUST_TRR_RETURN_HOLDING_PER", "CUST_TRR_START_DT="&amp;TEXT(WORKDAY(DATE(YEAR(TODAY())-1, 12, 31), -1),"jjjjMMtt"),"CUST_TRR_END_DT="&amp;TEXT(WORKDAY(TODAY(), -1),"jjjjMMtt"), "CUST_TRR_CRNCY=EUR")</f>
        <v>0.16071350000000001</v>
      </c>
      <c r="H285" cm="1">
        <f t="array" ref="H285">_xll.BDP(A285,$H$1)</f>
        <v>4.2088985589344636</v>
      </c>
      <c r="I285" cm="1">
        <f t="array" ref="I285">_xll.BDP(A285,$I$1)</f>
        <v>-16.347120006169209</v>
      </c>
    </row>
    <row r="286" spans="1:9" x14ac:dyDescent="0.25">
      <c r="A286" t="s">
        <v>174</v>
      </c>
      <c r="B286" t="s">
        <v>2734</v>
      </c>
      <c r="C286" s="1">
        <f>_xll.BQL(Stocks[[#This Row],[bloomberg_query]],"px_last(currency=EUR).value","showdates","false","showids","false","showheaders","false","cols"=1)</f>
        <v>77.160003662109375</v>
      </c>
      <c r="D286" cm="1">
        <f t="array" aca="1" ref="D286" ca="1">_xll.BDP(Stocks[[#This Row],[bloomberg_query]], "CUST_TRR_RETURN_HOLDING_PER", "CUST_TRR_START_DT="&amp;TEXT(WORKDAY(TODAY(), -2),"jjjjMMtt"),"CUST_TRR_END_DT="&amp;TEXT(WORKDAY(TODAY(), -1),"jjjjMMtt"), "CUST_TRR_CRNCY=EUR")</f>
        <v>2.1941850000000001</v>
      </c>
      <c r="E286" cm="1">
        <f t="array" aca="1" ref="E286" ca="1">_xll.BDP(Stocks[[#This Row],[bloomberg_query]], "CUST_TRR_RETURN_HOLDING_PER", "CUST_TRR_START_DT="&amp;TEXT(WORKDAY(TODAY(), -6),"jjjjMMtt"),"CUST_TRR_END_DT="&amp;TEXT(WORKDAY(TODAY(), -1),"jjjjMMtt"), "CUST_TRR_CRNCY=EUR")</f>
        <v>4.8396169999999996</v>
      </c>
      <c r="F286" cm="1">
        <f t="array" aca="1" ref="F286" ca="1">_xll.BDP(Stocks[[#This Row],[bloomberg_query]], "CUST_TRR_RETURN_HOLDING_PER", "CUST_TRR_START_DT="&amp;TEXT(WORKDAY(EDATE(TODAY(), -1) - 2, 1),"jjjjMMtt"),"CUST_TRR_END_DT="&amp;TEXT(WORKDAY(TODAY(), -1),"jjjjMMtt"),"CUST_TRR_CRNCY=EUR")</f>
        <v>-9.9129590000000007</v>
      </c>
      <c r="G286" cm="1">
        <f t="array" aca="1" ref="G286" ca="1">_xll.BDP(Stocks[[#This Row],[bloomberg_query]], "CUST_TRR_RETURN_HOLDING_PER", "CUST_TRR_START_DT="&amp;TEXT(WORKDAY(DATE(YEAR(TODAY())-1, 12, 31), -1),"jjjjMMtt"),"CUST_TRR_END_DT="&amp;TEXT(WORKDAY(TODAY(), -1),"jjjjMMtt"), "CUST_TRR_CRNCY=EUR")</f>
        <v>-21.457339999999999</v>
      </c>
      <c r="H286" cm="1">
        <f t="array" ref="H286">_xll.BDP(A286,$H$1)</f>
        <v>-19.295999999999999</v>
      </c>
      <c r="I286" cm="1">
        <f t="array" ref="I286">_xll.BDP(A286,$I$1)</f>
        <v>-33.211959999999998</v>
      </c>
    </row>
    <row r="287" spans="1:9" x14ac:dyDescent="0.25">
      <c r="A287" t="s">
        <v>2735</v>
      </c>
      <c r="B287" t="s">
        <v>2736</v>
      </c>
      <c r="C287" s="1">
        <f>_xll.BQL(Stocks[[#This Row],[bloomberg_query]],"px_last(currency=EUR).value","showdates","false","showids","false","showheaders","false","cols"=1)</f>
        <v>78.238900198252523</v>
      </c>
      <c r="D287" cm="1">
        <f t="array" aca="1" ref="D287" ca="1">_xll.BDP(Stocks[[#This Row],[bloomberg_query]], "CUST_TRR_RETURN_HOLDING_PER", "CUST_TRR_START_DT="&amp;TEXT(WORKDAY(TODAY(), -2),"jjjjMMtt"),"CUST_TRR_END_DT="&amp;TEXT(WORKDAY(TODAY(), -1),"jjjjMMtt"), "CUST_TRR_CRNCY=EUR")</f>
        <v>-0.84307270000000001</v>
      </c>
      <c r="E287" cm="1">
        <f t="array" aca="1" ref="E287" ca="1">_xll.BDP(Stocks[[#This Row],[bloomberg_query]], "CUST_TRR_RETURN_HOLDING_PER", "CUST_TRR_START_DT="&amp;TEXT(WORKDAY(TODAY(), -6),"jjjjMMtt"),"CUST_TRR_END_DT="&amp;TEXT(WORKDAY(TODAY(), -1),"jjjjMMtt"), "CUST_TRR_CRNCY=EUR")</f>
        <v>2.2513030000000001</v>
      </c>
      <c r="F287" cm="1">
        <f t="array" aca="1" ref="F287" ca="1">_xll.BDP(Stocks[[#This Row],[bloomberg_query]], "CUST_TRR_RETURN_HOLDING_PER", "CUST_TRR_START_DT="&amp;TEXT(WORKDAY(EDATE(TODAY(), -1) - 2, 1),"jjjjMMtt"),"CUST_TRR_END_DT="&amp;TEXT(WORKDAY(TODAY(), -1),"jjjjMMtt"),"CUST_TRR_CRNCY=EUR")</f>
        <v>0.36267129999999997</v>
      </c>
      <c r="G287" cm="1">
        <f t="array" aca="1" ref="G287" ca="1">_xll.BDP(Stocks[[#This Row],[bloomberg_query]], "CUST_TRR_RETURN_HOLDING_PER", "CUST_TRR_START_DT="&amp;TEXT(WORKDAY(DATE(YEAR(TODAY())-1, 12, 31), -1),"jjjjMMtt"),"CUST_TRR_END_DT="&amp;TEXT(WORKDAY(TODAY(), -1),"jjjjMMtt"), "CUST_TRR_CRNCY=EUR")</f>
        <v>-10.45661</v>
      </c>
      <c r="H287" cm="1">
        <f t="array" ref="H287">_xll.BDP(A287,$H$1)</f>
        <v>-3.5925280000000002</v>
      </c>
      <c r="I287" cm="1">
        <f t="array" ref="I287">_xll.BDP(A287,$I$1)</f>
        <v>-11.661060000000001</v>
      </c>
    </row>
    <row r="288" spans="1:9" x14ac:dyDescent="0.25">
      <c r="A288" t="s">
        <v>571</v>
      </c>
      <c r="B288" t="s">
        <v>2332</v>
      </c>
      <c r="C288" s="1">
        <f>_xll.BQL(Stocks[[#This Row],[bloomberg_query]],"px_last(currency=EUR).value","showdates","false","showids","false","showheaders","false","cols"=1)</f>
        <v>3621.2692601501944</v>
      </c>
      <c r="D288" cm="1">
        <f t="array" aca="1" ref="D288" ca="1">_xll.BDP(Stocks[[#This Row],[bloomberg_query]], "CUST_TRR_RETURN_HOLDING_PER", "CUST_TRR_START_DT="&amp;TEXT(WORKDAY(TODAY(), -2),"jjjjMMtt"),"CUST_TRR_END_DT="&amp;TEXT(WORKDAY(TODAY(), -1),"jjjjMMtt"), "CUST_TRR_CRNCY=EUR")</f>
        <v>-0.39433479999999999</v>
      </c>
      <c r="E288" cm="1">
        <f t="array" aca="1" ref="E288" ca="1">_xll.BDP(Stocks[[#This Row],[bloomberg_query]], "CUST_TRR_RETURN_HOLDING_PER", "CUST_TRR_START_DT="&amp;TEXT(WORKDAY(TODAY(), -6),"jjjjMMtt"),"CUST_TRR_END_DT="&amp;TEXT(WORKDAY(TODAY(), -1),"jjjjMMtt"), "CUST_TRR_CRNCY=EUR")</f>
        <v>4.2252510000000001</v>
      </c>
      <c r="F288" cm="1">
        <f t="array" aca="1" ref="F288" ca="1">_xll.BDP(Stocks[[#This Row],[bloomberg_query]], "CUST_TRR_RETURN_HOLDING_PER", "CUST_TRR_START_DT="&amp;TEXT(WORKDAY(EDATE(TODAY(), -1) - 2, 1),"jjjjMMtt"),"CUST_TRR_END_DT="&amp;TEXT(WORKDAY(TODAY(), -1),"jjjjMMtt"),"CUST_TRR_CRNCY=EUR")</f>
        <v>8.5779200000000007</v>
      </c>
      <c r="G288" cm="1">
        <f t="array" aca="1" ref="G288" ca="1">_xll.BDP(Stocks[[#This Row],[bloomberg_query]], "CUST_TRR_RETURN_HOLDING_PER", "CUST_TRR_START_DT="&amp;TEXT(WORKDAY(DATE(YEAR(TODAY())-1, 12, 31), -1),"jjjjMMtt"),"CUST_TRR_END_DT="&amp;TEXT(WORKDAY(TODAY(), -1),"jjjjMMtt"), "CUST_TRR_CRNCY=EUR")</f>
        <v>13.758889999999999</v>
      </c>
      <c r="H288" cm="1">
        <f t="array" ref="H288">_xll.BDP(A288,$H$1)</f>
        <v>10.253653507102882</v>
      </c>
      <c r="I288" cm="1">
        <f t="array" ref="I288">_xll.BDP(A288,$I$1)</f>
        <v>-2.7994889465968278</v>
      </c>
    </row>
    <row r="289" spans="1:9" x14ac:dyDescent="0.25">
      <c r="A289" t="s">
        <v>2737</v>
      </c>
      <c r="B289" t="s">
        <v>2738</v>
      </c>
      <c r="C289" s="1">
        <f>_xll.BQL(Stocks[[#This Row],[bloomberg_query]],"px_last(currency=EUR).value","showdates","false","showids","false","showheaders","false","cols"=1)</f>
        <v>35.418913400173189</v>
      </c>
      <c r="D289" cm="1">
        <f t="array" aca="1" ref="D289" ca="1">_xll.BDP(Stocks[[#This Row],[bloomberg_query]], "CUST_TRR_RETURN_HOLDING_PER", "CUST_TRR_START_DT="&amp;TEXT(WORKDAY(TODAY(), -2),"jjjjMMtt"),"CUST_TRR_END_DT="&amp;TEXT(WORKDAY(TODAY(), -1),"jjjjMMtt"), "CUST_TRR_CRNCY=EUR")</f>
        <v>0.9802303</v>
      </c>
      <c r="E289" cm="1">
        <f t="array" aca="1" ref="E289" ca="1">_xll.BDP(Stocks[[#This Row],[bloomberg_query]], "CUST_TRR_RETURN_HOLDING_PER", "CUST_TRR_START_DT="&amp;TEXT(WORKDAY(TODAY(), -6),"jjjjMMtt"),"CUST_TRR_END_DT="&amp;TEXT(WORKDAY(TODAY(), -1),"jjjjMMtt"), "CUST_TRR_CRNCY=EUR")</f>
        <v>9.2314530000000001</v>
      </c>
      <c r="F289" cm="1">
        <f t="array" aca="1" ref="F289" ca="1">_xll.BDP(Stocks[[#This Row],[bloomberg_query]], "CUST_TRR_RETURN_HOLDING_PER", "CUST_TRR_START_DT="&amp;TEXT(WORKDAY(EDATE(TODAY(), -1) - 2, 1),"jjjjMMtt"),"CUST_TRR_END_DT="&amp;TEXT(WORKDAY(TODAY(), -1),"jjjjMMtt"),"CUST_TRR_CRNCY=EUR")</f>
        <v>-1.3260259999999999</v>
      </c>
      <c r="G289" cm="1">
        <f t="array" aca="1" ref="G289" ca="1">_xll.BDP(Stocks[[#This Row],[bloomberg_query]], "CUST_TRR_RETURN_HOLDING_PER", "CUST_TRR_START_DT="&amp;TEXT(WORKDAY(DATE(YEAR(TODAY())-1, 12, 31), -1),"jjjjMMtt"),"CUST_TRR_END_DT="&amp;TEXT(WORKDAY(TODAY(), -1),"jjjjMMtt"), "CUST_TRR_CRNCY=EUR")</f>
        <v>-8.4404540000000008</v>
      </c>
      <c r="H289" cm="1">
        <f t="array" ref="H289">_xll.BDP(A289,$H$1)</f>
        <v>-5.9379621548799628</v>
      </c>
      <c r="I289" cm="1">
        <f t="array" ref="I289">_xll.BDP(A289,$I$1)</f>
        <v>-36.655946876845448</v>
      </c>
    </row>
    <row r="290" spans="1:9" x14ac:dyDescent="0.25">
      <c r="A290" t="s">
        <v>2739</v>
      </c>
      <c r="B290" t="s">
        <v>2740</v>
      </c>
      <c r="C290" s="1">
        <f>_xll.BQL(Stocks[[#This Row],[bloomberg_query]],"px_last(currency=EUR).value","showdates","false","showids","false","showheaders","false","cols"=1)</f>
        <v>24.590976612287058</v>
      </c>
      <c r="D290" cm="1">
        <f t="array" aca="1" ref="D290" ca="1">_xll.BDP(Stocks[[#This Row],[bloomberg_query]], "CUST_TRR_RETURN_HOLDING_PER", "CUST_TRR_START_DT="&amp;TEXT(WORKDAY(TODAY(), -2),"jjjjMMtt"),"CUST_TRR_END_DT="&amp;TEXT(WORKDAY(TODAY(), -1),"jjjjMMtt"), "CUST_TRR_CRNCY=EUR")</f>
        <v>-0.74942149999999996</v>
      </c>
      <c r="E290" cm="1">
        <f t="array" aca="1" ref="E290" ca="1">_xll.BDP(Stocks[[#This Row],[bloomberg_query]], "CUST_TRR_RETURN_HOLDING_PER", "CUST_TRR_START_DT="&amp;TEXT(WORKDAY(TODAY(), -6),"jjjjMMtt"),"CUST_TRR_END_DT="&amp;TEXT(WORKDAY(TODAY(), -1),"jjjjMMtt"), "CUST_TRR_CRNCY=EUR")</f>
        <v>4.3512089999999999</v>
      </c>
      <c r="F290" cm="1">
        <f t="array" aca="1" ref="F290" ca="1">_xll.BDP(Stocks[[#This Row],[bloomberg_query]], "CUST_TRR_RETURN_HOLDING_PER", "CUST_TRR_START_DT="&amp;TEXT(WORKDAY(EDATE(TODAY(), -1) - 2, 1),"jjjjMMtt"),"CUST_TRR_END_DT="&amp;TEXT(WORKDAY(TODAY(), -1),"jjjjMMtt"),"CUST_TRR_CRNCY=EUR")</f>
        <v>2.8971040000000001</v>
      </c>
      <c r="G290" cm="1">
        <f t="array" aca="1" ref="G290" ca="1">_xll.BDP(Stocks[[#This Row],[bloomberg_query]], "CUST_TRR_RETURN_HOLDING_PER", "CUST_TRR_START_DT="&amp;TEXT(WORKDAY(DATE(YEAR(TODAY())-1, 12, 31), -1),"jjjjMMtt"),"CUST_TRR_END_DT="&amp;TEXT(WORKDAY(TODAY(), -1),"jjjjMMtt"), "CUST_TRR_CRNCY=EUR")</f>
        <v>-17.516269999999999</v>
      </c>
      <c r="H290" cm="1">
        <f t="array" ref="H290">_xll.BDP(A290,$H$1)</f>
        <v>-8.9375520000000002</v>
      </c>
      <c r="I290" cm="1">
        <f t="array" ref="I290">_xll.BDP(A290,$I$1)</f>
        <v>-20.948080000000001</v>
      </c>
    </row>
    <row r="291" spans="1:9" x14ac:dyDescent="0.25">
      <c r="A291" t="s">
        <v>2741</v>
      </c>
      <c r="B291" t="s">
        <v>2742</v>
      </c>
      <c r="C291" s="1">
        <f>_xll.BQL(Stocks[[#This Row],[bloomberg_query]],"px_last(currency=EUR).value","showdates","false","showids","false","showheaders","false","cols"=1)</f>
        <v>22.600000381469727</v>
      </c>
      <c r="D291" cm="1">
        <f t="array" aca="1" ref="D291" ca="1">_xll.BDP(Stocks[[#This Row],[bloomberg_query]], "CUST_TRR_RETURN_HOLDING_PER", "CUST_TRR_START_DT="&amp;TEXT(WORKDAY(TODAY(), -2),"jjjjMMtt"),"CUST_TRR_END_DT="&amp;TEXT(WORKDAY(TODAY(), -1),"jjjjMMtt"), "CUST_TRR_CRNCY=EUR")</f>
        <v>-1.5859030000000001</v>
      </c>
      <c r="E291" cm="1">
        <f t="array" aca="1" ref="E291" ca="1">_xll.BDP(Stocks[[#This Row],[bloomberg_query]], "CUST_TRR_RETURN_HOLDING_PER", "CUST_TRR_START_DT="&amp;TEXT(WORKDAY(TODAY(), -6),"jjjjMMtt"),"CUST_TRR_END_DT="&amp;TEXT(WORKDAY(TODAY(), -1),"jjjjMMtt"), "CUST_TRR_CRNCY=EUR")</f>
        <v>2.0091320000000001</v>
      </c>
      <c r="F291" cm="1">
        <f t="array" aca="1" ref="F291" ca="1">_xll.BDP(Stocks[[#This Row],[bloomberg_query]], "CUST_TRR_RETURN_HOLDING_PER", "CUST_TRR_START_DT="&amp;TEXT(WORKDAY(EDATE(TODAY(), -1) - 2, 1),"jjjjMMtt"),"CUST_TRR_END_DT="&amp;TEXT(WORKDAY(TODAY(), -1),"jjjjMMtt"),"CUST_TRR_CRNCY=EUR")</f>
        <v>-2.6155189999999999</v>
      </c>
      <c r="G291" cm="1">
        <f t="array" aca="1" ref="G291" ca="1">_xll.BDP(Stocks[[#This Row],[bloomberg_query]], "CUST_TRR_RETURN_HOLDING_PER", "CUST_TRR_START_DT="&amp;TEXT(WORKDAY(DATE(YEAR(TODAY())-1, 12, 31), -1),"jjjjMMtt"),"CUST_TRR_END_DT="&amp;TEXT(WORKDAY(TODAY(), -1),"jjjjMMtt"), "CUST_TRR_CRNCY=EUR")</f>
        <v>-20.66761</v>
      </c>
      <c r="H291" cm="1">
        <f t="array" ref="H291">_xll.BDP(A291,$H$1)</f>
        <v>-2.589982</v>
      </c>
      <c r="I291" cm="1">
        <f t="array" ref="I291">_xll.BDP(A291,$I$1)</f>
        <v>-22.336770000000001</v>
      </c>
    </row>
    <row r="292" spans="1:9" x14ac:dyDescent="0.25">
      <c r="A292" t="s">
        <v>2743</v>
      </c>
      <c r="B292" t="s">
        <v>2744</v>
      </c>
      <c r="C292" s="1">
        <f>_xll.BQL(Stocks[[#This Row],[bloomberg_query]],"px_last(currency=EUR).value","showdates","false","showids","false","showheaders","false","cols"=1)</f>
        <v>122.78856297791005</v>
      </c>
      <c r="D292" cm="1">
        <f t="array" aca="1" ref="D292" ca="1">_xll.BDP(Stocks[[#This Row],[bloomberg_query]], "CUST_TRR_RETURN_HOLDING_PER", "CUST_TRR_START_DT="&amp;TEXT(WORKDAY(TODAY(), -2),"jjjjMMtt"),"CUST_TRR_END_DT="&amp;TEXT(WORKDAY(TODAY(), -1),"jjjjMMtt"), "CUST_TRR_CRNCY=EUR")</f>
        <v>-1.2808360000000001</v>
      </c>
      <c r="E292" cm="1">
        <f t="array" aca="1" ref="E292" ca="1">_xll.BDP(Stocks[[#This Row],[bloomberg_query]], "CUST_TRR_RETURN_HOLDING_PER", "CUST_TRR_START_DT="&amp;TEXT(WORKDAY(TODAY(), -6),"jjjjMMtt"),"CUST_TRR_END_DT="&amp;TEXT(WORKDAY(TODAY(), -1),"jjjjMMtt"), "CUST_TRR_CRNCY=EUR")</f>
        <v>-1.840435</v>
      </c>
      <c r="F292" cm="1">
        <f t="array" aca="1" ref="F292" ca="1">_xll.BDP(Stocks[[#This Row],[bloomberg_query]], "CUST_TRR_RETURN_HOLDING_PER", "CUST_TRR_START_DT="&amp;TEXT(WORKDAY(EDATE(TODAY(), -1) - 2, 1),"jjjjMMtt"),"CUST_TRR_END_DT="&amp;TEXT(WORKDAY(TODAY(), -1),"jjjjMMtt"),"CUST_TRR_CRNCY=EUR")</f>
        <v>0.67080379999999995</v>
      </c>
      <c r="G292" cm="1">
        <f t="array" aca="1" ref="G292" ca="1">_xll.BDP(Stocks[[#This Row],[bloomberg_query]], "CUST_TRR_RETURN_HOLDING_PER", "CUST_TRR_START_DT="&amp;TEXT(WORKDAY(DATE(YEAR(TODAY())-1, 12, 31), -1),"jjjjMMtt"),"CUST_TRR_END_DT="&amp;TEXT(WORKDAY(TODAY(), -1),"jjjjMMtt"), "CUST_TRR_CRNCY=EUR")</f>
        <v>44.156689999999998</v>
      </c>
      <c r="H292" cm="1">
        <f t="array" ref="H292">_xll.BDP(A292,$H$1)</f>
        <v>22.76340105810441</v>
      </c>
      <c r="I292" cm="1">
        <f t="array" ref="I292">_xll.BDP(A292,$I$1)</f>
        <v>-3.7420703220518652</v>
      </c>
    </row>
    <row r="293" spans="1:9" x14ac:dyDescent="0.25">
      <c r="A293" t="s">
        <v>43</v>
      </c>
      <c r="B293" t="s">
        <v>2745</v>
      </c>
      <c r="C293" s="1">
        <f>_xll.BQL(Stocks[[#This Row],[bloomberg_query]],"px_last(currency=EUR).value","showdates","false","showids","false","showheaders","false","cols"=1)</f>
        <v>89.059689100384702</v>
      </c>
      <c r="D293" cm="1">
        <f t="array" aca="1" ref="D293" ca="1">_xll.BDP(Stocks[[#This Row],[bloomberg_query]], "CUST_TRR_RETURN_HOLDING_PER", "CUST_TRR_START_DT="&amp;TEXT(WORKDAY(TODAY(), -2),"jjjjMMtt"),"CUST_TRR_END_DT="&amp;TEXT(WORKDAY(TODAY(), -1),"jjjjMMtt"), "CUST_TRR_CRNCY=EUR")</f>
        <v>-0.45690760000000002</v>
      </c>
      <c r="E293" cm="1">
        <f t="array" aca="1" ref="E293" ca="1">_xll.BDP(Stocks[[#This Row],[bloomberg_query]], "CUST_TRR_RETURN_HOLDING_PER", "CUST_TRR_START_DT="&amp;TEXT(WORKDAY(TODAY(), -6),"jjjjMMtt"),"CUST_TRR_END_DT="&amp;TEXT(WORKDAY(TODAY(), -1),"jjjjMMtt"), "CUST_TRR_CRNCY=EUR")</f>
        <v>0.52064909999999998</v>
      </c>
      <c r="F293" cm="1">
        <f t="array" aca="1" ref="F293" ca="1">_xll.BDP(Stocks[[#This Row],[bloomberg_query]], "CUST_TRR_RETURN_HOLDING_PER", "CUST_TRR_START_DT="&amp;TEXT(WORKDAY(EDATE(TODAY(), -1) - 2, 1),"jjjjMMtt"),"CUST_TRR_END_DT="&amp;TEXT(WORKDAY(TODAY(), -1),"jjjjMMtt"),"CUST_TRR_CRNCY=EUR")</f>
        <v>15.97448</v>
      </c>
      <c r="G293" cm="1">
        <f t="array" aca="1" ref="G293" ca="1">_xll.BDP(Stocks[[#This Row],[bloomberg_query]], "CUST_TRR_RETURN_HOLDING_PER", "CUST_TRR_START_DT="&amp;TEXT(WORKDAY(DATE(YEAR(TODAY())-1, 12, 31), -1),"jjjjMMtt"),"CUST_TRR_END_DT="&amp;TEXT(WORKDAY(TODAY(), -1),"jjjjMMtt"), "CUST_TRR_CRNCY=EUR")</f>
        <v>28.673539999999999</v>
      </c>
      <c r="H293" cm="1">
        <f t="array" ref="H293">_xll.BDP(A293,$H$1)</f>
        <v>22.849107919642183</v>
      </c>
      <c r="I293" cm="1">
        <f t="array" ref="I293">_xll.BDP(A293,$I$1)</f>
        <v>-4.2524417454037078</v>
      </c>
    </row>
    <row r="294" spans="1:9" x14ac:dyDescent="0.25">
      <c r="A294" t="s">
        <v>1577</v>
      </c>
      <c r="B294" t="s">
        <v>2746</v>
      </c>
      <c r="C294" s="1">
        <f>_xll.BQL(Stocks[[#This Row],[bloomberg_query]],"px_last(currency=EUR).value","showdates","false","showids","false","showheaders","false","cols"=1)</f>
        <v>46.669998168945313</v>
      </c>
      <c r="D294" cm="1">
        <f t="array" aca="1" ref="D294" ca="1">_xll.BDP(Stocks[[#This Row],[bloomberg_query]], "CUST_TRR_RETURN_HOLDING_PER", "CUST_TRR_START_DT="&amp;TEXT(WORKDAY(TODAY(), -2),"jjjjMMtt"),"CUST_TRR_END_DT="&amp;TEXT(WORKDAY(TODAY(), -1),"jjjjMMtt"), "CUST_TRR_CRNCY=EUR")</f>
        <v>2.3656640000000002</v>
      </c>
      <c r="E294" cm="1">
        <f t="array" aca="1" ref="E294" ca="1">_xll.BDP(Stocks[[#This Row],[bloomberg_query]], "CUST_TRR_RETURN_HOLDING_PER", "CUST_TRR_START_DT="&amp;TEXT(WORKDAY(TODAY(), -6),"jjjjMMtt"),"CUST_TRR_END_DT="&amp;TEXT(WORKDAY(TODAY(), -1),"jjjjMMtt"), "CUST_TRR_CRNCY=EUR")</f>
        <v>6.2310030000000003</v>
      </c>
      <c r="F294" cm="1">
        <f t="array" aca="1" ref="F294" ca="1">_xll.BDP(Stocks[[#This Row],[bloomberg_query]], "CUST_TRR_RETURN_HOLDING_PER", "CUST_TRR_START_DT="&amp;TEXT(WORKDAY(EDATE(TODAY(), -1) - 2, 1),"jjjjMMtt"),"CUST_TRR_END_DT="&amp;TEXT(WORKDAY(TODAY(), -1),"jjjjMMtt"),"CUST_TRR_CRNCY=EUR")</f>
        <v>5.4665739999999996</v>
      </c>
      <c r="G294" cm="1">
        <f t="array" aca="1" ref="G294" ca="1">_xll.BDP(Stocks[[#This Row],[bloomberg_query]], "CUST_TRR_RETURN_HOLDING_PER", "CUST_TRR_START_DT="&amp;TEXT(WORKDAY(DATE(YEAR(TODAY())-1, 12, 31), -1),"jjjjMMtt"),"CUST_TRR_END_DT="&amp;TEXT(WORKDAY(TODAY(), -1),"jjjjMMtt"), "CUST_TRR_CRNCY=EUR")</f>
        <v>-0.37119229999999998</v>
      </c>
      <c r="H294" cm="1">
        <f t="array" ref="H294">_xll.BDP(A294,$H$1)</f>
        <v>2.4642879999999998E-3</v>
      </c>
      <c r="I294" cm="1">
        <f t="array" ref="I294">_xll.BDP(A294,$I$1)</f>
        <v>-15.037319999999999</v>
      </c>
    </row>
    <row r="295" spans="1:9" x14ac:dyDescent="0.25">
      <c r="A295" t="s">
        <v>191</v>
      </c>
      <c r="B295" t="s">
        <v>2747</v>
      </c>
      <c r="C295" s="1">
        <f>_xll.BQL(Stocks[[#This Row],[bloomberg_query]],"px_last(currency=EUR).value","showdates","false","showids","false","showheaders","false","cols"=1)</f>
        <v>139.43725019037726</v>
      </c>
      <c r="D295" cm="1">
        <f t="array" aca="1" ref="D295" ca="1">_xll.BDP(Stocks[[#This Row],[bloomberg_query]], "CUST_TRR_RETURN_HOLDING_PER", "CUST_TRR_START_DT="&amp;TEXT(WORKDAY(TODAY(), -2),"jjjjMMtt"),"CUST_TRR_END_DT="&amp;TEXT(WORKDAY(TODAY(), -1),"jjjjMMtt"), "CUST_TRR_CRNCY=EUR")</f>
        <v>-0.8630485</v>
      </c>
      <c r="E295" cm="1">
        <f t="array" aca="1" ref="E295" ca="1">_xll.BDP(Stocks[[#This Row],[bloomberg_query]], "CUST_TRR_RETURN_HOLDING_PER", "CUST_TRR_START_DT="&amp;TEXT(WORKDAY(TODAY(), -6),"jjjjMMtt"),"CUST_TRR_END_DT="&amp;TEXT(WORKDAY(TODAY(), -1),"jjjjMMtt"), "CUST_TRR_CRNCY=EUR")</f>
        <v>-4.7888960000000003</v>
      </c>
      <c r="F295" cm="1">
        <f t="array" aca="1" ref="F295" ca="1">_xll.BDP(Stocks[[#This Row],[bloomberg_query]], "CUST_TRR_RETURN_HOLDING_PER", "CUST_TRR_START_DT="&amp;TEXT(WORKDAY(EDATE(TODAY(), -1) - 2, 1),"jjjjMMtt"),"CUST_TRR_END_DT="&amp;TEXT(WORKDAY(TODAY(), -1),"jjjjMMtt"),"CUST_TRR_CRNCY=EUR")</f>
        <v>-14.043189999999999</v>
      </c>
      <c r="G295" cm="1">
        <f t="array" aca="1" ref="G295" ca="1">_xll.BDP(Stocks[[#This Row],[bloomberg_query]], "CUST_TRR_RETURN_HOLDING_PER", "CUST_TRR_START_DT="&amp;TEXT(WORKDAY(DATE(YEAR(TODAY())-1, 12, 31), -1),"jjjjMMtt"),"CUST_TRR_END_DT="&amp;TEXT(WORKDAY(TODAY(), -1),"jjjjMMtt"), "CUST_TRR_CRNCY=EUR")</f>
        <v>-40.814329999999998</v>
      </c>
      <c r="H295" cm="1">
        <f t="array" ref="H295">_xll.BDP(A295,$H$1)</f>
        <v>-19.518156987307815</v>
      </c>
      <c r="I295" cm="1">
        <f t="array" ref="I295">_xll.BDP(A295,$I$1)</f>
        <v>-42.023624259432033</v>
      </c>
    </row>
    <row r="296" spans="1:9" x14ac:dyDescent="0.25">
      <c r="A296" t="s">
        <v>86</v>
      </c>
      <c r="B296" t="s">
        <v>2320</v>
      </c>
      <c r="C296" s="1">
        <f>_xll.BQL(Stocks[[#This Row],[bloomberg_query]],"px_last(currency=EUR).value","showdates","false","showids","false","showheaders","false","cols"=1)</f>
        <v>2764.0326705747843</v>
      </c>
      <c r="D296" cm="1">
        <f t="array" aca="1" ref="D296" ca="1">_xll.BDP(Stocks[[#This Row],[bloomberg_query]], "CUST_TRR_RETURN_HOLDING_PER", "CUST_TRR_START_DT="&amp;TEXT(WORKDAY(TODAY(), -2),"jjjjMMtt"),"CUST_TRR_END_DT="&amp;TEXT(WORKDAY(TODAY(), -1),"jjjjMMtt"), "CUST_TRR_CRNCY=EUR")</f>
        <v>-0.1618444</v>
      </c>
      <c r="E296" cm="1">
        <f t="array" aca="1" ref="E296" ca="1">_xll.BDP(Stocks[[#This Row],[bloomberg_query]], "CUST_TRR_RETURN_HOLDING_PER", "CUST_TRR_START_DT="&amp;TEXT(WORKDAY(TODAY(), -6),"jjjjMMtt"),"CUST_TRR_END_DT="&amp;TEXT(WORKDAY(TODAY(), -1),"jjjjMMtt"), "CUST_TRR_CRNCY=EUR")</f>
        <v>-2.3867970000000001</v>
      </c>
      <c r="F296" cm="1">
        <f t="array" aca="1" ref="F296" ca="1">_xll.BDP(Stocks[[#This Row],[bloomberg_query]], "CUST_TRR_RETURN_HOLDING_PER", "CUST_TRR_START_DT="&amp;TEXT(WORKDAY(EDATE(TODAY(), -1) - 2, 1),"jjjjMMtt"),"CUST_TRR_END_DT="&amp;TEXT(WORKDAY(TODAY(), -1),"jjjjMMtt"),"CUST_TRR_CRNCY=EUR")</f>
        <v>-3.5083199999999999</v>
      </c>
      <c r="G296" cm="1">
        <f t="array" aca="1" ref="G296" ca="1">_xll.BDP(Stocks[[#This Row],[bloomberg_query]], "CUST_TRR_RETURN_HOLDING_PER", "CUST_TRR_START_DT="&amp;TEXT(WORKDAY(DATE(YEAR(TODAY())-1, 12, 31), -1),"jjjjMMtt"),"CUST_TRR_END_DT="&amp;TEXT(WORKDAY(TODAY(), -1),"jjjjMMtt"), "CUST_TRR_CRNCY=EUR")</f>
        <v>18.274830000000001</v>
      </c>
      <c r="H296" cm="1">
        <f t="array" ref="H296">_xll.BDP(A296,$H$1)</f>
        <v>5.4587641055357015</v>
      </c>
      <c r="I296" cm="1">
        <f t="array" ref="I296">_xll.BDP(A296,$I$1)</f>
        <v>-5.1758829838080862</v>
      </c>
    </row>
    <row r="297" spans="1:9" x14ac:dyDescent="0.25">
      <c r="A297" t="s">
        <v>2748</v>
      </c>
      <c r="B297" t="s">
        <v>2749</v>
      </c>
      <c r="C297" s="1">
        <f>_xll.BQL(Stocks[[#This Row],[bloomberg_query]],"px_last(currency=EUR).value","showdates","false","showids","false","showheaders","false","cols"=1)</f>
        <v>70.640056217908864</v>
      </c>
      <c r="D297" cm="1">
        <f t="array" aca="1" ref="D297" ca="1">_xll.BDP(Stocks[[#This Row],[bloomberg_query]], "CUST_TRR_RETURN_HOLDING_PER", "CUST_TRR_START_DT="&amp;TEXT(WORKDAY(TODAY(), -2),"jjjjMMtt"),"CUST_TRR_END_DT="&amp;TEXT(WORKDAY(TODAY(), -1),"jjjjMMtt"), "CUST_TRR_CRNCY=EUR")</f>
        <v>1.8691590000000001E-2</v>
      </c>
      <c r="E297" cm="1">
        <f t="array" aca="1" ref="E297" ca="1">_xll.BDP(Stocks[[#This Row],[bloomberg_query]], "CUST_TRR_RETURN_HOLDING_PER", "CUST_TRR_START_DT="&amp;TEXT(WORKDAY(TODAY(), -6),"jjjjMMtt"),"CUST_TRR_END_DT="&amp;TEXT(WORKDAY(TODAY(), -1),"jjjjMMtt"), "CUST_TRR_CRNCY=EUR")</f>
        <v>-3.368824</v>
      </c>
      <c r="F297" cm="1">
        <f t="array" aca="1" ref="F297" ca="1">_xll.BDP(Stocks[[#This Row],[bloomberg_query]], "CUST_TRR_RETURN_HOLDING_PER", "CUST_TRR_START_DT="&amp;TEXT(WORKDAY(EDATE(TODAY(), -1) - 2, 1),"jjjjMMtt"),"CUST_TRR_END_DT="&amp;TEXT(WORKDAY(TODAY(), -1),"jjjjMMtt"),"CUST_TRR_CRNCY=EUR")</f>
        <v>-7.7296550000000002</v>
      </c>
      <c r="G297" cm="1">
        <f t="array" aca="1" ref="G297" ca="1">_xll.BDP(Stocks[[#This Row],[bloomberg_query]], "CUST_TRR_RETURN_HOLDING_PER", "CUST_TRR_START_DT="&amp;TEXT(WORKDAY(DATE(YEAR(TODAY())-1, 12, 31), -1),"jjjjMMtt"),"CUST_TRR_END_DT="&amp;TEXT(WORKDAY(TODAY(), -1),"jjjjMMtt"), "CUST_TRR_CRNCY=EUR")</f>
        <v>18.552489999999999</v>
      </c>
      <c r="H297" cm="1">
        <f t="array" ref="H297">_xll.BDP(A297,$H$1)</f>
        <v>7.4293867881822653</v>
      </c>
      <c r="I297" cm="1">
        <f t="array" ref="I297">_xll.BDP(A297,$I$1)</f>
        <v>-10.373539668238173</v>
      </c>
    </row>
    <row r="298" spans="1:9" x14ac:dyDescent="0.25">
      <c r="A298" t="s">
        <v>64</v>
      </c>
      <c r="B298" t="s">
        <v>2319</v>
      </c>
      <c r="C298" s="1">
        <f>_xll.BQL(Stocks[[#This Row],[bloomberg_query]],"px_last(currency=EUR).value","showdates","false","showids","false","showheaders","false","cols"=1)</f>
        <v>142.78768250482815</v>
      </c>
      <c r="D298" cm="1">
        <f t="array" aca="1" ref="D298" ca="1">_xll.BDP(Stocks[[#This Row],[bloomberg_query]], "CUST_TRR_RETURN_HOLDING_PER", "CUST_TRR_START_DT="&amp;TEXT(WORKDAY(TODAY(), -2),"jjjjMMtt"),"CUST_TRR_END_DT="&amp;TEXT(WORKDAY(TODAY(), -1),"jjjjMMtt"), "CUST_TRR_CRNCY=EUR")</f>
        <v>-0.58903850000000002</v>
      </c>
      <c r="E298" cm="1">
        <f t="array" aca="1" ref="E298" ca="1">_xll.BDP(Stocks[[#This Row],[bloomberg_query]], "CUST_TRR_RETURN_HOLDING_PER", "CUST_TRR_START_DT="&amp;TEXT(WORKDAY(TODAY(), -6),"jjjjMMtt"),"CUST_TRR_END_DT="&amp;TEXT(WORKDAY(TODAY(), -1),"jjjjMMtt"), "CUST_TRR_CRNCY=EUR")</f>
        <v>-3.3417829999999999</v>
      </c>
      <c r="F298" cm="1">
        <f t="array" aca="1" ref="F298" ca="1">_xll.BDP(Stocks[[#This Row],[bloomberg_query]], "CUST_TRR_RETURN_HOLDING_PER", "CUST_TRR_START_DT="&amp;TEXT(WORKDAY(EDATE(TODAY(), -1) - 2, 1),"jjjjMMtt"),"CUST_TRR_END_DT="&amp;TEXT(WORKDAY(TODAY(), -1),"jjjjMMtt"),"CUST_TRR_CRNCY=EUR")</f>
        <v>-7.9693670000000001</v>
      </c>
      <c r="G298" cm="1">
        <f t="array" aca="1" ref="G298" ca="1">_xll.BDP(Stocks[[#This Row],[bloomberg_query]], "CUST_TRR_RETURN_HOLDING_PER", "CUST_TRR_START_DT="&amp;TEXT(WORKDAY(DATE(YEAR(TODAY())-1, 12, 31), -1),"jjjjMMtt"),"CUST_TRR_END_DT="&amp;TEXT(WORKDAY(TODAY(), -1),"jjjjMMtt"), "CUST_TRR_CRNCY=EUR")</f>
        <v>17.65249</v>
      </c>
      <c r="H298" cm="1">
        <f t="array" ref="H298">_xll.BDP(A298,$H$1)</f>
        <v>4.7458739999999997</v>
      </c>
      <c r="I298" cm="1">
        <f t="array" ref="I298">_xll.BDP(A298,$I$1)</f>
        <v>-10.07647</v>
      </c>
    </row>
    <row r="299" spans="1:9" x14ac:dyDescent="0.25">
      <c r="A299" t="s">
        <v>2750</v>
      </c>
      <c r="B299" t="s">
        <v>2751</v>
      </c>
      <c r="C299" s="1">
        <f>_xll.BQL(Stocks[[#This Row],[bloomberg_query]],"px_last(currency=EUR).value","showdates","false","showids","false","showheaders","false","cols"=1)</f>
        <v>9.9443341416523108</v>
      </c>
      <c r="D299" cm="1">
        <f t="array" aca="1" ref="D299" ca="1">_xll.BDP(Stocks[[#This Row],[bloomberg_query]], "CUST_TRR_RETURN_HOLDING_PER", "CUST_TRR_START_DT="&amp;TEXT(WORKDAY(TODAY(), -2),"jjjjMMtt"),"CUST_TRR_END_DT="&amp;TEXT(WORKDAY(TODAY(), -1),"jjjjMMtt"), "CUST_TRR_CRNCY=EUR")</f>
        <v>-4.536816</v>
      </c>
      <c r="E299" cm="1">
        <f t="array" aca="1" ref="E299" ca="1">_xll.BDP(Stocks[[#This Row],[bloomberg_query]], "CUST_TRR_RETURN_HOLDING_PER", "CUST_TRR_START_DT="&amp;TEXT(WORKDAY(TODAY(), -6),"jjjjMMtt"),"CUST_TRR_END_DT="&amp;TEXT(WORKDAY(TODAY(), -1),"jjjjMMtt"), "CUST_TRR_CRNCY=EUR")</f>
        <v>5.3137670000000004</v>
      </c>
      <c r="F299" cm="1">
        <f t="array" aca="1" ref="F299" ca="1">_xll.BDP(Stocks[[#This Row],[bloomberg_query]], "CUST_TRR_RETURN_HOLDING_PER", "CUST_TRR_START_DT="&amp;TEXT(WORKDAY(EDATE(TODAY(), -1) - 2, 1),"jjjjMMtt"),"CUST_TRR_END_DT="&amp;TEXT(WORKDAY(TODAY(), -1),"jjjjMMtt"),"CUST_TRR_CRNCY=EUR")</f>
        <v>-2.9647239999999999</v>
      </c>
      <c r="G299" cm="1">
        <f t="array" aca="1" ref="G299" ca="1">_xll.BDP(Stocks[[#This Row],[bloomberg_query]], "CUST_TRR_RETURN_HOLDING_PER", "CUST_TRR_START_DT="&amp;TEXT(WORKDAY(DATE(YEAR(TODAY())-1, 12, 31), -1),"jjjjMMtt"),"CUST_TRR_END_DT="&amp;TEXT(WORKDAY(TODAY(), -1),"jjjjMMtt"), "CUST_TRR_CRNCY=EUR")</f>
        <v>49.64866</v>
      </c>
      <c r="H299" cm="1">
        <f t="array" ref="H299">_xll.BDP(A299,$H$1)</f>
        <v>18.582999999999998</v>
      </c>
      <c r="I299" cm="1">
        <f t="array" ref="I299">_xll.BDP(A299,$I$1)</f>
        <v>-9.3975930000000005</v>
      </c>
    </row>
    <row r="300" spans="1:9" x14ac:dyDescent="0.25">
      <c r="A300" t="s">
        <v>260</v>
      </c>
      <c r="B300" t="s">
        <v>2752</v>
      </c>
      <c r="C300" s="1">
        <f>_xll.BQL(Stocks[[#This Row],[bloomberg_query]],"px_last(currency=EUR).value","showdates","false","showids","false","showheaders","false","cols"=1)</f>
        <v>235.68859683394433</v>
      </c>
      <c r="D300" cm="1">
        <f t="array" aca="1" ref="D300" ca="1">_xll.BDP(Stocks[[#This Row],[bloomberg_query]], "CUST_TRR_RETURN_HOLDING_PER", "CUST_TRR_START_DT="&amp;TEXT(WORKDAY(TODAY(), -2),"jjjjMMtt"),"CUST_TRR_END_DT="&amp;TEXT(WORKDAY(TODAY(), -1),"jjjjMMtt"), "CUST_TRR_CRNCY=EUR")</f>
        <v>-1.2576670000000001</v>
      </c>
      <c r="E300" cm="1">
        <f t="array" aca="1" ref="E300" ca="1">_xll.BDP(Stocks[[#This Row],[bloomberg_query]], "CUST_TRR_RETURN_HOLDING_PER", "CUST_TRR_START_DT="&amp;TEXT(WORKDAY(TODAY(), -6),"jjjjMMtt"),"CUST_TRR_END_DT="&amp;TEXT(WORKDAY(TODAY(), -1),"jjjjMMtt"), "CUST_TRR_CRNCY=EUR")</f>
        <v>2.1459429999999999</v>
      </c>
      <c r="F300" cm="1">
        <f t="array" aca="1" ref="F300" ca="1">_xll.BDP(Stocks[[#This Row],[bloomberg_query]], "CUST_TRR_RETURN_HOLDING_PER", "CUST_TRR_START_DT="&amp;TEXT(WORKDAY(EDATE(TODAY(), -1) - 2, 1),"jjjjMMtt"),"CUST_TRR_END_DT="&amp;TEXT(WORKDAY(TODAY(), -1),"jjjjMMtt"),"CUST_TRR_CRNCY=EUR")</f>
        <v>2.7362929999999999</v>
      </c>
      <c r="G300" cm="1">
        <f t="array" aca="1" ref="G300" ca="1">_xll.BDP(Stocks[[#This Row],[bloomberg_query]], "CUST_TRR_RETURN_HOLDING_PER", "CUST_TRR_START_DT="&amp;TEXT(WORKDAY(DATE(YEAR(TODAY())-1, 12, 31), -1),"jjjjMMtt"),"CUST_TRR_END_DT="&amp;TEXT(WORKDAY(TODAY(), -1),"jjjjMMtt"), "CUST_TRR_CRNCY=EUR")</f>
        <v>40.501640000000002</v>
      </c>
      <c r="H300" cm="1">
        <f t="array" ref="H300">_xll.BDP(A300,$H$1)</f>
        <v>17.594136714677592</v>
      </c>
      <c r="I300" cm="1">
        <f t="array" ref="I300">_xll.BDP(A300,$I$1)</f>
        <v>-1.8824141836561867</v>
      </c>
    </row>
    <row r="301" spans="1:9" x14ac:dyDescent="0.25">
      <c r="A301" t="s">
        <v>47</v>
      </c>
      <c r="B301" t="s">
        <v>2753</v>
      </c>
      <c r="C301" s="1">
        <f>_xll.BQL(Stocks[[#This Row],[bloomberg_query]],"px_last(currency=EUR).value","showdates","false","showids","false","showheaders","false","cols"=1)</f>
        <v>133.89068431019783</v>
      </c>
      <c r="D301" cm="1">
        <f t="array" aca="1" ref="D301" ca="1">_xll.BDP(Stocks[[#This Row],[bloomberg_query]], "CUST_TRR_RETURN_HOLDING_PER", "CUST_TRR_START_DT="&amp;TEXT(WORKDAY(TODAY(), -2),"jjjjMMtt"),"CUST_TRR_END_DT="&amp;TEXT(WORKDAY(TODAY(), -1),"jjjjMMtt"), "CUST_TRR_CRNCY=EUR")</f>
        <v>-0.68508880000000005</v>
      </c>
      <c r="E301" cm="1">
        <f t="array" aca="1" ref="E301" ca="1">_xll.BDP(Stocks[[#This Row],[bloomberg_query]], "CUST_TRR_RETURN_HOLDING_PER", "CUST_TRR_START_DT="&amp;TEXT(WORKDAY(TODAY(), -6),"jjjjMMtt"),"CUST_TRR_END_DT="&amp;TEXT(WORKDAY(TODAY(), -1),"jjjjMMtt"), "CUST_TRR_CRNCY=EUR")</f>
        <v>0.30874449999999998</v>
      </c>
      <c r="F301" cm="1">
        <f t="array" aca="1" ref="F301" ca="1">_xll.BDP(Stocks[[#This Row],[bloomberg_query]], "CUST_TRR_RETURN_HOLDING_PER", "CUST_TRR_START_DT="&amp;TEXT(WORKDAY(EDATE(TODAY(), -1) - 2, 1),"jjjjMMtt"),"CUST_TRR_END_DT="&amp;TEXT(WORKDAY(TODAY(), -1),"jjjjMMtt"),"CUST_TRR_CRNCY=EUR")</f>
        <v>4.7330249999999996</v>
      </c>
      <c r="G301" cm="1">
        <f t="array" aca="1" ref="G301" ca="1">_xll.BDP(Stocks[[#This Row],[bloomberg_query]], "CUST_TRR_RETURN_HOLDING_PER", "CUST_TRR_START_DT="&amp;TEXT(WORKDAY(DATE(YEAR(TODAY())-1, 12, 31), -1),"jjjjMMtt"),"CUST_TRR_END_DT="&amp;TEXT(WORKDAY(TODAY(), -1),"jjjjMMtt"), "CUST_TRR_CRNCY=EUR")</f>
        <v>14.146100000000001</v>
      </c>
      <c r="H301" cm="1">
        <f t="array" ref="H301">_xll.BDP(A301,$H$1)</f>
        <v>14.469469298196749</v>
      </c>
      <c r="I301" cm="1">
        <f t="array" ref="I301">_xll.BDP(A301,$I$1)</f>
        <v>-1.1547586401327641</v>
      </c>
    </row>
    <row r="302" spans="1:9" x14ac:dyDescent="0.25">
      <c r="A302" t="s">
        <v>90</v>
      </c>
      <c r="B302" t="s">
        <v>2313</v>
      </c>
      <c r="C302" s="1">
        <f>_xll.BQL(Stocks[[#This Row],[bloomberg_query]],"px_last(currency=EUR).value","showdates","false","showids","false","showheaders","false","cols"=1)</f>
        <v>145.33440937578678</v>
      </c>
      <c r="D302" cm="1">
        <f t="array" aca="1" ref="D302" ca="1">_xll.BDP(Stocks[[#This Row],[bloomberg_query]], "CUST_TRR_RETURN_HOLDING_PER", "CUST_TRR_START_DT="&amp;TEXT(WORKDAY(TODAY(), -2),"jjjjMMtt"),"CUST_TRR_END_DT="&amp;TEXT(WORKDAY(TODAY(), -1),"jjjjMMtt"), "CUST_TRR_CRNCY=EUR")</f>
        <v>-0.53712700000000002</v>
      </c>
      <c r="E302" cm="1">
        <f t="array" aca="1" ref="E302" ca="1">_xll.BDP(Stocks[[#This Row],[bloomberg_query]], "CUST_TRR_RETURN_HOLDING_PER", "CUST_TRR_START_DT="&amp;TEXT(WORKDAY(TODAY(), -6),"jjjjMMtt"),"CUST_TRR_END_DT="&amp;TEXT(WORKDAY(TODAY(), -1),"jjjjMMtt"), "CUST_TRR_CRNCY=EUR")</f>
        <v>1.1564950000000001</v>
      </c>
      <c r="F302" cm="1">
        <f t="array" aca="1" ref="F302" ca="1">_xll.BDP(Stocks[[#This Row],[bloomberg_query]], "CUST_TRR_RETURN_HOLDING_PER", "CUST_TRR_START_DT="&amp;TEXT(WORKDAY(EDATE(TODAY(), -1) - 2, 1),"jjjjMMtt"),"CUST_TRR_END_DT="&amp;TEXT(WORKDAY(TODAY(), -1),"jjjjMMtt"),"CUST_TRR_CRNCY=EUR")</f>
        <v>-4.0347479999999996</v>
      </c>
      <c r="G302" cm="1">
        <f t="array" aca="1" ref="G302" ca="1">_xll.BDP(Stocks[[#This Row],[bloomberg_query]], "CUST_TRR_RETURN_HOLDING_PER", "CUST_TRR_START_DT="&amp;TEXT(WORKDAY(DATE(YEAR(TODAY())-1, 12, 31), -1),"jjjjMMtt"),"CUST_TRR_END_DT="&amp;TEXT(WORKDAY(TODAY(), -1),"jjjjMMtt"), "CUST_TRR_CRNCY=EUR")</f>
        <v>45.12321</v>
      </c>
      <c r="H302" cm="1">
        <f t="array" ref="H302">_xll.BDP(A302,$H$1)</f>
        <v>18.124773691474314</v>
      </c>
      <c r="I302" cm="1">
        <f t="array" ref="I302">_xll.BDP(A302,$I$1)</f>
        <v>-12.687270643704455</v>
      </c>
    </row>
    <row r="303" spans="1:9" x14ac:dyDescent="0.25">
      <c r="A303" t="s">
        <v>2754</v>
      </c>
      <c r="B303" t="s">
        <v>2755</v>
      </c>
      <c r="C303" s="1">
        <f>_xll.BQL(Stocks[[#This Row],[bloomberg_query]],"px_last(currency=EUR).value","showdates","false","showids","false","showheaders","false","cols"=1)</f>
        <v>2.6789999008178711</v>
      </c>
      <c r="D303" cm="1">
        <f t="array" aca="1" ref="D303" ca="1">_xll.BDP(Stocks[[#This Row],[bloomberg_query]], "CUST_TRR_RETURN_HOLDING_PER", "CUST_TRR_START_DT="&amp;TEXT(WORKDAY(TODAY(), -2),"jjjjMMtt"),"CUST_TRR_END_DT="&amp;TEXT(WORKDAY(TODAY(), -1),"jjjjMMtt"), "CUST_TRR_CRNCY=EUR")</f>
        <v>-0.48835460000000003</v>
      </c>
      <c r="E303" cm="1">
        <f t="array" aca="1" ref="E303" ca="1">_xll.BDP(Stocks[[#This Row],[bloomberg_query]], "CUST_TRR_RETURN_HOLDING_PER", "CUST_TRR_START_DT="&amp;TEXT(WORKDAY(TODAY(), -6),"jjjjMMtt"),"CUST_TRR_END_DT="&amp;TEXT(WORKDAY(TODAY(), -1),"jjjjMMtt"), "CUST_TRR_CRNCY=EUR")</f>
        <v>-3.2151990000000001</v>
      </c>
      <c r="F303" cm="1">
        <f t="array" aca="1" ref="F303" ca="1">_xll.BDP(Stocks[[#This Row],[bloomberg_query]], "CUST_TRR_RETURN_HOLDING_PER", "CUST_TRR_START_DT="&amp;TEXT(WORKDAY(EDATE(TODAY(), -1) - 2, 1),"jjjjMMtt"),"CUST_TRR_END_DT="&amp;TEXT(WORKDAY(TODAY(), -1),"jjjjMMtt"),"CUST_TRR_CRNCY=EUR")</f>
        <v>24.424610000000001</v>
      </c>
      <c r="G303" cm="1">
        <f t="array" aca="1" ref="G303" ca="1">_xll.BDP(Stocks[[#This Row],[bloomberg_query]], "CUST_TRR_RETURN_HOLDING_PER", "CUST_TRR_START_DT="&amp;TEXT(WORKDAY(DATE(YEAR(TODAY())-1, 12, 31), -1),"jjjjMMtt"),"CUST_TRR_END_DT="&amp;TEXT(WORKDAY(TODAY(), -1),"jjjjMMtt"), "CUST_TRR_CRNCY=EUR")</f>
        <v>7.030303</v>
      </c>
      <c r="H303" cm="1">
        <f t="array" ref="H303">_xll.BDP(A303,$H$1)</f>
        <v>30.44511</v>
      </c>
      <c r="I303" cm="1">
        <f t="array" ref="I303">_xll.BDP(A303,$I$1)</f>
        <v>-4.3214300000000003</v>
      </c>
    </row>
    <row r="304" spans="1:9" x14ac:dyDescent="0.25">
      <c r="A304" t="s">
        <v>2756</v>
      </c>
      <c r="B304" t="s">
        <v>2757</v>
      </c>
      <c r="C304" s="1">
        <f>_xll.BQL(Stocks[[#This Row],[bloomberg_query]],"px_last(currency=EUR).value","showdates","false","showids","false","showheaders","false","cols"=1)</f>
        <v>133.83674687862396</v>
      </c>
      <c r="D304" cm="1">
        <f t="array" aca="1" ref="D304" ca="1">_xll.BDP(Stocks[[#This Row],[bloomberg_query]], "CUST_TRR_RETURN_HOLDING_PER", "CUST_TRR_START_DT="&amp;TEXT(WORKDAY(TODAY(), -2),"jjjjMMtt"),"CUST_TRR_END_DT="&amp;TEXT(WORKDAY(TODAY(), -1),"jjjjMMtt"), "CUST_TRR_CRNCY=EUR")</f>
        <v>1.5165280000000001</v>
      </c>
      <c r="E304" cm="1">
        <f t="array" aca="1" ref="E304" ca="1">_xll.BDP(Stocks[[#This Row],[bloomberg_query]], "CUST_TRR_RETURN_HOLDING_PER", "CUST_TRR_START_DT="&amp;TEXT(WORKDAY(TODAY(), -6),"jjjjMMtt"),"CUST_TRR_END_DT="&amp;TEXT(WORKDAY(TODAY(), -1),"jjjjMMtt"), "CUST_TRR_CRNCY=EUR")</f>
        <v>30.553940000000001</v>
      </c>
      <c r="F304" cm="1">
        <f t="array" aca="1" ref="F304" ca="1">_xll.BDP(Stocks[[#This Row],[bloomberg_query]], "CUST_TRR_RETURN_HOLDING_PER", "CUST_TRR_START_DT="&amp;TEXT(WORKDAY(EDATE(TODAY(), -1) - 2, 1),"jjjjMMtt"),"CUST_TRR_END_DT="&amp;TEXT(WORKDAY(TODAY(), -1),"jjjjMMtt"),"CUST_TRR_CRNCY=EUR")</f>
        <v>7.539409</v>
      </c>
      <c r="G304" cm="1">
        <f t="array" aca="1" ref="G304" ca="1">_xll.BDP(Stocks[[#This Row],[bloomberg_query]], "CUST_TRR_RETURN_HOLDING_PER", "CUST_TRR_START_DT="&amp;TEXT(WORKDAY(DATE(YEAR(TODAY())-1, 12, 31), -1),"jjjjMMtt"),"CUST_TRR_END_DT="&amp;TEXT(WORKDAY(TODAY(), -1),"jjjjMMtt"), "CUST_TRR_CRNCY=EUR")</f>
        <v>17.568059999999999</v>
      </c>
      <c r="H304" cm="1">
        <f t="array" ref="H304">_xll.BDP(A304,$H$1)</f>
        <v>9.9902745912875304</v>
      </c>
      <c r="I304" cm="1">
        <f t="array" ref="I304">_xll.BDP(A304,$I$1)</f>
        <v>-7.0661624725791832</v>
      </c>
    </row>
    <row r="305" spans="1:9" x14ac:dyDescent="0.25">
      <c r="A305" t="s">
        <v>3</v>
      </c>
      <c r="B305" t="s">
        <v>2296</v>
      </c>
      <c r="C305" s="1">
        <f>_xll.BQL(Stocks[[#This Row],[bloomberg_query]],"px_last(currency=EUR).value","showdates","false","showids","false","showheaders","false","cols"=1)</f>
        <v>740.0999755859375</v>
      </c>
      <c r="D305" cm="1">
        <f t="array" aca="1" ref="D305" ca="1">_xll.BDP(Stocks[[#This Row],[bloomberg_query]], "CUST_TRR_RETURN_HOLDING_PER", "CUST_TRR_START_DT="&amp;TEXT(WORKDAY(TODAY(), -2),"jjjjMMtt"),"CUST_TRR_END_DT="&amp;TEXT(WORKDAY(TODAY(), -1),"jjjjMMtt"), "CUST_TRR_CRNCY=EUR")</f>
        <v>-1.5151520000000001</v>
      </c>
      <c r="E305" cm="1">
        <f t="array" aca="1" ref="E305" ca="1">_xll.BDP(Stocks[[#This Row],[bloomberg_query]], "CUST_TRR_RETURN_HOLDING_PER", "CUST_TRR_START_DT="&amp;TEXT(WORKDAY(TODAY(), -6),"jjjjMMtt"),"CUST_TRR_END_DT="&amp;TEXT(WORKDAY(TODAY(), -1),"jjjjMMtt"), "CUST_TRR_CRNCY=EUR")</f>
        <v>2.4208569999999998</v>
      </c>
      <c r="F305" cm="1">
        <f t="array" aca="1" ref="F305" ca="1">_xll.BDP(Stocks[[#This Row],[bloomberg_query]], "CUST_TRR_RETURN_HOLDING_PER", "CUST_TRR_START_DT="&amp;TEXT(WORKDAY(EDATE(TODAY(), -1) - 2, 1),"jjjjMMtt"),"CUST_TRR_END_DT="&amp;TEXT(WORKDAY(TODAY(), -1),"jjjjMMtt"),"CUST_TRR_CRNCY=EUR")</f>
        <v>-13.793100000000001</v>
      </c>
      <c r="G305" cm="1">
        <f t="array" aca="1" ref="G305" ca="1">_xll.BDP(Stocks[[#This Row],[bloomberg_query]], "CUST_TRR_RETURN_HOLDING_PER", "CUST_TRR_START_DT="&amp;TEXT(WORKDAY(DATE(YEAR(TODAY())-1, 12, 31), -1),"jjjjMMtt"),"CUST_TRR_END_DT="&amp;TEXT(WORKDAY(TODAY(), -1),"jjjjMMtt"), "CUST_TRR_CRNCY=EUR")</f>
        <v>5.4812310000000002</v>
      </c>
      <c r="H305" cm="1">
        <f t="array" ref="H305">_xll.BDP(A305,$H$1)</f>
        <v>-11.05226</v>
      </c>
      <c r="I305" cm="1">
        <f t="array" ref="I305">_xll.BDP(A305,$I$1)</f>
        <v>-27.55921</v>
      </c>
    </row>
    <row r="306" spans="1:9" x14ac:dyDescent="0.25">
      <c r="A306" t="s">
        <v>144</v>
      </c>
      <c r="B306" t="s">
        <v>2758</v>
      </c>
      <c r="C306" s="1">
        <f>_xll.BQL(Stocks[[#This Row],[bloomberg_query]],"px_last(currency=EUR).value","showdates","false","showids","false","showheaders","false","cols"=1)</f>
        <v>580.79998779296875</v>
      </c>
      <c r="D306" cm="1">
        <f t="array" aca="1" ref="D306" ca="1">_xll.BDP(Stocks[[#This Row],[bloomberg_query]], "CUST_TRR_RETURN_HOLDING_PER", "CUST_TRR_START_DT="&amp;TEXT(WORKDAY(TODAY(), -2),"jjjjMMtt"),"CUST_TRR_END_DT="&amp;TEXT(WORKDAY(TODAY(), -1),"jjjjMMtt"), "CUST_TRR_CRNCY=EUR")</f>
        <v>-1.8232820000000001</v>
      </c>
      <c r="E306" cm="1">
        <f t="array" aca="1" ref="E306" ca="1">_xll.BDP(Stocks[[#This Row],[bloomberg_query]], "CUST_TRR_RETURN_HOLDING_PER", "CUST_TRR_START_DT="&amp;TEXT(WORKDAY(TODAY(), -6),"jjjjMMtt"),"CUST_TRR_END_DT="&amp;TEXT(WORKDAY(TODAY(), -1),"jjjjMMtt"), "CUST_TRR_CRNCY=EUR")</f>
        <v>3.05484</v>
      </c>
      <c r="F306" cm="1">
        <f t="array" aca="1" ref="F306" ca="1">_xll.BDP(Stocks[[#This Row],[bloomberg_query]], "CUST_TRR_RETURN_HOLDING_PER", "CUST_TRR_START_DT="&amp;TEXT(WORKDAY(EDATE(TODAY(), -1) - 2, 1),"jjjjMMtt"),"CUST_TRR_END_DT="&amp;TEXT(WORKDAY(TODAY(), -1),"jjjjMMtt"),"CUST_TRR_CRNCY=EUR")</f>
        <v>-7.9552930000000002</v>
      </c>
      <c r="G306" cm="1">
        <f t="array" aca="1" ref="G306" ca="1">_xll.BDP(Stocks[[#This Row],[bloomberg_query]], "CUST_TRR_RETURN_HOLDING_PER", "CUST_TRR_START_DT="&amp;TEXT(WORKDAY(DATE(YEAR(TODAY())-1, 12, 31), -1),"jjjjMMtt"),"CUST_TRR_END_DT="&amp;TEXT(WORKDAY(TODAY(), -1),"jjjjMMtt"), "CUST_TRR_CRNCY=EUR")</f>
        <v>19.674600000000002</v>
      </c>
      <c r="H306" cm="1">
        <f t="array" ref="H306">_xll.BDP(A306,$H$1)</f>
        <v>-0.69359000000000004</v>
      </c>
      <c r="I306" cm="1">
        <f t="array" ref="I306">_xll.BDP(A306,$I$1)</f>
        <v>-22.35294</v>
      </c>
    </row>
    <row r="307" spans="1:9" x14ac:dyDescent="0.25">
      <c r="A307" t="s">
        <v>2759</v>
      </c>
      <c r="B307" t="s">
        <v>2760</v>
      </c>
      <c r="C307" s="1">
        <f>_xll.BQL(Stocks[[#This Row],[bloomberg_query]],"px_last(currency=EUR).value","showdates","false","showids","false","showheaders","false","cols"=1)</f>
        <v>136.95612833797932</v>
      </c>
      <c r="D307" cm="1">
        <f t="array" aca="1" ref="D307" ca="1">_xll.BDP(Stocks[[#This Row],[bloomberg_query]], "CUST_TRR_RETURN_HOLDING_PER", "CUST_TRR_START_DT="&amp;TEXT(WORKDAY(TODAY(), -2),"jjjjMMtt"),"CUST_TRR_END_DT="&amp;TEXT(WORKDAY(TODAY(), -1),"jjjjMMtt"), "CUST_TRR_CRNCY=EUR")</f>
        <v>-0.33932000000000001</v>
      </c>
      <c r="E307" cm="1">
        <f t="array" aca="1" ref="E307" ca="1">_xll.BDP(Stocks[[#This Row],[bloomberg_query]], "CUST_TRR_RETURN_HOLDING_PER", "CUST_TRR_START_DT="&amp;TEXT(WORKDAY(TODAY(), -6),"jjjjMMtt"),"CUST_TRR_END_DT="&amp;TEXT(WORKDAY(TODAY(), -1),"jjjjMMtt"), "CUST_TRR_CRNCY=EUR")</f>
        <v>7.318206</v>
      </c>
      <c r="F307" cm="1">
        <f t="array" aca="1" ref="F307" ca="1">_xll.BDP(Stocks[[#This Row],[bloomberg_query]], "CUST_TRR_RETURN_HOLDING_PER", "CUST_TRR_START_DT="&amp;TEXT(WORKDAY(EDATE(TODAY(), -1) - 2, 1),"jjjjMMtt"),"CUST_TRR_END_DT="&amp;TEXT(WORKDAY(TODAY(), -1),"jjjjMMtt"),"CUST_TRR_CRNCY=EUR")</f>
        <v>5.5551500000000003</v>
      </c>
      <c r="G307" cm="1">
        <f t="array" aca="1" ref="G307" ca="1">_xll.BDP(Stocks[[#This Row],[bloomberg_query]], "CUST_TRR_RETURN_HOLDING_PER", "CUST_TRR_START_DT="&amp;TEXT(WORKDAY(DATE(YEAR(TODAY())-1, 12, 31), -1),"jjjjMMtt"),"CUST_TRR_END_DT="&amp;TEXT(WORKDAY(TODAY(), -1),"jjjjMMtt"), "CUST_TRR_CRNCY=EUR")</f>
        <v>30.015519999999999</v>
      </c>
      <c r="H307" cm="1">
        <f t="array" ref="H307">_xll.BDP(A307,$H$1)</f>
        <v>14.082596570601188</v>
      </c>
      <c r="I307" cm="1">
        <f t="array" ref="I307">_xll.BDP(A307,$I$1)</f>
        <v>-2.044616923255933</v>
      </c>
    </row>
    <row r="308" spans="1:9" x14ac:dyDescent="0.25">
      <c r="A308" t="s">
        <v>2761</v>
      </c>
      <c r="B308" t="s">
        <v>2762</v>
      </c>
      <c r="C308" s="1">
        <f>_xll.BQL(Stocks[[#This Row],[bloomberg_query]],"px_last(currency=EUR).value","showdates","false","showids","false","showheaders","false","cols"=1)</f>
        <v>110.71556787729263</v>
      </c>
      <c r="D308" cm="1">
        <f t="array" aca="1" ref="D308" ca="1">_xll.BDP(Stocks[[#This Row],[bloomberg_query]], "CUST_TRR_RETURN_HOLDING_PER", "CUST_TRR_START_DT="&amp;TEXT(WORKDAY(TODAY(), -2),"jjjjMMtt"),"CUST_TRR_END_DT="&amp;TEXT(WORKDAY(TODAY(), -1),"jjjjMMtt"), "CUST_TRR_CRNCY=EUR")</f>
        <v>-0.43299910000000003</v>
      </c>
      <c r="E308" cm="1">
        <f t="array" aca="1" ref="E308" ca="1">_xll.BDP(Stocks[[#This Row],[bloomberg_query]], "CUST_TRR_RETURN_HOLDING_PER", "CUST_TRR_START_DT="&amp;TEXT(WORKDAY(TODAY(), -6),"jjjjMMtt"),"CUST_TRR_END_DT="&amp;TEXT(WORKDAY(TODAY(), -1),"jjjjMMtt"), "CUST_TRR_CRNCY=EUR")</f>
        <v>25.001809999999999</v>
      </c>
      <c r="F308" cm="1">
        <f t="array" aca="1" ref="F308" ca="1">_xll.BDP(Stocks[[#This Row],[bloomberg_query]], "CUST_TRR_RETURN_HOLDING_PER", "CUST_TRR_START_DT="&amp;TEXT(WORKDAY(EDATE(TODAY(), -1) - 2, 1),"jjjjMMtt"),"CUST_TRR_END_DT="&amp;TEXT(WORKDAY(TODAY(), -1),"jjjjMMtt"),"CUST_TRR_CRNCY=EUR")</f>
        <v>42.872950000000003</v>
      </c>
      <c r="G308" cm="1">
        <f t="array" aca="1" ref="G308" ca="1">_xll.BDP(Stocks[[#This Row],[bloomberg_query]], "CUST_TRR_RETURN_HOLDING_PER", "CUST_TRR_START_DT="&amp;TEXT(WORKDAY(DATE(YEAR(TODAY())-1, 12, 31), -1),"jjjjMMtt"),"CUST_TRR_END_DT="&amp;TEXT(WORKDAY(TODAY(), -1),"jjjjMMtt"), "CUST_TRR_CRNCY=EUR")</f>
        <v>207.392</v>
      </c>
      <c r="H308" cm="1">
        <f t="array" ref="H308">_xll.BDP(A308,$H$1)</f>
        <v>79.516381725986761</v>
      </c>
      <c r="I308" cm="1">
        <f t="array" ref="I308">_xll.BDP(A308,$I$1)</f>
        <v>-2.0362691168763516</v>
      </c>
    </row>
    <row r="309" spans="1:9" x14ac:dyDescent="0.25">
      <c r="A309" t="s">
        <v>2763</v>
      </c>
      <c r="B309" t="s">
        <v>2764</v>
      </c>
      <c r="C309" s="1">
        <f>_xll.BQL(Stocks[[#This Row],[bloomberg_query]],"px_last(currency=EUR).value","showdates","false","showids","false","showheaders","false","cols"=1)</f>
        <v>105.672418025136</v>
      </c>
      <c r="D309" cm="1">
        <f t="array" aca="1" ref="D309" ca="1">_xll.BDP(Stocks[[#This Row],[bloomberg_query]], "CUST_TRR_RETURN_HOLDING_PER", "CUST_TRR_START_DT="&amp;TEXT(WORKDAY(TODAY(), -2),"jjjjMMtt"),"CUST_TRR_END_DT="&amp;TEXT(WORKDAY(TODAY(), -1),"jjjjMMtt"), "CUST_TRR_CRNCY=EUR")</f>
        <v>-0.24861059999999999</v>
      </c>
      <c r="E309" cm="1">
        <f t="array" aca="1" ref="E309" ca="1">_xll.BDP(Stocks[[#This Row],[bloomberg_query]], "CUST_TRR_RETURN_HOLDING_PER", "CUST_TRR_START_DT="&amp;TEXT(WORKDAY(TODAY(), -6),"jjjjMMtt"),"CUST_TRR_END_DT="&amp;TEXT(WORKDAY(TODAY(), -1),"jjjjMMtt"), "CUST_TRR_CRNCY=EUR")</f>
        <v>7.1213170000000003</v>
      </c>
      <c r="F309" cm="1">
        <f t="array" aca="1" ref="F309" ca="1">_xll.BDP(Stocks[[#This Row],[bloomberg_query]], "CUST_TRR_RETURN_HOLDING_PER", "CUST_TRR_START_DT="&amp;TEXT(WORKDAY(EDATE(TODAY(), -1) - 2, 1),"jjjjMMtt"),"CUST_TRR_END_DT="&amp;TEXT(WORKDAY(TODAY(), -1),"jjjjMMtt"),"CUST_TRR_CRNCY=EUR")</f>
        <v>4.8487010000000001</v>
      </c>
      <c r="G309" cm="1">
        <f t="array" aca="1" ref="G309" ca="1">_xll.BDP(Stocks[[#This Row],[bloomberg_query]], "CUST_TRR_RETURN_HOLDING_PER", "CUST_TRR_START_DT="&amp;TEXT(WORKDAY(DATE(YEAR(TODAY())-1, 12, 31), -1),"jjjjMMtt"),"CUST_TRR_END_DT="&amp;TEXT(WORKDAY(TODAY(), -1),"jjjjMMtt"), "CUST_TRR_CRNCY=EUR")</f>
        <v>26.983170000000001</v>
      </c>
      <c r="H309" cm="1">
        <f t="array" ref="H309">_xll.BDP(A309,$H$1)</f>
        <v>7.7178380302673721</v>
      </c>
      <c r="I309" cm="1">
        <f t="array" ref="I309">_xll.BDP(A309,$I$1)</f>
        <v>-7.0383504241026369</v>
      </c>
    </row>
    <row r="310" spans="1:9" x14ac:dyDescent="0.25">
      <c r="A310" t="s">
        <v>2765</v>
      </c>
      <c r="B310" t="s">
        <v>2766</v>
      </c>
      <c r="C310" s="1">
        <f>_xll.BQL(Stocks[[#This Row],[bloomberg_query]],"px_last(currency=EUR).value","showdates","false","showids","false","showheaders","false","cols"=1)</f>
        <v>5.3449997901916504</v>
      </c>
      <c r="D310" cm="1">
        <f t="array" aca="1" ref="D310" ca="1">_xll.BDP(Stocks[[#This Row],[bloomberg_query]], "CUST_TRR_RETURN_HOLDING_PER", "CUST_TRR_START_DT="&amp;TEXT(WORKDAY(TODAY(), -2),"jjjjMMtt"),"CUST_TRR_END_DT="&amp;TEXT(WORKDAY(TODAY(), -1),"jjjjMMtt"), "CUST_TRR_CRNCY=EUR")</f>
        <v>9.5057030000000001E-2</v>
      </c>
      <c r="E310" cm="1">
        <f t="array" aca="1" ref="E310" ca="1">_xll.BDP(Stocks[[#This Row],[bloomberg_query]], "CUST_TRR_RETURN_HOLDING_PER", "CUST_TRR_START_DT="&amp;TEXT(WORKDAY(TODAY(), -6),"jjjjMMtt"),"CUST_TRR_END_DT="&amp;TEXT(WORKDAY(TODAY(), -1),"jjjjMMtt"), "CUST_TRR_CRNCY=EUR")</f>
        <v>2.8320310000000002</v>
      </c>
      <c r="F310" cm="1">
        <f t="array" aca="1" ref="F310" ca="1">_xll.BDP(Stocks[[#This Row],[bloomberg_query]], "CUST_TRR_RETURN_HOLDING_PER", "CUST_TRR_START_DT="&amp;TEXT(WORKDAY(EDATE(TODAY(), -1) - 2, 1),"jjjjMMtt"),"CUST_TRR_END_DT="&amp;TEXT(WORKDAY(TODAY(), -1),"jjjjMMtt"),"CUST_TRR_CRNCY=EUR")</f>
        <v>6.9252640000000003</v>
      </c>
      <c r="G310" cm="1">
        <f t="array" aca="1" ref="G310" ca="1">_xll.BDP(Stocks[[#This Row],[bloomberg_query]], "CUST_TRR_RETURN_HOLDING_PER", "CUST_TRR_START_DT="&amp;TEXT(WORKDAY(DATE(YEAR(TODAY())-1, 12, 31), -1),"jjjjMMtt"),"CUST_TRR_END_DT="&amp;TEXT(WORKDAY(TODAY(), -1),"jjjjMMtt"), "CUST_TRR_CRNCY=EUR")</f>
        <v>38.524389999999997</v>
      </c>
      <c r="H310" cm="1">
        <f t="array" ref="H310">_xll.BDP(A310,$H$1)</f>
        <v>18.831910000000001</v>
      </c>
      <c r="I310" cm="1">
        <f t="array" ref="I310">_xll.BDP(A310,$I$1)</f>
        <v>-0.18674560000000001</v>
      </c>
    </row>
    <row r="311" spans="1:9" x14ac:dyDescent="0.25">
      <c r="A311" t="s">
        <v>107</v>
      </c>
      <c r="B311" t="s">
        <v>2767</v>
      </c>
      <c r="C311" s="1">
        <f>_xll.BQL(Stocks[[#This Row],[bloomberg_query]],"px_last(currency=EUR).value","showdates","false","showids","false","showheaders","false","cols"=1)</f>
        <v>325.16180624306202</v>
      </c>
      <c r="D311" cm="1">
        <f t="array" aca="1" ref="D311" ca="1">_xll.BDP(Stocks[[#This Row],[bloomberg_query]], "CUST_TRR_RETURN_HOLDING_PER", "CUST_TRR_START_DT="&amp;TEXT(WORKDAY(TODAY(), -2),"jjjjMMtt"),"CUST_TRR_END_DT="&amp;TEXT(WORKDAY(TODAY(), -1),"jjjjMMtt"), "CUST_TRR_CRNCY=EUR")</f>
        <v>0.16551109999999999</v>
      </c>
      <c r="E311" cm="1">
        <f t="array" aca="1" ref="E311" ca="1">_xll.BDP(Stocks[[#This Row],[bloomberg_query]], "CUST_TRR_RETURN_HOLDING_PER", "CUST_TRR_START_DT="&amp;TEXT(WORKDAY(TODAY(), -6),"jjjjMMtt"),"CUST_TRR_END_DT="&amp;TEXT(WORKDAY(TODAY(), -1),"jjjjMMtt"), "CUST_TRR_CRNCY=EUR")</f>
        <v>4.4522919999999999</v>
      </c>
      <c r="F311" cm="1">
        <f t="array" aca="1" ref="F311" ca="1">_xll.BDP(Stocks[[#This Row],[bloomberg_query]], "CUST_TRR_RETURN_HOLDING_PER", "CUST_TRR_START_DT="&amp;TEXT(WORKDAY(EDATE(TODAY(), -1) - 2, 1),"jjjjMMtt"),"CUST_TRR_END_DT="&amp;TEXT(WORKDAY(TODAY(), -1),"jjjjMMtt"),"CUST_TRR_CRNCY=EUR")</f>
        <v>2.2792089999999998</v>
      </c>
      <c r="G311" cm="1">
        <f t="array" aca="1" ref="G311" ca="1">_xll.BDP(Stocks[[#This Row],[bloomberg_query]], "CUST_TRR_RETURN_HOLDING_PER", "CUST_TRR_START_DT="&amp;TEXT(WORKDAY(DATE(YEAR(TODAY())-1, 12, 31), -1),"jjjjMMtt"),"CUST_TRR_END_DT="&amp;TEXT(WORKDAY(TODAY(), -1),"jjjjMMtt"), "CUST_TRR_CRNCY=EUR")</f>
        <v>52.757429999999999</v>
      </c>
      <c r="H311" cm="1">
        <f t="array" ref="H311">_xll.BDP(A311,$H$1)</f>
        <v>22.604731683944227</v>
      </c>
      <c r="I311" cm="1">
        <f t="array" ref="I311">_xll.BDP(A311,$I$1)</f>
        <v>-3.8542304376122329</v>
      </c>
    </row>
    <row r="312" spans="1:9" x14ac:dyDescent="0.25">
      <c r="A312" t="s">
        <v>17</v>
      </c>
      <c r="B312" t="s">
        <v>2285</v>
      </c>
      <c r="C312" s="1">
        <f>_xll.BQL(Stocks[[#This Row],[bloomberg_query]],"px_last(currency=EUR).value","showdates","false","showids","false","showheaders","false","cols"=1)</f>
        <v>167.59258947193624</v>
      </c>
      <c r="D312" cm="1">
        <f t="array" aca="1" ref="D312" ca="1">_xll.BDP(Stocks[[#This Row],[bloomberg_query]], "CUST_TRR_RETURN_HOLDING_PER", "CUST_TRR_START_DT="&amp;TEXT(WORKDAY(TODAY(), -2),"jjjjMMtt"),"CUST_TRR_END_DT="&amp;TEXT(WORKDAY(TODAY(), -1),"jjjjMMtt"), "CUST_TRR_CRNCY=EUR")</f>
        <v>-0.28563769999999999</v>
      </c>
      <c r="E312" cm="1">
        <f t="array" aca="1" ref="E312" ca="1">_xll.BDP(Stocks[[#This Row],[bloomberg_query]], "CUST_TRR_RETURN_HOLDING_PER", "CUST_TRR_START_DT="&amp;TEXT(WORKDAY(TODAY(), -6),"jjjjMMtt"),"CUST_TRR_END_DT="&amp;TEXT(WORKDAY(TODAY(), -1),"jjjjMMtt"), "CUST_TRR_CRNCY=EUR")</f>
        <v>5.4192799999999999E-2</v>
      </c>
      <c r="F312" cm="1">
        <f t="array" aca="1" ref="F312" ca="1">_xll.BDP(Stocks[[#This Row],[bloomberg_query]], "CUST_TRR_RETURN_HOLDING_PER", "CUST_TRR_START_DT="&amp;TEXT(WORKDAY(EDATE(TODAY(), -1) - 2, 1),"jjjjMMtt"),"CUST_TRR_END_DT="&amp;TEXT(WORKDAY(TODAY(), -1),"jjjjMMtt"),"CUST_TRR_CRNCY=EUR")</f>
        <v>4.1364789999999996</v>
      </c>
      <c r="G312" cm="1">
        <f t="array" aca="1" ref="G312" ca="1">_xll.BDP(Stocks[[#This Row],[bloomberg_query]], "CUST_TRR_RETURN_HOLDING_PER", "CUST_TRR_START_DT="&amp;TEXT(WORKDAY(DATE(YEAR(TODAY())-1, 12, 31), -1),"jjjjMMtt"),"CUST_TRR_END_DT="&amp;TEXT(WORKDAY(TODAY(), -1),"jjjjMMtt"), "CUST_TRR_CRNCY=EUR")</f>
        <v>22.037939999999999</v>
      </c>
      <c r="H312" cm="1">
        <f t="array" ref="H312">_xll.BDP(A312,$H$1)</f>
        <v>6.8299876853105488</v>
      </c>
      <c r="I312" cm="1">
        <f t="array" ref="I312">_xll.BDP(A312,$I$1)</f>
        <v>-7.3409565091894393</v>
      </c>
    </row>
    <row r="313" spans="1:9" x14ac:dyDescent="0.25">
      <c r="A313" t="s">
        <v>1948</v>
      </c>
      <c r="B313" t="s">
        <v>2768</v>
      </c>
      <c r="C313" s="1">
        <f>_xll.BQL(Stocks[[#This Row],[bloomberg_query]],"px_last(currency=EUR).value","showdates","false","showids","false","showheaders","false","cols"=1)</f>
        <v>65.900001525878906</v>
      </c>
      <c r="D313" cm="1">
        <f t="array" aca="1" ref="D313" ca="1">_xll.BDP(Stocks[[#This Row],[bloomberg_query]], "CUST_TRR_RETURN_HOLDING_PER", "CUST_TRR_START_DT="&amp;TEXT(WORKDAY(TODAY(), -2),"jjjjMMtt"),"CUST_TRR_END_DT="&amp;TEXT(WORKDAY(TODAY(), -1),"jjjjMMtt"), "CUST_TRR_CRNCY=EUR")</f>
        <v>-0.122737</v>
      </c>
      <c r="E313" cm="1">
        <f t="array" aca="1" ref="E313" ca="1">_xll.BDP(Stocks[[#This Row],[bloomberg_query]], "CUST_TRR_RETURN_HOLDING_PER", "CUST_TRR_START_DT="&amp;TEXT(WORKDAY(TODAY(), -6),"jjjjMMtt"),"CUST_TRR_END_DT="&amp;TEXT(WORKDAY(TODAY(), -1),"jjjjMMtt"), "CUST_TRR_CRNCY=EUR")</f>
        <v>4.5615160000000001</v>
      </c>
      <c r="F313" cm="1">
        <f t="array" aca="1" ref="F313" ca="1">_xll.BDP(Stocks[[#This Row],[bloomberg_query]], "CUST_TRR_RETURN_HOLDING_PER", "CUST_TRR_START_DT="&amp;TEXT(WORKDAY(EDATE(TODAY(), -1) - 2, 1),"jjjjMMtt"),"CUST_TRR_END_DT="&amp;TEXT(WORKDAY(TODAY(), -1),"jjjjMMtt"),"CUST_TRR_CRNCY=EUR")</f>
        <v>10.97852</v>
      </c>
      <c r="G313" cm="1">
        <f t="array" aca="1" ref="G313" ca="1">_xll.BDP(Stocks[[#This Row],[bloomberg_query]], "CUST_TRR_RETURN_HOLDING_PER", "CUST_TRR_START_DT="&amp;TEXT(WORKDAY(DATE(YEAR(TODAY())-1, 12, 31), -1),"jjjjMMtt"),"CUST_TRR_END_DT="&amp;TEXT(WORKDAY(TODAY(), -1),"jjjjMMtt"), "CUST_TRR_CRNCY=EUR")</f>
        <v>2.3372540000000002</v>
      </c>
      <c r="H313" cm="1">
        <f t="array" ref="H313">_xll.BDP(A313,$H$1)</f>
        <v>6.8149230000000003</v>
      </c>
      <c r="I313" cm="1">
        <f t="array" ref="I313">_xll.BDP(A313,$I$1)</f>
        <v>-4.075685</v>
      </c>
    </row>
    <row r="314" spans="1:9" x14ac:dyDescent="0.25">
      <c r="A314" t="s">
        <v>464</v>
      </c>
      <c r="B314" t="s">
        <v>2769</v>
      </c>
      <c r="C314" s="1">
        <f>_xll.BQL(Stocks[[#This Row],[bloomberg_query]],"px_last(currency=EUR).value","showdates","false","showids","false","showheaders","false","cols"=1)</f>
        <v>299.28082865953445</v>
      </c>
      <c r="D314" cm="1">
        <f t="array" aca="1" ref="D314" ca="1">_xll.BDP(Stocks[[#This Row],[bloomberg_query]], "CUST_TRR_RETURN_HOLDING_PER", "CUST_TRR_START_DT="&amp;TEXT(WORKDAY(TODAY(), -2),"jjjjMMtt"),"CUST_TRR_END_DT="&amp;TEXT(WORKDAY(TODAY(), -1),"jjjjMMtt"), "CUST_TRR_CRNCY=EUR")</f>
        <v>-8.9082369999999994E-3</v>
      </c>
      <c r="E314" cm="1">
        <f t="array" aca="1" ref="E314" ca="1">_xll.BDP(Stocks[[#This Row],[bloomberg_query]], "CUST_TRR_RETURN_HOLDING_PER", "CUST_TRR_START_DT="&amp;TEXT(WORKDAY(TODAY(), -6),"jjjjMMtt"),"CUST_TRR_END_DT="&amp;TEXT(WORKDAY(TODAY(), -1),"jjjjMMtt"), "CUST_TRR_CRNCY=EUR")</f>
        <v>-8.8562680000000005E-2</v>
      </c>
      <c r="F314" cm="1">
        <f t="array" aca="1" ref="F314" ca="1">_xll.BDP(Stocks[[#This Row],[bloomberg_query]], "CUST_TRR_RETURN_HOLDING_PER", "CUST_TRR_START_DT="&amp;TEXT(WORKDAY(EDATE(TODAY(), -1) - 2, 1),"jjjjMMtt"),"CUST_TRR_END_DT="&amp;TEXT(WORKDAY(TODAY(), -1),"jjjjMMtt"),"CUST_TRR_CRNCY=EUR")</f>
        <v>1.0530200000000001</v>
      </c>
      <c r="G314" cm="1">
        <f t="array" aca="1" ref="G314" ca="1">_xll.BDP(Stocks[[#This Row],[bloomberg_query]], "CUST_TRR_RETURN_HOLDING_PER", "CUST_TRR_START_DT="&amp;TEXT(WORKDAY(DATE(YEAR(TODAY())-1, 12, 31), -1),"jjjjMMtt"),"CUST_TRR_END_DT="&amp;TEXT(WORKDAY(TODAY(), -1),"jjjjMMtt"), "CUST_TRR_CRNCY=EUR")</f>
        <v>17.50751</v>
      </c>
      <c r="H314" cm="1">
        <f t="array" ref="H314">_xll.BDP(A314,$H$1)</f>
        <v>10.567747297409614</v>
      </c>
      <c r="I314" cm="1">
        <f t="array" ref="I314">_xll.BDP(A314,$I$1)</f>
        <v>-3.9746173331739527</v>
      </c>
    </row>
    <row r="315" spans="1:9" x14ac:dyDescent="0.25">
      <c r="A315" t="s">
        <v>4</v>
      </c>
      <c r="B315" t="s">
        <v>2770</v>
      </c>
      <c r="C315" s="1">
        <f>_xll.BQL(Stocks[[#This Row],[bloomberg_query]],"px_last(currency=EUR).value","showdates","false","showids","false","showheaders","false","cols"=1)</f>
        <v>133.30636213481426</v>
      </c>
      <c r="D315" cm="1">
        <f t="array" aca="1" ref="D315" ca="1">_xll.BDP(Stocks[[#This Row],[bloomberg_query]], "CUST_TRR_RETURN_HOLDING_PER", "CUST_TRR_START_DT="&amp;TEXT(WORKDAY(TODAY(), -2),"jjjjMMtt"),"CUST_TRR_END_DT="&amp;TEXT(WORKDAY(TODAY(), -1),"jjjjMMtt"), "CUST_TRR_CRNCY=EUR")</f>
        <v>-1.721692</v>
      </c>
      <c r="E315" cm="1">
        <f t="array" aca="1" ref="E315" ca="1">_xll.BDP(Stocks[[#This Row],[bloomberg_query]], "CUST_TRR_RETURN_HOLDING_PER", "CUST_TRR_START_DT="&amp;TEXT(WORKDAY(TODAY(), -6),"jjjjMMtt"),"CUST_TRR_END_DT="&amp;TEXT(WORKDAY(TODAY(), -1),"jjjjMMtt"), "CUST_TRR_CRNCY=EUR")</f>
        <v>-2.0083489999999999</v>
      </c>
      <c r="F315" cm="1">
        <f t="array" aca="1" ref="F315" ca="1">_xll.BDP(Stocks[[#This Row],[bloomberg_query]], "CUST_TRR_RETURN_HOLDING_PER", "CUST_TRR_START_DT="&amp;TEXT(WORKDAY(EDATE(TODAY(), -1) - 2, 1),"jjjjMMtt"),"CUST_TRR_END_DT="&amp;TEXT(WORKDAY(TODAY(), -1),"jjjjMMtt"),"CUST_TRR_CRNCY=EUR")</f>
        <v>-4.9307920000000003</v>
      </c>
      <c r="G315" cm="1">
        <f t="array" aca="1" ref="G315" ca="1">_xll.BDP(Stocks[[#This Row],[bloomberg_query]], "CUST_TRR_RETURN_HOLDING_PER", "CUST_TRR_START_DT="&amp;TEXT(WORKDAY(DATE(YEAR(TODAY())-1, 12, 31), -1),"jjjjMMtt"),"CUST_TRR_END_DT="&amp;TEXT(WORKDAY(TODAY(), -1),"jjjjMMtt"), "CUST_TRR_CRNCY=EUR")</f>
        <v>5.4378309999999999E-2</v>
      </c>
      <c r="H315" cm="1">
        <f t="array" ref="H315">_xll.BDP(A315,$H$1)</f>
        <v>-7.1343251406410939</v>
      </c>
      <c r="I315" cm="1">
        <f t="array" ref="I315">_xll.BDP(A315,$I$1)</f>
        <v>-34.757359467448175</v>
      </c>
    </row>
    <row r="316" spans="1:9" x14ac:dyDescent="0.25">
      <c r="A316" t="s">
        <v>135</v>
      </c>
      <c r="B316" t="s">
        <v>2771</v>
      </c>
      <c r="C316" s="1">
        <f>_xll.BQL(Stocks[[#This Row],[bloomberg_query]],"px_last(currency=EUR).value","showdates","false","showids","false","showheaders","false","cols"=1)</f>
        <v>167.33189188599584</v>
      </c>
      <c r="D316" cm="1">
        <f t="array" aca="1" ref="D316" ca="1">_xll.BDP(Stocks[[#This Row],[bloomberg_query]], "CUST_TRR_RETURN_HOLDING_PER", "CUST_TRR_START_DT="&amp;TEXT(WORKDAY(TODAY(), -2),"jjjjMMtt"),"CUST_TRR_END_DT="&amp;TEXT(WORKDAY(TODAY(), -1),"jjjjMMtt"), "CUST_TRR_CRNCY=EUR")</f>
        <v>-1.34348</v>
      </c>
      <c r="E316" cm="1">
        <f t="array" aca="1" ref="E316" ca="1">_xll.BDP(Stocks[[#This Row],[bloomberg_query]], "CUST_TRR_RETURN_HOLDING_PER", "CUST_TRR_START_DT="&amp;TEXT(WORKDAY(TODAY(), -6),"jjjjMMtt"),"CUST_TRR_END_DT="&amp;TEXT(WORKDAY(TODAY(), -1),"jjjjMMtt"), "CUST_TRR_CRNCY=EUR")</f>
        <v>-0.86435839999999997</v>
      </c>
      <c r="F316" cm="1">
        <f t="array" aca="1" ref="F316" ca="1">_xll.BDP(Stocks[[#This Row],[bloomberg_query]], "CUST_TRR_RETURN_HOLDING_PER", "CUST_TRR_START_DT="&amp;TEXT(WORKDAY(EDATE(TODAY(), -1) - 2, 1),"jjjjMMtt"),"CUST_TRR_END_DT="&amp;TEXT(WORKDAY(TODAY(), -1),"jjjjMMtt"),"CUST_TRR_CRNCY=EUR")</f>
        <v>-11.97852</v>
      </c>
      <c r="G316" cm="1">
        <f t="array" aca="1" ref="G316" ca="1">_xll.BDP(Stocks[[#This Row],[bloomberg_query]], "CUST_TRR_RETURN_HOLDING_PER", "CUST_TRR_START_DT="&amp;TEXT(WORKDAY(DATE(YEAR(TODAY())-1, 12, 31), -1),"jjjjMMtt"),"CUST_TRR_END_DT="&amp;TEXT(WORKDAY(TODAY(), -1),"jjjjMMtt"), "CUST_TRR_CRNCY=EUR")</f>
        <v>14.86237</v>
      </c>
      <c r="H316" cm="1">
        <f t="array" ref="H316">_xll.BDP(A316,$H$1)</f>
        <v>-5.4780021531314462</v>
      </c>
      <c r="I316" cm="1">
        <f t="array" ref="I316">_xll.BDP(A316,$I$1)</f>
        <v>-27.257806153569287</v>
      </c>
    </row>
    <row r="317" spans="1:9" x14ac:dyDescent="0.25">
      <c r="A317" t="s">
        <v>91</v>
      </c>
      <c r="B317" t="s">
        <v>2306</v>
      </c>
      <c r="C317" s="1">
        <f>_xll.BQL(Stocks[[#This Row],[bloomberg_query]],"px_last(currency=EUR).value","showdates","false","showids","false","showheaders","false","cols"=1)</f>
        <v>291.29998779296875</v>
      </c>
      <c r="D317" cm="1">
        <f t="array" aca="1" ref="D317" ca="1">_xll.BDP(Stocks[[#This Row],[bloomberg_query]], "CUST_TRR_RETURN_HOLDING_PER", "CUST_TRR_START_DT="&amp;TEXT(WORKDAY(TODAY(), -2),"jjjjMMtt"),"CUST_TRR_END_DT="&amp;TEXT(WORKDAY(TODAY(), -1),"jjjjMMtt"), "CUST_TRR_CRNCY=EUR")</f>
        <v>0.62630479999999999</v>
      </c>
      <c r="E317" cm="1">
        <f t="array" aca="1" ref="E317" ca="1">_xll.BDP(Stocks[[#This Row],[bloomberg_query]], "CUST_TRR_RETURN_HOLDING_PER", "CUST_TRR_START_DT="&amp;TEXT(WORKDAY(TODAY(), -6),"jjjjMMtt"),"CUST_TRR_END_DT="&amp;TEXT(WORKDAY(TODAY(), -1),"jjjjMMtt"), "CUST_TRR_CRNCY=EUR")</f>
        <v>1.7593240000000001</v>
      </c>
      <c r="F317" cm="1">
        <f t="array" aca="1" ref="F317" ca="1">_xll.BDP(Stocks[[#This Row],[bloomberg_query]], "CUST_TRR_RETURN_HOLDING_PER", "CUST_TRR_START_DT="&amp;TEXT(WORKDAY(EDATE(TODAY(), -1) - 2, 1),"jjjjMMtt"),"CUST_TRR_END_DT="&amp;TEXT(WORKDAY(TODAY(), -1),"jjjjMMtt"),"CUST_TRR_CRNCY=EUR")</f>
        <v>7.0714550000000003</v>
      </c>
      <c r="G317" cm="1">
        <f t="array" aca="1" ref="G317" ca="1">_xll.BDP(Stocks[[#This Row],[bloomberg_query]], "CUST_TRR_RETURN_HOLDING_PER", "CUST_TRR_START_DT="&amp;TEXT(WORKDAY(DATE(YEAR(TODAY())-1, 12, 31), -1),"jjjjMMtt"),"CUST_TRR_END_DT="&amp;TEXT(WORKDAY(TODAY(), -1),"jjjjMMtt"), "CUST_TRR_CRNCY=EUR")</f>
        <v>25.687259999999998</v>
      </c>
      <c r="H317" cm="1">
        <f t="array" ref="H317">_xll.BDP(A317,$H$1)</f>
        <v>12.16357</v>
      </c>
      <c r="I317" cm="1">
        <f t="array" ref="I317">_xll.BDP(A317,$I$1)</f>
        <v>-6.8614820000000007E-2</v>
      </c>
    </row>
    <row r="318" spans="1:9" x14ac:dyDescent="0.25">
      <c r="A318" t="s">
        <v>2772</v>
      </c>
      <c r="B318" t="s">
        <v>2773</v>
      </c>
      <c r="C318" s="1">
        <f>_xll.BQL(Stocks[[#This Row],[bloomberg_query]],"px_last(currency=EUR).value","showdates","false","showids","false","showheaders","false","cols"=1)</f>
        <v>48.09420982003212</v>
      </c>
      <c r="D318" cm="1">
        <f t="array" aca="1" ref="D318" ca="1">_xll.BDP(Stocks[[#This Row],[bloomberg_query]], "CUST_TRR_RETURN_HOLDING_PER", "CUST_TRR_START_DT="&amp;TEXT(WORKDAY(TODAY(), -2),"jjjjMMtt"),"CUST_TRR_END_DT="&amp;TEXT(WORKDAY(TODAY(), -1),"jjjjMMtt"), "CUST_TRR_CRNCY=EUR")</f>
        <v>-1.1169530000000001</v>
      </c>
      <c r="E318" cm="1">
        <f t="array" aca="1" ref="E318" ca="1">_xll.BDP(Stocks[[#This Row],[bloomberg_query]], "CUST_TRR_RETURN_HOLDING_PER", "CUST_TRR_START_DT="&amp;TEXT(WORKDAY(TODAY(), -6),"jjjjMMtt"),"CUST_TRR_END_DT="&amp;TEXT(WORKDAY(TODAY(), -1),"jjjjMMtt"), "CUST_TRR_CRNCY=EUR")</f>
        <v>-2.2859060000000002</v>
      </c>
      <c r="F318" cm="1">
        <f t="array" aca="1" ref="F318" ca="1">_xll.BDP(Stocks[[#This Row],[bloomberg_query]], "CUST_TRR_RETURN_HOLDING_PER", "CUST_TRR_START_DT="&amp;TEXT(WORKDAY(EDATE(TODAY(), -1) - 2, 1),"jjjjMMtt"),"CUST_TRR_END_DT="&amp;TEXT(WORKDAY(TODAY(), -1),"jjjjMMtt"),"CUST_TRR_CRNCY=EUR")</f>
        <v>-9.943308</v>
      </c>
      <c r="G318" cm="1">
        <f t="array" aca="1" ref="G318" ca="1">_xll.BDP(Stocks[[#This Row],[bloomberg_query]], "CUST_TRR_RETURN_HOLDING_PER", "CUST_TRR_START_DT="&amp;TEXT(WORKDAY(DATE(YEAR(TODAY())-1, 12, 31), -1),"jjjjMMtt"),"CUST_TRR_END_DT="&amp;TEXT(WORKDAY(TODAY(), -1),"jjjjMMtt"), "CUST_TRR_CRNCY=EUR")</f>
        <v>-17.65485</v>
      </c>
      <c r="H318" cm="1">
        <f t="array" ref="H318">_xll.BDP(A318,$H$1)</f>
        <v>-17.665925008365672</v>
      </c>
      <c r="I318" cm="1">
        <f t="array" ref="I318">_xll.BDP(A318,$I$1)</f>
        <v>-30.780623495896599</v>
      </c>
    </row>
    <row r="319" spans="1:9" x14ac:dyDescent="0.25">
      <c r="A319" t="s">
        <v>2254</v>
      </c>
      <c r="B319" t="s">
        <v>3087</v>
      </c>
      <c r="C319" s="1">
        <f>_xll.BQL(Stocks[[#This Row],[bloomberg_query]],"px_last(currency=EUR).value","showdates","false","showids","false","showheaders","false","cols"=1)</f>
        <v>24.265219630147566</v>
      </c>
      <c r="D319" cm="1">
        <f t="array" aca="1" ref="D319" ca="1">_xll.BDP(Stocks[[#This Row],[bloomberg_query]], "CUST_TRR_RETURN_HOLDING_PER", "CUST_TRR_START_DT="&amp;TEXT(WORKDAY(TODAY(), -2),"jjjjMMtt"),"CUST_TRR_END_DT="&amp;TEXT(WORKDAY(TODAY(), -1),"jjjjMMtt"), "CUST_TRR_CRNCY=EUR")</f>
        <v>2.3615939999999998E-2</v>
      </c>
      <c r="E319" cm="1">
        <f t="array" aca="1" ref="E319" ca="1">_xll.BDP(Stocks[[#This Row],[bloomberg_query]], "CUST_TRR_RETURN_HOLDING_PER", "CUST_TRR_START_DT="&amp;TEXT(WORKDAY(TODAY(), -6),"jjjjMMtt"),"CUST_TRR_END_DT="&amp;TEXT(WORKDAY(TODAY(), -1),"jjjjMMtt"), "CUST_TRR_CRNCY=EUR")</f>
        <v>0.4356816</v>
      </c>
      <c r="F319" cm="1">
        <f t="array" aca="1" ref="F319" ca="1">_xll.BDP(Stocks[[#This Row],[bloomberg_query]], "CUST_TRR_RETURN_HOLDING_PER", "CUST_TRR_START_DT="&amp;TEXT(WORKDAY(EDATE(TODAY(), -1) - 2, 1),"jjjjMMtt"),"CUST_TRR_END_DT="&amp;TEXT(WORKDAY(TODAY(), -1),"jjjjMMtt"),"CUST_TRR_CRNCY=EUR")</f>
        <v>9.9888480000000008</v>
      </c>
      <c r="G319" cm="1">
        <f t="array" aca="1" ref="G319" ca="1">_xll.BDP(Stocks[[#This Row],[bloomberg_query]], "CUST_TRR_RETURN_HOLDING_PER", "CUST_TRR_START_DT="&amp;TEXT(WORKDAY(DATE(YEAR(TODAY())-1, 12, 31), -1),"jjjjMMtt"),"CUST_TRR_END_DT="&amp;TEXT(WORKDAY(TODAY(), -1),"jjjjMMtt"), "CUST_TRR_CRNCY=EUR")</f>
        <v>75.762389999999996</v>
      </c>
      <c r="H319" cm="1">
        <f t="array" ref="H319">_xll.BDP(A319,$H$1)</f>
        <v>33.092419999999997</v>
      </c>
      <c r="I319" cm="1">
        <f t="array" ref="I319">_xll.BDP(A319,$I$1)</f>
        <v>-2.370695</v>
      </c>
    </row>
    <row r="320" spans="1:9" x14ac:dyDescent="0.25">
      <c r="A320" t="s">
        <v>3088</v>
      </c>
      <c r="B320" t="s">
        <v>3089</v>
      </c>
      <c r="C320" s="1">
        <f>_xll.BQL(Stocks[[#This Row],[bloomberg_query]],"px_last(currency=EUR).value","showdates","false","showids","false","showheaders","false","cols"=1)</f>
        <v>79.458826280236238</v>
      </c>
      <c r="D320" cm="1">
        <f t="array" aca="1" ref="D320" ca="1">_xll.BDP(Stocks[[#This Row],[bloomberg_query]], "CUST_TRR_RETURN_HOLDING_PER", "CUST_TRR_START_DT="&amp;TEXT(WORKDAY(TODAY(), -2),"jjjjMMtt"),"CUST_TRR_END_DT="&amp;TEXT(WORKDAY(TODAY(), -1),"jjjjMMtt"), "CUST_TRR_CRNCY=EUR")</f>
        <v>-0.94150809999999996</v>
      </c>
      <c r="E320" cm="1">
        <f t="array" aca="1" ref="E320" ca="1">_xll.BDP(Stocks[[#This Row],[bloomberg_query]], "CUST_TRR_RETURN_HOLDING_PER", "CUST_TRR_START_DT="&amp;TEXT(WORKDAY(TODAY(), -6),"jjjjMMtt"),"CUST_TRR_END_DT="&amp;TEXT(WORKDAY(TODAY(), -1),"jjjjMMtt"), "CUST_TRR_CRNCY=EUR")</f>
        <v>-1.417003</v>
      </c>
      <c r="F320" cm="1">
        <f t="array" aca="1" ref="F320" ca="1">_xll.BDP(Stocks[[#This Row],[bloomberg_query]], "CUST_TRR_RETURN_HOLDING_PER", "CUST_TRR_START_DT="&amp;TEXT(WORKDAY(EDATE(TODAY(), -1) - 2, 1),"jjjjMMtt"),"CUST_TRR_END_DT="&amp;TEXT(WORKDAY(TODAY(), -1),"jjjjMMtt"),"CUST_TRR_CRNCY=EUR")</f>
        <v>19.474139999999998</v>
      </c>
      <c r="G320" cm="1">
        <f t="array" aca="1" ref="G320" ca="1">_xll.BDP(Stocks[[#This Row],[bloomberg_query]], "CUST_TRR_RETURN_HOLDING_PER", "CUST_TRR_START_DT="&amp;TEXT(WORKDAY(DATE(YEAR(TODAY())-1, 12, 31), -1),"jjjjMMtt"),"CUST_TRR_END_DT="&amp;TEXT(WORKDAY(TODAY(), -1),"jjjjMMtt"), "CUST_TRR_CRNCY=EUR")</f>
        <v>90.781149999999997</v>
      </c>
      <c r="H320" cm="1">
        <f t="array" ref="H320">_xll.BDP(A320,$H$1)</f>
        <v>45.075848842024541</v>
      </c>
      <c r="I320" cm="1">
        <f t="array" ref="I320">_xll.BDP(A320,$I$1)</f>
        <v>-7.2507905989851063</v>
      </c>
    </row>
    <row r="321" spans="1:9" x14ac:dyDescent="0.25">
      <c r="A321" t="s">
        <v>2774</v>
      </c>
      <c r="B321" t="s">
        <v>2775</v>
      </c>
      <c r="C321" s="1">
        <f>_xll.BQL(Stocks[[#This Row],[bloomberg_query]],"px_last(currency=EUR).value","showdates","false","showids","false","showheaders","false","cols"=1)</f>
        <v>18.182791814856287</v>
      </c>
      <c r="D321" cm="1">
        <f t="array" aca="1" ref="D321" ca="1">_xll.BDP(Stocks[[#This Row],[bloomberg_query]], "CUST_TRR_RETURN_HOLDING_PER", "CUST_TRR_START_DT="&amp;TEXT(WORKDAY(TODAY(), -2),"jjjjMMtt"),"CUST_TRR_END_DT="&amp;TEXT(WORKDAY(TODAY(), -1),"jjjjMMtt"), "CUST_TRR_CRNCY=EUR")</f>
        <v>-1.1090530000000001</v>
      </c>
      <c r="E321" cm="1">
        <f t="array" aca="1" ref="E321" ca="1">_xll.BDP(Stocks[[#This Row],[bloomberg_query]], "CUST_TRR_RETURN_HOLDING_PER", "CUST_TRR_START_DT="&amp;TEXT(WORKDAY(TODAY(), -6),"jjjjMMtt"),"CUST_TRR_END_DT="&amp;TEXT(WORKDAY(TODAY(), -1),"jjjjMMtt"), "CUST_TRR_CRNCY=EUR")</f>
        <v>6.2104299999999997</v>
      </c>
      <c r="F321" cm="1">
        <f t="array" aca="1" ref="F321" ca="1">_xll.BDP(Stocks[[#This Row],[bloomberg_query]], "CUST_TRR_RETURN_HOLDING_PER", "CUST_TRR_START_DT="&amp;TEXT(WORKDAY(EDATE(TODAY(), -1) - 2, 1),"jjjjMMtt"),"CUST_TRR_END_DT="&amp;TEXT(WORKDAY(TODAY(), -1),"jjjjMMtt"),"CUST_TRR_CRNCY=EUR")</f>
        <v>3.0616349999999999</v>
      </c>
      <c r="G321" cm="1">
        <f t="array" aca="1" ref="G321" ca="1">_xll.BDP(Stocks[[#This Row],[bloomberg_query]], "CUST_TRR_RETURN_HOLDING_PER", "CUST_TRR_START_DT="&amp;TEXT(WORKDAY(DATE(YEAR(TODAY())-1, 12, 31), -1),"jjjjMMtt"),"CUST_TRR_END_DT="&amp;TEXT(WORKDAY(TODAY(), -1),"jjjjMMtt"), "CUST_TRR_CRNCY=EUR")</f>
        <v>49.797449999999998</v>
      </c>
      <c r="H321" cm="1">
        <f t="array" ref="H321">_xll.BDP(A321,$H$1)</f>
        <v>32.894539999999999</v>
      </c>
      <c r="I321" cm="1">
        <f t="array" ref="I321">_xll.BDP(A321,$I$1)</f>
        <v>-4.0474519999999998</v>
      </c>
    </row>
    <row r="322" spans="1:9" x14ac:dyDescent="0.25">
      <c r="A322" t="s">
        <v>2776</v>
      </c>
      <c r="B322" t="s">
        <v>2777</v>
      </c>
      <c r="C322" s="1">
        <f>_xll.BQL(Stocks[[#This Row],[bloomberg_query]],"px_last(currency=EUR).value","showdates","false","showids","false","showheaders","false","cols"=1)</f>
        <v>8.7600002288818359</v>
      </c>
      <c r="D322" cm="1">
        <f t="array" aca="1" ref="D322" ca="1">_xll.BDP(Stocks[[#This Row],[bloomberg_query]], "CUST_TRR_RETURN_HOLDING_PER", "CUST_TRR_START_DT="&amp;TEXT(WORKDAY(TODAY(), -2),"jjjjMMtt"),"CUST_TRR_END_DT="&amp;TEXT(WORKDAY(TODAY(), -1),"jjjjMMtt"), "CUST_TRR_CRNCY=EUR")</f>
        <v>-0.1158749</v>
      </c>
      <c r="E322" cm="1">
        <f t="array" aca="1" ref="E322" ca="1">_xll.BDP(Stocks[[#This Row],[bloomberg_query]], "CUST_TRR_RETURN_HOLDING_PER", "CUST_TRR_START_DT="&amp;TEXT(WORKDAY(TODAY(), -6),"jjjjMMtt"),"CUST_TRR_END_DT="&amp;TEXT(WORKDAY(TODAY(), -1),"jjjjMMtt"), "CUST_TRR_CRNCY=EUR")</f>
        <v>4.5482110000000002</v>
      </c>
      <c r="F322" cm="1">
        <f t="array" aca="1" ref="F322" ca="1">_xll.BDP(Stocks[[#This Row],[bloomberg_query]], "CUST_TRR_RETURN_HOLDING_PER", "CUST_TRR_START_DT="&amp;TEXT(WORKDAY(EDATE(TODAY(), -1) - 2, 1),"jjjjMMtt"),"CUST_TRR_END_DT="&amp;TEXT(WORKDAY(TODAY(), -1),"jjjjMMtt"),"CUST_TRR_CRNCY=EUR")</f>
        <v>-7.3118280000000002</v>
      </c>
      <c r="G322" cm="1">
        <f t="array" aca="1" ref="G322" ca="1">_xll.BDP(Stocks[[#This Row],[bloomberg_query]], "CUST_TRR_RETURN_HOLDING_PER", "CUST_TRR_START_DT="&amp;TEXT(WORKDAY(DATE(YEAR(TODAY())-1, 12, 31), -1),"jjjjMMtt"),"CUST_TRR_END_DT="&amp;TEXT(WORKDAY(TODAY(), -1),"jjjjMMtt"), "CUST_TRR_CRNCY=EUR")</f>
        <v>32.860660000000003</v>
      </c>
      <c r="H322" cm="1">
        <f t="array" ref="H322">_xll.BDP(A322,$H$1)</f>
        <v>48.257719999999999</v>
      </c>
      <c r="I322" cm="1">
        <f t="array" ref="I322">_xll.BDP(A322,$I$1)</f>
        <v>-9.3636809999999997</v>
      </c>
    </row>
    <row r="323" spans="1:9" x14ac:dyDescent="0.25">
      <c r="A323" t="s">
        <v>131</v>
      </c>
      <c r="B323" t="s">
        <v>2778</v>
      </c>
      <c r="C323" s="1">
        <f>_xll.BQL(Stocks[[#This Row],[bloomberg_query]],"px_last(currency=EUR).value","showdates","false","showids","false","showheaders","false","cols"=1)</f>
        <v>59.700000762939453</v>
      </c>
      <c r="D323" cm="1">
        <f t="array" aca="1" ref="D323" ca="1">_xll.BDP(Stocks[[#This Row],[bloomberg_query]], "CUST_TRR_RETURN_HOLDING_PER", "CUST_TRR_START_DT="&amp;TEXT(WORKDAY(TODAY(), -2),"jjjjMMtt"),"CUST_TRR_END_DT="&amp;TEXT(WORKDAY(TODAY(), -1),"jjjjMMtt"), "CUST_TRR_CRNCY=EUR")</f>
        <v>-1.3434090000000001</v>
      </c>
      <c r="E323" cm="1">
        <f t="array" aca="1" ref="E323" ca="1">_xll.BDP(Stocks[[#This Row],[bloomberg_query]], "CUST_TRR_RETURN_HOLDING_PER", "CUST_TRR_START_DT="&amp;TEXT(WORKDAY(TODAY(), -6),"jjjjMMtt"),"CUST_TRR_END_DT="&amp;TEXT(WORKDAY(TODAY(), -1),"jjjjMMtt"), "CUST_TRR_CRNCY=EUR")</f>
        <v>2.3519160000000001</v>
      </c>
      <c r="F323" cm="1">
        <f t="array" aca="1" ref="F323" ca="1">_xll.BDP(Stocks[[#This Row],[bloomberg_query]], "CUST_TRR_RETURN_HOLDING_PER", "CUST_TRR_START_DT="&amp;TEXT(WORKDAY(EDATE(TODAY(), -1) - 2, 1),"jjjjMMtt"),"CUST_TRR_END_DT="&amp;TEXT(WORKDAY(TODAY(), -1),"jjjjMMtt"),"CUST_TRR_CRNCY=EUR")</f>
        <v>-8.2747849999999996</v>
      </c>
      <c r="G323" cm="1">
        <f t="array" aca="1" ref="G323" ca="1">_xll.BDP(Stocks[[#This Row],[bloomberg_query]], "CUST_TRR_RETURN_HOLDING_PER", "CUST_TRR_START_DT="&amp;TEXT(WORKDAY(DATE(YEAR(TODAY())-1, 12, 31), -1),"jjjjMMtt"),"CUST_TRR_END_DT="&amp;TEXT(WORKDAY(TODAY(), -1),"jjjjMMtt"), "CUST_TRR_CRNCY=EUR")</f>
        <v>-40.007579999999997</v>
      </c>
      <c r="H323" cm="1">
        <f t="array" ref="H323">_xll.BDP(A323,$H$1)</f>
        <v>-32.666049999999998</v>
      </c>
      <c r="I323" cm="1">
        <f t="array" ref="I323">_xll.BDP(A323,$I$1)</f>
        <v>-51.757579999999997</v>
      </c>
    </row>
    <row r="324" spans="1:9" x14ac:dyDescent="0.25">
      <c r="A324" t="s">
        <v>23</v>
      </c>
      <c r="B324" t="s">
        <v>2779</v>
      </c>
      <c r="C324" s="1">
        <f>_xll.BQL(Stocks[[#This Row],[bloomberg_query]],"px_last(currency=EUR).value","showdates","false","showids","false","showheaders","false","cols"=1)</f>
        <v>1379</v>
      </c>
      <c r="D324" cm="1">
        <f t="array" aca="1" ref="D324" ca="1">_xll.BDP(Stocks[[#This Row],[bloomberg_query]], "CUST_TRR_RETURN_HOLDING_PER", "CUST_TRR_START_DT="&amp;TEXT(WORKDAY(TODAY(), -2),"jjjjMMtt"),"CUST_TRR_END_DT="&amp;TEXT(WORKDAY(TODAY(), -1),"jjjjMMtt"), "CUST_TRR_CRNCY=EUR")</f>
        <v>-0.92925659999999999</v>
      </c>
      <c r="E324" cm="1">
        <f t="array" aca="1" ref="E324" ca="1">_xll.BDP(Stocks[[#This Row],[bloomberg_query]], "CUST_TRR_RETURN_HOLDING_PER", "CUST_TRR_START_DT="&amp;TEXT(WORKDAY(TODAY(), -6),"jjjjMMtt"),"CUST_TRR_END_DT="&amp;TEXT(WORKDAY(TODAY(), -1),"jjjjMMtt"), "CUST_TRR_CRNCY=EUR")</f>
        <v>1.7862640000000001</v>
      </c>
      <c r="F324" cm="1">
        <f t="array" aca="1" ref="F324" ca="1">_xll.BDP(Stocks[[#This Row],[bloomberg_query]], "CUST_TRR_RETURN_HOLDING_PER", "CUST_TRR_START_DT="&amp;TEXT(WORKDAY(EDATE(TODAY(), -1) - 2, 1),"jjjjMMtt"),"CUST_TRR_END_DT="&amp;TEXT(WORKDAY(TODAY(), -1),"jjjjMMtt"),"CUST_TRR_CRNCY=EUR")</f>
        <v>0.63946409999999998</v>
      </c>
      <c r="G324" cm="1">
        <f t="array" aca="1" ref="G324" ca="1">_xll.BDP(Stocks[[#This Row],[bloomberg_query]], "CUST_TRR_RETURN_HOLDING_PER", "CUST_TRR_START_DT="&amp;TEXT(WORKDAY(DATE(YEAR(TODAY())-1, 12, 31), -1),"jjjjMMtt"),"CUST_TRR_END_DT="&amp;TEXT(WORKDAY(TODAY(), -1),"jjjjMMtt"), "CUST_TRR_CRNCY=EUR")</f>
        <v>13.32076</v>
      </c>
      <c r="H324" cm="1">
        <f t="array" ref="H324">_xll.BDP(A324,$H$1)</f>
        <v>9.3540139999999994</v>
      </c>
      <c r="I324" cm="1">
        <f t="array" ref="I324">_xll.BDP(A324,$I$1)</f>
        <v>-13.48371</v>
      </c>
    </row>
    <row r="325" spans="1:9" x14ac:dyDescent="0.25">
      <c r="A325" t="s">
        <v>2780</v>
      </c>
      <c r="B325" t="s">
        <v>2781</v>
      </c>
      <c r="C325" s="1">
        <f>_xll.BQL(Stocks[[#This Row],[bloomberg_query]],"px_last(currency=EUR).value","showdates","false","showids","false","showheaders","false","cols"=1)</f>
        <v>6.5354187923669809</v>
      </c>
      <c r="D325" cm="1">
        <f t="array" aca="1" ref="D325" ca="1">_xll.BDP(Stocks[[#This Row],[bloomberg_query]], "CUST_TRR_RETURN_HOLDING_PER", "CUST_TRR_START_DT="&amp;TEXT(WORKDAY(TODAY(), -2),"jjjjMMtt"),"CUST_TRR_END_DT="&amp;TEXT(WORKDAY(TODAY(), -1),"jjjjMMtt"), "CUST_TRR_CRNCY=EUR")</f>
        <v>1.3491230000000001</v>
      </c>
      <c r="E325" cm="1">
        <f t="array" aca="1" ref="E325" ca="1">_xll.BDP(Stocks[[#This Row],[bloomberg_query]], "CUST_TRR_RETURN_HOLDING_PER", "CUST_TRR_START_DT="&amp;TEXT(WORKDAY(TODAY(), -6),"jjjjMMtt"),"CUST_TRR_END_DT="&amp;TEXT(WORKDAY(TODAY(), -1),"jjjjMMtt"), "CUST_TRR_CRNCY=EUR")</f>
        <v>5.159008</v>
      </c>
      <c r="F325" cm="1">
        <f t="array" aca="1" ref="F325" ca="1">_xll.BDP(Stocks[[#This Row],[bloomberg_query]], "CUST_TRR_RETURN_HOLDING_PER", "CUST_TRR_START_DT="&amp;TEXT(WORKDAY(EDATE(TODAY(), -1) - 2, 1),"jjjjMMtt"),"CUST_TRR_END_DT="&amp;TEXT(WORKDAY(TODAY(), -1),"jjjjMMtt"),"CUST_TRR_CRNCY=EUR")</f>
        <v>-3.8975659999999999</v>
      </c>
      <c r="G325" cm="1">
        <f t="array" aca="1" ref="G325" ca="1">_xll.BDP(Stocks[[#This Row],[bloomberg_query]], "CUST_TRR_RETURN_HOLDING_PER", "CUST_TRR_START_DT="&amp;TEXT(WORKDAY(DATE(YEAR(TODAY())-1, 12, 31), -1),"jjjjMMtt"),"CUST_TRR_END_DT="&amp;TEXT(WORKDAY(TODAY(), -1),"jjjjMMtt"), "CUST_TRR_CRNCY=EUR")</f>
        <v>8.5423629999999999</v>
      </c>
      <c r="H325" cm="1">
        <f t="array" ref="H325">_xll.BDP(A325,$H$1)</f>
        <v>5.0661570443338011</v>
      </c>
      <c r="I325" cm="1">
        <f t="array" ref="I325">_xll.BDP(A325,$I$1)</f>
        <v>-8.1490838159841115</v>
      </c>
    </row>
    <row r="326" spans="1:9" x14ac:dyDescent="0.25">
      <c r="A326" t="s">
        <v>2</v>
      </c>
      <c r="B326" t="s">
        <v>2782</v>
      </c>
      <c r="C326" s="1">
        <f>_xll.BQL(Stocks[[#This Row],[bloomberg_query]],"px_last(currency=EUR).value","showdates","false","showids","false","showheaders","false","cols"=1)</f>
        <v>237.51347993552682</v>
      </c>
      <c r="D326" cm="1">
        <f t="array" aca="1" ref="D326" ca="1">_xll.BDP(Stocks[[#This Row],[bloomberg_query]], "CUST_TRR_RETURN_HOLDING_PER", "CUST_TRR_START_DT="&amp;TEXT(WORKDAY(TODAY(), -2),"jjjjMMtt"),"CUST_TRR_END_DT="&amp;TEXT(WORKDAY(TODAY(), -1),"jjjjMMtt"), "CUST_TRR_CRNCY=EUR")</f>
        <v>-1.048657</v>
      </c>
      <c r="E326" cm="1">
        <f t="array" aca="1" ref="E326" ca="1">_xll.BDP(Stocks[[#This Row],[bloomberg_query]], "CUST_TRR_RETURN_HOLDING_PER", "CUST_TRR_START_DT="&amp;TEXT(WORKDAY(TODAY(), -6),"jjjjMMtt"),"CUST_TRR_END_DT="&amp;TEXT(WORKDAY(TODAY(), -1),"jjjjMMtt"), "CUST_TRR_CRNCY=EUR")</f>
        <v>1.0289790000000001</v>
      </c>
      <c r="F326" cm="1">
        <f t="array" aca="1" ref="F326" ca="1">_xll.BDP(Stocks[[#This Row],[bloomberg_query]], "CUST_TRR_RETURN_HOLDING_PER", "CUST_TRR_START_DT="&amp;TEXT(WORKDAY(EDATE(TODAY(), -1) - 2, 1),"jjjjMMtt"),"CUST_TRR_END_DT="&amp;TEXT(WORKDAY(TODAY(), -1),"jjjjMMtt"),"CUST_TRR_CRNCY=EUR")</f>
        <v>4.7439080000000002</v>
      </c>
      <c r="G326" cm="1">
        <f t="array" aca="1" ref="G326" ca="1">_xll.BDP(Stocks[[#This Row],[bloomberg_query]], "CUST_TRR_RETURN_HOLDING_PER", "CUST_TRR_START_DT="&amp;TEXT(WORKDAY(DATE(YEAR(TODAY())-1, 12, 31), -1),"jjjjMMtt"),"CUST_TRR_END_DT="&amp;TEXT(WORKDAY(TODAY(), -1),"jjjjMMtt"), "CUST_TRR_CRNCY=EUR")</f>
        <v>7.9287470000000004</v>
      </c>
      <c r="H326" cm="1">
        <f t="array" ref="H326">_xll.BDP(A326,$H$1)</f>
        <v>9.59071085080069</v>
      </c>
      <c r="I326" cm="1">
        <f t="array" ref="I326">_xll.BDP(A326,$I$1)</f>
        <v>-5.4704860625838547</v>
      </c>
    </row>
    <row r="327" spans="1:9" x14ac:dyDescent="0.25">
      <c r="A327" t="s">
        <v>36</v>
      </c>
      <c r="B327" t="s">
        <v>2783</v>
      </c>
      <c r="C327" s="1">
        <f>_xll.BQL(Stocks[[#This Row],[bloomberg_query]],"px_last(currency=EUR).value","showdates","false","showids","false","showheaders","false","cols"=1)</f>
        <v>225.39999389648438</v>
      </c>
      <c r="D327" cm="1">
        <f t="array" aca="1" ref="D327" ca="1">_xll.BDP(Stocks[[#This Row],[bloomberg_query]], "CUST_TRR_RETURN_HOLDING_PER", "CUST_TRR_START_DT="&amp;TEXT(WORKDAY(TODAY(), -2),"jjjjMMtt"),"CUST_TRR_END_DT="&amp;TEXT(WORKDAY(TODAY(), -1),"jjjjMMtt"), "CUST_TRR_CRNCY=EUR")</f>
        <v>-0.40705560000000002</v>
      </c>
      <c r="E327" cm="1">
        <f t="array" aca="1" ref="E327" ca="1">_xll.BDP(Stocks[[#This Row],[bloomberg_query]], "CUST_TRR_RETURN_HOLDING_PER", "CUST_TRR_START_DT="&amp;TEXT(WORKDAY(TODAY(), -6),"jjjjMMtt"),"CUST_TRR_END_DT="&amp;TEXT(WORKDAY(TODAY(), -1),"jjjjMMtt"), "CUST_TRR_CRNCY=EUR")</f>
        <v>3.4774440000000002</v>
      </c>
      <c r="F327" cm="1">
        <f t="array" aca="1" ref="F327" ca="1">_xll.BDP(Stocks[[#This Row],[bloomberg_query]], "CUST_TRR_RETURN_HOLDING_PER", "CUST_TRR_START_DT="&amp;TEXT(WORKDAY(EDATE(TODAY(), -1) - 2, 1),"jjjjMMtt"),"CUST_TRR_END_DT="&amp;TEXT(WORKDAY(TODAY(), -1),"jjjjMMtt"),"CUST_TRR_CRNCY=EUR")</f>
        <v>1.1948529999999999</v>
      </c>
      <c r="G327" cm="1">
        <f t="array" aca="1" ref="G327" ca="1">_xll.BDP(Stocks[[#This Row],[bloomberg_query]], "CUST_TRR_RETURN_HOLDING_PER", "CUST_TRR_START_DT="&amp;TEXT(WORKDAY(DATE(YEAR(TODAY())-1, 12, 31), -1),"jjjjMMtt"),"CUST_TRR_END_DT="&amp;TEXT(WORKDAY(TODAY(), -1),"jjjjMMtt"), "CUST_TRR_CRNCY=EUR")</f>
        <v>19.935600000000001</v>
      </c>
      <c r="H327" cm="1">
        <f t="array" ref="H327">_xll.BDP(A327,$H$1)</f>
        <v>8.80227</v>
      </c>
      <c r="I327" cm="1">
        <f t="array" ref="I327">_xll.BDP(A327,$I$1)</f>
        <v>-6.8595069999999998</v>
      </c>
    </row>
    <row r="328" spans="1:9" x14ac:dyDescent="0.25">
      <c r="A328" t="s">
        <v>26</v>
      </c>
      <c r="B328" t="s">
        <v>2784</v>
      </c>
      <c r="C328" s="1">
        <f>_xll.BQL(Stocks[[#This Row],[bloomberg_query]],"px_last(currency=EUR).value","showdates","false","showids","false","showheaders","false","cols"=1)</f>
        <v>248.03127909243108</v>
      </c>
      <c r="D328" cm="1">
        <f t="array" aca="1" ref="D328" ca="1">_xll.BDP(Stocks[[#This Row],[bloomberg_query]], "CUST_TRR_RETURN_HOLDING_PER", "CUST_TRR_START_DT="&amp;TEXT(WORKDAY(TODAY(), -2),"jjjjMMtt"),"CUST_TRR_END_DT="&amp;TEXT(WORKDAY(TODAY(), -1),"jjjjMMtt"), "CUST_TRR_CRNCY=EUR")</f>
        <v>-1.297026</v>
      </c>
      <c r="E328" cm="1">
        <f t="array" aca="1" ref="E328" ca="1">_xll.BDP(Stocks[[#This Row],[bloomberg_query]], "CUST_TRR_RETURN_HOLDING_PER", "CUST_TRR_START_DT="&amp;TEXT(WORKDAY(TODAY(), -6),"jjjjMMtt"),"CUST_TRR_END_DT="&amp;TEXT(WORKDAY(TODAY(), -1),"jjjjMMtt"), "CUST_TRR_CRNCY=EUR")</f>
        <v>-1.034538</v>
      </c>
      <c r="F328" cm="1">
        <f t="array" aca="1" ref="F328" ca="1">_xll.BDP(Stocks[[#This Row],[bloomberg_query]], "CUST_TRR_RETURN_HOLDING_PER", "CUST_TRR_START_DT="&amp;TEXT(WORKDAY(EDATE(TODAY(), -1) - 2, 1),"jjjjMMtt"),"CUST_TRR_END_DT="&amp;TEXT(WORKDAY(TODAY(), -1),"jjjjMMtt"),"CUST_TRR_CRNCY=EUR")</f>
        <v>4.3095410000000003</v>
      </c>
      <c r="G328" cm="1">
        <f t="array" aca="1" ref="G328" ca="1">_xll.BDP(Stocks[[#This Row],[bloomberg_query]], "CUST_TRR_RETURN_HOLDING_PER", "CUST_TRR_START_DT="&amp;TEXT(WORKDAY(DATE(YEAR(TODAY())-1, 12, 31), -1),"jjjjMMtt"),"CUST_TRR_END_DT="&amp;TEXT(WORKDAY(TODAY(), -1),"jjjjMMtt"), "CUST_TRR_CRNCY=EUR")</f>
        <v>19.74999</v>
      </c>
      <c r="H328" cm="1">
        <f t="array" ref="H328">_xll.BDP(A328,$H$1)</f>
        <v>11.345229837946917</v>
      </c>
      <c r="I328" cm="1">
        <f t="array" ref="I328">_xll.BDP(A328,$I$1)</f>
        <v>-1.9544436688199194</v>
      </c>
    </row>
    <row r="329" spans="1:9" x14ac:dyDescent="0.25">
      <c r="A329" t="s">
        <v>143</v>
      </c>
      <c r="B329" t="s">
        <v>2337</v>
      </c>
      <c r="C329" s="1">
        <f>_xll.BQL(Stocks[[#This Row],[bloomberg_query]],"px_last(currency=EUR).value","showdates","false","showids","false","showheaders","false","cols"=1)</f>
        <v>200.14382942676542</v>
      </c>
      <c r="D329" cm="1">
        <f t="array" aca="1" ref="D329" ca="1">_xll.BDP(Stocks[[#This Row],[bloomberg_query]], "CUST_TRR_RETURN_HOLDING_PER", "CUST_TRR_START_DT="&amp;TEXT(WORKDAY(TODAY(), -2),"jjjjMMtt"),"CUST_TRR_END_DT="&amp;TEXT(WORKDAY(TODAY(), -1),"jjjjMMtt"), "CUST_TRR_CRNCY=EUR")</f>
        <v>-1.246983</v>
      </c>
      <c r="E329" cm="1">
        <f t="array" aca="1" ref="E329" ca="1">_xll.BDP(Stocks[[#This Row],[bloomberg_query]], "CUST_TRR_RETURN_HOLDING_PER", "CUST_TRR_START_DT="&amp;TEXT(WORKDAY(TODAY(), -6),"jjjjMMtt"),"CUST_TRR_END_DT="&amp;TEXT(WORKDAY(TODAY(), -1),"jjjjMMtt"), "CUST_TRR_CRNCY=EUR")</f>
        <v>-2.040057</v>
      </c>
      <c r="F329" cm="1">
        <f t="array" aca="1" ref="F329" ca="1">_xll.BDP(Stocks[[#This Row],[bloomberg_query]], "CUST_TRR_RETURN_HOLDING_PER", "CUST_TRR_START_DT="&amp;TEXT(WORKDAY(EDATE(TODAY(), -1) - 2, 1),"jjjjMMtt"),"CUST_TRR_END_DT="&amp;TEXT(WORKDAY(TODAY(), -1),"jjjjMMtt"),"CUST_TRR_CRNCY=EUR")</f>
        <v>-1.4959180000000001</v>
      </c>
      <c r="G329" cm="1">
        <f t="array" aca="1" ref="G329" ca="1">_xll.BDP(Stocks[[#This Row],[bloomberg_query]], "CUST_TRR_RETURN_HOLDING_PER", "CUST_TRR_START_DT="&amp;TEXT(WORKDAY(DATE(YEAR(TODAY())-1, 12, 31), -1),"jjjjMMtt"),"CUST_TRR_END_DT="&amp;TEXT(WORKDAY(TODAY(), -1),"jjjjMMtt"), "CUST_TRR_CRNCY=EUR")</f>
        <v>12.968970000000001</v>
      </c>
      <c r="H329" cm="1">
        <f t="array" ref="H329">_xll.BDP(A329,$H$1)</f>
        <v>7.0279640500043028</v>
      </c>
      <c r="I329" cm="1">
        <f t="array" ref="I329">_xll.BDP(A329,$I$1)</f>
        <v>-8.7840061785342058</v>
      </c>
    </row>
    <row r="330" spans="1:9" x14ac:dyDescent="0.25">
      <c r="A330" t="s">
        <v>84</v>
      </c>
      <c r="B330" t="s">
        <v>2279</v>
      </c>
      <c r="C330" s="1">
        <f>_xll.BQL(Stocks[[#This Row],[bloomberg_query]],"px_last(currency=EUR).value","showdates","false","showids","false","showheaders","false","cols"=1)</f>
        <v>456.7871184271574</v>
      </c>
      <c r="D330" cm="1">
        <f t="array" aca="1" ref="D330" ca="1">_xll.BDP(Stocks[[#This Row],[bloomberg_query]], "CUST_TRR_RETURN_HOLDING_PER", "CUST_TRR_START_DT="&amp;TEXT(WORKDAY(TODAY(), -2),"jjjjMMtt"),"CUST_TRR_END_DT="&amp;TEXT(WORKDAY(TODAY(), -1),"jjjjMMtt"), "CUST_TRR_CRNCY=EUR")</f>
        <v>-1.3840749999999999</v>
      </c>
      <c r="E330" cm="1">
        <f t="array" aca="1" ref="E330" ca="1">_xll.BDP(Stocks[[#This Row],[bloomberg_query]], "CUST_TRR_RETURN_HOLDING_PER", "CUST_TRR_START_DT="&amp;TEXT(WORKDAY(TODAY(), -6),"jjjjMMtt"),"CUST_TRR_END_DT="&amp;TEXT(WORKDAY(TODAY(), -1),"jjjjMMtt"), "CUST_TRR_CRNCY=EUR")</f>
        <v>-13.29875</v>
      </c>
      <c r="F330" cm="1">
        <f t="array" aca="1" ref="F330" ca="1">_xll.BDP(Stocks[[#This Row],[bloomberg_query]], "CUST_TRR_RETURN_HOLDING_PER", "CUST_TRR_START_DT="&amp;TEXT(WORKDAY(EDATE(TODAY(), -1) - 2, 1),"jjjjMMtt"),"CUST_TRR_END_DT="&amp;TEXT(WORKDAY(TODAY(), -1),"jjjjMMtt"),"CUST_TRR_CRNCY=EUR")</f>
        <v>-10.170820000000001</v>
      </c>
      <c r="G330" cm="1">
        <f t="array" aca="1" ref="G330" ca="1">_xll.BDP(Stocks[[#This Row],[bloomberg_query]], "CUST_TRR_RETURN_HOLDING_PER", "CUST_TRR_START_DT="&amp;TEXT(WORKDAY(DATE(YEAR(TODAY())-1, 12, 31), -1),"jjjjMMtt"),"CUST_TRR_END_DT="&amp;TEXT(WORKDAY(TODAY(), -1),"jjjjMMtt"), "CUST_TRR_CRNCY=EUR")</f>
        <v>-15.28842</v>
      </c>
      <c r="H330" cm="1">
        <f t="array" ref="H330">_xll.BDP(A330,$H$1)</f>
        <v>-6.3152466690673394</v>
      </c>
      <c r="I330" cm="1">
        <f t="array" ref="I330">_xll.BDP(A330,$I$1)</f>
        <v>-20.384497683794979</v>
      </c>
    </row>
    <row r="331" spans="1:9" x14ac:dyDescent="0.25">
      <c r="A331" t="s">
        <v>94</v>
      </c>
      <c r="B331" t="s">
        <v>2331</v>
      </c>
      <c r="C331" s="1">
        <f>_xll.BQL(Stocks[[#This Row],[bloomberg_query]],"px_last(currency=EUR).value","showdates","false","showids","false","showheaders","false","cols"=1)</f>
        <v>30.629999160766602</v>
      </c>
      <c r="D331" cm="1">
        <f t="array" aca="1" ref="D331" ca="1">_xll.BDP(Stocks[[#This Row],[bloomberg_query]], "CUST_TRR_RETURN_HOLDING_PER", "CUST_TRR_START_DT="&amp;TEXT(WORKDAY(TODAY(), -2),"jjjjMMtt"),"CUST_TRR_END_DT="&amp;TEXT(WORKDAY(TODAY(), -1),"jjjjMMtt"), "CUST_TRR_CRNCY=EUR")</f>
        <v>-0.83493899999999999</v>
      </c>
      <c r="E331" cm="1">
        <f t="array" aca="1" ref="E331" ca="1">_xll.BDP(Stocks[[#This Row],[bloomberg_query]], "CUST_TRR_RETURN_HOLDING_PER", "CUST_TRR_START_DT="&amp;TEXT(WORKDAY(TODAY(), -6),"jjjjMMtt"),"CUST_TRR_END_DT="&amp;TEXT(WORKDAY(TODAY(), -1),"jjjjMMtt"), "CUST_TRR_CRNCY=EUR")</f>
        <v>0.32488630000000002</v>
      </c>
      <c r="F331" cm="1">
        <f t="array" aca="1" ref="F331" ca="1">_xll.BDP(Stocks[[#This Row],[bloomberg_query]], "CUST_TRR_RETURN_HOLDING_PER", "CUST_TRR_START_DT="&amp;TEXT(WORKDAY(EDATE(TODAY(), -1) - 2, 1),"jjjjMMtt"),"CUST_TRR_END_DT="&amp;TEXT(WORKDAY(TODAY(), -1),"jjjjMMtt"),"CUST_TRR_CRNCY=EUR")</f>
        <v>2.3533309999999998</v>
      </c>
      <c r="G331" cm="1">
        <f t="array" aca="1" ref="G331" ca="1">_xll.BDP(Stocks[[#This Row],[bloomberg_query]], "CUST_TRR_RETURN_HOLDING_PER", "CUST_TRR_START_DT="&amp;TEXT(WORKDAY(DATE(YEAR(TODAY())-1, 12, 31), -1),"jjjjMMtt"),"CUST_TRR_END_DT="&amp;TEXT(WORKDAY(TODAY(), -1),"jjjjMMtt"), "CUST_TRR_CRNCY=EUR")</f>
        <v>23.456330000000001</v>
      </c>
      <c r="H331" cm="1">
        <f t="array" ref="H331">_xll.BDP(A331,$H$1)</f>
        <v>8.8354630000000007</v>
      </c>
      <c r="I331" cm="1">
        <f t="array" ref="I331">_xll.BDP(A331,$I$1)</f>
        <v>-2.8852310000000001</v>
      </c>
    </row>
    <row r="332" spans="1:9" x14ac:dyDescent="0.25">
      <c r="A332" t="s">
        <v>6</v>
      </c>
      <c r="B332" t="s">
        <v>2785</v>
      </c>
      <c r="C332" s="1">
        <f>_xll.BQL(Stocks[[#This Row],[bloomberg_query]],"px_last(currency=EUR).value","showdates","false","showids","false","showheaders","false","cols"=1)</f>
        <v>302.21142910838125</v>
      </c>
      <c r="D332" cm="1">
        <f t="array" aca="1" ref="D332" ca="1">_xll.BDP(Stocks[[#This Row],[bloomberg_query]], "CUST_TRR_RETURN_HOLDING_PER", "CUST_TRR_START_DT="&amp;TEXT(WORKDAY(TODAY(), -2),"jjjjMMtt"),"CUST_TRR_END_DT="&amp;TEXT(WORKDAY(TODAY(), -1),"jjjjMMtt"), "CUST_TRR_CRNCY=EUR")</f>
        <v>-0.29999759999999998</v>
      </c>
      <c r="E332" cm="1">
        <f t="array" aca="1" ref="E332" ca="1">_xll.BDP(Stocks[[#This Row],[bloomberg_query]], "CUST_TRR_RETURN_HOLDING_PER", "CUST_TRR_START_DT="&amp;TEXT(WORKDAY(TODAY(), -6),"jjjjMMtt"),"CUST_TRR_END_DT="&amp;TEXT(WORKDAY(TODAY(), -1),"jjjjMMtt"), "CUST_TRR_CRNCY=EUR")</f>
        <v>-4.9652849999999997</v>
      </c>
      <c r="F332" cm="1">
        <f t="array" aca="1" ref="F332" ca="1">_xll.BDP(Stocks[[#This Row],[bloomberg_query]], "CUST_TRR_RETURN_HOLDING_PER", "CUST_TRR_START_DT="&amp;TEXT(WORKDAY(EDATE(TODAY(), -1) - 2, 1),"jjjjMMtt"),"CUST_TRR_END_DT="&amp;TEXT(WORKDAY(TODAY(), -1),"jjjjMMtt"),"CUST_TRR_CRNCY=EUR")</f>
        <v>1.5872200000000001</v>
      </c>
      <c r="G332" cm="1">
        <f t="array" aca="1" ref="G332" ca="1">_xll.BDP(Stocks[[#This Row],[bloomberg_query]], "CUST_TRR_RETURN_HOLDING_PER", "CUST_TRR_START_DT="&amp;TEXT(WORKDAY(DATE(YEAR(TODAY())-1, 12, 31), -1),"jjjjMMtt"),"CUST_TRR_END_DT="&amp;TEXT(WORKDAY(TODAY(), -1),"jjjjMMtt"), "CUST_TRR_CRNCY=EUR")</f>
        <v>-3.5697909999999999</v>
      </c>
      <c r="H332" cm="1">
        <f t="array" ref="H332">_xll.BDP(A332,$H$1)</f>
        <v>0.80116306223276235</v>
      </c>
      <c r="I332" cm="1">
        <f t="array" ref="I332">_xll.BDP(A332,$I$1)</f>
        <v>-13.21699921567194</v>
      </c>
    </row>
    <row r="333" spans="1:9" x14ac:dyDescent="0.25">
      <c r="A333" t="s">
        <v>2786</v>
      </c>
      <c r="B333" t="s">
        <v>2787</v>
      </c>
      <c r="C333" s="1">
        <f>_xll.BQL(Stocks[[#This Row],[bloomberg_query]],"px_last(currency=EUR).value","showdates","false","showids","false","showheaders","false","cols"=1)</f>
        <v>87.953971753120427</v>
      </c>
      <c r="D333" cm="1">
        <f t="array" aca="1" ref="D333" ca="1">_xll.BDP(Stocks[[#This Row],[bloomberg_query]], "CUST_TRR_RETURN_HOLDING_PER", "CUST_TRR_START_DT="&amp;TEXT(WORKDAY(TODAY(), -2),"jjjjMMtt"),"CUST_TRR_END_DT="&amp;TEXT(WORKDAY(TODAY(), -1),"jjjjMMtt"), "CUST_TRR_CRNCY=EUR")</f>
        <v>-1.978529</v>
      </c>
      <c r="E333" cm="1">
        <f t="array" aca="1" ref="E333" ca="1">_xll.BDP(Stocks[[#This Row],[bloomberg_query]], "CUST_TRR_RETURN_HOLDING_PER", "CUST_TRR_START_DT="&amp;TEXT(WORKDAY(TODAY(), -6),"jjjjMMtt"),"CUST_TRR_END_DT="&amp;TEXT(WORKDAY(TODAY(), -1),"jjjjMMtt"), "CUST_TRR_CRNCY=EUR")</f>
        <v>-4.5699839999999998</v>
      </c>
      <c r="F333" cm="1">
        <f t="array" aca="1" ref="F333" ca="1">_xll.BDP(Stocks[[#This Row],[bloomberg_query]], "CUST_TRR_RETURN_HOLDING_PER", "CUST_TRR_START_DT="&amp;TEXT(WORKDAY(EDATE(TODAY(), -1) - 2, 1),"jjjjMMtt"),"CUST_TRR_END_DT="&amp;TEXT(WORKDAY(TODAY(), -1),"jjjjMMtt"),"CUST_TRR_CRNCY=EUR")</f>
        <v>-16.09938</v>
      </c>
      <c r="G333" cm="1">
        <f t="array" aca="1" ref="G333" ca="1">_xll.BDP(Stocks[[#This Row],[bloomberg_query]], "CUST_TRR_RETURN_HOLDING_PER", "CUST_TRR_START_DT="&amp;TEXT(WORKDAY(DATE(YEAR(TODAY())-1, 12, 31), -1),"jjjjMMtt"),"CUST_TRR_END_DT="&amp;TEXT(WORKDAY(TODAY(), -1),"jjjjMMtt"), "CUST_TRR_CRNCY=EUR")</f>
        <v>-24.965479999999999</v>
      </c>
      <c r="H333" cm="1">
        <f t="array" ref="H333">_xll.BDP(A333,$H$1)</f>
        <v>-17.736128567371669</v>
      </c>
      <c r="I333" cm="1">
        <f t="array" ref="I333">_xll.BDP(A333,$I$1)</f>
        <v>-42.773317868307558</v>
      </c>
    </row>
    <row r="334" spans="1:9" x14ac:dyDescent="0.25">
      <c r="A334" t="s">
        <v>2788</v>
      </c>
      <c r="B334" t="s">
        <v>2789</v>
      </c>
      <c r="C334" s="1">
        <f>_xll.BQL(Stocks[[#This Row],[bloomberg_query]],"px_last(currency=EUR).value","showdates","false","showids","false","showheaders","false","cols"=1)</f>
        <v>18.090224874707928</v>
      </c>
      <c r="D334" cm="1">
        <f t="array" aca="1" ref="D334" ca="1">_xll.BDP(Stocks[[#This Row],[bloomberg_query]], "CUST_TRR_RETURN_HOLDING_PER", "CUST_TRR_START_DT="&amp;TEXT(WORKDAY(TODAY(), -2),"jjjjMMtt"),"CUST_TRR_END_DT="&amp;TEXT(WORKDAY(TODAY(), -1),"jjjjMMtt"), "CUST_TRR_CRNCY=EUR")</f>
        <v>-1.7891360000000001</v>
      </c>
      <c r="E334" cm="1">
        <f t="array" aca="1" ref="E334" ca="1">_xll.BDP(Stocks[[#This Row],[bloomberg_query]], "CUST_TRR_RETURN_HOLDING_PER", "CUST_TRR_START_DT="&amp;TEXT(WORKDAY(TODAY(), -6),"jjjjMMtt"),"CUST_TRR_END_DT="&amp;TEXT(WORKDAY(TODAY(), -1),"jjjjMMtt"), "CUST_TRR_CRNCY=EUR")</f>
        <v>0.82106380000000001</v>
      </c>
      <c r="F334" cm="1">
        <f t="array" aca="1" ref="F334" ca="1">_xll.BDP(Stocks[[#This Row],[bloomberg_query]], "CUST_TRR_RETURN_HOLDING_PER", "CUST_TRR_START_DT="&amp;TEXT(WORKDAY(EDATE(TODAY(), -1) - 2, 1),"jjjjMMtt"),"CUST_TRR_END_DT="&amp;TEXT(WORKDAY(TODAY(), -1),"jjjjMMtt"),"CUST_TRR_CRNCY=EUR")</f>
        <v>-0.25922620000000002</v>
      </c>
      <c r="G334" cm="1">
        <f t="array" aca="1" ref="G334" ca="1">_xll.BDP(Stocks[[#This Row],[bloomberg_query]], "CUST_TRR_RETURN_HOLDING_PER", "CUST_TRR_START_DT="&amp;TEXT(WORKDAY(DATE(YEAR(TODAY())-1, 12, 31), -1),"jjjjMMtt"),"CUST_TRR_END_DT="&amp;TEXT(WORKDAY(TODAY(), -1),"jjjjMMtt"), "CUST_TRR_CRNCY=EUR")</f>
        <v>12.39372</v>
      </c>
      <c r="H334" cm="1">
        <f t="array" ref="H334">_xll.BDP(A334,$H$1)</f>
        <v>17.312370000000001</v>
      </c>
      <c r="I334" cm="1">
        <f t="array" ref="I334">_xll.BDP(A334,$I$1)</f>
        <v>-4.6025090000000004</v>
      </c>
    </row>
    <row r="335" spans="1:9" x14ac:dyDescent="0.25">
      <c r="A335" t="s">
        <v>2790</v>
      </c>
      <c r="B335" t="s">
        <v>2791</v>
      </c>
      <c r="C335" s="1">
        <f>_xll.BQL(Stocks[[#This Row],[bloomberg_query]],"px_last(currency=EUR).value","showdates","false","showids","false","showheaders","false","cols"=1)</f>
        <v>0.83908939723382692</v>
      </c>
      <c r="D335" cm="1">
        <f t="array" aca="1" ref="D335" ca="1">_xll.BDP(Stocks[[#This Row],[bloomberg_query]], "CUST_TRR_RETURN_HOLDING_PER", "CUST_TRR_START_DT="&amp;TEXT(WORKDAY(TODAY(), -2),"jjjjMMtt"),"CUST_TRR_END_DT="&amp;TEXT(WORKDAY(TODAY(), -1),"jjjjMMtt"), "CUST_TRR_CRNCY=EUR")</f>
        <v>4.6624150000000003E-2</v>
      </c>
      <c r="E335" cm="1">
        <f t="array" aca="1" ref="E335" ca="1">_xll.BDP(Stocks[[#This Row],[bloomberg_query]], "CUST_TRR_RETURN_HOLDING_PER", "CUST_TRR_START_DT="&amp;TEXT(WORKDAY(TODAY(), -6),"jjjjMMtt"),"CUST_TRR_END_DT="&amp;TEXT(WORKDAY(TODAY(), -1),"jjjjMMtt"), "CUST_TRR_CRNCY=EUR")</f>
        <v>0.43400260000000002</v>
      </c>
      <c r="F335" cm="1">
        <f t="array" aca="1" ref="F335" ca="1">_xll.BDP(Stocks[[#This Row],[bloomberg_query]], "CUST_TRR_RETURN_HOLDING_PER", "CUST_TRR_START_DT="&amp;TEXT(WORKDAY(EDATE(TODAY(), -1) - 2, 1),"jjjjMMtt"),"CUST_TRR_END_DT="&amp;TEXT(WORKDAY(TODAY(), -1),"jjjjMMtt"),"CUST_TRR_CRNCY=EUR")</f>
        <v>-17.124320000000001</v>
      </c>
      <c r="G335" cm="1">
        <f t="array" aca="1" ref="G335" ca="1">_xll.BDP(Stocks[[#This Row],[bloomberg_query]], "CUST_TRR_RETURN_HOLDING_PER", "CUST_TRR_START_DT="&amp;TEXT(WORKDAY(DATE(YEAR(TODAY())-1, 12, 31), -1),"jjjjMMtt"),"CUST_TRR_END_DT="&amp;TEXT(WORKDAY(TODAY(), -1),"jjjjMMtt"), "CUST_TRR_CRNCY=EUR")</f>
        <v>-26.60407</v>
      </c>
      <c r="H335" cm="1">
        <f t="array" ref="H335">_xll.BDP(A335,$H$1)</f>
        <v>-16.8491</v>
      </c>
      <c r="I335" cm="1">
        <f t="array" ref="I335">_xll.BDP(A335,$I$1)</f>
        <v>-31.955249999999999</v>
      </c>
    </row>
    <row r="336" spans="1:9" x14ac:dyDescent="0.25">
      <c r="A336" t="s">
        <v>60</v>
      </c>
      <c r="B336" t="s">
        <v>2295</v>
      </c>
      <c r="C336" s="1">
        <f>_xll.BQL(Stocks[[#This Row],[bloomberg_query]],"px_last(currency=EUR).value","showdates","false","showids","false","showheaders","false","cols"=1)</f>
        <v>173.44480079770088</v>
      </c>
      <c r="D336" cm="1">
        <f t="array" aca="1" ref="D336" ca="1">_xll.BDP(Stocks[[#This Row],[bloomberg_query]], "CUST_TRR_RETURN_HOLDING_PER", "CUST_TRR_START_DT="&amp;TEXT(WORKDAY(TODAY(), -2),"jjjjMMtt"),"CUST_TRR_END_DT="&amp;TEXT(WORKDAY(TODAY(), -1),"jjjjMMtt"), "CUST_TRR_CRNCY=EUR")</f>
        <v>-0.30846519999999999</v>
      </c>
      <c r="E336" cm="1">
        <f t="array" aca="1" ref="E336" ca="1">_xll.BDP(Stocks[[#This Row],[bloomberg_query]], "CUST_TRR_RETURN_HOLDING_PER", "CUST_TRR_START_DT="&amp;TEXT(WORKDAY(TODAY(), -6),"jjjjMMtt"),"CUST_TRR_END_DT="&amp;TEXT(WORKDAY(TODAY(), -1),"jjjjMMtt"), "CUST_TRR_CRNCY=EUR")</f>
        <v>-1.8105800000000001</v>
      </c>
      <c r="F336" cm="1">
        <f t="array" aca="1" ref="F336" ca="1">_xll.BDP(Stocks[[#This Row],[bloomberg_query]], "CUST_TRR_RETURN_HOLDING_PER", "CUST_TRR_START_DT="&amp;TEXT(WORKDAY(EDATE(TODAY(), -1) - 2, 1),"jjjjMMtt"),"CUST_TRR_END_DT="&amp;TEXT(WORKDAY(TODAY(), -1),"jjjjMMtt"),"CUST_TRR_CRNCY=EUR")</f>
        <v>-2.4367489999999998</v>
      </c>
      <c r="G336" cm="1">
        <f t="array" aca="1" ref="G336" ca="1">_xll.BDP(Stocks[[#This Row],[bloomberg_query]], "CUST_TRR_RETURN_HOLDING_PER", "CUST_TRR_START_DT="&amp;TEXT(WORKDAY(DATE(YEAR(TODAY())-1, 12, 31), -1),"jjjjMMtt"),"CUST_TRR_END_DT="&amp;TEXT(WORKDAY(TODAY(), -1),"jjjjMMtt"), "CUST_TRR_CRNCY=EUR")</f>
        <v>27.371300000000002</v>
      </c>
      <c r="H336" cm="1">
        <f t="array" ref="H336">_xll.BDP(A336,$H$1)</f>
        <v>12.264690945534845</v>
      </c>
      <c r="I336" cm="1">
        <f t="array" ref="I336">_xll.BDP(A336,$I$1)</f>
        <v>-3.4624227698450722</v>
      </c>
    </row>
    <row r="337" spans="1:9" x14ac:dyDescent="0.25">
      <c r="A337" t="s">
        <v>40</v>
      </c>
      <c r="B337" t="s">
        <v>2316</v>
      </c>
      <c r="C337" s="1">
        <f>_xll.BQL(Stocks[[#This Row],[bloomberg_query]],"px_last(currency=EUR).value","showdates","false","showids","false","showheaders","false","cols"=1)</f>
        <v>51.448385481607403</v>
      </c>
      <c r="D337" cm="1">
        <f t="array" aca="1" ref="D337" ca="1">_xll.BDP(Stocks[[#This Row],[bloomberg_query]], "CUST_TRR_RETURN_HOLDING_PER", "CUST_TRR_START_DT="&amp;TEXT(WORKDAY(TODAY(), -2),"jjjjMMtt"),"CUST_TRR_END_DT="&amp;TEXT(WORKDAY(TODAY(), -1),"jjjjMMtt"), "CUST_TRR_CRNCY=EUR")</f>
        <v>-0.47101979999999999</v>
      </c>
      <c r="E337" cm="1">
        <f t="array" aca="1" ref="E337" ca="1">_xll.BDP(Stocks[[#This Row],[bloomberg_query]], "CUST_TRR_RETURN_HOLDING_PER", "CUST_TRR_START_DT="&amp;TEXT(WORKDAY(TODAY(), -6),"jjjjMMtt"),"CUST_TRR_END_DT="&amp;TEXT(WORKDAY(TODAY(), -1),"jjjjMMtt"), "CUST_TRR_CRNCY=EUR")</f>
        <v>2.8930470000000001</v>
      </c>
      <c r="F337" cm="1">
        <f t="array" aca="1" ref="F337" ca="1">_xll.BDP(Stocks[[#This Row],[bloomberg_query]], "CUST_TRR_RETURN_HOLDING_PER", "CUST_TRR_START_DT="&amp;TEXT(WORKDAY(EDATE(TODAY(), -1) - 2, 1),"jjjjMMtt"),"CUST_TRR_END_DT="&amp;TEXT(WORKDAY(TODAY(), -1),"jjjjMMtt"),"CUST_TRR_CRNCY=EUR")</f>
        <v>1.073027</v>
      </c>
      <c r="G337" cm="1">
        <f t="array" aca="1" ref="G337" ca="1">_xll.BDP(Stocks[[#This Row],[bloomberg_query]], "CUST_TRR_RETURN_HOLDING_PER", "CUST_TRR_START_DT="&amp;TEXT(WORKDAY(DATE(YEAR(TODAY())-1, 12, 31), -1),"jjjjMMtt"),"CUST_TRR_END_DT="&amp;TEXT(WORKDAY(TODAY(), -1),"jjjjMMtt"), "CUST_TRR_CRNCY=EUR")</f>
        <v>28.484909999999999</v>
      </c>
      <c r="H337" cm="1">
        <f t="array" ref="H337">_xll.BDP(A337,$H$1)</f>
        <v>11.109970000000001</v>
      </c>
      <c r="I337" cm="1">
        <f t="array" ref="I337">_xll.BDP(A337,$I$1)</f>
        <v>-7.3389220000000002</v>
      </c>
    </row>
    <row r="338" spans="1:9" x14ac:dyDescent="0.25">
      <c r="A338" t="s">
        <v>18</v>
      </c>
      <c r="B338" t="s">
        <v>2304</v>
      </c>
      <c r="C338" s="1">
        <f>_xll.BQL(Stocks[[#This Row],[bloomberg_query]],"px_last(currency=EUR).value","showdates","false","showids","false","showheaders","false","cols"=1)</f>
        <v>198.39086290061474</v>
      </c>
      <c r="D338" cm="1">
        <f t="array" aca="1" ref="D338" ca="1">_xll.BDP(Stocks[[#This Row],[bloomberg_query]], "CUST_TRR_RETURN_HOLDING_PER", "CUST_TRR_START_DT="&amp;TEXT(WORKDAY(TODAY(), -2),"jjjjMMtt"),"CUST_TRR_END_DT="&amp;TEXT(WORKDAY(TODAY(), -1),"jjjjMMtt"), "CUST_TRR_CRNCY=EUR")</f>
        <v>1.7532179999999999</v>
      </c>
      <c r="E338" cm="1">
        <f t="array" aca="1" ref="E338" ca="1">_xll.BDP(Stocks[[#This Row],[bloomberg_query]], "CUST_TRR_RETURN_HOLDING_PER", "CUST_TRR_START_DT="&amp;TEXT(WORKDAY(TODAY(), -6),"jjjjMMtt"),"CUST_TRR_END_DT="&amp;TEXT(WORKDAY(TODAY(), -1),"jjjjMMtt"), "CUST_TRR_CRNCY=EUR")</f>
        <v>-1.847043</v>
      </c>
      <c r="F338" cm="1">
        <f t="array" aca="1" ref="F338" ca="1">_xll.BDP(Stocks[[#This Row],[bloomberg_query]], "CUST_TRR_RETURN_HOLDING_PER", "CUST_TRR_START_DT="&amp;TEXT(WORKDAY(EDATE(TODAY(), -1) - 2, 1),"jjjjMMtt"),"CUST_TRR_END_DT="&amp;TEXT(WORKDAY(TODAY(), -1),"jjjjMMtt"),"CUST_TRR_CRNCY=EUR")</f>
        <v>-2.741139</v>
      </c>
      <c r="G338" cm="1">
        <f t="array" aca="1" ref="G338" ca="1">_xll.BDP(Stocks[[#This Row],[bloomberg_query]], "CUST_TRR_RETURN_HOLDING_PER", "CUST_TRR_START_DT="&amp;TEXT(WORKDAY(DATE(YEAR(TODAY())-1, 12, 31), -1),"jjjjMMtt"),"CUST_TRR_END_DT="&amp;TEXT(WORKDAY(TODAY(), -1),"jjjjMMtt"), "CUST_TRR_CRNCY=EUR")</f>
        <v>14.440289999999999</v>
      </c>
      <c r="H338" cm="1">
        <f t="array" ref="H338">_xll.BDP(A338,$H$1)</f>
        <v>12.616498628611694</v>
      </c>
      <c r="I338" cm="1">
        <f t="array" ref="I338">_xll.BDP(A338,$I$1)</f>
        <v>-6.9721340403888696</v>
      </c>
    </row>
    <row r="339" spans="1:9" x14ac:dyDescent="0.25">
      <c r="A339" t="s">
        <v>2792</v>
      </c>
      <c r="B339" t="s">
        <v>2793</v>
      </c>
      <c r="C339" s="1">
        <f>_xll.BQL(Stocks[[#This Row],[bloomberg_query]],"px_last(currency=EUR).value","showdates","false","showids","false","showheaders","false","cols"=1)</f>
        <v>1.4295446271132466</v>
      </c>
      <c r="D339" cm="1">
        <f t="array" aca="1" ref="D339" ca="1">_xll.BDP(Stocks[[#This Row],[bloomberg_query]], "CUST_TRR_RETURN_HOLDING_PER", "CUST_TRR_START_DT="&amp;TEXT(WORKDAY(TODAY(), -2),"jjjjMMtt"),"CUST_TRR_END_DT="&amp;TEXT(WORKDAY(TODAY(), -1),"jjjjMMtt"), "CUST_TRR_CRNCY=EUR")</f>
        <v>0.43334450000000002</v>
      </c>
      <c r="E339" cm="1">
        <f t="array" aca="1" ref="E339" ca="1">_xll.BDP(Stocks[[#This Row],[bloomberg_query]], "CUST_TRR_RETURN_HOLDING_PER", "CUST_TRR_START_DT="&amp;TEXT(WORKDAY(TODAY(), -6),"jjjjMMtt"),"CUST_TRR_END_DT="&amp;TEXT(WORKDAY(TODAY(), -1),"jjjjMMtt"), "CUST_TRR_CRNCY=EUR")</f>
        <v>7.5679429999999996</v>
      </c>
      <c r="F339" cm="1">
        <f t="array" aca="1" ref="F339" ca="1">_xll.BDP(Stocks[[#This Row],[bloomberg_query]], "CUST_TRR_RETURN_HOLDING_PER", "CUST_TRR_START_DT="&amp;TEXT(WORKDAY(EDATE(TODAY(), -1) - 2, 1),"jjjjMMtt"),"CUST_TRR_END_DT="&amp;TEXT(WORKDAY(TODAY(), -1),"jjjjMMtt"),"CUST_TRR_CRNCY=EUR")</f>
        <v>8.2076829999999994</v>
      </c>
      <c r="G339" cm="1">
        <f t="array" aca="1" ref="G339" ca="1">_xll.BDP(Stocks[[#This Row],[bloomberg_query]], "CUST_TRR_RETURN_HOLDING_PER", "CUST_TRR_START_DT="&amp;TEXT(WORKDAY(DATE(YEAR(TODAY())-1, 12, 31), -1),"jjjjMMtt"),"CUST_TRR_END_DT="&amp;TEXT(WORKDAY(TODAY(), -1),"jjjjMMtt"), "CUST_TRR_CRNCY=EUR")</f>
        <v>-2.3927999999999998</v>
      </c>
      <c r="H339" cm="1">
        <f t="array" ref="H339">_xll.BDP(A339,$H$1)</f>
        <v>5.9761709999999999</v>
      </c>
      <c r="I339" cm="1">
        <f t="array" ref="I339">_xll.BDP(A339,$I$1)</f>
        <v>-9.4339619999999993</v>
      </c>
    </row>
    <row r="340" spans="1:9" x14ac:dyDescent="0.25">
      <c r="A340" t="s">
        <v>2794</v>
      </c>
      <c r="B340" t="s">
        <v>2795</v>
      </c>
      <c r="C340" s="1">
        <f>_xll.BQL(Stocks[[#This Row],[bloomberg_query]],"px_last(currency=EUR).value","showdates","false","showids","false","showheaders","false","cols"=1)</f>
        <v>30.150747691780182</v>
      </c>
      <c r="D340" cm="1">
        <f t="array" aca="1" ref="D340" ca="1">_xll.BDP(Stocks[[#This Row],[bloomberg_query]], "CUST_TRR_RETURN_HOLDING_PER", "CUST_TRR_START_DT="&amp;TEXT(WORKDAY(TODAY(), -2),"jjjjMMtt"),"CUST_TRR_END_DT="&amp;TEXT(WORKDAY(TODAY(), -1),"jjjjMMtt"), "CUST_TRR_CRNCY=EUR")</f>
        <v>-0.4808653</v>
      </c>
      <c r="E340" cm="1">
        <f t="array" aca="1" ref="E340" ca="1">_xll.BDP(Stocks[[#This Row],[bloomberg_query]], "CUST_TRR_RETURN_HOLDING_PER", "CUST_TRR_START_DT="&amp;TEXT(WORKDAY(TODAY(), -6),"jjjjMMtt"),"CUST_TRR_END_DT="&amp;TEXT(WORKDAY(TODAY(), -1),"jjjjMMtt"), "CUST_TRR_CRNCY=EUR")</f>
        <v>-1.2983450000000001</v>
      </c>
      <c r="F340" cm="1">
        <f t="array" aca="1" ref="F340" ca="1">_xll.BDP(Stocks[[#This Row],[bloomberg_query]], "CUST_TRR_RETURN_HOLDING_PER", "CUST_TRR_START_DT="&amp;TEXT(WORKDAY(EDATE(TODAY(), -1) - 2, 1),"jjjjMMtt"),"CUST_TRR_END_DT="&amp;TEXT(WORKDAY(TODAY(), -1),"jjjjMMtt"),"CUST_TRR_CRNCY=EUR")</f>
        <v>3.6483880000000002</v>
      </c>
      <c r="G340" cm="1">
        <f t="array" aca="1" ref="G340" ca="1">_xll.BDP(Stocks[[#This Row],[bloomberg_query]], "CUST_TRR_RETURN_HOLDING_PER", "CUST_TRR_START_DT="&amp;TEXT(WORKDAY(DATE(YEAR(TODAY())-1, 12, 31), -1),"jjjjMMtt"),"CUST_TRR_END_DT="&amp;TEXT(WORKDAY(TODAY(), -1),"jjjjMMtt"), "CUST_TRR_CRNCY=EUR")</f>
        <v>5.5314290000000002</v>
      </c>
      <c r="H340" cm="1">
        <f t="array" ref="H340">_xll.BDP(A340,$H$1)</f>
        <v>6.2256689999999999</v>
      </c>
      <c r="I340" cm="1">
        <f t="array" ref="I340">_xll.BDP(A340,$I$1)</f>
        <v>-5.2559060000000004</v>
      </c>
    </row>
    <row r="341" spans="1:9" x14ac:dyDescent="0.25">
      <c r="A341" t="s">
        <v>2796</v>
      </c>
      <c r="B341" t="s">
        <v>2797</v>
      </c>
      <c r="C341" s="1">
        <f>_xll.BQL(Stocks[[#This Row],[bloomberg_query]],"px_last(currency=EUR).value","showdates","false","showids","false","showheaders","false","cols"=1)</f>
        <v>22.595833559994002</v>
      </c>
      <c r="D341" cm="1">
        <f t="array" aca="1" ref="D341" ca="1">_xll.BDP(Stocks[[#This Row],[bloomberg_query]], "CUST_TRR_RETURN_HOLDING_PER", "CUST_TRR_START_DT="&amp;TEXT(WORKDAY(TODAY(), -2),"jjjjMMtt"),"CUST_TRR_END_DT="&amp;TEXT(WORKDAY(TODAY(), -1),"jjjjMMtt"), "CUST_TRR_CRNCY=EUR")</f>
        <v>0.71625910000000004</v>
      </c>
      <c r="E341" cm="1">
        <f t="array" aca="1" ref="E341" ca="1">_xll.BDP(Stocks[[#This Row],[bloomberg_query]], "CUST_TRR_RETURN_HOLDING_PER", "CUST_TRR_START_DT="&amp;TEXT(WORKDAY(TODAY(), -6),"jjjjMMtt"),"CUST_TRR_END_DT="&amp;TEXT(WORKDAY(TODAY(), -1),"jjjjMMtt"), "CUST_TRR_CRNCY=EUR")</f>
        <v>-3.1813069999999999</v>
      </c>
      <c r="F341" cm="1">
        <f t="array" aca="1" ref="F341" ca="1">_xll.BDP(Stocks[[#This Row],[bloomberg_query]], "CUST_TRR_RETURN_HOLDING_PER", "CUST_TRR_START_DT="&amp;TEXT(WORKDAY(EDATE(TODAY(), -1) - 2, 1),"jjjjMMtt"),"CUST_TRR_END_DT="&amp;TEXT(WORKDAY(TODAY(), -1),"jjjjMMtt"),"CUST_TRR_CRNCY=EUR")</f>
        <v>-12.47598</v>
      </c>
      <c r="G341" cm="1">
        <f t="array" aca="1" ref="G341" ca="1">_xll.BDP(Stocks[[#This Row],[bloomberg_query]], "CUST_TRR_RETURN_HOLDING_PER", "CUST_TRR_START_DT="&amp;TEXT(WORKDAY(DATE(YEAR(TODAY())-1, 12, 31), -1),"jjjjMMtt"),"CUST_TRR_END_DT="&amp;TEXT(WORKDAY(TODAY(), -1),"jjjjMMtt"), "CUST_TRR_CRNCY=EUR")</f>
        <v>19.36007</v>
      </c>
      <c r="H341" cm="1">
        <f t="array" ref="H341">_xll.BDP(A341,$H$1)</f>
        <v>-2.6524320000000001</v>
      </c>
      <c r="I341" cm="1">
        <f t="array" ref="I341">_xll.BDP(A341,$I$1)</f>
        <v>-24.947980000000001</v>
      </c>
    </row>
    <row r="342" spans="1:9" x14ac:dyDescent="0.25">
      <c r="A342" t="s">
        <v>2798</v>
      </c>
      <c r="B342" t="s">
        <v>2799</v>
      </c>
      <c r="C342" s="1">
        <f>_xll.BQL(Stocks[[#This Row],[bloomberg_query]],"px_last(currency=EUR).value","showdates","false","showids","false","showheaders","false","cols"=1)</f>
        <v>48.067044886563338</v>
      </c>
      <c r="D342" cm="1">
        <f t="array" aca="1" ref="D342" ca="1">_xll.BDP(Stocks[[#This Row],[bloomberg_query]], "CUST_TRR_RETURN_HOLDING_PER", "CUST_TRR_START_DT="&amp;TEXT(WORKDAY(TODAY(), -2),"jjjjMMtt"),"CUST_TRR_END_DT="&amp;TEXT(WORKDAY(TODAY(), -1),"jjjjMMtt"), "CUST_TRR_CRNCY=EUR")</f>
        <v>2.8445600000000001E-2</v>
      </c>
      <c r="E342" cm="1">
        <f t="array" aca="1" ref="E342" ca="1">_xll.BDP(Stocks[[#This Row],[bloomberg_query]], "CUST_TRR_RETURN_HOLDING_PER", "CUST_TRR_START_DT="&amp;TEXT(WORKDAY(TODAY(), -6),"jjjjMMtt"),"CUST_TRR_END_DT="&amp;TEXT(WORKDAY(TODAY(), -1),"jjjjMMtt"), "CUST_TRR_CRNCY=EUR")</f>
        <v>-0.65917939999999997</v>
      </c>
      <c r="F342" cm="1">
        <f t="array" aca="1" ref="F342" ca="1">_xll.BDP(Stocks[[#This Row],[bloomberg_query]], "CUST_TRR_RETURN_HOLDING_PER", "CUST_TRR_START_DT="&amp;TEXT(WORKDAY(EDATE(TODAY(), -1) - 2, 1),"jjjjMMtt"),"CUST_TRR_END_DT="&amp;TEXT(WORKDAY(TODAY(), -1),"jjjjMMtt"),"CUST_TRR_CRNCY=EUR")</f>
        <v>-3.6689959999999999</v>
      </c>
      <c r="G342" cm="1">
        <f t="array" aca="1" ref="G342" ca="1">_xll.BDP(Stocks[[#This Row],[bloomberg_query]], "CUST_TRR_RETURN_HOLDING_PER", "CUST_TRR_START_DT="&amp;TEXT(WORKDAY(DATE(YEAR(TODAY())-1, 12, 31), -1),"jjjjMMtt"),"CUST_TRR_END_DT="&amp;TEXT(WORKDAY(TODAY(), -1),"jjjjMMtt"), "CUST_TRR_CRNCY=EUR")</f>
        <v>3.0233810000000001</v>
      </c>
      <c r="H342" cm="1">
        <f t="array" ref="H342">_xll.BDP(A342,$H$1)</f>
        <v>-4.4498139999999999</v>
      </c>
      <c r="I342" cm="1">
        <f t="array" ref="I342">_xll.BDP(A342,$I$1)</f>
        <v>-16.32497</v>
      </c>
    </row>
    <row r="343" spans="1:9" x14ac:dyDescent="0.25">
      <c r="A343" t="s">
        <v>2800</v>
      </c>
      <c r="B343" t="s">
        <v>2801</v>
      </c>
      <c r="C343" s="1">
        <f>_xll.BQL(Stocks[[#This Row],[bloomberg_query]],"px_last(currency=EUR).value","showdates","false","showids","false","showheaders","false","cols"=1)</f>
        <v>28.734984347017598</v>
      </c>
      <c r="D343" cm="1">
        <f t="array" aca="1" ref="D343" ca="1">_xll.BDP(Stocks[[#This Row],[bloomberg_query]], "CUST_TRR_RETURN_HOLDING_PER", "CUST_TRR_START_DT="&amp;TEXT(WORKDAY(TODAY(), -2),"jjjjMMtt"),"CUST_TRR_END_DT="&amp;TEXT(WORKDAY(TODAY(), -1),"jjjjMMtt"), "CUST_TRR_CRNCY=EUR")</f>
        <v>1.3484480000000001</v>
      </c>
      <c r="E343" cm="1">
        <f t="array" aca="1" ref="E343" ca="1">_xll.BDP(Stocks[[#This Row],[bloomberg_query]], "CUST_TRR_RETURN_HOLDING_PER", "CUST_TRR_START_DT="&amp;TEXT(WORKDAY(TODAY(), -6),"jjjjMMtt"),"CUST_TRR_END_DT="&amp;TEXT(WORKDAY(TODAY(), -1),"jjjjMMtt"), "CUST_TRR_CRNCY=EUR")</f>
        <v>1.024545</v>
      </c>
      <c r="F343" cm="1">
        <f t="array" aca="1" ref="F343" ca="1">_xll.BDP(Stocks[[#This Row],[bloomberg_query]], "CUST_TRR_RETURN_HOLDING_PER", "CUST_TRR_START_DT="&amp;TEXT(WORKDAY(EDATE(TODAY(), -1) - 2, 1),"jjjjMMtt"),"CUST_TRR_END_DT="&amp;TEXT(WORKDAY(TODAY(), -1),"jjjjMMtt"),"CUST_TRR_CRNCY=EUR")</f>
        <v>2.8589579999999999</v>
      </c>
      <c r="G343" cm="1">
        <f t="array" aca="1" ref="G343" ca="1">_xll.BDP(Stocks[[#This Row],[bloomberg_query]], "CUST_TRR_RETURN_HOLDING_PER", "CUST_TRR_START_DT="&amp;TEXT(WORKDAY(DATE(YEAR(TODAY())-1, 12, 31), -1),"jjjjMMtt"),"CUST_TRR_END_DT="&amp;TEXT(WORKDAY(TODAY(), -1),"jjjjMMtt"), "CUST_TRR_CRNCY=EUR")</f>
        <v>16.678609999999999</v>
      </c>
      <c r="H343" cm="1">
        <f t="array" ref="H343">_xll.BDP(A343,$H$1)</f>
        <v>9.3325969999999998</v>
      </c>
      <c r="I343" cm="1">
        <f t="array" ref="I343">_xll.BDP(A343,$I$1)</f>
        <v>-6.9196429999999998</v>
      </c>
    </row>
    <row r="344" spans="1:9" x14ac:dyDescent="0.25">
      <c r="A344" t="s">
        <v>2802</v>
      </c>
      <c r="B344" t="s">
        <v>2803</v>
      </c>
      <c r="C344" s="1">
        <f>_xll.BQL(Stocks[[#This Row],[bloomberg_query]],"px_last(currency=EUR).value","showdates","false","showids","false","showheaders","false","cols"=1)</f>
        <v>15.604718990281413</v>
      </c>
      <c r="D344" cm="1">
        <f t="array" aca="1" ref="D344" ca="1">_xll.BDP(Stocks[[#This Row],[bloomberg_query]], "CUST_TRR_RETURN_HOLDING_PER", "CUST_TRR_START_DT="&amp;TEXT(WORKDAY(TODAY(), -2),"jjjjMMtt"),"CUST_TRR_END_DT="&amp;TEXT(WORKDAY(TODAY(), -1),"jjjjMMtt"), "CUST_TRR_CRNCY=EUR")</f>
        <v>-0.26442650000000001</v>
      </c>
      <c r="E344" cm="1">
        <f t="array" aca="1" ref="E344" ca="1">_xll.BDP(Stocks[[#This Row],[bloomberg_query]], "CUST_TRR_RETURN_HOLDING_PER", "CUST_TRR_START_DT="&amp;TEXT(WORKDAY(TODAY(), -6),"jjjjMMtt"),"CUST_TRR_END_DT="&amp;TEXT(WORKDAY(TODAY(), -1),"jjjjMMtt"), "CUST_TRR_CRNCY=EUR")</f>
        <v>-1.8731690000000001</v>
      </c>
      <c r="F344" cm="1">
        <f t="array" aca="1" ref="F344" ca="1">_xll.BDP(Stocks[[#This Row],[bloomberg_query]], "CUST_TRR_RETURN_HOLDING_PER", "CUST_TRR_START_DT="&amp;TEXT(WORKDAY(EDATE(TODAY(), -1) - 2, 1),"jjjjMMtt"),"CUST_TRR_END_DT="&amp;TEXT(WORKDAY(TODAY(), -1),"jjjjMMtt"),"CUST_TRR_CRNCY=EUR")</f>
        <v>-2.2195719999999999</v>
      </c>
      <c r="G344" cm="1">
        <f t="array" aca="1" ref="G344" ca="1">_xll.BDP(Stocks[[#This Row],[bloomberg_query]], "CUST_TRR_RETURN_HOLDING_PER", "CUST_TRR_START_DT="&amp;TEXT(WORKDAY(DATE(YEAR(TODAY())-1, 12, 31), -1),"jjjjMMtt"),"CUST_TRR_END_DT="&amp;TEXT(WORKDAY(TODAY(), -1),"jjjjMMtt"), "CUST_TRR_CRNCY=EUR")</f>
        <v>14.43727</v>
      </c>
      <c r="H344" cm="1">
        <f t="array" ref="H344">_xll.BDP(A344,$H$1)</f>
        <v>5.1048900000000001</v>
      </c>
      <c r="I344" cm="1">
        <f t="array" ref="I344">_xll.BDP(A344,$I$1)</f>
        <v>-6.6341830000000002</v>
      </c>
    </row>
    <row r="345" spans="1:9" x14ac:dyDescent="0.25">
      <c r="A345" t="s">
        <v>2804</v>
      </c>
      <c r="B345" t="s">
        <v>2805</v>
      </c>
      <c r="C345" s="1">
        <f>_xll.BQL(Stocks[[#This Row],[bloomberg_query]],"px_last(currency=EUR).value","showdates","false","showids","false","showheaders","false","cols"=1)</f>
        <v>16.697863696746332</v>
      </c>
      <c r="D345" cm="1">
        <f t="array" aca="1" ref="D345" ca="1">_xll.BDP(Stocks[[#This Row],[bloomberg_query]], "CUST_TRR_RETURN_HOLDING_PER", "CUST_TRR_START_DT="&amp;TEXT(WORKDAY(TODAY(), -2),"jjjjMMtt"),"CUST_TRR_END_DT="&amp;TEXT(WORKDAY(TODAY(), -1),"jjjjMMtt"), "CUST_TRR_CRNCY=EUR")</f>
        <v>0.235378</v>
      </c>
      <c r="E345" cm="1">
        <f t="array" aca="1" ref="E345" ca="1">_xll.BDP(Stocks[[#This Row],[bloomberg_query]], "CUST_TRR_RETURN_HOLDING_PER", "CUST_TRR_START_DT="&amp;TEXT(WORKDAY(TODAY(), -6),"jjjjMMtt"),"CUST_TRR_END_DT="&amp;TEXT(WORKDAY(TODAY(), -1),"jjjjMMtt"), "CUST_TRR_CRNCY=EUR")</f>
        <v>-0.95946500000000001</v>
      </c>
      <c r="F345" cm="1">
        <f t="array" aca="1" ref="F345" ca="1">_xll.BDP(Stocks[[#This Row],[bloomberg_query]], "CUST_TRR_RETURN_HOLDING_PER", "CUST_TRR_START_DT="&amp;TEXT(WORKDAY(EDATE(TODAY(), -1) - 2, 1),"jjjjMMtt"),"CUST_TRR_END_DT="&amp;TEXT(WORKDAY(TODAY(), -1),"jjjjMMtt"),"CUST_TRR_CRNCY=EUR")</f>
        <v>-7.6005969999999996</v>
      </c>
      <c r="G345" cm="1">
        <f t="array" aca="1" ref="G345" ca="1">_xll.BDP(Stocks[[#This Row],[bloomberg_query]], "CUST_TRR_RETURN_HOLDING_PER", "CUST_TRR_START_DT="&amp;TEXT(WORKDAY(DATE(YEAR(TODAY())-1, 12, 31), -1),"jjjjMMtt"),"CUST_TRR_END_DT="&amp;TEXT(WORKDAY(TODAY(), -1),"jjjjMMtt"), "CUST_TRR_CRNCY=EUR")</f>
        <v>-11.917</v>
      </c>
      <c r="H345" cm="1">
        <f t="array" ref="H345">_xll.BDP(A345,$H$1)</f>
        <v>-11.111409999999999</v>
      </c>
      <c r="I345" cm="1">
        <f t="array" ref="I345">_xll.BDP(A345,$I$1)</f>
        <v>-30.149370000000001</v>
      </c>
    </row>
    <row r="346" spans="1:9" x14ac:dyDescent="0.25">
      <c r="A346" t="s">
        <v>2806</v>
      </c>
      <c r="B346" t="s">
        <v>2807</v>
      </c>
      <c r="C346" s="1">
        <f>_xll.BQL(Stocks[[#This Row],[bloomberg_query]],"px_last(currency=EUR).value","showdates","false","showids","false","showheaders","false","cols"=1)</f>
        <v>17.173961104719588</v>
      </c>
      <c r="D346" cm="1">
        <f t="array" aca="1" ref="D346" ca="1">_xll.BDP(Stocks[[#This Row],[bloomberg_query]], "CUST_TRR_RETURN_HOLDING_PER", "CUST_TRR_START_DT="&amp;TEXT(WORKDAY(TODAY(), -2),"jjjjMMtt"),"CUST_TRR_END_DT="&amp;TEXT(WORKDAY(TODAY(), -1),"jjjjMMtt"), "CUST_TRR_CRNCY=EUR")</f>
        <v>-0.34380620000000001</v>
      </c>
      <c r="E346" cm="1">
        <f t="array" aca="1" ref="E346" ca="1">_xll.BDP(Stocks[[#This Row],[bloomberg_query]], "CUST_TRR_RETURN_HOLDING_PER", "CUST_TRR_START_DT="&amp;TEXT(WORKDAY(TODAY(), -6),"jjjjMMtt"),"CUST_TRR_END_DT="&amp;TEXT(WORKDAY(TODAY(), -1),"jjjjMMtt"), "CUST_TRR_CRNCY=EUR")</f>
        <v>-0.77703730000000004</v>
      </c>
      <c r="F346" cm="1">
        <f t="array" aca="1" ref="F346" ca="1">_xll.BDP(Stocks[[#This Row],[bloomberg_query]], "CUST_TRR_RETURN_HOLDING_PER", "CUST_TRR_START_DT="&amp;TEXT(WORKDAY(EDATE(TODAY(), -1) - 2, 1),"jjjjMMtt"),"CUST_TRR_END_DT="&amp;TEXT(WORKDAY(TODAY(), -1),"jjjjMMtt"),"CUST_TRR_CRNCY=EUR")</f>
        <v>2.8297159999999999</v>
      </c>
      <c r="G346" cm="1">
        <f t="array" aca="1" ref="G346" ca="1">_xll.BDP(Stocks[[#This Row],[bloomberg_query]], "CUST_TRR_RETURN_HOLDING_PER", "CUST_TRR_START_DT="&amp;TEXT(WORKDAY(DATE(YEAR(TODAY())-1, 12, 31), -1),"jjjjMMtt"),"CUST_TRR_END_DT="&amp;TEXT(WORKDAY(TODAY(), -1),"jjjjMMtt"), "CUST_TRR_CRNCY=EUR")</f>
        <v>2.9445600000000001</v>
      </c>
      <c r="H346" cm="1">
        <f t="array" ref="H346">_xll.BDP(A346,$H$1)</f>
        <v>-0.50671719999999998</v>
      </c>
      <c r="I346" cm="1">
        <f t="array" ref="I346">_xll.BDP(A346,$I$1)</f>
        <v>-9.1917849999999994</v>
      </c>
    </row>
    <row r="347" spans="1:9" x14ac:dyDescent="0.25">
      <c r="A347" t="s">
        <v>2808</v>
      </c>
      <c r="B347" t="s">
        <v>2809</v>
      </c>
      <c r="C347" s="1">
        <f>_xll.BQL(Stocks[[#This Row],[bloomberg_query]],"px_last(currency=EUR).value","showdates","false","showids","false","showheaders","false","cols"=1)</f>
        <v>7.777301736826324</v>
      </c>
      <c r="D347" cm="1">
        <f t="array" aca="1" ref="D347" ca="1">_xll.BDP(Stocks[[#This Row],[bloomberg_query]], "CUST_TRR_RETURN_HOLDING_PER", "CUST_TRR_START_DT="&amp;TEXT(WORKDAY(TODAY(), -2),"jjjjMMtt"),"CUST_TRR_END_DT="&amp;TEXT(WORKDAY(TODAY(), -1),"jjjjMMtt"), "CUST_TRR_CRNCY=EUR")</f>
        <v>0.64595930000000001</v>
      </c>
      <c r="E347" cm="1">
        <f t="array" aca="1" ref="E347" ca="1">_xll.BDP(Stocks[[#This Row],[bloomberg_query]], "CUST_TRR_RETURN_HOLDING_PER", "CUST_TRR_START_DT="&amp;TEXT(WORKDAY(TODAY(), -6),"jjjjMMtt"),"CUST_TRR_END_DT="&amp;TEXT(WORKDAY(TODAY(), -1),"jjjjMMtt"), "CUST_TRR_CRNCY=EUR")</f>
        <v>-0.63483800000000001</v>
      </c>
      <c r="F347" cm="1">
        <f t="array" aca="1" ref="F347" ca="1">_xll.BDP(Stocks[[#This Row],[bloomberg_query]], "CUST_TRR_RETURN_HOLDING_PER", "CUST_TRR_START_DT="&amp;TEXT(WORKDAY(EDATE(TODAY(), -1) - 2, 1),"jjjjMMtt"),"CUST_TRR_END_DT="&amp;TEXT(WORKDAY(TODAY(), -1),"jjjjMMtt"),"CUST_TRR_CRNCY=EUR")</f>
        <v>8.9551829999999999</v>
      </c>
      <c r="G347" cm="1">
        <f t="array" aca="1" ref="G347" ca="1">_xll.BDP(Stocks[[#This Row],[bloomberg_query]], "CUST_TRR_RETURN_HOLDING_PER", "CUST_TRR_START_DT="&amp;TEXT(WORKDAY(DATE(YEAR(TODAY())-1, 12, 31), -1),"jjjjMMtt"),"CUST_TRR_END_DT="&amp;TEXT(WORKDAY(TODAY(), -1),"jjjjMMtt"), "CUST_TRR_CRNCY=EUR")</f>
        <v>-13.34163</v>
      </c>
      <c r="H347" cm="1">
        <f t="array" ref="H347">_xll.BDP(A347,$H$1)</f>
        <v>-7.5813110000000004</v>
      </c>
      <c r="I347" cm="1">
        <f t="array" ref="I347">_xll.BDP(A347,$I$1)</f>
        <v>-31.33296</v>
      </c>
    </row>
    <row r="348" spans="1:9" x14ac:dyDescent="0.25">
      <c r="A348" t="s">
        <v>2810</v>
      </c>
      <c r="B348" t="s">
        <v>2811</v>
      </c>
      <c r="C348" s="1">
        <f>_xll.BQL(Stocks[[#This Row],[bloomberg_query]],"px_last(currency=EUR).value","showdates","false","showids","false","showheaders","false","cols"=1)</f>
        <v>21.43691223795383</v>
      </c>
      <c r="D348" cm="1">
        <f t="array" aca="1" ref="D348" ca="1">_xll.BDP(Stocks[[#This Row],[bloomberg_query]], "CUST_TRR_RETURN_HOLDING_PER", "CUST_TRR_START_DT="&amp;TEXT(WORKDAY(TODAY(), -2),"jjjjMMtt"),"CUST_TRR_END_DT="&amp;TEXT(WORKDAY(TODAY(), -1),"jjjjMMtt"), "CUST_TRR_CRNCY=EUR")</f>
        <v>-1.044238</v>
      </c>
      <c r="E348" cm="1">
        <f t="array" aca="1" ref="E348" ca="1">_xll.BDP(Stocks[[#This Row],[bloomberg_query]], "CUST_TRR_RETURN_HOLDING_PER", "CUST_TRR_START_DT="&amp;TEXT(WORKDAY(TODAY(), -6),"jjjjMMtt"),"CUST_TRR_END_DT="&amp;TEXT(WORKDAY(TODAY(), -1),"jjjjMMtt"), "CUST_TRR_CRNCY=EUR")</f>
        <v>1.1266400000000001</v>
      </c>
      <c r="F348" cm="1">
        <f t="array" aca="1" ref="F348" ca="1">_xll.BDP(Stocks[[#This Row],[bloomberg_query]], "CUST_TRR_RETURN_HOLDING_PER", "CUST_TRR_START_DT="&amp;TEXT(WORKDAY(EDATE(TODAY(), -1) - 2, 1),"jjjjMMtt"),"CUST_TRR_END_DT="&amp;TEXT(WORKDAY(TODAY(), -1),"jjjjMMtt"),"CUST_TRR_CRNCY=EUR")</f>
        <v>9.3069220000000001</v>
      </c>
      <c r="G348" cm="1">
        <f t="array" aca="1" ref="G348" ca="1">_xll.BDP(Stocks[[#This Row],[bloomberg_query]], "CUST_TRR_RETURN_HOLDING_PER", "CUST_TRR_START_DT="&amp;TEXT(WORKDAY(DATE(YEAR(TODAY())-1, 12, 31), -1),"jjjjMMtt"),"CUST_TRR_END_DT="&amp;TEXT(WORKDAY(TODAY(), -1),"jjjjMMtt"), "CUST_TRR_CRNCY=EUR")</f>
        <v>20.986599999999999</v>
      </c>
      <c r="H348" cm="1">
        <f t="array" ref="H348">_xll.BDP(A348,$H$1)</f>
        <v>13.729839999999999</v>
      </c>
      <c r="I348" cm="1">
        <f t="array" ref="I348">_xll.BDP(A348,$I$1)</f>
        <v>-6.3492059999999997</v>
      </c>
    </row>
    <row r="349" spans="1:9" x14ac:dyDescent="0.25">
      <c r="A349" t="s">
        <v>2812</v>
      </c>
      <c r="B349" t="s">
        <v>2813</v>
      </c>
      <c r="C349" s="1">
        <f>_xll.BQL(Stocks[[#This Row],[bloomberg_query]],"px_last(currency=EUR).value","showdates","false","showids","false","showheaders","false","cols"=1)</f>
        <v>22.006976239606022</v>
      </c>
      <c r="D349" cm="1">
        <f t="array" aca="1" ref="D349" ca="1">_xll.BDP(Stocks[[#This Row],[bloomberg_query]], "CUST_TRR_RETURN_HOLDING_PER", "CUST_TRR_START_DT="&amp;TEXT(WORKDAY(TODAY(), -2),"jjjjMMtt"),"CUST_TRR_END_DT="&amp;TEXT(WORKDAY(TODAY(), -1),"jjjjMMtt"), "CUST_TRR_CRNCY=EUR")</f>
        <v>-2.3040060000000002</v>
      </c>
      <c r="E349" cm="1">
        <f t="array" aca="1" ref="E349" ca="1">_xll.BDP(Stocks[[#This Row],[bloomberg_query]], "CUST_TRR_RETURN_HOLDING_PER", "CUST_TRR_START_DT="&amp;TEXT(WORKDAY(TODAY(), -6),"jjjjMMtt"),"CUST_TRR_END_DT="&amp;TEXT(WORKDAY(TODAY(), -1),"jjjjMMtt"), "CUST_TRR_CRNCY=EUR")</f>
        <v>-3.228745</v>
      </c>
      <c r="F349" cm="1">
        <f t="array" aca="1" ref="F349" ca="1">_xll.BDP(Stocks[[#This Row],[bloomberg_query]], "CUST_TRR_RETURN_HOLDING_PER", "CUST_TRR_START_DT="&amp;TEXT(WORKDAY(EDATE(TODAY(), -1) - 2, 1),"jjjjMMtt"),"CUST_TRR_END_DT="&amp;TEXT(WORKDAY(TODAY(), -1),"jjjjMMtt"),"CUST_TRR_CRNCY=EUR")</f>
        <v>12.58958</v>
      </c>
      <c r="G349" cm="1">
        <f t="array" aca="1" ref="G349" ca="1">_xll.BDP(Stocks[[#This Row],[bloomberg_query]], "CUST_TRR_RETURN_HOLDING_PER", "CUST_TRR_START_DT="&amp;TEXT(WORKDAY(DATE(YEAR(TODAY())-1, 12, 31), -1),"jjjjMMtt"),"CUST_TRR_END_DT="&amp;TEXT(WORKDAY(TODAY(), -1),"jjjjMMtt"), "CUST_TRR_CRNCY=EUR")</f>
        <v>21.541440000000001</v>
      </c>
      <c r="H349" cm="1">
        <f t="array" ref="H349">_xll.BDP(A349,$H$1)</f>
        <v>13.19624</v>
      </c>
      <c r="I349" cm="1">
        <f t="array" ref="I349">_xll.BDP(A349,$I$1)</f>
        <v>-14.483930000000001</v>
      </c>
    </row>
    <row r="350" spans="1:9" x14ac:dyDescent="0.25">
      <c r="A350" t="s">
        <v>2814</v>
      </c>
      <c r="B350" t="s">
        <v>2815</v>
      </c>
      <c r="C350" s="1">
        <f>_xll.BQL(Stocks[[#This Row],[bloomberg_query]],"px_last(currency=EUR).value","showdates","false","showids","false","showheaders","false","cols"=1)</f>
        <v>42.648304651078227</v>
      </c>
      <c r="D350" cm="1">
        <f t="array" aca="1" ref="D350" ca="1">_xll.BDP(Stocks[[#This Row],[bloomberg_query]], "CUST_TRR_RETURN_HOLDING_PER", "CUST_TRR_START_DT="&amp;TEXT(WORKDAY(TODAY(), -2),"jjjjMMtt"),"CUST_TRR_END_DT="&amp;TEXT(WORKDAY(TODAY(), -1),"jjjjMMtt"), "CUST_TRR_CRNCY=EUR")</f>
        <v>-1.786772</v>
      </c>
      <c r="E350" cm="1">
        <f t="array" aca="1" ref="E350" ca="1">_xll.BDP(Stocks[[#This Row],[bloomberg_query]], "CUST_TRR_RETURN_HOLDING_PER", "CUST_TRR_START_DT="&amp;TEXT(WORKDAY(TODAY(), -6),"jjjjMMtt"),"CUST_TRR_END_DT="&amp;TEXT(WORKDAY(TODAY(), -1),"jjjjMMtt"), "CUST_TRR_CRNCY=EUR")</f>
        <v>3.267388</v>
      </c>
      <c r="F350" cm="1">
        <f t="array" aca="1" ref="F350" ca="1">_xll.BDP(Stocks[[#This Row],[bloomberg_query]], "CUST_TRR_RETURN_HOLDING_PER", "CUST_TRR_START_DT="&amp;TEXT(WORKDAY(EDATE(TODAY(), -1) - 2, 1),"jjjjMMtt"),"CUST_TRR_END_DT="&amp;TEXT(WORKDAY(TODAY(), -1),"jjjjMMtt"),"CUST_TRR_CRNCY=EUR")</f>
        <v>2.3074270000000001</v>
      </c>
      <c r="G350" cm="1">
        <f t="array" aca="1" ref="G350" ca="1">_xll.BDP(Stocks[[#This Row],[bloomberg_query]], "CUST_TRR_RETURN_HOLDING_PER", "CUST_TRR_START_DT="&amp;TEXT(WORKDAY(DATE(YEAR(TODAY())-1, 12, 31), -1),"jjjjMMtt"),"CUST_TRR_END_DT="&amp;TEXT(WORKDAY(TODAY(), -1),"jjjjMMtt"), "CUST_TRR_CRNCY=EUR")</f>
        <v>25.713750000000001</v>
      </c>
      <c r="H350" cm="1">
        <f t="array" ref="H350">_xll.BDP(A350,$H$1)</f>
        <v>19.409890000000001</v>
      </c>
      <c r="I350" cm="1">
        <f t="array" ref="I350">_xll.BDP(A350,$I$1)</f>
        <v>-9.0447559999999996</v>
      </c>
    </row>
    <row r="351" spans="1:9" x14ac:dyDescent="0.25">
      <c r="A351" t="s">
        <v>2816</v>
      </c>
      <c r="B351" t="s">
        <v>2817</v>
      </c>
      <c r="C351" s="1">
        <f>_xll.BQL(Stocks[[#This Row],[bloomberg_query]],"px_last(currency=EUR).value","showdates","false","showids","false","showheaders","false","cols"=1)</f>
        <v>36.020527576924174</v>
      </c>
      <c r="D351" cm="1">
        <f t="array" aca="1" ref="D351" ca="1">_xll.BDP(Stocks[[#This Row],[bloomberg_query]], "CUST_TRR_RETURN_HOLDING_PER", "CUST_TRR_START_DT="&amp;TEXT(WORKDAY(TODAY(), -2),"jjjjMMtt"),"CUST_TRR_END_DT="&amp;TEXT(WORKDAY(TODAY(), -1),"jjjjMMtt"), "CUST_TRR_CRNCY=EUR")</f>
        <v>-0.55094410000000005</v>
      </c>
      <c r="E351" cm="1">
        <f t="array" aca="1" ref="E351" ca="1">_xll.BDP(Stocks[[#This Row],[bloomberg_query]], "CUST_TRR_RETURN_HOLDING_PER", "CUST_TRR_START_DT="&amp;TEXT(WORKDAY(TODAY(), -6),"jjjjMMtt"),"CUST_TRR_END_DT="&amp;TEXT(WORKDAY(TODAY(), -1),"jjjjMMtt"), "CUST_TRR_CRNCY=EUR")</f>
        <v>1.0761000000000001</v>
      </c>
      <c r="F351" cm="1">
        <f t="array" aca="1" ref="F351" ca="1">_xll.BDP(Stocks[[#This Row],[bloomberg_query]], "CUST_TRR_RETURN_HOLDING_PER", "CUST_TRR_START_DT="&amp;TEXT(WORKDAY(EDATE(TODAY(), -1) - 2, 1),"jjjjMMtt"),"CUST_TRR_END_DT="&amp;TEXT(WORKDAY(TODAY(), -1),"jjjjMMtt"),"CUST_TRR_CRNCY=EUR")</f>
        <v>-6.5752769999999998</v>
      </c>
      <c r="G351" cm="1">
        <f t="array" aca="1" ref="G351" ca="1">_xll.BDP(Stocks[[#This Row],[bloomberg_query]], "CUST_TRR_RETURN_HOLDING_PER", "CUST_TRR_START_DT="&amp;TEXT(WORKDAY(DATE(YEAR(TODAY())-1, 12, 31), -1),"jjjjMMtt"),"CUST_TRR_END_DT="&amp;TEXT(WORKDAY(TODAY(), -1),"jjjjMMtt"), "CUST_TRR_CRNCY=EUR")</f>
        <v>-5.598516</v>
      </c>
      <c r="H351" cm="1">
        <f t="array" ref="H351">_xll.BDP(A351,$H$1)</f>
        <v>-5.244434</v>
      </c>
      <c r="I351" cm="1">
        <f t="array" ref="I351">_xll.BDP(A351,$I$1)</f>
        <v>-16.979500000000002</v>
      </c>
    </row>
    <row r="352" spans="1:9" x14ac:dyDescent="0.25">
      <c r="A352" t="s">
        <v>2818</v>
      </c>
      <c r="B352" t="s">
        <v>2819</v>
      </c>
      <c r="C352" s="1">
        <f>_xll.BQL(Stocks[[#This Row],[bloomberg_query]],"px_last(currency=EUR).value","showdates","false","showids","false","showheaders","false","cols"=1)</f>
        <v>27.601120783291812</v>
      </c>
      <c r="D352" cm="1">
        <f t="array" aca="1" ref="D352" ca="1">_xll.BDP(Stocks[[#This Row],[bloomberg_query]], "CUST_TRR_RETURN_HOLDING_PER", "CUST_TRR_START_DT="&amp;TEXT(WORKDAY(TODAY(), -2),"jjjjMMtt"),"CUST_TRR_END_DT="&amp;TEXT(WORKDAY(TODAY(), -1),"jjjjMMtt"), "CUST_TRR_CRNCY=EUR")</f>
        <v>1.5473490000000001</v>
      </c>
      <c r="E352" cm="1">
        <f t="array" aca="1" ref="E352" ca="1">_xll.BDP(Stocks[[#This Row],[bloomberg_query]], "CUST_TRR_RETURN_HOLDING_PER", "CUST_TRR_START_DT="&amp;TEXT(WORKDAY(TODAY(), -6),"jjjjMMtt"),"CUST_TRR_END_DT="&amp;TEXT(WORKDAY(TODAY(), -1),"jjjjMMtt"), "CUST_TRR_CRNCY=EUR")</f>
        <v>8.8510609999999996</v>
      </c>
      <c r="F352" cm="1">
        <f t="array" aca="1" ref="F352" ca="1">_xll.BDP(Stocks[[#This Row],[bloomberg_query]], "CUST_TRR_RETURN_HOLDING_PER", "CUST_TRR_START_DT="&amp;TEXT(WORKDAY(EDATE(TODAY(), -1) - 2, 1),"jjjjMMtt"),"CUST_TRR_END_DT="&amp;TEXT(WORKDAY(TODAY(), -1),"jjjjMMtt"),"CUST_TRR_CRNCY=EUR")</f>
        <v>-12.169140000000001</v>
      </c>
      <c r="G352" cm="1">
        <f t="array" aca="1" ref="G352" ca="1">_xll.BDP(Stocks[[#This Row],[bloomberg_query]], "CUST_TRR_RETURN_HOLDING_PER", "CUST_TRR_START_DT="&amp;TEXT(WORKDAY(DATE(YEAR(TODAY())-1, 12, 31), -1),"jjjjMMtt"),"CUST_TRR_END_DT="&amp;TEXT(WORKDAY(TODAY(), -1),"jjjjMMtt"), "CUST_TRR_CRNCY=EUR")</f>
        <v>-43.689599999999999</v>
      </c>
      <c r="H352" cm="1">
        <f t="array" ref="H352">_xll.BDP(A352,$H$1)</f>
        <v>-31.486879999999999</v>
      </c>
      <c r="I352" cm="1">
        <f t="array" ref="I352">_xll.BDP(A352,$I$1)</f>
        <v>-48.56409</v>
      </c>
    </row>
    <row r="353" spans="1:9" x14ac:dyDescent="0.25">
      <c r="A353" t="s">
        <v>2820</v>
      </c>
      <c r="B353" t="s">
        <v>2821</v>
      </c>
      <c r="C353" s="1">
        <f>_xll.BQL(Stocks[[#This Row],[bloomberg_query]],"px_last(currency=EUR).value","showdates","false","showids","false","showheaders","false","cols"=1)</f>
        <v>4.0920714951116688</v>
      </c>
      <c r="D353" cm="1">
        <f t="array" aca="1" ref="D353" ca="1">_xll.BDP(Stocks[[#This Row],[bloomberg_query]], "CUST_TRR_RETURN_HOLDING_PER", "CUST_TRR_START_DT="&amp;TEXT(WORKDAY(TODAY(), -2),"jjjjMMtt"),"CUST_TRR_END_DT="&amp;TEXT(WORKDAY(TODAY(), -1),"jjjjMMtt"), "CUST_TRR_CRNCY=EUR")</f>
        <v>0.9429767</v>
      </c>
      <c r="E353" cm="1">
        <f t="array" aca="1" ref="E353" ca="1">_xll.BDP(Stocks[[#This Row],[bloomberg_query]], "CUST_TRR_RETURN_HOLDING_PER", "CUST_TRR_START_DT="&amp;TEXT(WORKDAY(TODAY(), -6),"jjjjMMtt"),"CUST_TRR_END_DT="&amp;TEXT(WORKDAY(TODAY(), -1),"jjjjMMtt"), "CUST_TRR_CRNCY=EUR")</f>
        <v>0.34323029999999999</v>
      </c>
      <c r="F353" cm="1">
        <f t="array" aca="1" ref="F353" ca="1">_xll.BDP(Stocks[[#This Row],[bloomberg_query]], "CUST_TRR_RETURN_HOLDING_PER", "CUST_TRR_START_DT="&amp;TEXT(WORKDAY(EDATE(TODAY(), -1) - 2, 1),"jjjjMMtt"),"CUST_TRR_END_DT="&amp;TEXT(WORKDAY(TODAY(), -1),"jjjjMMtt"),"CUST_TRR_CRNCY=EUR")</f>
        <v>0.7073739</v>
      </c>
      <c r="G353" cm="1">
        <f t="array" aca="1" ref="G353" ca="1">_xll.BDP(Stocks[[#This Row],[bloomberg_query]], "CUST_TRR_RETURN_HOLDING_PER", "CUST_TRR_START_DT="&amp;TEXT(WORKDAY(DATE(YEAR(TODAY())-1, 12, 31), -1),"jjjjMMtt"),"CUST_TRR_END_DT="&amp;TEXT(WORKDAY(TODAY(), -1),"jjjjMMtt"), "CUST_TRR_CRNCY=EUR")</f>
        <v>11.057169999999999</v>
      </c>
      <c r="H353" cm="1">
        <f t="array" ref="H353">_xll.BDP(A353,$H$1)</f>
        <v>3.9035669999999998</v>
      </c>
      <c r="I353" cm="1">
        <f t="array" ref="I353">_xll.BDP(A353,$I$1)</f>
        <v>-3.1029620000000002</v>
      </c>
    </row>
    <row r="354" spans="1:9" x14ac:dyDescent="0.25">
      <c r="A354" t="s">
        <v>2822</v>
      </c>
      <c r="B354" t="s">
        <v>2823</v>
      </c>
      <c r="C354" s="1">
        <f>_xll.BQL(Stocks[[#This Row],[bloomberg_query]],"px_last(currency=EUR).value","showdates","false","showids","false","showheaders","false","cols"=1)</f>
        <v>25.872135459599452</v>
      </c>
      <c r="D354" cm="1">
        <f t="array" aca="1" ref="D354" ca="1">_xll.BDP(Stocks[[#This Row],[bloomberg_query]], "CUST_TRR_RETURN_HOLDING_PER", "CUST_TRR_START_DT="&amp;TEXT(WORKDAY(TODAY(), -2),"jjjjMMtt"),"CUST_TRR_END_DT="&amp;TEXT(WORKDAY(TODAY(), -1),"jjjjMMtt"), "CUST_TRR_CRNCY=EUR")</f>
        <v>1.4730209999999999</v>
      </c>
      <c r="E354" cm="1">
        <f t="array" aca="1" ref="E354" ca="1">_xll.BDP(Stocks[[#This Row],[bloomberg_query]], "CUST_TRR_RETURN_HOLDING_PER", "CUST_TRR_START_DT="&amp;TEXT(WORKDAY(TODAY(), -6),"jjjjMMtt"),"CUST_TRR_END_DT="&amp;TEXT(WORKDAY(TODAY(), -1),"jjjjMMtt"), "CUST_TRR_CRNCY=EUR")</f>
        <v>7.9407629999999996</v>
      </c>
      <c r="F354" cm="1">
        <f t="array" aca="1" ref="F354" ca="1">_xll.BDP(Stocks[[#This Row],[bloomberg_query]], "CUST_TRR_RETURN_HOLDING_PER", "CUST_TRR_START_DT="&amp;TEXT(WORKDAY(EDATE(TODAY(), -1) - 2, 1),"jjjjMMtt"),"CUST_TRR_END_DT="&amp;TEXT(WORKDAY(TODAY(), -1),"jjjjMMtt"),"CUST_TRR_CRNCY=EUR")</f>
        <v>18.138590000000001</v>
      </c>
      <c r="G354" cm="1">
        <f t="array" aca="1" ref="G354" ca="1">_xll.BDP(Stocks[[#This Row],[bloomberg_query]], "CUST_TRR_RETURN_HOLDING_PER", "CUST_TRR_START_DT="&amp;TEXT(WORKDAY(DATE(YEAR(TODAY())-1, 12, 31), -1),"jjjjMMtt"),"CUST_TRR_END_DT="&amp;TEXT(WORKDAY(TODAY(), -1),"jjjjMMtt"), "CUST_TRR_CRNCY=EUR")</f>
        <v>49.484830000000002</v>
      </c>
      <c r="H354" cm="1">
        <f t="array" ref="H354">_xll.BDP(A354,$H$1)</f>
        <v>23.53415</v>
      </c>
      <c r="I354" cm="1">
        <f t="array" ref="I354">_xll.BDP(A354,$I$1)</f>
        <v>-2.7090689999999999</v>
      </c>
    </row>
    <row r="355" spans="1:9" x14ac:dyDescent="0.25">
      <c r="A355" t="s">
        <v>2824</v>
      </c>
      <c r="B355" t="s">
        <v>2825</v>
      </c>
      <c r="C355" s="1">
        <f>_xll.BQL(Stocks[[#This Row],[bloomberg_query]],"px_last(currency=EUR).value","showdates","false","showids","false","showheaders","false","cols"=1)</f>
        <v>24.406256598208103</v>
      </c>
      <c r="D355" cm="1">
        <f t="array" aca="1" ref="D355" ca="1">_xll.BDP(Stocks[[#This Row],[bloomberg_query]], "CUST_TRR_RETURN_HOLDING_PER", "CUST_TRR_START_DT="&amp;TEXT(WORKDAY(TODAY(), -2),"jjjjMMtt"),"CUST_TRR_END_DT="&amp;TEXT(WORKDAY(TODAY(), -1),"jjjjMMtt"), "CUST_TRR_CRNCY=EUR")</f>
        <v>-9.1138150000000001E-2</v>
      </c>
      <c r="E355" cm="1">
        <f t="array" aca="1" ref="E355" ca="1">_xll.BDP(Stocks[[#This Row],[bloomberg_query]], "CUST_TRR_RETURN_HOLDING_PER", "CUST_TRR_START_DT="&amp;TEXT(WORKDAY(TODAY(), -6),"jjjjMMtt"),"CUST_TRR_END_DT="&amp;TEXT(WORKDAY(TODAY(), -1),"jjjjMMtt"), "CUST_TRR_CRNCY=EUR")</f>
        <v>0.69007779999999996</v>
      </c>
      <c r="F355" cm="1">
        <f t="array" aca="1" ref="F355" ca="1">_xll.BDP(Stocks[[#This Row],[bloomberg_query]], "CUST_TRR_RETURN_HOLDING_PER", "CUST_TRR_START_DT="&amp;TEXT(WORKDAY(EDATE(TODAY(), -1) - 2, 1),"jjjjMMtt"),"CUST_TRR_END_DT="&amp;TEXT(WORKDAY(TODAY(), -1),"jjjjMMtt"),"CUST_TRR_CRNCY=EUR")</f>
        <v>12.66919</v>
      </c>
      <c r="G355" cm="1">
        <f t="array" aca="1" ref="G355" ca="1">_xll.BDP(Stocks[[#This Row],[bloomberg_query]], "CUST_TRR_RETURN_HOLDING_PER", "CUST_TRR_START_DT="&amp;TEXT(WORKDAY(DATE(YEAR(TODAY())-1, 12, 31), -1),"jjjjMMtt"),"CUST_TRR_END_DT="&amp;TEXT(WORKDAY(TODAY(), -1),"jjjjMMtt"), "CUST_TRR_CRNCY=EUR")</f>
        <v>24.523409999999998</v>
      </c>
      <c r="H355" cm="1">
        <f t="array" ref="H355">_xll.BDP(A355,$H$1)</f>
        <v>12.924759999999999</v>
      </c>
      <c r="I355" cm="1">
        <f t="array" ref="I355">_xll.BDP(A355,$I$1)</f>
        <v>-4.2281219999999999</v>
      </c>
    </row>
    <row r="356" spans="1:9" x14ac:dyDescent="0.25">
      <c r="A356" t="s">
        <v>2826</v>
      </c>
      <c r="B356" t="s">
        <v>2827</v>
      </c>
      <c r="C356" s="1">
        <f>_xll.BQL(Stocks[[#This Row],[bloomberg_query]],"px_last(currency=EUR).value","showdates","false","showids","false","showheaders","false","cols"=1)</f>
        <v>28.178965472914658</v>
      </c>
      <c r="D356" t="str" cm="1">
        <f t="array" aca="1" ref="D356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56" cm="1">
        <f t="array" aca="1" ref="E356" ca="1">_xll.BDP(Stocks[[#This Row],[bloomberg_query]], "CUST_TRR_RETURN_HOLDING_PER", "CUST_TRR_START_DT="&amp;TEXT(WORKDAY(TODAY(), -6),"jjjjMMtt"),"CUST_TRR_END_DT="&amp;TEXT(WORKDAY(TODAY(), -1),"jjjjMMtt"), "CUST_TRR_CRNCY=EUR")</f>
        <v>0.2321677</v>
      </c>
      <c r="F356" cm="1">
        <f t="array" aca="1" ref="F356" ca="1">_xll.BDP(Stocks[[#This Row],[bloomberg_query]], "CUST_TRR_RETURN_HOLDING_PER", "CUST_TRR_START_DT="&amp;TEXT(WORKDAY(EDATE(TODAY(), -1) - 2, 1),"jjjjMMtt"),"CUST_TRR_END_DT="&amp;TEXT(WORKDAY(TODAY(), -1),"jjjjMMtt"),"CUST_TRR_CRNCY=EUR")</f>
        <v>9.1995059999999995</v>
      </c>
      <c r="G356" cm="1">
        <f t="array" aca="1" ref="G356" ca="1">_xll.BDP(Stocks[[#This Row],[bloomberg_query]], "CUST_TRR_RETURN_HOLDING_PER", "CUST_TRR_START_DT="&amp;TEXT(WORKDAY(DATE(YEAR(TODAY())-1, 12, 31), -1),"jjjjMMtt"),"CUST_TRR_END_DT="&amp;TEXT(WORKDAY(TODAY(), -1),"jjjjMMtt"), "CUST_TRR_CRNCY=EUR")</f>
        <v>14.597799999999999</v>
      </c>
      <c r="H356" cm="1">
        <f t="array" ref="H356">_xll.BDP(A356,$H$1)</f>
        <v>14.38415</v>
      </c>
      <c r="I356" cm="1">
        <f t="array" ref="I356">_xll.BDP(A356,$I$1)</f>
        <v>-6.0582779999999996</v>
      </c>
    </row>
    <row r="357" spans="1:9" x14ac:dyDescent="0.25">
      <c r="B357" t="s">
        <v>2309</v>
      </c>
      <c r="C357" s="1" t="str">
        <f>_xll.BQL(Stocks[[#This Row],[bloomberg_query]],"px_last(currency=EUR).value","showdates","false","showids","false","showheaders","false","cols"=1)</f>
        <v>#N/A Mandatory parameter [SECURITY] cannot be empty</v>
      </c>
      <c r="D357" t="str" cm="1">
        <f t="array" aca="1" ref="D357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57" t="str" cm="1">
        <f t="array" aca="1" ref="E357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57" t="str" cm="1">
        <f t="array" aca="1" ref="F357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57" t="str" cm="1">
        <f t="array" aca="1" ref="G357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57" t="str" cm="1">
        <f t="array" ref="H357">_xll.BDP(A357,$H$1)</f>
        <v>#N/A Mandatory parameter [SECURITY] cannot be empty</v>
      </c>
      <c r="I357" t="str" cm="1">
        <f t="array" ref="I357">_xll.BDP(A357,$I$1)</f>
        <v>#N/A Mandatory parameter [SECURITY] cannot be empty</v>
      </c>
    </row>
    <row r="358" spans="1:9" x14ac:dyDescent="0.25">
      <c r="B358" t="s">
        <v>2828</v>
      </c>
      <c r="C358" s="1" t="str">
        <f>_xll.BQL(Stocks[[#This Row],[bloomberg_query]],"px_last(currency=EUR).value","showdates","false","showids","false","showheaders","false","cols"=1)</f>
        <v>#N/A Mandatory parameter [SECURITY] cannot be empty</v>
      </c>
      <c r="D358" t="str" cm="1">
        <f t="array" aca="1" ref="D358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58" t="str" cm="1">
        <f t="array" aca="1" ref="E358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58" t="str" cm="1">
        <f t="array" aca="1" ref="F358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58" t="str" cm="1">
        <f t="array" aca="1" ref="G358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58" t="str" cm="1">
        <f t="array" ref="H358">_xll.BDP(A358,$H$1)</f>
        <v>#N/A Mandatory parameter [SECURITY] cannot be empty</v>
      </c>
      <c r="I358" t="str" cm="1">
        <f t="array" ref="I358">_xll.BDP(A358,$I$1)</f>
        <v>#N/A Mandatory parameter [SECURITY] cannot be empty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6135-8577-4C3E-AF02-5DD09C5BF7A8}">
  <sheetPr>
    <tabColor rgb="FFFF0000"/>
  </sheetPr>
  <dimension ref="A1:H13"/>
  <sheetViews>
    <sheetView workbookViewId="0">
      <selection activeCell="G5" sqref="G5"/>
    </sheetView>
  </sheetViews>
  <sheetFormatPr defaultRowHeight="15" x14ac:dyDescent="0.25"/>
  <cols>
    <col min="1" max="1" width="16.140625" customWidth="1"/>
    <col min="2" max="2" width="31.42578125" customWidth="1"/>
    <col min="3" max="3" width="18.855468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</cols>
  <sheetData>
    <row r="1" spans="1:8" x14ac:dyDescent="0.25">
      <c r="A1" t="s">
        <v>3017</v>
      </c>
      <c r="B1" t="s">
        <v>3016</v>
      </c>
      <c r="C1" t="s">
        <v>253</v>
      </c>
      <c r="D1" t="s">
        <v>229</v>
      </c>
      <c r="E1" t="s">
        <v>230</v>
      </c>
      <c r="F1" t="s">
        <v>231</v>
      </c>
      <c r="G1" t="s">
        <v>2361</v>
      </c>
      <c r="H1" t="s">
        <v>2362</v>
      </c>
    </row>
    <row r="2" spans="1:8" x14ac:dyDescent="0.25">
      <c r="A2" t="s">
        <v>3007</v>
      </c>
      <c r="B2" t="s">
        <v>3021</v>
      </c>
      <c r="C2" cm="1">
        <f t="array" aca="1" ref="C2" ca="1">_xll.BDP(A2, "CUST_TRR_RETURN_HOLDING_PER", "CUST_TRR_START_DT="&amp;TEXT(WORKDAY(TODAY(), -2),"jjjjMMtt"),"CUST_TRR_END_DT="&amp;TEXT(WORKDAY(TODAY(), -1),"jjjjMMtt"),"CUST_TRR_CRNCY=EUR")</f>
        <v>-0.52419570000000004</v>
      </c>
      <c r="D2" cm="1">
        <f t="array" aca="1" ref="D2" ca="1">_xll.BDP(A2, "CUST_TRR_RETURN_HOLDING_PER", "CUST_TRR_START_DT="&amp;TEXT(WORKDAY(TODAY(), -6),"jjjjMMtt"),"CUST_TRR_END_DT="&amp;TEXT(WORKDAY(TODAY(), -1),"jjjjMMtt"),"CUST_TRR_CRNCY=EUR")</f>
        <v>1.50559</v>
      </c>
      <c r="E2" cm="1">
        <f t="array" aca="1" ref="E2" ca="1">_xll.BDP(A2, "CUST_TRR_RETURN_HOLDING_PER", "CUST_TRR_START_DT="&amp;TEXT(WORKDAY(EDATE(TODAY(), -1) - 2, 1),"jjjjMMtt"),"CUST_TRR_END_DT="&amp;TEXT(WORKDAY(TODAY(), -1),"jjjjMMtt"),"CUST_TRR_CRNCY=EUR")</f>
        <v>-0.73527589999999998</v>
      </c>
      <c r="F2" cm="1">
        <f t="array" aca="1" ref="F2" ca="1">_xll.BDP(A2,"CUST_TRR_RETURN_HOLDING_PER", "CUST_TRR_START_DT="&amp;TEXT(WORKDAY(DATE(YEAR(TODAY())-1, 12, 31), -1),"jjjjMMtt"),"CUST_TRR_END_DT="&amp;TEXT(WORKDAY(TODAY(), -1),"jjjjMMtt"),"CUST_TRR_CRNCY=EUR")</f>
        <v>10.04027</v>
      </c>
      <c r="G2" cm="1">
        <f t="array" ref="G2">_xll.BDP(A2,$G$1)</f>
        <v>1.732812</v>
      </c>
      <c r="H2" cm="1">
        <f t="array" ref="H2">_xll.BDP(A2,$H$1)</f>
        <v>-3.9578570000000002</v>
      </c>
    </row>
    <row r="3" spans="1:8" x14ac:dyDescent="0.25">
      <c r="A3" t="s">
        <v>3010</v>
      </c>
      <c r="B3" t="s">
        <v>3031</v>
      </c>
      <c r="C3" cm="1">
        <f t="array" aca="1" ref="C3" ca="1">_xll.BDP(A3, "CUST_TRR_RETURN_HOLDING_PER", "CUST_TRR_START_DT="&amp;TEXT(WORKDAY(TODAY(), -2),"jjjjMMtt"),"CUST_TRR_END_DT="&amp;TEXT(WORKDAY(TODAY(), -1),"jjjjMMtt"),"CUST_TRR_CRNCY=EUR")</f>
        <v>-7.7912729999999999E-2</v>
      </c>
      <c r="D3" cm="1">
        <f t="array" aca="1" ref="D3" ca="1">_xll.BDP(A3, "CUST_TRR_RETURN_HOLDING_PER", "CUST_TRR_START_DT="&amp;TEXT(WORKDAY(TODAY(), -6),"jjjjMMtt"),"CUST_TRR_END_DT="&amp;TEXT(WORKDAY(TODAY(), -1),"jjjjMMtt"),"CUST_TRR_CRNCY=EUR")</f>
        <v>2.0797289999999999</v>
      </c>
      <c r="E3" cm="1">
        <f t="array" aca="1" ref="E3" ca="1">_xll.BDP(A3, "CUST_TRR_RETURN_HOLDING_PER", "CUST_TRR_START_DT="&amp;TEXT(WORKDAY(EDATE(TODAY(), -1) - 2, 1),"jjjjMMtt"),"CUST_TRR_END_DT="&amp;TEXT(WORKDAY(TODAY(), -1),"jjjjMMtt"),"CUST_TRR_CRNCY=EUR")</f>
        <v>1.5731459999999999</v>
      </c>
      <c r="F3" cm="1">
        <f t="array" aca="1" ref="F3" ca="1">_xll.BDP(A3,"CUST_TRR_RETURN_HOLDING_PER", "CUST_TRR_START_DT="&amp;TEXT(WORKDAY(DATE(YEAR(TODAY())-1, 12, 31), -1),"jjjjMMtt"),"CUST_TRR_END_DT="&amp;TEXT(WORKDAY(TODAY(), -1),"jjjjMMtt"),"CUST_TRR_CRNCY=EUR")</f>
        <v>11.699450000000001</v>
      </c>
      <c r="G3" cm="1">
        <f t="array" ref="G3">_xll.BDP(A3,$G$1)</f>
        <v>6.3055190000000003</v>
      </c>
      <c r="H3" cm="1">
        <f t="array" ref="H3">_xll.BDP(A3,$H$1)</f>
        <v>-6.2816579999999997E-2</v>
      </c>
    </row>
    <row r="4" spans="1:8" x14ac:dyDescent="0.25">
      <c r="A4" t="s">
        <v>3008</v>
      </c>
      <c r="B4" t="s">
        <v>3030</v>
      </c>
      <c r="C4" cm="1">
        <f t="array" aca="1" ref="C4" ca="1">_xll.BDP(A4, "CUST_TRR_RETURN_HOLDING_PER", "CUST_TRR_START_DT="&amp;TEXT(WORKDAY(TODAY(), -2),"jjjjMMtt"),"CUST_TRR_END_DT="&amp;TEXT(WORKDAY(TODAY(), -1),"jjjjMMtt"),"CUST_TRR_CRNCY=EUR")</f>
        <v>-0.32836460000000001</v>
      </c>
      <c r="D4" cm="1">
        <f t="array" aca="1" ref="D4" ca="1">_xll.BDP(A4, "CUST_TRR_RETURN_HOLDING_PER", "CUST_TRR_START_DT="&amp;TEXT(WORKDAY(TODAY(), -6),"jjjjMMtt"),"CUST_TRR_END_DT="&amp;TEXT(WORKDAY(TODAY(), -1),"jjjjMMtt"),"CUST_TRR_CRNCY=EUR")</f>
        <v>1.0893200000000001</v>
      </c>
      <c r="E4" cm="1">
        <f t="array" aca="1" ref="E4" ca="1">_xll.BDP(A4, "CUST_TRR_RETURN_HOLDING_PER", "CUST_TRR_START_DT="&amp;TEXT(WORKDAY(EDATE(TODAY(), -1) - 2, 1),"jjjjMMtt"),"CUST_TRR_END_DT="&amp;TEXT(WORKDAY(TODAY(), -1),"jjjjMMtt"),"CUST_TRR_CRNCY=EUR")</f>
        <v>0.20673040000000001</v>
      </c>
      <c r="F4" cm="1">
        <f t="array" aca="1" ref="F4" ca="1">_xll.BDP(A4,"CUST_TRR_RETURN_HOLDING_PER", "CUST_TRR_START_DT="&amp;TEXT(WORKDAY(DATE(YEAR(TODAY())-1, 12, 31), -1),"jjjjMMtt"),"CUST_TRR_END_DT="&amp;TEXT(WORKDAY(TODAY(), -1),"jjjjMMtt"),"CUST_TRR_CRNCY=EUR")</f>
        <v>13.17056</v>
      </c>
      <c r="G4" cm="1">
        <f t="array" ref="G4">_xll.BDP(A4,$G$1)</f>
        <v>4.6562109999999999</v>
      </c>
      <c r="H4" cm="1">
        <f t="array" ref="H4">_xll.BDP(A4,$H$1)</f>
        <v>-1.435146</v>
      </c>
    </row>
    <row r="5" spans="1:8" x14ac:dyDescent="0.25">
      <c r="A5" t="s">
        <v>3009</v>
      </c>
      <c r="B5" t="s">
        <v>3029</v>
      </c>
      <c r="C5" cm="1">
        <f t="array" aca="1" ref="C5" ca="1">_xll.BDP(A5, "CUST_TRR_RETURN_HOLDING_PER", "CUST_TRR_START_DT="&amp;TEXT(WORKDAY(TODAY(), -2),"jjjjMMtt"),"CUST_TRR_END_DT="&amp;TEXT(WORKDAY(TODAY(), -1),"jjjjMMtt"),"CUST_TRR_CRNCY=EUR")</f>
        <v>-0.42926579999999998</v>
      </c>
      <c r="D5" cm="1">
        <f t="array" aca="1" ref="D5" ca="1">_xll.BDP(A5, "CUST_TRR_RETURN_HOLDING_PER", "CUST_TRR_START_DT="&amp;TEXT(WORKDAY(TODAY(), -6),"jjjjMMtt"),"CUST_TRR_END_DT="&amp;TEXT(WORKDAY(TODAY(), -1),"jjjjMMtt"),"CUST_TRR_CRNCY=EUR")</f>
        <v>9.9380280000000001E-2</v>
      </c>
      <c r="E5" cm="1">
        <f t="array" aca="1" ref="E5" ca="1">_xll.BDP(A5, "CUST_TRR_RETURN_HOLDING_PER", "CUST_TRR_START_DT="&amp;TEXT(WORKDAY(EDATE(TODAY(), -1) - 2, 1),"jjjjMMtt"),"CUST_TRR_END_DT="&amp;TEXT(WORKDAY(TODAY(), -1),"jjjjMMtt"),"CUST_TRR_CRNCY=EUR")</f>
        <v>-0.77867240000000004</v>
      </c>
      <c r="F5" cm="1">
        <f t="array" aca="1" ref="F5" ca="1">_xll.BDP(A5,"CUST_TRR_RETURN_HOLDING_PER", "CUST_TRR_START_DT="&amp;TEXT(WORKDAY(DATE(YEAR(TODAY())-1, 12, 31), -1),"jjjjMMtt"),"CUST_TRR_END_DT="&amp;TEXT(WORKDAY(TODAY(), -1),"jjjjMMtt"),"CUST_TRR_CRNCY=EUR")</f>
        <v>9.5490549999999992</v>
      </c>
      <c r="G5" cm="1">
        <f t="array" ref="G5">_xll.BDP(A5,$G$1)</f>
        <v>3.6436769999999998</v>
      </c>
      <c r="H5" cm="1">
        <f t="array" ref="H5">_xll.BDP(A5,$H$1)</f>
        <v>-3.044003</v>
      </c>
    </row>
    <row r="6" spans="1:8" s="15" customFormat="1" x14ac:dyDescent="0.25">
      <c r="A6" t="s">
        <v>3011</v>
      </c>
      <c r="B6" t="s">
        <v>3028</v>
      </c>
      <c r="C6" cm="1">
        <f t="array" aca="1" ref="C6" ca="1">_xll.BDP(A6, "CUST_TRR_RETURN_HOLDING_PER", "CUST_TRR_START_DT="&amp;TEXT(WORKDAY(TODAY(), -2),"jjjjMMtt"),"CUST_TRR_END_DT="&amp;TEXT(WORKDAY(TODAY(), -1),"jjjjMMtt"),"CUST_TRR_CRNCY=EUR")</f>
        <v>-0.36941669999999999</v>
      </c>
      <c r="D6" cm="1">
        <f t="array" aca="1" ref="D6" ca="1">_xll.BDP(A6, "CUST_TRR_RETURN_HOLDING_PER", "CUST_TRR_START_DT="&amp;TEXT(WORKDAY(TODAY(), -6),"jjjjMMtt"),"CUST_TRR_END_DT="&amp;TEXT(WORKDAY(TODAY(), -1),"jjjjMMtt"),"CUST_TRR_CRNCY=EUR")</f>
        <v>1.4501230000000001</v>
      </c>
      <c r="E6" cm="1">
        <f t="array" aca="1" ref="E6" ca="1">_xll.BDP(A6, "CUST_TRR_RETURN_HOLDING_PER", "CUST_TRR_START_DT="&amp;TEXT(WORKDAY(EDATE(TODAY(), -1) - 2, 1),"jjjjMMtt"),"CUST_TRR_END_DT="&amp;TEXT(WORKDAY(TODAY(), -1),"jjjjMMtt"),"CUST_TRR_CRNCY=EUR")</f>
        <v>1.169862</v>
      </c>
      <c r="F6" cm="1">
        <f t="array" aca="1" ref="F6" ca="1">_xll.BDP(A6,"CUST_TRR_RETURN_HOLDING_PER", "CUST_TRR_START_DT="&amp;TEXT(WORKDAY(DATE(YEAR(TODAY())-1, 12, 31), -1),"jjjjMMtt"),"CUST_TRR_END_DT="&amp;TEXT(WORKDAY(TODAY(), -1),"jjjjMMtt"),"CUST_TRR_CRNCY=EUR")</f>
        <v>15.49737</v>
      </c>
      <c r="G6" cm="1">
        <f t="array" ref="G6">_xll.BDP(A6,$G$1)</f>
        <v>3.0652970000000002</v>
      </c>
      <c r="H6" cm="1">
        <f t="array" ref="H6">_xll.BDP(A6,$H$1)</f>
        <v>-4.3197700000000001</v>
      </c>
    </row>
    <row r="7" spans="1:8" x14ac:dyDescent="0.25">
      <c r="A7" t="s">
        <v>254</v>
      </c>
      <c r="B7" t="s">
        <v>3032</v>
      </c>
      <c r="C7" cm="1">
        <f t="array" aca="1" ref="C7" ca="1">_xll.BDP(A7, "CUST_TRR_RETURN_HOLDING_PER", "CUST_TRR_START_DT="&amp;TEXT(WORKDAY(TODAY(), -2),"jjjjMMtt"),"CUST_TRR_END_DT="&amp;TEXT(WORKDAY(TODAY(), -1),"jjjjMMtt"),"CUST_TRR_CRNCY=EUR")</f>
        <v>-0.33268599999999998</v>
      </c>
      <c r="D7" cm="1">
        <f t="array" aca="1" ref="D7" ca="1">_xll.BDP(A7, "CUST_TRR_RETURN_HOLDING_PER", "CUST_TRR_START_DT="&amp;TEXT(WORKDAY(TODAY(), -6),"jjjjMMtt"),"CUST_TRR_END_DT="&amp;TEXT(WORKDAY(TODAY(), -1),"jjjjMMtt"),"CUST_TRR_CRNCY=EUR")</f>
        <v>0.21499589999999999</v>
      </c>
      <c r="E7" cm="1">
        <f t="array" aca="1" ref="E7" ca="1">_xll.BDP(A7, "CUST_TRR_RETURN_HOLDING_PER", "CUST_TRR_START_DT="&amp;TEXT(WORKDAY(EDATE(TODAY(), -1) - 2, 1),"jjjjMMtt"),"CUST_TRR_END_DT="&amp;TEXT(WORKDAY(TODAY(), -1),"jjjjMMtt"),"CUST_TRR_CRNCY=EUR")</f>
        <v>-0.14463780000000001</v>
      </c>
      <c r="F7" cm="1">
        <f t="array" aca="1" ref="F7" ca="1">_xll.BDP(A7,"CUST_TRR_RETURN_HOLDING_PER", "CUST_TRR_START_DT="&amp;TEXT(WORKDAY(DATE(YEAR(TODAY())-1, 12, 31), -1),"jjjjMMtt"),"CUST_TRR_END_DT="&amp;TEXT(WORKDAY(TODAY(), -1),"jjjjMMtt"),"CUST_TRR_CRNCY=EUR")</f>
        <v>18.348389999999998</v>
      </c>
      <c r="G7" cm="1">
        <f t="array" ref="G7">_xll.BDP(A7,$G$1)</f>
        <v>8.2798610000000004</v>
      </c>
      <c r="H7" cm="1">
        <f t="array" ref="H7">_xll.BDP(A7,$H$1)</f>
        <v>-1.25647</v>
      </c>
    </row>
    <row r="8" spans="1:8" s="15" customFormat="1" x14ac:dyDescent="0.25">
      <c r="A8" t="s">
        <v>3015</v>
      </c>
      <c r="B8" t="s">
        <v>3027</v>
      </c>
      <c r="C8" cm="1">
        <f t="array" aca="1" ref="C8" ca="1">_xll.BDP(A8, "CUST_TRR_RETURN_HOLDING_PER", "CUST_TRR_START_DT="&amp;TEXT(WORKDAY(TODAY(), -2),"jjjjMMtt"),"CUST_TRR_END_DT="&amp;TEXT(WORKDAY(TODAY(), -1),"jjjjMMtt"),"CUST_TRR_CRNCY=EUR")</f>
        <v>-0.2283847</v>
      </c>
      <c r="D8" cm="1">
        <f t="array" aca="1" ref="D8" ca="1">_xll.BDP(A8, "CUST_TRR_RETURN_HOLDING_PER", "CUST_TRR_START_DT="&amp;TEXT(WORKDAY(TODAY(), -6),"jjjjMMtt"),"CUST_TRR_END_DT="&amp;TEXT(WORKDAY(TODAY(), -1),"jjjjMMtt"),"CUST_TRR_CRNCY=EUR")</f>
        <v>1.1969689999999999</v>
      </c>
      <c r="E8" cm="1">
        <f t="array" aca="1" ref="E8" ca="1">_xll.BDP(A8, "CUST_TRR_RETURN_HOLDING_PER", "CUST_TRR_START_DT="&amp;TEXT(WORKDAY(EDATE(TODAY(), -1) - 2, 1),"jjjjMMtt"),"CUST_TRR_END_DT="&amp;TEXT(WORKDAY(TODAY(), -1),"jjjjMMtt"),"CUST_TRR_CRNCY=EUR")</f>
        <v>1.8476760000000001</v>
      </c>
      <c r="F8" cm="1">
        <f t="array" aca="1" ref="F8" ca="1">_xll.BDP(A8,"CUST_TRR_RETURN_HOLDING_PER", "CUST_TRR_START_DT="&amp;TEXT(WORKDAY(DATE(YEAR(TODAY())-1, 12, 31), -1),"jjjjMMtt"),"CUST_TRR_END_DT="&amp;TEXT(WORKDAY(TODAY(), -1),"jjjjMMtt"),"CUST_TRR_CRNCY=EUR")</f>
        <v>11.66832</v>
      </c>
      <c r="G8" cm="1">
        <f t="array" ref="G8">_xll.BDP(A8,$G$1)</f>
        <v>7.8798659999999998</v>
      </c>
      <c r="H8" cm="1">
        <f t="array" ref="H8">_xll.BDP(A8,$H$1)</f>
        <v>-1.140255</v>
      </c>
    </row>
    <row r="9" spans="1:8" x14ac:dyDescent="0.25">
      <c r="A9" t="s">
        <v>255</v>
      </c>
      <c r="B9" t="s">
        <v>3026</v>
      </c>
      <c r="C9" cm="1">
        <f t="array" aca="1" ref="C9" ca="1">_xll.BDP(A9, "CUST_TRR_RETURN_HOLDING_PER", "CUST_TRR_START_DT="&amp;TEXT(WORKDAY(TODAY(), -2),"jjjjMMtt"),"CUST_TRR_END_DT="&amp;TEXT(WORKDAY(TODAY(), -1),"jjjjMMtt"),"CUST_TRR_CRNCY=EUR")</f>
        <v>-0.50237489999999996</v>
      </c>
      <c r="D9" cm="1">
        <f t="array" aca="1" ref="D9" ca="1">_xll.BDP(A9, "CUST_TRR_RETURN_HOLDING_PER", "CUST_TRR_START_DT="&amp;TEXT(WORKDAY(TODAY(), -6),"jjjjMMtt"),"CUST_TRR_END_DT="&amp;TEXT(WORKDAY(TODAY(), -1),"jjjjMMtt"),"CUST_TRR_CRNCY=EUR")</f>
        <v>1.302937</v>
      </c>
      <c r="E9" cm="1">
        <f t="array" aca="1" ref="E9" ca="1">_xll.BDP(A9, "CUST_TRR_RETURN_HOLDING_PER", "CUST_TRR_START_DT="&amp;TEXT(WORKDAY(EDATE(TODAY(), -1) - 2, 1),"jjjjMMtt"),"CUST_TRR_END_DT="&amp;TEXT(WORKDAY(TODAY(), -1),"jjjjMMtt"),"CUST_TRR_CRNCY=EUR")</f>
        <v>6.6356860000000004E-2</v>
      </c>
      <c r="F9" cm="1">
        <f t="array" aca="1" ref="F9" ca="1">_xll.BDP(A9,"CUST_TRR_RETURN_HOLDING_PER", "CUST_TRR_START_DT="&amp;TEXT(WORKDAY(DATE(YEAR(TODAY())-1, 12, 31), -1),"jjjjMMtt"),"CUST_TRR_END_DT="&amp;TEXT(WORKDAY(TODAY(), -1),"jjjjMMtt"),"CUST_TRR_CRNCY=EUR")</f>
        <v>10.60777</v>
      </c>
      <c r="G9" cm="1">
        <f t="array" ref="G9">_xll.BDP(A9,$G$1)</f>
        <v>3.6766179999999999</v>
      </c>
      <c r="H9" cm="1">
        <f t="array" ref="H9">_xll.BDP(A9,$H$1)</f>
        <v>-1.019628</v>
      </c>
    </row>
    <row r="10" spans="1:8" x14ac:dyDescent="0.25">
      <c r="A10" t="s">
        <v>3018</v>
      </c>
      <c r="B10" t="s">
        <v>3025</v>
      </c>
      <c r="C10" cm="1">
        <f t="array" aca="1" ref="C10" ca="1">_xll.BDP(A10, "CUST_TRR_RETURN_HOLDING_PER", "CUST_TRR_START_DT="&amp;TEXT(WORKDAY(TODAY(), -2),"jjjjMMtt"),"CUST_TRR_END_DT="&amp;TEXT(WORKDAY(TODAY(), -1),"jjjjMMtt"),"CUST_TRR_CRNCY=EUR")</f>
        <v>-0.36022599999999999</v>
      </c>
      <c r="D10" cm="1">
        <f t="array" aca="1" ref="D10" ca="1">_xll.BDP(A10, "CUST_TRR_RETURN_HOLDING_PER", "CUST_TRR_START_DT="&amp;TEXT(WORKDAY(TODAY(), -6),"jjjjMMtt"),"CUST_TRR_END_DT="&amp;TEXT(WORKDAY(TODAY(), -1),"jjjjMMtt"),"CUST_TRR_CRNCY=EUR")</f>
        <v>1.999647</v>
      </c>
      <c r="E10" cm="1">
        <f t="array" aca="1" ref="E10" ca="1">_xll.BDP(A10, "CUST_TRR_RETURN_HOLDING_PER", "CUST_TRR_START_DT="&amp;TEXT(WORKDAY(EDATE(TODAY(), -1) - 2, 1),"jjjjMMtt"),"CUST_TRR_END_DT="&amp;TEXT(WORKDAY(TODAY(), -1),"jjjjMMtt"),"CUST_TRR_CRNCY=EUR")</f>
        <v>1.4154599999999999</v>
      </c>
      <c r="F10" cm="1">
        <f t="array" aca="1" ref="F10" ca="1">_xll.BDP(A10,"CUST_TRR_RETURN_HOLDING_PER", "CUST_TRR_START_DT="&amp;TEXT(WORKDAY(DATE(YEAR(TODAY())-1, 12, 31), -1),"jjjjMMtt"),"CUST_TRR_END_DT="&amp;TEXT(WORKDAY(TODAY(), -1),"jjjjMMtt"),"CUST_TRR_CRNCY=EUR")</f>
        <v>8.2980049999999999</v>
      </c>
      <c r="G10" cm="1">
        <f t="array" ref="G10">_xll.BDP(A10,$G$1)</f>
        <v>5.8329269999999998</v>
      </c>
      <c r="H10" cm="1">
        <f t="array" ref="H10">_xll.BDP(A10,$H$1)</f>
        <v>-0.10016510000000001</v>
      </c>
    </row>
    <row r="11" spans="1:8" s="15" customFormat="1" x14ac:dyDescent="0.25">
      <c r="A11" t="s">
        <v>3013</v>
      </c>
      <c r="B11" t="s">
        <v>3022</v>
      </c>
      <c r="C11" cm="1">
        <f t="array" aca="1" ref="C11" ca="1">_xll.BDP(A11, "CUST_TRR_RETURN_HOLDING_PER", "CUST_TRR_START_DT="&amp;TEXT(WORKDAY(TODAY(), -2),"jjjjMMtt"),"CUST_TRR_END_DT="&amp;TEXT(WORKDAY(TODAY(), -1),"jjjjMMtt"),"CUST_TRR_CRNCY=EUR")</f>
        <v>-0.2862769</v>
      </c>
      <c r="D11" cm="1">
        <f t="array" aca="1" ref="D11" ca="1">_xll.BDP(A11, "CUST_TRR_RETURN_HOLDING_PER", "CUST_TRR_START_DT="&amp;TEXT(WORKDAY(TODAY(), -6),"jjjjMMtt"),"CUST_TRR_END_DT="&amp;TEXT(WORKDAY(TODAY(), -1),"jjjjMMtt"),"CUST_TRR_CRNCY=EUR")</f>
        <v>0.6432272</v>
      </c>
      <c r="E11" cm="1">
        <f t="array" aca="1" ref="E11" ca="1">_xll.BDP(A11, "CUST_TRR_RETURN_HOLDING_PER", "CUST_TRR_START_DT="&amp;TEXT(WORKDAY(EDATE(TODAY(), -1) - 2, 1),"jjjjMMtt"),"CUST_TRR_END_DT="&amp;TEXT(WORKDAY(TODAY(), -1),"jjjjMMtt"),"CUST_TRR_CRNCY=EUR")</f>
        <v>1.2638160000000001</v>
      </c>
      <c r="F11" cm="1">
        <f t="array" aca="1" ref="F11" ca="1">_xll.BDP(A11,"CUST_TRR_RETURN_HOLDING_PER", "CUST_TRR_START_DT="&amp;TEXT(WORKDAY(DATE(YEAR(TODAY())-1, 12, 31), -1),"jjjjMMtt"),"CUST_TRR_END_DT="&amp;TEXT(WORKDAY(TODAY(), -1),"jjjjMMtt"),"CUST_TRR_CRNCY=EUR")</f>
        <v>11.10317</v>
      </c>
      <c r="G11" cm="1">
        <f t="array" ref="G11">_xll.BDP(A11,$G$1)</f>
        <v>6.4897460000000002</v>
      </c>
      <c r="H11" cm="1">
        <f t="array" ref="H11">_xll.BDP(A11,$H$1)</f>
        <v>-1.1406529999999999</v>
      </c>
    </row>
    <row r="12" spans="1:8" x14ac:dyDescent="0.25">
      <c r="A12" t="s">
        <v>3012</v>
      </c>
      <c r="B12" t="s">
        <v>3023</v>
      </c>
      <c r="C12" cm="1">
        <f t="array" aca="1" ref="C12" ca="1">_xll.BDP(A12, "CUST_TRR_RETURN_HOLDING_PER", "CUST_TRR_START_DT="&amp;TEXT(WORKDAY(TODAY(), -2),"jjjjMMtt"),"CUST_TRR_END_DT="&amp;TEXT(WORKDAY(TODAY(), -1),"jjjjMMtt"),"CUST_TRR_CRNCY=EUR")</f>
        <v>-0.4971352</v>
      </c>
      <c r="D12" cm="1">
        <f t="array" aca="1" ref="D12" ca="1">_xll.BDP(A12, "CUST_TRR_RETURN_HOLDING_PER", "CUST_TRR_START_DT="&amp;TEXT(WORKDAY(TODAY(), -6),"jjjjMMtt"),"CUST_TRR_END_DT="&amp;TEXT(WORKDAY(TODAY(), -1),"jjjjMMtt"),"CUST_TRR_CRNCY=EUR")</f>
        <v>-0.39734750000000002</v>
      </c>
      <c r="E12" cm="1">
        <f t="array" aca="1" ref="E12" ca="1">_xll.BDP(A12, "CUST_TRR_RETURN_HOLDING_PER", "CUST_TRR_START_DT="&amp;TEXT(WORKDAY(EDATE(TODAY(), -1) - 2, 1),"jjjjMMtt"),"CUST_TRR_END_DT="&amp;TEXT(WORKDAY(TODAY(), -1),"jjjjMMtt"),"CUST_TRR_CRNCY=EUR")</f>
        <v>-2.5016340000000001</v>
      </c>
      <c r="F12" cm="1">
        <f t="array" aca="1" ref="F12" ca="1">_xll.BDP(A12,"CUST_TRR_RETURN_HOLDING_PER", "CUST_TRR_START_DT="&amp;TEXT(WORKDAY(DATE(YEAR(TODAY())-1, 12, 31), -1),"jjjjMMtt"),"CUST_TRR_END_DT="&amp;TEXT(WORKDAY(TODAY(), -1),"jjjjMMtt"),"CUST_TRR_CRNCY=EUR")</f>
        <v>15.033659999999999</v>
      </c>
      <c r="G12" cm="1">
        <f t="array" ref="G12">_xll.BDP(A12,$G$1)</f>
        <v>5.938059</v>
      </c>
      <c r="H12" cm="1">
        <f t="array" ref="H12">_xll.BDP(A12,$H$1)</f>
        <v>-6.5075760000000002</v>
      </c>
    </row>
    <row r="13" spans="1:8" x14ac:dyDescent="0.25">
      <c r="A13" t="s">
        <v>3014</v>
      </c>
      <c r="B13" t="s">
        <v>3024</v>
      </c>
      <c r="C13" cm="1">
        <f t="array" aca="1" ref="C13" ca="1">_xll.BDP(A13, "CUST_TRR_RETURN_HOLDING_PER", "CUST_TRR_START_DT="&amp;TEXT(WORKDAY(TODAY(), -2),"jjjjMMtt"),"CUST_TRR_END_DT="&amp;TEXT(WORKDAY(TODAY(), -1),"jjjjMMtt"),"CUST_TRR_CRNCY=EUR")</f>
        <v>0.34448309999999999</v>
      </c>
      <c r="D13" cm="1">
        <f t="array" aca="1" ref="D13" ca="1">_xll.BDP(A13, "CUST_TRR_RETURN_HOLDING_PER", "CUST_TRR_START_DT="&amp;TEXT(WORKDAY(TODAY(), -6),"jjjjMMtt"),"CUST_TRR_END_DT="&amp;TEXT(WORKDAY(TODAY(), -1),"jjjjMMtt"),"CUST_TRR_CRNCY=EUR")</f>
        <v>1.193066</v>
      </c>
      <c r="E13" cm="1">
        <f t="array" aca="1" ref="E13" ca="1">_xll.BDP(A13, "CUST_TRR_RETURN_HOLDING_PER", "CUST_TRR_START_DT="&amp;TEXT(WORKDAY(EDATE(TODAY(), -1) - 2, 1),"jjjjMMtt"),"CUST_TRR_END_DT="&amp;TEXT(WORKDAY(TODAY(), -1),"jjjjMMtt"),"CUST_TRR_CRNCY=EUR")</f>
        <v>8.8882870000000003E-2</v>
      </c>
      <c r="F13" cm="1">
        <f t="array" aca="1" ref="F13" ca="1">_xll.BDP(A13,"CUST_TRR_RETURN_HOLDING_PER", "CUST_TRR_START_DT="&amp;TEXT(WORKDAY(DATE(YEAR(TODAY())-1, 12, 31), -1),"jjjjMMtt"),"CUST_TRR_END_DT="&amp;TEXT(WORKDAY(TODAY(), -1),"jjjjMMtt"),"CUST_TRR_CRNCY=EUR")</f>
        <v>8.3421299999999992</v>
      </c>
      <c r="G13" cm="1">
        <f t="array" ref="G13">_xll.BDP(A13,$G$1)</f>
        <v>-1.182299</v>
      </c>
      <c r="H13" cm="1">
        <f t="array" ref="H13">_xll.BDP(A13,$H$1)</f>
        <v>-12.424799999999999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sheetPr>
    <tabColor theme="9" tint="0.39997558519241921"/>
  </sheetPr>
  <dimension ref="A1:H13"/>
  <sheetViews>
    <sheetView workbookViewId="0">
      <selection activeCell="H31" sqref="H31"/>
    </sheetView>
  </sheetViews>
  <sheetFormatPr defaultColWidth="9.140625" defaultRowHeight="15" x14ac:dyDescent="0.25"/>
  <cols>
    <col min="1" max="1" width="25.7109375" bestFit="1" customWidth="1"/>
    <col min="2" max="2" width="13.85546875" bestFit="1" customWidth="1"/>
    <col min="3" max="3" width="21.42578125" customWidth="1"/>
    <col min="4" max="4" width="20" customWidth="1"/>
    <col min="5" max="5" width="24.42578125" customWidth="1"/>
    <col min="6" max="6" width="20.28515625" customWidth="1"/>
    <col min="7" max="7" width="25.42578125" customWidth="1"/>
    <col min="8" max="8" width="22.85546875" bestFit="1" customWidth="1"/>
  </cols>
  <sheetData>
    <row r="1" spans="1:8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2361</v>
      </c>
      <c r="H1" t="s">
        <v>2362</v>
      </c>
    </row>
    <row r="2" spans="1:8" x14ac:dyDescent="0.25">
      <c r="A2" s="2" t="s">
        <v>205</v>
      </c>
      <c r="B2" t="s">
        <v>225</v>
      </c>
      <c r="C2" cm="1">
        <f t="array" aca="1" ref="C2" ca="1">_xll.BDP(B2, "CUST_TRR_RETURN_HOLDING_PER", "CUST_TRR_START_DT="&amp;TEXT(WORKDAY(TODAY(), -2),"jjjjMMtt"),"CUST_TRR_END_DT="&amp;TEXT(WORKDAY(TODAY(), -1),"jjjjMMtt"), "CUST_TRR_CRNCY=EUR")</f>
        <v>0.2063123</v>
      </c>
      <c r="D2" cm="1">
        <f t="array" aca="1" ref="D2" ca="1">_xll.BDP(B2, "CUST_TRR_RETURN_HOLDING_PER", "CUST_TRR_START_DT="&amp;TEXT(WORKDAY(TODAY(), -6),"jjjjMMtt"),"CUST_TRR_END_DT="&amp;TEXT(WORKDAY(TODAY(), -1),"jjjjMMtt"), "CUST_TRR_CRNCY=EUR")</f>
        <v>3.338041</v>
      </c>
      <c r="E2" cm="1">
        <f t="array" aca="1" ref="E2" ca="1">_xll.BDP(B2, "CUST_TRR_RETURN_HOLDING_PER", "CUST_TRR_START_DT="&amp;TEXT(WORKDAY(EDATE(TODAY(), -1) - 2, 1),"jjjjMMtt"),"CUST_TRR_END_DT="&amp;TEXT(WORKDAY(TODAY(), -1),"jjjjMMtt"), "CUST_TRR_CRNCY=EUR")</f>
        <v>-3.816287</v>
      </c>
      <c r="F2" cm="1">
        <f t="array" aca="1" ref="F2" ca="1">_xll.BDP(B2, "CUST_TRR_RETURN_HOLDING_PER", "CUST_TRR_START_DT="&amp;TEXT(WORKDAY(DATE(YEAR(TODAY())-1, 12, 31), -1),"jjjjMMtt"),"CUST_TRR_END_DT="&amp;TEXT(WORKDAY(TODAY(), -1),"jjjjMMtt"), "CUST_TRR_CRNCY=EUR")</f>
        <v>6.836481</v>
      </c>
      <c r="G2" cm="1">
        <f t="array" ref="G2">_xll.BDP(B2,$G$1)</f>
        <v>-1.2132350000000001</v>
      </c>
      <c r="H2" cm="1">
        <f t="array" ref="H2">_xll.BDP(B2,$H$1)</f>
        <v>-11.35755</v>
      </c>
    </row>
    <row r="3" spans="1:8" x14ac:dyDescent="0.25">
      <c r="A3" s="2" t="s">
        <v>214</v>
      </c>
      <c r="B3" t="s">
        <v>218</v>
      </c>
      <c r="C3" cm="1">
        <f t="array" aca="1" ref="C3" ca="1">_xll.BDP(B3, "CUST_TRR_RETURN_HOLDING_PER", "CUST_TRR_START_DT="&amp;TEXT(WORKDAY(TODAY(), -2),"jjjjMMtt"),"CUST_TRR_END_DT="&amp;TEXT(WORKDAY(TODAY(), -1),"jjjjMMtt"), "CUST_TRR_CRNCY=EUR")</f>
        <v>-0.42724580000000001</v>
      </c>
      <c r="D3" cm="1">
        <f t="array" aca="1" ref="D3" ca="1">_xll.BDP(B3, "CUST_TRR_RETURN_HOLDING_PER", "CUST_TRR_START_DT="&amp;TEXT(WORKDAY(TODAY(), -6),"jjjjMMtt"),"CUST_TRR_END_DT="&amp;TEXT(WORKDAY(TODAY(), -1),"jjjjMMtt"), "CUST_TRR_CRNCY=EUR")</f>
        <v>1.536036</v>
      </c>
      <c r="E3" cm="1">
        <f t="array" aca="1" ref="E3" ca="1">_xll.BDP(B3, "CUST_TRR_RETURN_HOLDING_PER", "CUST_TRR_START_DT="&amp;TEXT(WORKDAY(EDATE(TODAY(), -1) - 2, 1),"jjjjMMtt"),"CUST_TRR_END_DT="&amp;TEXT(WORKDAY(TODAY(), -1),"jjjjMMtt"), "CUST_TRR_CRNCY=EUR")</f>
        <v>2.0974010000000001</v>
      </c>
      <c r="F3" cm="1">
        <f t="array" aca="1" ref="F3" ca="1">_xll.BDP(B3, "CUST_TRR_RETURN_HOLDING_PER", "CUST_TRR_START_DT="&amp;TEXT(WORKDAY(DATE(YEAR(TODAY())-1, 12, 31), -1),"jjjjMMtt"),"CUST_TRR_END_DT="&amp;TEXT(WORKDAY(TODAY(), -1),"jjjjMMtt"), "CUST_TRR_CRNCY=EUR")</f>
        <v>9.519323</v>
      </c>
      <c r="G3" cm="1">
        <f t="array" ref="G3">_xll.BDP(B3,$G$1)</f>
        <v>5.2963480000000001</v>
      </c>
      <c r="H3" cm="1">
        <f t="array" ref="H3">_xll.BDP(B3,$H$1)</f>
        <v>-1.2841400000000001</v>
      </c>
    </row>
    <row r="4" spans="1:8" x14ac:dyDescent="0.25">
      <c r="A4" s="2" t="s">
        <v>206</v>
      </c>
      <c r="B4" t="s">
        <v>221</v>
      </c>
      <c r="C4" cm="1">
        <f t="array" aca="1" ref="C4" ca="1">_xll.BDP(B4, "CUST_TRR_RETURN_HOLDING_PER", "CUST_TRR_START_DT="&amp;TEXT(WORKDAY(TODAY(), -2),"jjjjMMtt"),"CUST_TRR_END_DT="&amp;TEXT(WORKDAY(TODAY(), -1),"jjjjMMtt"), "CUST_TRR_CRNCY=EUR")</f>
        <v>-0.1312239</v>
      </c>
      <c r="D4" cm="1">
        <f t="array" aca="1" ref="D4" ca="1">_xll.BDP(B4, "CUST_TRR_RETURN_HOLDING_PER", "CUST_TRR_START_DT="&amp;TEXT(WORKDAY(TODAY(), -6),"jjjjMMtt"),"CUST_TRR_END_DT="&amp;TEXT(WORKDAY(TODAY(), -1),"jjjjMMtt"), "CUST_TRR_CRNCY=EUR")</f>
        <v>1.727557</v>
      </c>
      <c r="E4" cm="1">
        <f t="array" aca="1" ref="E4" ca="1">_xll.BDP(B4, "CUST_TRR_RETURN_HOLDING_PER", "CUST_TRR_START_DT="&amp;TEXT(WORKDAY(EDATE(TODAY(), -1) - 2, 1),"jjjjMMtt"),"CUST_TRR_END_DT="&amp;TEXT(WORKDAY(TODAY(), -1),"jjjjMMtt"), "CUST_TRR_CRNCY=EUR")</f>
        <v>2.6967819999999998</v>
      </c>
      <c r="F4" cm="1">
        <f t="array" aca="1" ref="F4" ca="1">_xll.BDP(B4, "CUST_TRR_RETURN_HOLDING_PER", "CUST_TRR_START_DT="&amp;TEXT(WORKDAY(DATE(YEAR(TODAY())-1, 12, 31), -1),"jjjjMMtt"),"CUST_TRR_END_DT="&amp;TEXT(WORKDAY(TODAY(), -1),"jjjjMMtt"), "CUST_TRR_CRNCY=EUR")</f>
        <v>15.90352</v>
      </c>
      <c r="G4" cm="1">
        <f t="array" ref="G4">_xll.BDP(B4,$G$1)</f>
        <v>8.5720259999999993</v>
      </c>
      <c r="H4" cm="1">
        <f t="array" ref="H4">_xll.BDP(B4,$H$1)</f>
        <v>-1.1797850000000001</v>
      </c>
    </row>
    <row r="5" spans="1:8" x14ac:dyDescent="0.25">
      <c r="A5" s="2" t="s">
        <v>213</v>
      </c>
      <c r="B5" t="s">
        <v>226</v>
      </c>
      <c r="C5" cm="1">
        <f t="array" aca="1" ref="C5" ca="1">_xll.BDP(B5, "CUST_TRR_RETURN_HOLDING_PER", "CUST_TRR_START_DT="&amp;TEXT(WORKDAY(TODAY(), -2),"jjjjMMtt"),"CUST_TRR_END_DT="&amp;TEXT(WORKDAY(TODAY(), -1),"jjjjMMtt"), "CUST_TRR_CRNCY=EUR")</f>
        <v>-0.23341010000000001</v>
      </c>
      <c r="D5" cm="1">
        <f t="array" aca="1" ref="D5" ca="1">_xll.BDP(B5, "CUST_TRR_RETURN_HOLDING_PER", "CUST_TRR_START_DT="&amp;TEXT(WORKDAY(TODAY(), -6),"jjjjMMtt"),"CUST_TRR_END_DT="&amp;TEXT(WORKDAY(TODAY(), -1),"jjjjMMtt"), "CUST_TRR_CRNCY=EUR")</f>
        <v>0.78730480000000003</v>
      </c>
      <c r="E5" cm="1">
        <f t="array" aca="1" ref="E5" ca="1">_xll.BDP(B5, "CUST_TRR_RETURN_HOLDING_PER", "CUST_TRR_START_DT="&amp;TEXT(WORKDAY(EDATE(TODAY(), -1) - 2, 1),"jjjjMMtt"),"CUST_TRR_END_DT="&amp;TEXT(WORKDAY(TODAY(), -1),"jjjjMMtt"), "CUST_TRR_CRNCY=EUR")</f>
        <v>3.6228199999999999</v>
      </c>
      <c r="F5" cm="1">
        <f t="array" aca="1" ref="F5" ca="1">_xll.BDP(B5, "CUST_TRR_RETURN_HOLDING_PER", "CUST_TRR_START_DT="&amp;TEXT(WORKDAY(DATE(YEAR(TODAY())-1, 12, 31), -1),"jjjjMMtt"),"CUST_TRR_END_DT="&amp;TEXT(WORKDAY(TODAY(), -1),"jjjjMMtt"), "CUST_TRR_CRNCY=EUR")</f>
        <v>9.2642769999999999</v>
      </c>
      <c r="G5" cm="1">
        <f t="array" ref="G5">_xll.BDP(B5,$G$1)</f>
        <v>6.8321969999999999</v>
      </c>
      <c r="H5" cm="1">
        <f t="array" ref="H5">_xll.BDP(B5,$H$1)</f>
        <v>-1.702402</v>
      </c>
    </row>
    <row r="6" spans="1:8" x14ac:dyDescent="0.25">
      <c r="A6" s="2" t="s">
        <v>207</v>
      </c>
      <c r="B6" t="s">
        <v>220</v>
      </c>
      <c r="C6" cm="1">
        <f t="array" aca="1" ref="C6" ca="1">_xll.BDP(B6, "CUST_TRR_RETURN_HOLDING_PER", "CUST_TRR_START_DT="&amp;TEXT(WORKDAY(TODAY(), -2),"jjjjMMtt"),"CUST_TRR_END_DT="&amp;TEXT(WORKDAY(TODAY(), -1),"jjjjMMtt"), "CUST_TRR_CRNCY=EUR")</f>
        <v>-0.4875678</v>
      </c>
      <c r="D6" cm="1">
        <f t="array" aca="1" ref="D6" ca="1">_xll.BDP(B6, "CUST_TRR_RETURN_HOLDING_PER", "CUST_TRR_START_DT="&amp;TEXT(WORKDAY(TODAY(), -6),"jjjjMMtt"),"CUST_TRR_END_DT="&amp;TEXT(WORKDAY(TODAY(), -1),"jjjjMMtt"), "CUST_TRR_CRNCY=EUR")</f>
        <v>-0.76743280000000003</v>
      </c>
      <c r="E6" cm="1">
        <f t="array" aca="1" ref="E6" ca="1">_xll.BDP(B6, "CUST_TRR_RETURN_HOLDING_PER", "CUST_TRR_START_DT="&amp;TEXT(WORKDAY(EDATE(TODAY(), -1) - 2, 1),"jjjjMMtt"),"CUST_TRR_END_DT="&amp;TEXT(WORKDAY(TODAY(), -1),"jjjjMMtt"), "CUST_TRR_CRNCY=EUR")</f>
        <v>2.4770020000000001</v>
      </c>
      <c r="F6" cm="1">
        <f t="array" aca="1" ref="F6" ca="1">_xll.BDP(B6, "CUST_TRR_RETURN_HOLDING_PER", "CUST_TRR_START_DT="&amp;TEXT(WORKDAY(DATE(YEAR(TODAY())-1, 12, 31), -1),"jjjjMMtt"),"CUST_TRR_END_DT="&amp;TEXT(WORKDAY(TODAY(), -1),"jjjjMMtt"), "CUST_TRR_CRNCY=EUR")</f>
        <v>17.956810000000001</v>
      </c>
      <c r="G6" cm="1">
        <f t="array" ref="G6">_xll.BDP(B6,$G$1)</f>
        <v>9.5485260000000007</v>
      </c>
      <c r="H6" cm="1">
        <f t="array" ref="H6">_xll.BDP(B6,$H$1)</f>
        <v>-1.735166</v>
      </c>
    </row>
    <row r="7" spans="1:8" x14ac:dyDescent="0.25">
      <c r="A7" s="2" t="s">
        <v>211</v>
      </c>
      <c r="B7" t="s">
        <v>219</v>
      </c>
      <c r="C7" cm="1">
        <f t="array" aca="1" ref="C7" ca="1">_xll.BDP(B7, "CUST_TRR_RETURN_HOLDING_PER", "CUST_TRR_START_DT="&amp;TEXT(WORKDAY(TODAY(), -2),"jjjjMMtt"),"CUST_TRR_END_DT="&amp;TEXT(WORKDAY(TODAY(), -1),"jjjjMMtt"), "CUST_TRR_CRNCY=EUR")</f>
        <v>-0.20466090000000001</v>
      </c>
      <c r="D7" cm="1">
        <f t="array" aca="1" ref="D7" ca="1">_xll.BDP(B7, "CUST_TRR_RETURN_HOLDING_PER", "CUST_TRR_START_DT="&amp;TEXT(WORKDAY(TODAY(), -6),"jjjjMMtt"),"CUST_TRR_END_DT="&amp;TEXT(WORKDAY(TODAY(), -1),"jjjjMMtt"), "CUST_TRR_CRNCY=EUR")</f>
        <v>-0.9693098</v>
      </c>
      <c r="E7" cm="1">
        <f t="array" aca="1" ref="E7" ca="1">_xll.BDP(B7, "CUST_TRR_RETURN_HOLDING_PER", "CUST_TRR_START_DT="&amp;TEXT(WORKDAY(EDATE(TODAY(), -1) - 2, 1),"jjjjMMtt"),"CUST_TRR_END_DT="&amp;TEXT(WORKDAY(TODAY(), -1),"jjjjMMtt"), "CUST_TRR_CRNCY=EUR")</f>
        <v>0.53664219999999996</v>
      </c>
      <c r="F7" cm="1">
        <f t="array" aca="1" ref="F7" ca="1">_xll.BDP(B7, "CUST_TRR_RETURN_HOLDING_PER", "CUST_TRR_START_DT="&amp;TEXT(WORKDAY(DATE(YEAR(TODAY())-1, 12, 31), -1),"jjjjMMtt"),"CUST_TRR_END_DT="&amp;TEXT(WORKDAY(TODAY(), -1),"jjjjMMtt"), "CUST_TRR_CRNCY=EUR")</f>
        <v>14.29843</v>
      </c>
      <c r="G7" cm="1">
        <f t="array" ref="G7">_xll.BDP(B7,$G$1)</f>
        <v>7.1704850000000002</v>
      </c>
      <c r="H7" cm="1">
        <f t="array" ref="H7">_xll.BDP(B7,$H$1)</f>
        <v>-1.658099</v>
      </c>
    </row>
    <row r="8" spans="1:8" x14ac:dyDescent="0.25">
      <c r="A8" s="2" t="s">
        <v>208</v>
      </c>
      <c r="B8" t="s">
        <v>222</v>
      </c>
      <c r="C8" cm="1">
        <f t="array" aca="1" ref="C8" ca="1">_xll.BDP(B8, "CUST_TRR_RETURN_HOLDING_PER", "CUST_TRR_START_DT="&amp;TEXT(WORKDAY(TODAY(), -2),"jjjjMMtt"),"CUST_TRR_END_DT="&amp;TEXT(WORKDAY(TODAY(), -1),"jjjjMMtt"), "CUST_TRR_CRNCY=EUR")</f>
        <v>-0.32032890000000003</v>
      </c>
      <c r="D8" cm="1">
        <f t="array" aca="1" ref="D8" ca="1">_xll.BDP(B8, "CUST_TRR_RETURN_HOLDING_PER", "CUST_TRR_START_DT="&amp;TEXT(WORKDAY(TODAY(), -6),"jjjjMMtt"),"CUST_TRR_END_DT="&amp;TEXT(WORKDAY(TODAY(), -1),"jjjjMMtt"), "CUST_TRR_CRNCY=EUR")</f>
        <v>0.96911020000000003</v>
      </c>
      <c r="E8" cm="1">
        <f t="array" aca="1" ref="E8" ca="1">_xll.BDP(B8, "CUST_TRR_RETURN_HOLDING_PER", "CUST_TRR_START_DT="&amp;TEXT(WORKDAY(EDATE(TODAY(), -1) - 2, 1),"jjjjMMtt"),"CUST_TRR_END_DT="&amp;TEXT(WORKDAY(TODAY(), -1),"jjjjMMtt"), "CUST_TRR_CRNCY=EUR")</f>
        <v>2.1945420000000002</v>
      </c>
      <c r="F8" cm="1">
        <f t="array" aca="1" ref="F8" ca="1">_xll.BDP(B8, "CUST_TRR_RETURN_HOLDING_PER", "CUST_TRR_START_DT="&amp;TEXT(WORKDAY(DATE(YEAR(TODAY())-1, 12, 31), -1),"jjjjMMtt"),"CUST_TRR_END_DT="&amp;TEXT(WORKDAY(TODAY(), -1),"jjjjMMtt"), "CUST_TRR_CRNCY=EUR")</f>
        <v>20.428809999999999</v>
      </c>
      <c r="G8" cm="1">
        <f t="array" ref="G8">_xll.BDP(B8,$G$1)</f>
        <v>10.379670000000001</v>
      </c>
      <c r="H8" cm="1">
        <f t="array" ref="H8">_xll.BDP(B8,$H$1)</f>
        <v>-1.5250280000000001</v>
      </c>
    </row>
    <row r="9" spans="1:8" x14ac:dyDescent="0.25">
      <c r="A9" s="2" t="s">
        <v>212</v>
      </c>
      <c r="B9" t="s">
        <v>227</v>
      </c>
      <c r="C9" cm="1">
        <f t="array" aca="1" ref="C9" ca="1">_xll.BDP(B9, "CUST_TRR_RETURN_HOLDING_PER", "CUST_TRR_START_DT="&amp;TEXT(WORKDAY(TODAY(), -2),"jjjjMMtt"),"CUST_TRR_END_DT="&amp;TEXT(WORKDAY(TODAY(), -1),"jjjjMMtt"), "CUST_TRR_CRNCY=EUR")</f>
        <v>-0.55082379999999997</v>
      </c>
      <c r="D9" cm="1">
        <f t="array" aca="1" ref="D9" ca="1">_xll.BDP(B9, "CUST_TRR_RETURN_HOLDING_PER", "CUST_TRR_START_DT="&amp;TEXT(WORKDAY(TODAY(), -6),"jjjjMMtt"),"CUST_TRR_END_DT="&amp;TEXT(WORKDAY(TODAY(), -1),"jjjjMMtt"), "CUST_TRR_CRNCY=EUR")</f>
        <v>-1.282116</v>
      </c>
      <c r="E9" cm="1">
        <f t="array" aca="1" ref="E9" ca="1">_xll.BDP(B9, "CUST_TRR_RETURN_HOLDING_PER", "CUST_TRR_START_DT="&amp;TEXT(WORKDAY(EDATE(TODAY(), -1) - 2, 1),"jjjjMMtt"),"CUST_TRR_END_DT="&amp;TEXT(WORKDAY(TODAY(), -1),"jjjjMMtt"), "CUST_TRR_CRNCY=EUR")</f>
        <v>-4.0091479999999997</v>
      </c>
      <c r="F9" cm="1">
        <f t="array" aca="1" ref="F9" ca="1">_xll.BDP(B9, "CUST_TRR_RETURN_HOLDING_PER", "CUST_TRR_START_DT="&amp;TEXT(WORKDAY(DATE(YEAR(TODAY())-1, 12, 31), -1),"jjjjMMtt"),"CUST_TRR_END_DT="&amp;TEXT(WORKDAY(TODAY(), -1),"jjjjMMtt"), "CUST_TRR_CRNCY=EUR")</f>
        <v>24.209969999999998</v>
      </c>
      <c r="G9" cm="1">
        <f t="array" ref="G9">_xll.BDP(B9,$G$1)</f>
        <v>8.8476820000000007</v>
      </c>
      <c r="H9" cm="1">
        <f t="array" ref="H9">_xll.BDP(B9,$H$1)</f>
        <v>-8.5891090000000005</v>
      </c>
    </row>
    <row r="10" spans="1:8" x14ac:dyDescent="0.25">
      <c r="A10" s="2" t="s">
        <v>209</v>
      </c>
      <c r="B10" t="s">
        <v>224</v>
      </c>
      <c r="C10" cm="1">
        <f t="array" aca="1" ref="C10" ca="1">_xll.BDP(B10, "CUST_TRR_RETURN_HOLDING_PER", "CUST_TRR_START_DT="&amp;TEXT(WORKDAY(TODAY(), -2),"jjjjMMtt"),"CUST_TRR_END_DT="&amp;TEXT(WORKDAY(TODAY(), -1),"jjjjMMtt"), "CUST_TRR_CRNCY=EUR")</f>
        <v>-2.1934249999999999E-2</v>
      </c>
      <c r="D10" cm="1">
        <f t="array" aca="1" ref="D10" ca="1">_xll.BDP(B10, "CUST_TRR_RETURN_HOLDING_PER", "CUST_TRR_START_DT="&amp;TEXT(WORKDAY(TODAY(), -6),"jjjjMMtt"),"CUST_TRR_END_DT="&amp;TEXT(WORKDAY(TODAY(), -1),"jjjjMMtt"), "CUST_TRR_CRNCY=EUR")</f>
        <v>3.4341110000000001</v>
      </c>
      <c r="E10" cm="1">
        <f t="array" aca="1" ref="E10" ca="1">_xll.BDP(B10, "CUST_TRR_RETURN_HOLDING_PER", "CUST_TRR_START_DT="&amp;TEXT(WORKDAY(EDATE(TODAY(), -1) - 2, 1),"jjjjMMtt"),"CUST_TRR_END_DT="&amp;TEXT(WORKDAY(TODAY(), -1),"jjjjMMtt"), "CUST_TRR_CRNCY=EUR")</f>
        <v>-0.96428469999999999</v>
      </c>
      <c r="F10" cm="1">
        <f t="array" aca="1" ref="F10" ca="1">_xll.BDP(B10, "CUST_TRR_RETURN_HOLDING_PER", "CUST_TRR_START_DT="&amp;TEXT(WORKDAY(DATE(YEAR(TODAY())-1, 12, 31), -1),"jjjjMMtt"),"CUST_TRR_END_DT="&amp;TEXT(WORKDAY(TODAY(), -1),"jjjjMMtt"), "CUST_TRR_CRNCY=EUR")</f>
        <v>22.941389999999998</v>
      </c>
      <c r="G10" cm="1">
        <f t="array" ref="G10">_xll.BDP(B10,$G$1)</f>
        <v>6.8787710000000004</v>
      </c>
      <c r="H10" cm="1">
        <f t="array" ref="H10">_xll.BDP(B10,$H$1)</f>
        <v>-6.415222</v>
      </c>
    </row>
    <row r="11" spans="1:8" x14ac:dyDescent="0.25">
      <c r="A11" s="2" t="s">
        <v>215</v>
      </c>
      <c r="B11" t="s">
        <v>223</v>
      </c>
      <c r="C11" cm="1">
        <f t="array" aca="1" ref="C11" ca="1">_xll.BDP(B11, "CUST_TRR_RETURN_HOLDING_PER", "CUST_TRR_START_DT="&amp;TEXT(WORKDAY(TODAY(), -2),"jjjjMMtt"),"CUST_TRR_END_DT="&amp;TEXT(WORKDAY(TODAY(), -1),"jjjjMMtt"), "CUST_TRR_CRNCY=EUR")</f>
        <v>-0.81095059999999997</v>
      </c>
      <c r="D11" cm="1">
        <f t="array" aca="1" ref="D11" ca="1">_xll.BDP(B11, "CUST_TRR_RETURN_HOLDING_PER", "CUST_TRR_START_DT="&amp;TEXT(WORKDAY(TODAY(), -6),"jjjjMMtt"),"CUST_TRR_END_DT="&amp;TEXT(WORKDAY(TODAY(), -1),"jjjjMMtt"), "CUST_TRR_CRNCY=EUR")</f>
        <v>0.51297289999999995</v>
      </c>
      <c r="E11" cm="1">
        <f t="array" aca="1" ref="E11" ca="1">_xll.BDP(B11, "CUST_TRR_RETURN_HOLDING_PER", "CUST_TRR_START_DT="&amp;TEXT(WORKDAY(EDATE(TODAY(), -1) - 2, 1),"jjjjMMtt"),"CUST_TRR_END_DT="&amp;TEXT(WORKDAY(TODAY(), -1),"jjjjMMtt"), "CUST_TRR_CRNCY=EUR")</f>
        <v>4.2210029999999996</v>
      </c>
      <c r="F11" cm="1">
        <f t="array" aca="1" ref="F11" ca="1">_xll.BDP(B11, "CUST_TRR_RETURN_HOLDING_PER", "CUST_TRR_START_DT="&amp;TEXT(WORKDAY(DATE(YEAR(TODAY())-1, 12, 31), -1),"jjjjMMtt"),"CUST_TRR_END_DT="&amp;TEXT(WORKDAY(TODAY(), -1),"jjjjMMtt"), "CUST_TRR_CRNCY=EUR")</f>
        <v>25.346710000000002</v>
      </c>
      <c r="G11" cm="1">
        <f t="array" ref="G11">_xll.BDP(B11,$G$1)</f>
        <v>15.68618</v>
      </c>
      <c r="H11" cm="1">
        <f t="array" ref="H11">_xll.BDP(B11,$H$1)</f>
        <v>-1.126771</v>
      </c>
    </row>
    <row r="12" spans="1:8" x14ac:dyDescent="0.25">
      <c r="A12" s="2" t="s">
        <v>210</v>
      </c>
      <c r="B12" t="s">
        <v>228</v>
      </c>
      <c r="C12" cm="1">
        <f t="array" aca="1" ref="C12" ca="1">_xll.BDP(B12, "CUST_TRR_RETURN_HOLDING_PER", "CUST_TRR_START_DT="&amp;TEXT(WORKDAY(TODAY(), -2),"jjjjMMtt"),"CUST_TRR_END_DT="&amp;TEXT(WORKDAY(TODAY(), -1),"jjjjMMtt"), "CUST_TRR_CRNCY=EUR")</f>
        <v>-0.30285780000000001</v>
      </c>
      <c r="D12" cm="1">
        <f t="array" aca="1" ref="D12" ca="1">_xll.BDP(B12, "CUST_TRR_RETURN_HOLDING_PER", "CUST_TRR_START_DT="&amp;TEXT(WORKDAY(TODAY(), -6),"jjjjMMtt"),"CUST_TRR_END_DT="&amp;TEXT(WORKDAY(TODAY(), -1),"jjjjMMtt"), "CUST_TRR_CRNCY=EUR")</f>
        <v>-0.90654469999999998</v>
      </c>
      <c r="E12" cm="1">
        <f t="array" aca="1" ref="E12" ca="1">_xll.BDP(B12, "CUST_TRR_RETURN_HOLDING_PER", "CUST_TRR_START_DT="&amp;TEXT(WORKDAY(EDATE(TODAY(), -1) - 2, 1),"jjjjMMtt"),"CUST_TRR_END_DT="&amp;TEXT(WORKDAY(TODAY(), -1),"jjjjMMtt"), "CUST_TRR_CRNCY=EUR")</f>
        <v>6.0307810000000002</v>
      </c>
      <c r="F12" cm="1">
        <f t="array" aca="1" ref="F12" ca="1">_xll.BDP(B12, "CUST_TRR_RETURN_HOLDING_PER", "CUST_TRR_START_DT="&amp;TEXT(WORKDAY(DATE(YEAR(TODAY())-1, 12, 31), -1),"jjjjMMtt"),"CUST_TRR_END_DT="&amp;TEXT(WORKDAY(TODAY(), -1),"jjjjMMtt"), "CUST_TRR_CRNCY=EUR")</f>
        <v>13.37097</v>
      </c>
      <c r="G12" cm="1">
        <f t="array" ref="G12">_xll.BDP(B12,$G$1)</f>
        <v>13.529540000000001</v>
      </c>
      <c r="H12" cm="1">
        <f t="array" ref="H12">_xll.BDP(B12,$H$1)</f>
        <v>-1.5237229999999999</v>
      </c>
    </row>
    <row r="13" spans="1:8" x14ac:dyDescent="0.25">
      <c r="A13" s="2" t="s">
        <v>254</v>
      </c>
      <c r="B13" t="s">
        <v>254</v>
      </c>
      <c r="C13" cm="1">
        <f t="array" aca="1" ref="C13" ca="1">_xll.BDP(B13, "CUST_TRR_RETURN_HOLDING_PER", "CUST_TRR_START_DT="&amp;TEXT(WORKDAY(TODAY(), -2),"jjjjMMtt"),"CUST_TRR_END_DT="&amp;TEXT(WORKDAY(TODAY(), -1),"jjjjMMtt"), "CUST_TRR_CRNCY=EUR")</f>
        <v>-0.33268599999999998</v>
      </c>
      <c r="D13" cm="1">
        <f t="array" aca="1" ref="D13" ca="1">_xll.BDP(B13, "CUST_TRR_RETURN_HOLDING_PER", "CUST_TRR_START_DT="&amp;TEXT(WORKDAY(TODAY(), -6),"jjjjMMtt"),"CUST_TRR_END_DT="&amp;TEXT(WORKDAY(TODAY(), -1),"jjjjMMtt"), "CUST_TRR_CRNCY=EUR")</f>
        <v>0.21499589999999999</v>
      </c>
      <c r="E13" cm="1">
        <f t="array" aca="1" ref="E13" ca="1">_xll.BDP(B13, "CUST_TRR_RETURN_HOLDING_PER", "CUST_TRR_START_DT="&amp;TEXT(WORKDAY(EDATE(TODAY(), -1) - 2, 1),"jjjjMMtt"),"CUST_TRR_END_DT="&amp;TEXT(WORKDAY(TODAY(), -1),"jjjjMMtt"), "CUST_TRR_CRNCY=EUR")</f>
        <v>-0.14463780000000001</v>
      </c>
      <c r="F13" cm="1">
        <f t="array" aca="1" ref="F13" ca="1">_xll.BDP(B13, "CUST_TRR_RETURN_HOLDING_PER", "CUST_TRR_START_DT="&amp;TEXT(WORKDAY(DATE(YEAR(TODAY())-1, 12, 31), -1),"jjjjMMtt"),"CUST_TRR_END_DT="&amp;TEXT(WORKDAY(TODAY(), -1),"jjjjMMtt"), "CUST_TRR_CRNCY=EUR")</f>
        <v>18.348389999999998</v>
      </c>
      <c r="G13" cm="1">
        <f t="array" ref="G13">_xll.BDP(B13,$G$1)</f>
        <v>8.2798610000000004</v>
      </c>
      <c r="H13" cm="1">
        <f t="array" ref="H13">_xll.BDP(B13,$H$1)</f>
        <v>-1.25647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sheetPr>
    <tabColor theme="9" tint="0.39997558519241921"/>
  </sheetPr>
  <dimension ref="A1:I22"/>
  <sheetViews>
    <sheetView workbookViewId="0">
      <selection activeCell="G22" sqref="G22"/>
    </sheetView>
  </sheetViews>
  <sheetFormatPr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  <col min="9" max="9" width="32.7109375" customWidth="1"/>
  </cols>
  <sheetData>
    <row r="1" spans="1:9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2361</v>
      </c>
      <c r="H1" t="s">
        <v>2362</v>
      </c>
      <c r="I1" t="s">
        <v>241</v>
      </c>
    </row>
    <row r="2" spans="1:9" x14ac:dyDescent="0.25">
      <c r="A2" s="2" t="s">
        <v>205</v>
      </c>
      <c r="B2" t="s">
        <v>232</v>
      </c>
      <c r="C2" cm="1">
        <f t="array" aca="1" ref="C2" ca="1">_xll.BDP(B2, "CUST_TRR_RETURN_HOLDING_PER", "CUST_TRR_START_DT="&amp;TEXT(WORKDAY(TODAY(), -2),"jjjjMMtt"),"CUST_TRR_END_DT="&amp;TEXT(WORKDAY(TODAY(), -1),"jjjjMMtt"),"CUST_TRR_CRNCY=EUR")</f>
        <v>0.13118769999999999</v>
      </c>
      <c r="D2" cm="1">
        <f t="array" aca="1" ref="D2" ca="1">_xll.BDP(B2, "CUST_TRR_RETURN_HOLDING_PER", "CUST_TRR_START_DT="&amp;TEXT(WORKDAY(TODAY(), -6),"jjjjMMtt"),"CUST_TRR_END_DT="&amp;TEXT(WORKDAY(TODAY(), -1),"jjjjMMtt"),"CUST_TRR_CRNCY=EUR")</f>
        <v>3.3956469999999999</v>
      </c>
      <c r="E2" cm="1">
        <f t="array" aca="1" ref="E2" ca="1">_xll.BDP(B2, "CUST_TRR_RETURN_HOLDING_PER", "CUST_TRR_START_DT="&amp;TEXT(WORKDAY(EDATE(TODAY(), -1) - 2, 1),"jjjjMMtt"),"CUST_TRR_END_DT="&amp;TEXT(WORKDAY(TODAY(), -1),"jjjjMMtt"),"CUST_TRR_CRNCY=EUR")</f>
        <v>-4.6949139999999998</v>
      </c>
      <c r="F2" cm="1">
        <f t="array" aca="1" ref="F2" ca="1">_xll.BDP(B2,"CUST_TRR_RETURN_HOLDING_PER", "CUST_TRR_START_DT="&amp;TEXT(WORKDAY(DATE(YEAR(TODAY())-1, 12, 31), -1),"jjjjMMtt"),"CUST_TRR_END_DT="&amp;TEXT(WORKDAY(TODAY(), -1),"jjjjMMtt"),"CUST_TRR_CRNCY=EUR")</f>
        <v>0.14046259999999999</v>
      </c>
      <c r="G2" cm="1">
        <f t="array" ref="G2">_xll.BDP(B2,$G$1)</f>
        <v>-2.8316870000000001</v>
      </c>
      <c r="H2" cm="1">
        <f t="array" ref="H2">_xll.BDP(B2,$H$1)</f>
        <v>-11.06949</v>
      </c>
      <c r="I2" s="9" cm="1">
        <f t="array" ref="I2">_xll.BDP(B2,$I$1)</f>
        <v>716717846297.71106</v>
      </c>
    </row>
    <row r="3" spans="1:9" x14ac:dyDescent="0.25">
      <c r="A3" s="3" t="s">
        <v>214</v>
      </c>
      <c r="B3" s="4" t="s">
        <v>242</v>
      </c>
      <c r="C3" cm="1">
        <f t="array" aca="1" ref="C3" ca="1">_xll.BDP(B3, "CUST_TRR_RETURN_HOLDING_PER", "CUST_TRR_START_DT="&amp;TEXT(WORKDAY(TODAY(), -2),"jjjjMMtt"),"CUST_TRR_END_DT="&amp;TEXT(WORKDAY(TODAY(), -1),"jjjjMMtt"),"CUST_TRR_CRNCY=EUR")</f>
        <v>-0.74926839999999995</v>
      </c>
      <c r="D3" cm="1">
        <f t="array" aca="1" ref="D3" ca="1">_xll.BDP(B3, "CUST_TRR_RETURN_HOLDING_PER", "CUST_TRR_START_DT="&amp;TEXT(WORKDAY(TODAY(), -6),"jjjjMMtt"),"CUST_TRR_END_DT="&amp;TEXT(WORKDAY(TODAY(), -1),"jjjjMMtt"),"CUST_TRR_CRNCY=EUR")</f>
        <v>0.89238890000000004</v>
      </c>
      <c r="E3" cm="1">
        <f t="array" aca="1" ref="E3" ca="1">_xll.BDP(B3, "CUST_TRR_RETURN_HOLDING_PER", "CUST_TRR_START_DT="&amp;TEXT(WORKDAY(EDATE(TODAY(), -1) - 2, 1),"jjjjMMtt"),"CUST_TRR_END_DT="&amp;TEXT(WORKDAY(TODAY(), -1),"jjjjMMtt"),"CUST_TRR_CRNCY=EUR")</f>
        <v>3.6303770000000002</v>
      </c>
      <c r="F3" cm="1">
        <f t="array" aca="1" ref="F3" ca="1">_xll.BDP(B3,"CUST_TRR_RETURN_HOLDING_PER", "CUST_TRR_START_DT="&amp;TEXT(WORKDAY(DATE(YEAR(TODAY())-1, 12, 31), -1),"jjjjMMtt"),"CUST_TRR_END_DT="&amp;TEXT(WORKDAY(TODAY(), -1),"jjjjMMtt"),"CUST_TRR_CRNCY=EUR")</f>
        <v>2.1758009999999999</v>
      </c>
      <c r="G3" cm="1">
        <f t="array" ref="G3">_xll.BDP(B3,$G$1)</f>
        <v>2.1414049999999998</v>
      </c>
      <c r="H3" cm="1">
        <f t="array" ref="H3">_xll.BDP(B3,$H$1)</f>
        <v>-4.5398370000000003</v>
      </c>
      <c r="I3" s="10" cm="1">
        <f t="array" ref="I3">_xll.BDP(B3,$I$1)</f>
        <v>312754659701.461</v>
      </c>
    </row>
    <row r="4" spans="1:9" x14ac:dyDescent="0.25">
      <c r="A4" s="3" t="s">
        <v>214</v>
      </c>
      <c r="B4" s="4" t="s">
        <v>243</v>
      </c>
      <c r="C4" cm="1">
        <f t="array" aca="1" ref="C4" ca="1">_xll.BDP(B4, "CUST_TRR_RETURN_HOLDING_PER", "CUST_TRR_START_DT="&amp;TEXT(WORKDAY(TODAY(), -2),"jjjjMMtt"),"CUST_TRR_END_DT="&amp;TEXT(WORKDAY(TODAY(), -1),"jjjjMMtt"),"CUST_TRR_CRNCY=EUR")</f>
        <v>-1.5330659999999999E-2</v>
      </c>
      <c r="D4" cm="1">
        <f t="array" aca="1" ref="D4" ca="1">_xll.BDP(B4, "CUST_TRR_RETURN_HOLDING_PER", "CUST_TRR_START_DT="&amp;TEXT(WORKDAY(TODAY(), -6),"jjjjMMtt"),"CUST_TRR_END_DT="&amp;TEXT(WORKDAY(TODAY(), -1),"jjjjMMtt"),"CUST_TRR_CRNCY=EUR")</f>
        <v>4.8701559999999997</v>
      </c>
      <c r="E4" cm="1">
        <f t="array" aca="1" ref="E4" ca="1">_xll.BDP(B4, "CUST_TRR_RETURN_HOLDING_PER", "CUST_TRR_START_DT="&amp;TEXT(WORKDAY(EDATE(TODAY(), -1) - 2, 1),"jjjjMMtt"),"CUST_TRR_END_DT="&amp;TEXT(WORKDAY(TODAY(), -1),"jjjjMMtt"),"CUST_TRR_CRNCY=EUR")</f>
        <v>-1.5873330000000001</v>
      </c>
      <c r="F4" cm="1">
        <f t="array" aca="1" ref="F4" ca="1">_xll.BDP(B4,"CUST_TRR_RETURN_HOLDING_PER", "CUST_TRR_START_DT="&amp;TEXT(WORKDAY(DATE(YEAR(TODAY())-1, 12, 31), -1),"jjjjMMtt"),"CUST_TRR_END_DT="&amp;TEXT(WORKDAY(TODAY(), -1),"jjjjMMtt"),"CUST_TRR_CRNCY=EUR")</f>
        <v>-7.5601690000000001</v>
      </c>
      <c r="G4" cm="1">
        <f t="array" ref="G4">_xll.BDP(B4,$G$1)</f>
        <v>-3.6086990000000001</v>
      </c>
      <c r="H4" cm="1">
        <f t="array" ref="H4">_xll.BDP(B4,$H$1)</f>
        <v>-15.64828</v>
      </c>
      <c r="I4" s="10" cm="1">
        <f t="array" ref="I4">_xll.BDP(B4,$I$1)</f>
        <v>283025062024</v>
      </c>
    </row>
    <row r="5" spans="1:9" x14ac:dyDescent="0.25">
      <c r="A5" s="5" t="s">
        <v>206</v>
      </c>
      <c r="B5" s="6" t="s">
        <v>244</v>
      </c>
      <c r="C5" cm="1">
        <f t="array" aca="1" ref="C5" ca="1">_xll.BDP(B5, "CUST_TRR_RETURN_HOLDING_PER", "CUST_TRR_START_DT="&amp;TEXT(WORKDAY(TODAY(), -2),"jjjjMMtt"),"CUST_TRR_END_DT="&amp;TEXT(WORKDAY(TODAY(), -1),"jjjjMMtt"),"CUST_TRR_CRNCY=EUR")</f>
        <v>-0.31059179999999997</v>
      </c>
      <c r="D5" cm="1">
        <f t="array" aca="1" ref="D5" ca="1">_xll.BDP(B5, "CUST_TRR_RETURN_HOLDING_PER", "CUST_TRR_START_DT="&amp;TEXT(WORKDAY(TODAY(), -6),"jjjjMMtt"),"CUST_TRR_END_DT="&amp;TEXT(WORKDAY(TODAY(), -1),"jjjjMMtt"),"CUST_TRR_CRNCY=EUR")</f>
        <v>3.017671</v>
      </c>
      <c r="E5" cm="1">
        <f t="array" aca="1" ref="E5" ca="1">_xll.BDP(B5, "CUST_TRR_RETURN_HOLDING_PER", "CUST_TRR_START_DT="&amp;TEXT(WORKDAY(EDATE(TODAY(), -1) - 2, 1),"jjjjMMtt"),"CUST_TRR_END_DT="&amp;TEXT(WORKDAY(TODAY(), -1),"jjjjMMtt"),"CUST_TRR_CRNCY=EUR")</f>
        <v>4.3213949999999999</v>
      </c>
      <c r="F5" cm="1">
        <f t="array" aca="1" ref="F5" ca="1">_xll.BDP(B5,"CUST_TRR_RETURN_HOLDING_PER", "CUST_TRR_START_DT="&amp;TEXT(WORKDAY(DATE(YEAR(TODAY())-1, 12, 31), -1),"jjjjMMtt"),"CUST_TRR_END_DT="&amp;TEXT(WORKDAY(TODAY(), -1),"jjjjMMtt"),"CUST_TRR_CRNCY=EUR")</f>
        <v>10.637309999999999</v>
      </c>
      <c r="G5" cm="1">
        <f t="array" ref="G5">_xll.BDP(B5,$G$1)</f>
        <v>7.0593450000000004</v>
      </c>
      <c r="H5" cm="1">
        <f t="array" ref="H5">_xll.BDP(B5,$H$1)</f>
        <v>-0.1527567</v>
      </c>
      <c r="I5" s="11" cm="1">
        <f t="array" ref="I5">_xll.BDP(B5,$I$1)</f>
        <v>443540454192</v>
      </c>
    </row>
    <row r="6" spans="1:9" x14ac:dyDescent="0.25">
      <c r="A6" s="5" t="s">
        <v>206</v>
      </c>
      <c r="B6" s="6" t="s">
        <v>245</v>
      </c>
      <c r="C6" cm="1">
        <f t="array" aca="1" ref="C6" ca="1">_xll.BDP(B6, "CUST_TRR_RETURN_HOLDING_PER", "CUST_TRR_START_DT="&amp;TEXT(WORKDAY(TODAY(), -2),"jjjjMMtt"),"CUST_TRR_END_DT="&amp;TEXT(WORKDAY(TODAY(), -1),"jjjjMMtt"),"CUST_TRR_CRNCY=EUR")</f>
        <v>-0.34161930000000001</v>
      </c>
      <c r="D6" cm="1">
        <f t="array" aca="1" ref="D6" ca="1">_xll.BDP(B6, "CUST_TRR_RETURN_HOLDING_PER", "CUST_TRR_START_DT="&amp;TEXT(WORKDAY(TODAY(), -6),"jjjjMMtt"),"CUST_TRR_END_DT="&amp;TEXT(WORKDAY(TODAY(), -1),"jjjjMMtt"),"CUST_TRR_CRNCY=EUR")</f>
        <v>2.668615</v>
      </c>
      <c r="E6" cm="1">
        <f t="array" aca="1" ref="E6" ca="1">_xll.BDP(B6, "CUST_TRR_RETURN_HOLDING_PER", "CUST_TRR_START_DT="&amp;TEXT(WORKDAY(EDATE(TODAY(), -1) - 2, 1),"jjjjMMtt"),"CUST_TRR_END_DT="&amp;TEXT(WORKDAY(TODAY(), -1),"jjjjMMtt"),"CUST_TRR_CRNCY=EUR")</f>
        <v>0.47930889999999998</v>
      </c>
      <c r="F6" cm="1">
        <f t="array" aca="1" ref="F6" ca="1">_xll.BDP(B6,"CUST_TRR_RETURN_HOLDING_PER", "CUST_TRR_START_DT="&amp;TEXT(WORKDAY(DATE(YEAR(TODAY())-1, 12, 31), -1),"jjjjMMtt"),"CUST_TRR_END_DT="&amp;TEXT(WORKDAY(TODAY(), -1),"jjjjMMtt"),"CUST_TRR_CRNCY=EUR")</f>
        <v>12.77577</v>
      </c>
      <c r="G6" cm="1">
        <f t="array" ref="G6">_xll.BDP(B6,$G$1)</f>
        <v>5.1962390000000003</v>
      </c>
      <c r="H6" cm="1">
        <f t="array" ref="H6">_xll.BDP(B6,$H$1)</f>
        <v>-1.702135</v>
      </c>
      <c r="I6" s="11" cm="1">
        <f t="array" ref="I6">_xll.BDP(B6,$I$1)</f>
        <v>1797960278311</v>
      </c>
    </row>
    <row r="7" spans="1:9" x14ac:dyDescent="0.25">
      <c r="A7" s="7" t="s">
        <v>213</v>
      </c>
      <c r="B7" s="8" t="s">
        <v>246</v>
      </c>
      <c r="C7" cm="1">
        <f t="array" aca="1" ref="C7" ca="1">_xll.BDP(B7, "CUST_TRR_RETURN_HOLDING_PER", "CUST_TRR_START_DT="&amp;TEXT(WORKDAY(TODAY(), -2),"jjjjMMtt"),"CUST_TRR_END_DT="&amp;TEXT(WORKDAY(TODAY(), -1),"jjjjMMtt"),"CUST_TRR_CRNCY=EUR")</f>
        <v>-0.93624419999999997</v>
      </c>
      <c r="D7" cm="1">
        <f t="array" aca="1" ref="D7" ca="1">_xll.BDP(B7, "CUST_TRR_RETURN_HOLDING_PER", "CUST_TRR_START_DT="&amp;TEXT(WORKDAY(TODAY(), -6),"jjjjMMtt"),"CUST_TRR_END_DT="&amp;TEXT(WORKDAY(TODAY(), -1),"jjjjMMtt"),"CUST_TRR_CRNCY=EUR")</f>
        <v>0.83134339999999995</v>
      </c>
      <c r="E7" cm="1">
        <f t="array" aca="1" ref="E7" ca="1">_xll.BDP(B7, "CUST_TRR_RETURN_HOLDING_PER", "CUST_TRR_START_DT="&amp;TEXT(WORKDAY(EDATE(TODAY(), -1) - 2, 1),"jjjjMMtt"),"CUST_TRR_END_DT="&amp;TEXT(WORKDAY(TODAY(), -1),"jjjjMMtt"),"CUST_TRR_CRNCY=EUR")</f>
        <v>2.9076430000000002</v>
      </c>
      <c r="F7" cm="1">
        <f t="array" aca="1" ref="F7" ca="1">_xll.BDP(B7,"CUST_TRR_RETURN_HOLDING_PER", "CUST_TRR_START_DT="&amp;TEXT(WORKDAY(DATE(YEAR(TODAY())-1, 12, 31), -1),"jjjjMMtt"),"CUST_TRR_END_DT="&amp;TEXT(WORKDAY(TODAY(), -1),"jjjjMMtt"),"CUST_TRR_CRNCY=EUR")</f>
        <v>14.55442</v>
      </c>
      <c r="G7" cm="1">
        <f t="array" ref="G7">_xll.BDP(B7,$G$1)</f>
        <v>3.910952</v>
      </c>
      <c r="H7" cm="1">
        <f t="array" ref="H7">_xll.BDP(B7,$H$1)</f>
        <v>-2.4517980000000001</v>
      </c>
      <c r="I7" s="12" cm="1">
        <f t="array" ref="I7">_xll.BDP(B7,$I$1)</f>
        <v>238886925787.12601</v>
      </c>
    </row>
    <row r="8" spans="1:9" x14ac:dyDescent="0.25">
      <c r="A8" s="7" t="s">
        <v>213</v>
      </c>
      <c r="B8" s="8" t="s">
        <v>247</v>
      </c>
      <c r="C8" cm="1">
        <f t="array" aca="1" ref="C8" ca="1">_xll.BDP(B8, "CUST_TRR_RETURN_HOLDING_PER", "CUST_TRR_START_DT="&amp;TEXT(WORKDAY(TODAY(), -2),"jjjjMMtt"),"CUST_TRR_END_DT="&amp;TEXT(WORKDAY(TODAY(), -1),"jjjjMMtt"),"CUST_TRR_CRNCY=EUR")</f>
        <v>0.17590459999999999</v>
      </c>
      <c r="D8" cm="1">
        <f t="array" aca="1" ref="D8" ca="1">_xll.BDP(B8, "CUST_TRR_RETURN_HOLDING_PER", "CUST_TRR_START_DT="&amp;TEXT(WORKDAY(TODAY(), -6),"jjjjMMtt"),"CUST_TRR_END_DT="&amp;TEXT(WORKDAY(TODAY(), -1),"jjjjMMtt"),"CUST_TRR_CRNCY=EUR")</f>
        <v>1.9933380000000001</v>
      </c>
      <c r="E8" cm="1">
        <f t="array" aca="1" ref="E8" ca="1">_xll.BDP(B8, "CUST_TRR_RETURN_HOLDING_PER", "CUST_TRR_START_DT="&amp;TEXT(WORKDAY(EDATE(TODAY(), -1) - 2, 1),"jjjjMMtt"),"CUST_TRR_END_DT="&amp;TEXT(WORKDAY(TODAY(), -1),"jjjjMMtt"),"CUST_TRR_CRNCY=EUR")</f>
        <v>-4.1682090000000001</v>
      </c>
      <c r="F8" cm="1">
        <f t="array" aca="1" ref="F8" ca="1">_xll.BDP(B8,"CUST_TRR_RETURN_HOLDING_PER", "CUST_TRR_START_DT="&amp;TEXT(WORKDAY(DATE(YEAR(TODAY())-1, 12, 31), -1),"jjjjMMtt"),"CUST_TRR_END_DT="&amp;TEXT(WORKDAY(TODAY(), -1),"jjjjMMtt"),"CUST_TRR_CRNCY=EUR")</f>
        <v>-4.5040389999999997</v>
      </c>
      <c r="G8" cm="1">
        <f t="array" ref="G8">_xll.BDP(B8,$G$1)</f>
        <v>-9.6964290000000002</v>
      </c>
      <c r="H8" cm="1">
        <f t="array" ref="H8">_xll.BDP(B8,$H$1)</f>
        <v>-21.164549999999998</v>
      </c>
      <c r="I8" s="12" cm="1">
        <f t="array" ref="I8">_xll.BDP(B8,$I$1)</f>
        <v>342091540608</v>
      </c>
    </row>
    <row r="9" spans="1:9" x14ac:dyDescent="0.25">
      <c r="A9" s="7" t="s">
        <v>213</v>
      </c>
      <c r="B9" s="8" t="s">
        <v>248</v>
      </c>
      <c r="C9" cm="1">
        <f t="array" aca="1" ref="C9" ca="1">_xll.BDP(B9, "CUST_TRR_RETURN_HOLDING_PER", "CUST_TRR_START_DT="&amp;TEXT(WORKDAY(TODAY(), -2),"jjjjMMtt"),"CUST_TRR_END_DT="&amp;TEXT(WORKDAY(TODAY(), -1),"jjjjMMtt"),"CUST_TRR_CRNCY=EUR")</f>
        <v>-0.55499279999999995</v>
      </c>
      <c r="D9" cm="1">
        <f t="array" aca="1" ref="D9" ca="1">_xll.BDP(B9, "CUST_TRR_RETURN_HOLDING_PER", "CUST_TRR_START_DT="&amp;TEXT(WORKDAY(TODAY(), -6),"jjjjMMtt"),"CUST_TRR_END_DT="&amp;TEXT(WORKDAY(TODAY(), -1),"jjjjMMtt"),"CUST_TRR_CRNCY=EUR")</f>
        <v>6.9734179999999997</v>
      </c>
      <c r="E9" cm="1">
        <f t="array" aca="1" ref="E9" ca="1">_xll.BDP(B9, "CUST_TRR_RETURN_HOLDING_PER", "CUST_TRR_START_DT="&amp;TEXT(WORKDAY(EDATE(TODAY(), -1) - 2, 1),"jjjjMMtt"),"CUST_TRR_END_DT="&amp;TEXT(WORKDAY(TODAY(), -1),"jjjjMMtt"),"CUST_TRR_CRNCY=EUR")</f>
        <v>6.6345349999999996</v>
      </c>
      <c r="F9" cm="1">
        <f t="array" aca="1" ref="F9" ca="1">_xll.BDP(B9,"CUST_TRR_RETURN_HOLDING_PER", "CUST_TRR_START_DT="&amp;TEXT(WORKDAY(DATE(YEAR(TODAY())-1, 12, 31), -1),"jjjjMMtt"),"CUST_TRR_END_DT="&amp;TEXT(WORKDAY(TODAY(), -1),"jjjjMMtt"),"CUST_TRR_CRNCY=EUR")</f>
        <v>19.535270000000001</v>
      </c>
      <c r="G9" cm="1">
        <f t="array" ref="G9">_xll.BDP(B9,$G$1)</f>
        <v>13.843500000000001</v>
      </c>
      <c r="H9" cm="1">
        <f t="array" ref="H9">_xll.BDP(B9,$H$1)</f>
        <v>-1.304961</v>
      </c>
      <c r="I9" s="12" cm="1">
        <f t="array" ref="I9">_xll.BDP(B9,$I$1)</f>
        <v>242606244241.52802</v>
      </c>
    </row>
    <row r="10" spans="1:9" x14ac:dyDescent="0.25">
      <c r="A10" s="7" t="s">
        <v>213</v>
      </c>
      <c r="B10" s="8" t="s">
        <v>249</v>
      </c>
      <c r="C10" cm="1">
        <f t="array" aca="1" ref="C10" ca="1">_xll.BDP(B10, "CUST_TRR_RETURN_HOLDING_PER", "CUST_TRR_START_DT="&amp;TEXT(WORKDAY(TODAY(), -2),"jjjjMMtt"),"CUST_TRR_END_DT="&amp;TEXT(WORKDAY(TODAY(), -1),"jjjjMMtt"),"CUST_TRR_CRNCY=EUR")</f>
        <v>-1.078424</v>
      </c>
      <c r="D10" cm="1">
        <f t="array" aca="1" ref="D10" ca="1">_xll.BDP(B10, "CUST_TRR_RETURN_HOLDING_PER", "CUST_TRR_START_DT="&amp;TEXT(WORKDAY(TODAY(), -6),"jjjjMMtt"),"CUST_TRR_END_DT="&amp;TEXT(WORKDAY(TODAY(), -1),"jjjjMMtt"),"CUST_TRR_CRNCY=EUR")</f>
        <v>-1.602949E-2</v>
      </c>
      <c r="E10" cm="1">
        <f t="array" aca="1" ref="E10" ca="1">_xll.BDP(B10, "CUST_TRR_RETURN_HOLDING_PER", "CUST_TRR_START_DT="&amp;TEXT(WORKDAY(EDATE(TODAY(), -1) - 2, 1),"jjjjMMtt"),"CUST_TRR_END_DT="&amp;TEXT(WORKDAY(TODAY(), -1),"jjjjMMtt"),"CUST_TRR_CRNCY=EUR")</f>
        <v>-6.709524</v>
      </c>
      <c r="F10" cm="1">
        <f t="array" aca="1" ref="F10" ca="1">_xll.BDP(B10,"CUST_TRR_RETURN_HOLDING_PER", "CUST_TRR_START_DT="&amp;TEXT(WORKDAY(DATE(YEAR(TODAY())-1, 12, 31), -1),"jjjjMMtt"),"CUST_TRR_END_DT="&amp;TEXT(WORKDAY(TODAY(), -1),"jjjjMMtt"),"CUST_TRR_CRNCY=EUR")</f>
        <v>-7.4939600000000004</v>
      </c>
      <c r="G10" cm="1">
        <f t="array" ref="G10">_xll.BDP(B10,$G$1)</f>
        <v>-8.3116640000000004</v>
      </c>
      <c r="H10" cm="1">
        <f t="array" ref="H10">_xll.BDP(B10,$H$1)</f>
        <v>-17.740369999999999</v>
      </c>
      <c r="I10" s="12" cm="1">
        <f t="array" ref="I10">_xll.BDP(B10,$I$1)</f>
        <v>1127361885413.3801</v>
      </c>
    </row>
    <row r="11" spans="1:9" x14ac:dyDescent="0.25">
      <c r="A11" s="7" t="s">
        <v>213</v>
      </c>
      <c r="B11" s="8" t="s">
        <v>250</v>
      </c>
      <c r="C11" cm="1">
        <f t="array" aca="1" ref="C11" ca="1">_xll.BDP(B11, "CUST_TRR_RETURN_HOLDING_PER", "CUST_TRR_START_DT="&amp;TEXT(WORKDAY(TODAY(), -2),"jjjjMMtt"),"CUST_TRR_END_DT="&amp;TEXT(WORKDAY(TODAY(), -1),"jjjjMMtt"),"CUST_TRR_CRNCY=EUR")</f>
        <v>-0.1327113</v>
      </c>
      <c r="D11" cm="1">
        <f t="array" aca="1" ref="D11" ca="1">_xll.BDP(B11, "CUST_TRR_RETURN_HOLDING_PER", "CUST_TRR_START_DT="&amp;TEXT(WORKDAY(TODAY(), -6),"jjjjMMtt"),"CUST_TRR_END_DT="&amp;TEXT(WORKDAY(TODAY(), -1),"jjjjMMtt"),"CUST_TRR_CRNCY=EUR")</f>
        <v>3.2643049999999998</v>
      </c>
      <c r="E11" cm="1">
        <f t="array" aca="1" ref="E11" ca="1">_xll.BDP(B11, "CUST_TRR_RETURN_HOLDING_PER", "CUST_TRR_START_DT="&amp;TEXT(WORKDAY(EDATE(TODAY(), -1) - 2, 1),"jjjjMMtt"),"CUST_TRR_END_DT="&amp;TEXT(WORKDAY(TODAY(), -1),"jjjjMMtt"),"CUST_TRR_CRNCY=EUR")</f>
        <v>8.0616470000000007</v>
      </c>
      <c r="F11" cm="1">
        <f t="array" aca="1" ref="F11" ca="1">_xll.BDP(B11,"CUST_TRR_RETURN_HOLDING_PER", "CUST_TRR_START_DT="&amp;TEXT(WORKDAY(DATE(YEAR(TODAY())-1, 12, 31), -1),"jjjjMMtt"),"CUST_TRR_END_DT="&amp;TEXT(WORKDAY(TODAY(), -1),"jjjjMMtt"),"CUST_TRR_CRNCY=EUR")</f>
        <v>5.4082549999999996</v>
      </c>
      <c r="G11" cm="1">
        <f t="array" ref="G11">_xll.BDP(B11,$G$1)</f>
        <v>3.213835</v>
      </c>
      <c r="H11" cm="1">
        <f t="array" ref="H11">_xll.BDP(B11,$H$1)</f>
        <v>-6.2462859999999996</v>
      </c>
      <c r="I11" s="12" cm="1">
        <f t="array" ref="I11">_xll.BDP(B11,$I$1)</f>
        <v>155488228761.673</v>
      </c>
    </row>
    <row r="12" spans="1:9" x14ac:dyDescent="0.25">
      <c r="A12" s="5" t="s">
        <v>207</v>
      </c>
      <c r="B12" s="6" t="s">
        <v>251</v>
      </c>
      <c r="C12" cm="1">
        <f t="array" aca="1" ref="C12" ca="1">_xll.BDP(B12, "CUST_TRR_RETURN_HOLDING_PER", "CUST_TRR_START_DT="&amp;TEXT(WORKDAY(TODAY(), -2),"jjjjMMtt"),"CUST_TRR_END_DT="&amp;TEXT(WORKDAY(TODAY(), -1),"jjjjMMtt"),"CUST_TRR_CRNCY=EUR")</f>
        <v>-0.99353170000000002</v>
      </c>
      <c r="D12" cm="1">
        <f t="array" aca="1" ref="D12" ca="1">_xll.BDP(B12, "CUST_TRR_RETURN_HOLDING_PER", "CUST_TRR_START_DT="&amp;TEXT(WORKDAY(TODAY(), -6),"jjjjMMtt"),"CUST_TRR_END_DT="&amp;TEXT(WORKDAY(TODAY(), -1),"jjjjMMtt"),"CUST_TRR_CRNCY=EUR")</f>
        <v>-1.715724</v>
      </c>
      <c r="E12" cm="1">
        <f t="array" aca="1" ref="E12" ca="1">_xll.BDP(B12, "CUST_TRR_RETURN_HOLDING_PER", "CUST_TRR_START_DT="&amp;TEXT(WORKDAY(EDATE(TODAY(), -1) - 2, 1),"jjjjMMtt"),"CUST_TRR_END_DT="&amp;TEXT(WORKDAY(TODAY(), -1),"jjjjMMtt"),"CUST_TRR_CRNCY=EUR")</f>
        <v>0.82422810000000002</v>
      </c>
      <c r="F12" cm="1">
        <f t="array" aca="1" ref="F12" ca="1">_xll.BDP(B12,"CUST_TRR_RETURN_HOLDING_PER", "CUST_TRR_START_DT="&amp;TEXT(WORKDAY(DATE(YEAR(TODAY())-1, 12, 31), -1),"jjjjMMtt"),"CUST_TRR_END_DT="&amp;TEXT(WORKDAY(TODAY(), -1),"jjjjMMtt"),"CUST_TRR_CRNCY=EUR")</f>
        <v>1.345704</v>
      </c>
      <c r="G12" cm="1">
        <f t="array" ref="G12">_xll.BDP(B12,$G$1)</f>
        <v>5.3723199999999999E-2</v>
      </c>
      <c r="H12" cm="1">
        <f t="array" ref="H12">_xll.BDP(B12,$H$1)</f>
        <v>-5.0726100000000001</v>
      </c>
      <c r="I12" s="11" cm="1">
        <f t="array" ref="I12">_xll.BDP(B12,$I$1)</f>
        <v>836527924185.31091</v>
      </c>
    </row>
    <row r="13" spans="1:9" x14ac:dyDescent="0.25">
      <c r="A13" s="5" t="s">
        <v>207</v>
      </c>
      <c r="B13" s="6" t="s">
        <v>252</v>
      </c>
      <c r="C13" cm="1">
        <f t="array" aca="1" ref="C13" ca="1">_xll.BDP(B13, "CUST_TRR_RETURN_HOLDING_PER", "CUST_TRR_START_DT="&amp;TEXT(WORKDAY(TODAY(), -2),"jjjjMMtt"),"CUST_TRR_END_DT="&amp;TEXT(WORKDAY(TODAY(), -1),"jjjjMMtt"),"CUST_TRR_CRNCY=EUR")</f>
        <v>-0.33516879999999999</v>
      </c>
      <c r="D13" cm="1">
        <f t="array" aca="1" ref="D13" ca="1">_xll.BDP(B13, "CUST_TRR_RETURN_HOLDING_PER", "CUST_TRR_START_DT="&amp;TEXT(WORKDAY(TODAY(), -6),"jjjjMMtt"),"CUST_TRR_END_DT="&amp;TEXT(WORKDAY(TODAY(), -1),"jjjjMMtt"),"CUST_TRR_CRNCY=EUR")</f>
        <v>0.31929629999999998</v>
      </c>
      <c r="E13" cm="1">
        <f t="array" aca="1" ref="E13" ca="1">_xll.BDP(B13, "CUST_TRR_RETURN_HOLDING_PER", "CUST_TRR_START_DT="&amp;TEXT(WORKDAY(EDATE(TODAY(), -1) - 2, 1),"jjjjMMtt"),"CUST_TRR_END_DT="&amp;TEXT(WORKDAY(TODAY(), -1),"jjjjMMtt"),"CUST_TRR_CRNCY=EUR")</f>
        <v>5.4154159999999996</v>
      </c>
      <c r="F13" cm="1">
        <f t="array" aca="1" ref="F13" ca="1">_xll.BDP(B13,"CUST_TRR_RETURN_HOLDING_PER", "CUST_TRR_START_DT="&amp;TEXT(WORKDAY(DATE(YEAR(TODAY())-1, 12, 31), -1),"jjjjMMtt"),"CUST_TRR_END_DT="&amp;TEXT(WORKDAY(TODAY(), -1),"jjjjMMtt"),"CUST_TRR_CRNCY=EUR")</f>
        <v>14.746980000000001</v>
      </c>
      <c r="G13" cm="1">
        <f t="array" ref="G13">_xll.BDP(B13,$G$1)</f>
        <v>10.193009999999999</v>
      </c>
      <c r="H13" cm="1">
        <f t="array" ref="H13">_xll.BDP(B13,$H$1)</f>
        <v>-0.74214380000000002</v>
      </c>
      <c r="I13" s="11" cm="1">
        <f t="array" ref="I13">_xll.BDP(B13,$I$1)</f>
        <v>357366572300.73999</v>
      </c>
    </row>
    <row r="14" spans="1:9" x14ac:dyDescent="0.25">
      <c r="A14" s="2" t="s">
        <v>211</v>
      </c>
      <c r="B14" t="s">
        <v>236</v>
      </c>
      <c r="C14" cm="1">
        <f t="array" aca="1" ref="C14" ca="1">_xll.BDP(B14, "CUST_TRR_RETURN_HOLDING_PER", "CUST_TRR_START_DT="&amp;TEXT(WORKDAY(TODAY(), -2),"jjjjMMtt"),"CUST_TRR_END_DT="&amp;TEXT(WORKDAY(TODAY(), -1),"jjjjMMtt"),"CUST_TRR_CRNCY=EUR")</f>
        <v>-0.66700119999999996</v>
      </c>
      <c r="D14" cm="1">
        <f t="array" aca="1" ref="D14" ca="1">_xll.BDP(B14, "CUST_TRR_RETURN_HOLDING_PER", "CUST_TRR_START_DT="&amp;TEXT(WORKDAY(TODAY(), -6),"jjjjMMtt"),"CUST_TRR_END_DT="&amp;TEXT(WORKDAY(TODAY(), -1),"jjjjMMtt"),"CUST_TRR_CRNCY=EUR")</f>
        <v>-1.155869</v>
      </c>
      <c r="E14" cm="1">
        <f t="array" aca="1" ref="E14" ca="1">_xll.BDP(B14, "CUST_TRR_RETURN_HOLDING_PER", "CUST_TRR_START_DT="&amp;TEXT(WORKDAY(EDATE(TODAY(), -1) - 2, 1),"jjjjMMtt"),"CUST_TRR_END_DT="&amp;TEXT(WORKDAY(TODAY(), -1),"jjjjMMtt"),"CUST_TRR_CRNCY=EUR")</f>
        <v>-1.9065460000000001</v>
      </c>
      <c r="F14" cm="1">
        <f t="array" aca="1" ref="F14" ca="1">_xll.BDP(B14,"CUST_TRR_RETURN_HOLDING_PER", "CUST_TRR_START_DT="&amp;TEXT(WORKDAY(DATE(YEAR(TODAY())-1, 12, 31), -1),"jjjjMMtt"),"CUST_TRR_END_DT="&amp;TEXT(WORKDAY(TODAY(), -1),"jjjjMMtt"),"CUST_TRR_CRNCY=EUR")</f>
        <v>18.06494</v>
      </c>
      <c r="G14" cm="1">
        <f t="array" ref="G14">_xll.BDP(B14,$G$1)</f>
        <v>7.2311909999999999</v>
      </c>
      <c r="H14" cm="1">
        <f t="array" ref="H14">_xll.BDP(B14,$H$1)</f>
        <v>-3.7924540000000002</v>
      </c>
      <c r="I14" s="9" cm="1">
        <f t="array" ref="I14">_xll.BDP(B14,$I$1)</f>
        <v>2037408806419.04</v>
      </c>
    </row>
    <row r="15" spans="1:9" x14ac:dyDescent="0.25">
      <c r="A15" s="3" t="s">
        <v>208</v>
      </c>
      <c r="B15" s="3" t="s">
        <v>238</v>
      </c>
      <c r="C15" cm="1">
        <f t="array" aca="1" ref="C15" ca="1">_xll.BDP(B15, "CUST_TRR_RETURN_HOLDING_PER", "CUST_TRR_START_DT="&amp;TEXT(WORKDAY(TODAY(), -2),"jjjjMMtt"),"CUST_TRR_END_DT="&amp;TEXT(WORKDAY(TODAY(), -1),"jjjjMMtt"),"CUST_TRR_CRNCY=EUR")</f>
        <v>-0.473665</v>
      </c>
      <c r="D15" cm="1">
        <f t="array" aca="1" ref="D15" ca="1">_xll.BDP(B15, "CUST_TRR_RETURN_HOLDING_PER", "CUST_TRR_START_DT="&amp;TEXT(WORKDAY(TODAY(), -6),"jjjjMMtt"),"CUST_TRR_END_DT="&amp;TEXT(WORKDAY(TODAY(), -1),"jjjjMMtt"),"CUST_TRR_CRNCY=EUR")</f>
        <v>3.0786660000000001</v>
      </c>
      <c r="E15" cm="1">
        <f t="array" aca="1" ref="E15" ca="1">_xll.BDP(B15, "CUST_TRR_RETURN_HOLDING_PER", "CUST_TRR_START_DT="&amp;TEXT(WORKDAY(EDATE(TODAY(), -1) - 2, 1),"jjjjMMtt"),"CUST_TRR_END_DT="&amp;TEXT(WORKDAY(TODAY(), -1),"jjjjMMtt"),"CUST_TRR_CRNCY=EUR")</f>
        <v>2.1752449999999999</v>
      </c>
      <c r="F15" cm="1">
        <f t="array" aca="1" ref="F15" ca="1">_xll.BDP(B15,"CUST_TRR_RETURN_HOLDING_PER", "CUST_TRR_START_DT="&amp;TEXT(WORKDAY(DATE(YEAR(TODAY())-1, 12, 31), -1),"jjjjMMtt"),"CUST_TRR_END_DT="&amp;TEXT(WORKDAY(TODAY(), -1),"jjjjMMtt"),"CUST_TRR_CRNCY=EUR")</f>
        <v>13.26491</v>
      </c>
      <c r="G15" cm="1">
        <f t="array" ref="G15">_xll.BDP(B15,$G$1)</f>
        <v>8.0219839999999998</v>
      </c>
      <c r="H15" cm="1">
        <f t="array" ref="H15">_xll.BDP(B15,$H$1)</f>
        <v>-0.11258799999999999</v>
      </c>
      <c r="I15" s="10" cm="1">
        <f t="array" ref="I15">_xll.BDP(B15,$I$1)</f>
        <v>526284942299.20892</v>
      </c>
    </row>
    <row r="16" spans="1:9" x14ac:dyDescent="0.25">
      <c r="A16" s="3" t="s">
        <v>208</v>
      </c>
      <c r="B16" s="3" t="s">
        <v>239</v>
      </c>
      <c r="C16" cm="1">
        <f t="array" aca="1" ref="C16" ca="1">_xll.BDP(B16, "CUST_TRR_RETURN_HOLDING_PER", "CUST_TRR_START_DT="&amp;TEXT(WORKDAY(TODAY(), -2),"jjjjMMtt"),"CUST_TRR_END_DT="&amp;TEXT(WORKDAY(TODAY(), -1),"jjjjMMtt"),"CUST_TRR_CRNCY=EUR")</f>
        <v>-8.4522449999999999E-2</v>
      </c>
      <c r="D16" cm="1">
        <f t="array" aca="1" ref="D16" ca="1">_xll.BDP(B16, "CUST_TRR_RETURN_HOLDING_PER", "CUST_TRR_START_DT="&amp;TEXT(WORKDAY(TODAY(), -6),"jjjjMMtt"),"CUST_TRR_END_DT="&amp;TEXT(WORKDAY(TODAY(), -1),"jjjjMMtt"),"CUST_TRR_CRNCY=EUR")</f>
        <v>3.1304530000000002</v>
      </c>
      <c r="E16" cm="1">
        <f t="array" aca="1" ref="E16" ca="1">_xll.BDP(B16, "CUST_TRR_RETURN_HOLDING_PER", "CUST_TRR_START_DT="&amp;TEXT(WORKDAY(EDATE(TODAY(), -1) - 2, 1),"jjjjMMtt"),"CUST_TRR_END_DT="&amp;TEXT(WORKDAY(TODAY(), -1),"jjjjMMtt"),"CUST_TRR_CRNCY=EUR")</f>
        <v>1.87263</v>
      </c>
      <c r="F16" cm="1">
        <f t="array" aca="1" ref="F16" ca="1">_xll.BDP(B16,"CUST_TRR_RETURN_HOLDING_PER", "CUST_TRR_START_DT="&amp;TEXT(WORKDAY(DATE(YEAR(TODAY())-1, 12, 31), -1),"jjjjMMtt"),"CUST_TRR_END_DT="&amp;TEXT(WORKDAY(TODAY(), -1),"jjjjMMtt"),"CUST_TRR_CRNCY=EUR")</f>
        <v>26.349799999999998</v>
      </c>
      <c r="G16" cm="1">
        <f t="array" ref="G16">_xll.BDP(B16,$G$1)</f>
        <v>8.1597749999999998</v>
      </c>
      <c r="H16" cm="1">
        <f t="array" ref="H16">_xll.BDP(B16,$H$1)</f>
        <v>-1.998648</v>
      </c>
      <c r="I16" s="10" cm="1">
        <f t="array" ref="I16">_xll.BDP(B16,$I$1)</f>
        <v>1193607385516.4099</v>
      </c>
    </row>
    <row r="17" spans="1:9" x14ac:dyDescent="0.25">
      <c r="A17" s="3" t="s">
        <v>208</v>
      </c>
      <c r="B17" s="3" t="s">
        <v>240</v>
      </c>
      <c r="C17" cm="1">
        <f t="array" aca="1" ref="C17" ca="1">_xll.BDP(B17, "CUST_TRR_RETURN_HOLDING_PER", "CUST_TRR_START_DT="&amp;TEXT(WORKDAY(TODAY(), -2),"jjjjMMtt"),"CUST_TRR_END_DT="&amp;TEXT(WORKDAY(TODAY(), -1),"jjjjMMtt"),"CUST_TRR_CRNCY=EUR")</f>
        <v>-0.39669670000000001</v>
      </c>
      <c r="D17" cm="1">
        <f t="array" aca="1" ref="D17" ca="1">_xll.BDP(B17, "CUST_TRR_RETURN_HOLDING_PER", "CUST_TRR_START_DT="&amp;TEXT(WORKDAY(TODAY(), -6),"jjjjMMtt"),"CUST_TRR_END_DT="&amp;TEXT(WORKDAY(TODAY(), -1),"jjjjMMtt"),"CUST_TRR_CRNCY=EUR")</f>
        <v>1.1583730000000001</v>
      </c>
      <c r="E17" cm="1">
        <f t="array" aca="1" ref="E17" ca="1">_xll.BDP(B17, "CUST_TRR_RETURN_HOLDING_PER", "CUST_TRR_START_DT="&amp;TEXT(WORKDAY(EDATE(TODAY(), -1) - 2, 1),"jjjjMMtt"),"CUST_TRR_END_DT="&amp;TEXT(WORKDAY(TODAY(), -1),"jjjjMMtt"),"CUST_TRR_CRNCY=EUR")</f>
        <v>4.5861840000000003</v>
      </c>
      <c r="F17" cm="1">
        <f t="array" aca="1" ref="F17" ca="1">_xll.BDP(B17,"CUST_TRR_RETURN_HOLDING_PER", "CUST_TRR_START_DT="&amp;TEXT(WORKDAY(DATE(YEAR(TODAY())-1, 12, 31), -1),"jjjjMMtt"),"CUST_TRR_END_DT="&amp;TEXT(WORKDAY(TODAY(), -1),"jjjjMMtt"),"CUST_TRR_CRNCY=EUR")</f>
        <v>21.181429999999999</v>
      </c>
      <c r="G17" cm="1">
        <f t="array" ref="G17">_xll.BDP(B17,$G$1)</f>
        <v>9.0328149999999994</v>
      </c>
      <c r="H17" cm="1">
        <f t="array" ref="H17">_xll.BDP(B17,$H$1)</f>
        <v>-8.1803150000000005E-2</v>
      </c>
      <c r="I17" s="10" cm="1">
        <f t="array" ref="I17">_xll.BDP(B17,$I$1)</f>
        <v>706666190954.81201</v>
      </c>
    </row>
    <row r="18" spans="1:9" x14ac:dyDescent="0.25">
      <c r="A18" s="2" t="s">
        <v>212</v>
      </c>
      <c r="B18" t="s">
        <v>233</v>
      </c>
      <c r="C18" cm="1">
        <f t="array" aca="1" ref="C18" ca="1">_xll.BDP(B18, "CUST_TRR_RETURN_HOLDING_PER", "CUST_TRR_START_DT="&amp;TEXT(WORKDAY(TODAY(), -2),"jjjjMMtt"),"CUST_TRR_END_DT="&amp;TEXT(WORKDAY(TODAY(), -1),"jjjjMMtt"),"CUST_TRR_CRNCY=EUR")</f>
        <v>-0.75644109999999998</v>
      </c>
      <c r="D18" cm="1">
        <f t="array" aca="1" ref="D18" ca="1">_xll.BDP(B18, "CUST_TRR_RETURN_HOLDING_PER", "CUST_TRR_START_DT="&amp;TEXT(WORKDAY(TODAY(), -6),"jjjjMMtt"),"CUST_TRR_END_DT="&amp;TEXT(WORKDAY(TODAY(), -1),"jjjjMMtt"),"CUST_TRR_CRNCY=EUR")</f>
        <v>2.2180740000000001</v>
      </c>
      <c r="E18" cm="1">
        <f t="array" aca="1" ref="E18" ca="1">_xll.BDP(B18, "CUST_TRR_RETURN_HOLDING_PER", "CUST_TRR_START_DT="&amp;TEXT(WORKDAY(EDATE(TODAY(), -1) - 2, 1),"jjjjMMtt"),"CUST_TRR_END_DT="&amp;TEXT(WORKDAY(TODAY(), -1),"jjjjMMtt"),"CUST_TRR_CRNCY=EUR")</f>
        <v>-4.2253639999999999</v>
      </c>
      <c r="F18" cm="1">
        <f t="array" aca="1" ref="F18" ca="1">_xll.BDP(B18,"CUST_TRR_RETURN_HOLDING_PER", "CUST_TRR_START_DT="&amp;TEXT(WORKDAY(DATE(YEAR(TODAY())-1, 12, 31), -1),"jjjjMMtt"),"CUST_TRR_END_DT="&amp;TEXT(WORKDAY(TODAY(), -1),"jjjjMMtt"),"CUST_TRR_CRNCY=EUR")</f>
        <v>4.5802379999999996</v>
      </c>
      <c r="G18" cm="1">
        <f t="array" ref="G18">_xll.BDP(B18,$G$1)</f>
        <v>-2.3892129999999998</v>
      </c>
      <c r="H18" cm="1">
        <f t="array" ref="H18">_xll.BDP(B18,$H$1)</f>
        <v>-11.6439</v>
      </c>
      <c r="I18" s="9" cm="1">
        <f t="array" ref="I18">_xll.BDP(B18,$I$1)</f>
        <v>950175214386.57202</v>
      </c>
    </row>
    <row r="19" spans="1:9" x14ac:dyDescent="0.25">
      <c r="A19" s="2" t="s">
        <v>209</v>
      </c>
      <c r="B19" t="s">
        <v>237</v>
      </c>
      <c r="C19" cm="1">
        <f t="array" aca="1" ref="C19" ca="1">_xll.BDP(B19, "CUST_TRR_RETURN_HOLDING_PER", "CUST_TRR_START_DT="&amp;TEXT(WORKDAY(TODAY(), -2),"jjjjMMtt"),"CUST_TRR_END_DT="&amp;TEXT(WORKDAY(TODAY(), -1),"jjjjMMtt"),"CUST_TRR_CRNCY=EUR")</f>
        <v>-4.7901060000000002E-2</v>
      </c>
      <c r="D19" cm="1">
        <f t="array" aca="1" ref="D19" ca="1">_xll.BDP(B19, "CUST_TRR_RETURN_HOLDING_PER", "CUST_TRR_START_DT="&amp;TEXT(WORKDAY(TODAY(), -6),"jjjjMMtt"),"CUST_TRR_END_DT="&amp;TEXT(WORKDAY(TODAY(), -1),"jjjjMMtt"),"CUST_TRR_CRNCY=EUR")</f>
        <v>1.409384</v>
      </c>
      <c r="E19" cm="1">
        <f t="array" aca="1" ref="E19" ca="1">_xll.BDP(B19, "CUST_TRR_RETURN_HOLDING_PER", "CUST_TRR_START_DT="&amp;TEXT(WORKDAY(EDATE(TODAY(), -1) - 2, 1),"jjjjMMtt"),"CUST_TRR_END_DT="&amp;TEXT(WORKDAY(TODAY(), -1),"jjjjMMtt"),"CUST_TRR_CRNCY=EUR")</f>
        <v>4.7221460000000004</v>
      </c>
      <c r="F19" cm="1">
        <f t="array" aca="1" ref="F19" ca="1">_xll.BDP(B19,"CUST_TRR_RETURN_HOLDING_PER", "CUST_TRR_START_DT="&amp;TEXT(WORKDAY(DATE(YEAR(TODAY())-1, 12, 31), -1),"jjjjMMtt"),"CUST_TRR_END_DT="&amp;TEXT(WORKDAY(TODAY(), -1),"jjjjMMtt"),"CUST_TRR_CRNCY=EUR")</f>
        <v>21.008379999999999</v>
      </c>
      <c r="G19" cm="1">
        <f t="array" ref="G19">_xll.BDP(B19,$G$1)</f>
        <v>11.3049</v>
      </c>
      <c r="H19" cm="1">
        <f t="array" ref="H19">_xll.BDP(B19,$H$1)</f>
        <v>-1.8560049999999999</v>
      </c>
      <c r="I19" s="9" cm="1">
        <f t="array" ref="I19">_xll.BDP(B19,$I$1)</f>
        <v>406353851577.28198</v>
      </c>
    </row>
    <row r="20" spans="1:9" x14ac:dyDescent="0.25">
      <c r="A20" s="2" t="s">
        <v>215</v>
      </c>
      <c r="B20" t="s">
        <v>234</v>
      </c>
      <c r="C20" cm="1">
        <f t="array" aca="1" ref="C20" ca="1">_xll.BDP(B20, "CUST_TRR_RETURN_HOLDING_PER", "CUST_TRR_START_DT="&amp;TEXT(WORKDAY(TODAY(), -2),"jjjjMMtt"),"CUST_TRR_END_DT="&amp;TEXT(WORKDAY(TODAY(), -1),"jjjjMMtt"),"CUST_TRR_CRNCY=EUR")</f>
        <v>-0.87826939999999998</v>
      </c>
      <c r="D20" cm="1">
        <f t="array" aca="1" ref="D20" ca="1">_xll.BDP(B20, "CUST_TRR_RETURN_HOLDING_PER", "CUST_TRR_START_DT="&amp;TEXT(WORKDAY(TODAY(), -6),"jjjjMMtt"),"CUST_TRR_END_DT="&amp;TEXT(WORKDAY(TODAY(), -1),"jjjjMMtt"),"CUST_TRR_CRNCY=EUR")</f>
        <v>0.48297390000000001</v>
      </c>
      <c r="E20" cm="1">
        <f t="array" aca="1" ref="E20" ca="1">_xll.BDP(B20, "CUST_TRR_RETURN_HOLDING_PER", "CUST_TRR_START_DT="&amp;TEXT(WORKDAY(EDATE(TODAY(), -1) - 2, 1),"jjjjMMtt"),"CUST_TRR_END_DT="&amp;TEXT(WORKDAY(TODAY(), -1),"jjjjMMtt"),"CUST_TRR_CRNCY=EUR")</f>
        <v>6.0170890000000004</v>
      </c>
      <c r="F20" cm="1">
        <f t="array" aca="1" ref="F20" ca="1">_xll.BDP(B20,"CUST_TRR_RETURN_HOLDING_PER", "CUST_TRR_START_DT="&amp;TEXT(WORKDAY(DATE(YEAR(TODAY())-1, 12, 31), -1),"jjjjMMtt"),"CUST_TRR_END_DT="&amp;TEXT(WORKDAY(TODAY(), -1),"jjjjMMtt"),"CUST_TRR_CRNCY=EUR")</f>
        <v>9.8739729999999994</v>
      </c>
      <c r="G20" cm="1">
        <f t="array" ref="G20">_xll.BDP(B20,$G$1)</f>
        <v>6.98604</v>
      </c>
      <c r="H20" cm="1">
        <f t="array" ref="H20">_xll.BDP(B20,$H$1)</f>
        <v>-2.7737949999999998</v>
      </c>
      <c r="I20" s="9" cm="1">
        <f t="array" ref="I20">_xll.BDP(B20,$I$1)</f>
        <v>585618819881.21191</v>
      </c>
    </row>
    <row r="21" spans="1:9" x14ac:dyDescent="0.25">
      <c r="A21" s="2" t="s">
        <v>210</v>
      </c>
      <c r="B21" t="s">
        <v>235</v>
      </c>
      <c r="C21" cm="1">
        <f t="array" aca="1" ref="C21" ca="1">_xll.BDP(B21, "CUST_TRR_RETURN_HOLDING_PER", "CUST_TRR_START_DT="&amp;TEXT(WORKDAY(TODAY(), -2),"jjjjMMtt"),"CUST_TRR_END_DT="&amp;TEXT(WORKDAY(TODAY(), -1),"jjjjMMtt"),"CUST_TRR_CRNCY=EUR")</f>
        <v>-0.53423310000000002</v>
      </c>
      <c r="D21" cm="1">
        <f t="array" aca="1" ref="D21" ca="1">_xll.BDP(B21, "CUST_TRR_RETURN_HOLDING_PER", "CUST_TRR_START_DT="&amp;TEXT(WORKDAY(TODAY(), -6),"jjjjMMtt"),"CUST_TRR_END_DT="&amp;TEXT(WORKDAY(TODAY(), -1),"jjjjMMtt"),"CUST_TRR_CRNCY=EUR")</f>
        <v>-0.1834086</v>
      </c>
      <c r="E21" cm="1">
        <f t="array" aca="1" ref="E21" ca="1">_xll.BDP(B21, "CUST_TRR_RETURN_HOLDING_PER", "CUST_TRR_START_DT="&amp;TEXT(WORKDAY(EDATE(TODAY(), -1) - 2, 1),"jjjjMMtt"),"CUST_TRR_END_DT="&amp;TEXT(WORKDAY(TODAY(), -1),"jjjjMMtt"),"CUST_TRR_CRNCY=EUR")</f>
        <v>6.5112920000000001</v>
      </c>
      <c r="F21" cm="1">
        <f t="array" aca="1" ref="F21" ca="1">_xll.BDP(B21,"CUST_TRR_RETURN_HOLDING_PER", "CUST_TRR_START_DT="&amp;TEXT(WORKDAY(DATE(YEAR(TODAY())-1, 12, 31), -1),"jjjjMMtt"),"CUST_TRR_END_DT="&amp;TEXT(WORKDAY(TODAY(), -1),"jjjjMMtt"),"CUST_TRR_CRNCY=EUR")</f>
        <v>9.3702020000000008</v>
      </c>
      <c r="G21" cm="1">
        <f t="array" ref="G21">_xll.BDP(B21,$G$1)</f>
        <v>10.35703</v>
      </c>
      <c r="H21" cm="1">
        <f t="array" ref="H21">_xll.BDP(B21,$H$1)</f>
        <v>-1.7449520000000001</v>
      </c>
      <c r="I21" s="9" cm="1">
        <f t="array" ref="I21">_xll.BDP(B21,$I$1)</f>
        <v>189827360536.96399</v>
      </c>
    </row>
    <row r="22" spans="1:9" x14ac:dyDescent="0.25">
      <c r="A22" s="2" t="s">
        <v>255</v>
      </c>
      <c r="B22" t="s">
        <v>255</v>
      </c>
      <c r="C22" cm="1">
        <f t="array" aca="1" ref="C22" ca="1">_xll.BDP(B22, "CUST_TRR_RETURN_HOLDING_PER", "CUST_TRR_START_DT="&amp;TEXT(WORKDAY(TODAY(), -2),"jjjjMMtt"),"CUST_TRR_END_DT="&amp;TEXT(WORKDAY(TODAY(), -1),"jjjjMMtt"),"CUST_TRR_CRNCY=EUR")</f>
        <v>-0.50237489999999996</v>
      </c>
      <c r="D22" cm="1">
        <f t="array" aca="1" ref="D22" ca="1">_xll.BDP(B22, "CUST_TRR_RETURN_HOLDING_PER", "CUST_TRR_START_DT="&amp;TEXT(WORKDAY(TODAY(), -6),"jjjjMMtt"),"CUST_TRR_END_DT="&amp;TEXT(WORKDAY(TODAY(), -1),"jjjjMMtt"),"CUST_TRR_CRNCY=EUR")</f>
        <v>1.302937</v>
      </c>
      <c r="E22" cm="1">
        <f t="array" aca="1" ref="E22" ca="1">_xll.BDP(B22, "CUST_TRR_RETURN_HOLDING_PER", "CUST_TRR_START_DT="&amp;TEXT(WORKDAY(EDATE(TODAY(), -1) - 2, 1),"jjjjMMtt"),"CUST_TRR_END_DT="&amp;TEXT(WORKDAY(TODAY(), -1),"jjjjMMtt"),"CUST_TRR_CRNCY=EUR")</f>
        <v>6.6356860000000004E-2</v>
      </c>
      <c r="F22" cm="1">
        <f t="array" aca="1" ref="F22" ca="1">_xll.BDP(B22,"CUST_TRR_RETURN_HOLDING_PER", "CUST_TRR_START_DT="&amp;TEXT(WORKDAY(DATE(YEAR(TODAY())-1, 12, 31), -1),"jjjjMMtt"),"CUST_TRR_END_DT="&amp;TEXT(WORKDAY(TODAY(), -1),"jjjjMMtt"),"CUST_TRR_CRNCY=EUR")</f>
        <v>10.60777</v>
      </c>
      <c r="G22" cm="1">
        <f t="array" ref="G22">_xll.BDP(B22,$G$1)</f>
        <v>3.6766179999999999</v>
      </c>
      <c r="H22" cm="1">
        <f t="array" ref="H22">_xll.BDP(B22,$H$1)</f>
        <v>-1.019628</v>
      </c>
      <c r="I22" s="9" cm="1">
        <f t="array" ref="I22">_xll.BDP(B22,$I$1)</f>
        <v>13519836031009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E512-BD68-49B1-800F-D654C0707155}">
  <sheetPr>
    <tabColor theme="9" tint="0.39997558519241921"/>
  </sheetPr>
  <dimension ref="A1:I504"/>
  <sheetViews>
    <sheetView topLeftCell="A476" zoomScaleNormal="100" workbookViewId="0">
      <selection activeCell="H31" sqref="H31"/>
    </sheetView>
  </sheetViews>
  <sheetFormatPr defaultRowHeight="15" x14ac:dyDescent="0.25"/>
  <cols>
    <col min="1" max="1" width="18" customWidth="1"/>
    <col min="2" max="2" width="29.5703125" customWidth="1"/>
    <col min="3" max="3" width="25.5703125" customWidth="1"/>
    <col min="4" max="4" width="18.140625" customWidth="1"/>
    <col min="5" max="5" width="16.85546875" bestFit="1" customWidth="1"/>
    <col min="6" max="6" width="19.5703125" customWidth="1"/>
    <col min="7" max="7" width="19.85546875" customWidth="1"/>
    <col min="8" max="8" width="25" bestFit="1" customWidth="1"/>
    <col min="9" max="9" width="23" customWidth="1"/>
  </cols>
  <sheetData>
    <row r="1" spans="1:9" x14ac:dyDescent="0.25">
      <c r="A1" t="str">
        <f>_xll.BQL("members(['SPX Index'])","name, gics_sector_name","cols=3;rows=504")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2361</v>
      </c>
      <c r="I1" t="s">
        <v>2362</v>
      </c>
    </row>
    <row r="2" spans="1:9" x14ac:dyDescent="0.25">
      <c r="A2" t="s">
        <v>258</v>
      </c>
      <c r="B2" t="s">
        <v>674</v>
      </c>
      <c r="C2" t="s">
        <v>259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-1.149832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-0.99195460000000002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-2.2311969999999999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2.2792699999999999</v>
      </c>
      <c r="H2" cm="1">
        <f t="array" ref="H2">_xll.BDP(A2,$H$1)</f>
        <v>-3.3963461675007349</v>
      </c>
      <c r="I2" cm="1">
        <f t="array" ref="I2">_xll.BDP(A2,$H$1)</f>
        <v>-3.3963461675007349</v>
      </c>
    </row>
    <row r="3" spans="1:9" x14ac:dyDescent="0.25">
      <c r="A3" t="s">
        <v>260</v>
      </c>
      <c r="B3" t="s">
        <v>675</v>
      </c>
      <c r="C3" t="s">
        <v>261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-1.2576670000000001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2.1459429999999999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2.7362929999999999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40.501640000000002</v>
      </c>
      <c r="H3" cm="1">
        <f t="array" ref="H3">_xll.BDP(A3,$H$1)</f>
        <v>17.594136714677592</v>
      </c>
      <c r="I3" cm="1">
        <f t="array" ref="I3">_xll.BDP(A3,$H$1)</f>
        <v>17.594136714677592</v>
      </c>
    </row>
    <row r="4" spans="1:9" x14ac:dyDescent="0.25">
      <c r="A4" t="s">
        <v>262</v>
      </c>
      <c r="B4" t="s">
        <v>676</v>
      </c>
      <c r="C4" t="s">
        <v>263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-0.49846629999999997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-0.79000049999999999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7.2232890000000003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21.59216</v>
      </c>
      <c r="H4" cm="1">
        <f t="array" ref="H4">_xll.BDP(A4,$H$1)</f>
        <v>8.7546550234392786</v>
      </c>
      <c r="I4" cm="1">
        <f t="array" ref="I4">_xll.BDP(A4,$H$1)</f>
        <v>8.7546550234392786</v>
      </c>
    </row>
    <row r="5" spans="1:9" x14ac:dyDescent="0.25">
      <c r="A5" t="s">
        <v>90</v>
      </c>
      <c r="B5" t="s">
        <v>677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-0.53712700000000002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1.1564950000000001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-4.0347479999999996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45.12321</v>
      </c>
      <c r="H5" cm="1">
        <f t="array" ref="H5">_xll.BDP(A5,$H$1)</f>
        <v>18.124773691474314</v>
      </c>
      <c r="I5" cm="1">
        <f t="array" ref="I5">_xll.BDP(A5,$H$1)</f>
        <v>18.124773691474314</v>
      </c>
    </row>
    <row r="6" spans="1:9" x14ac:dyDescent="0.25">
      <c r="A6" t="s">
        <v>191</v>
      </c>
      <c r="B6" t="s">
        <v>678</v>
      </c>
      <c r="C6" t="s">
        <v>265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-0.8630485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-4.7888960000000003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-14.043189999999999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-40.814329999999998</v>
      </c>
      <c r="H6" cm="1">
        <f t="array" ref="H6">_xll.BDP(A6,$H$1)</f>
        <v>-19.518156987307815</v>
      </c>
      <c r="I6" cm="1">
        <f t="array" ref="I6">_xll.BDP(A6,$H$1)</f>
        <v>-19.518156987307815</v>
      </c>
    </row>
    <row r="7" spans="1:9" x14ac:dyDescent="0.25">
      <c r="A7" t="s">
        <v>266</v>
      </c>
      <c r="B7" t="s">
        <v>679</v>
      </c>
      <c r="C7" t="s">
        <v>267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-0.32133590000000001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2.9098220000000001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20.7835</v>
      </c>
      <c r="G7" t="str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#N/A N/A</v>
      </c>
      <c r="H7" t="str" cm="1">
        <f t="array" ref="H7">_xll.BDP(A7,$H$1)</f>
        <v>#N/A N/A</v>
      </c>
      <c r="I7" t="str" cm="1">
        <f t="array" ref="I7">_xll.BDP(A7,$H$1)</f>
        <v>#N/A N/A</v>
      </c>
    </row>
    <row r="8" spans="1:9" x14ac:dyDescent="0.25">
      <c r="A8" t="s">
        <v>268</v>
      </c>
      <c r="B8" t="s">
        <v>680</v>
      </c>
      <c r="C8" t="s">
        <v>265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0.35917739999999998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4.9767840000000003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2.574729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20.93131</v>
      </c>
      <c r="H8" cm="1">
        <f t="array" ref="H8">_xll.BDP(A8,$H$1)</f>
        <v>7.7295000452708287</v>
      </c>
      <c r="I8" cm="1">
        <f t="array" ref="I8">_xll.BDP(A8,$H$1)</f>
        <v>7.7295000452708287</v>
      </c>
    </row>
    <row r="9" spans="1:9" x14ac:dyDescent="0.25">
      <c r="A9" t="s">
        <v>110</v>
      </c>
      <c r="B9" t="s">
        <v>681</v>
      </c>
      <c r="C9" t="s">
        <v>261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-0.86656350000000004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-0.82751450000000004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-4.1089840000000004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23.497489999999999</v>
      </c>
      <c r="H9" cm="1">
        <f t="array" ref="H9">_xll.BDP(A9,$H$1)</f>
        <v>8.12559489927337</v>
      </c>
      <c r="I9" cm="1">
        <f t="array" ref="I9">_xll.BDP(A9,$H$1)</f>
        <v>8.12559489927337</v>
      </c>
    </row>
    <row r="10" spans="1:9" x14ac:dyDescent="0.25">
      <c r="A10" t="s">
        <v>269</v>
      </c>
      <c r="B10" t="s">
        <v>682</v>
      </c>
      <c r="C10" t="s">
        <v>270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0.33839370000000002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3.3959440000000001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-2.3953359999999999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-0.92081210000000002</v>
      </c>
      <c r="H10" cm="1">
        <f t="array" ref="H10">_xll.BDP(A10,$H$1)</f>
        <v>-5.7904224509385944</v>
      </c>
      <c r="I10" cm="1">
        <f t="array" ref="I10">_xll.BDP(A10,$H$1)</f>
        <v>-5.7904224509385944</v>
      </c>
    </row>
    <row r="11" spans="1:9" x14ac:dyDescent="0.25">
      <c r="A11" t="s">
        <v>56</v>
      </c>
      <c r="B11" t="s">
        <v>683</v>
      </c>
      <c r="C11" t="s">
        <v>271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-0.1145563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0.64134369999999996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4.2512449999999999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23.847010000000001</v>
      </c>
      <c r="H11" cm="1">
        <f t="array" ref="H11">_xll.BDP(A11,$H$1)</f>
        <v>14.348642513428592</v>
      </c>
      <c r="I11" cm="1">
        <f t="array" ref="I11">_xll.BDP(A11,$H$1)</f>
        <v>14.348642513428592</v>
      </c>
    </row>
    <row r="12" spans="1:9" x14ac:dyDescent="0.25">
      <c r="A12" t="s">
        <v>60</v>
      </c>
      <c r="B12" t="s">
        <v>684</v>
      </c>
      <c r="C12" t="s">
        <v>267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-0.30846519999999999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-1.8105800000000001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-2.4367489999999998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27.371300000000002</v>
      </c>
      <c r="H12" cm="1">
        <f t="array" ref="H12">_xll.BDP(A12,$H$1)</f>
        <v>12.264690945534845</v>
      </c>
      <c r="I12" cm="1">
        <f t="array" ref="I12">_xll.BDP(A12,$H$1)</f>
        <v>12.264690945534845</v>
      </c>
    </row>
    <row r="13" spans="1:9" x14ac:dyDescent="0.25">
      <c r="A13" t="s">
        <v>272</v>
      </c>
      <c r="B13" t="s">
        <v>685</v>
      </c>
      <c r="C13" t="s">
        <v>263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0.73006249999999995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4.9269189999999998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2.5758380000000001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3.5613549999999998</v>
      </c>
      <c r="H13" cm="1">
        <f t="array" ref="H13">_xll.BDP(A13,$H$1)</f>
        <v>-7.0037805887722655</v>
      </c>
      <c r="I13" cm="1">
        <f t="array" ref="I13">_xll.BDP(A13,$H$1)</f>
        <v>-7.0037805887722655</v>
      </c>
    </row>
    <row r="14" spans="1:9" x14ac:dyDescent="0.25">
      <c r="A14" t="s">
        <v>273</v>
      </c>
      <c r="B14" t="s">
        <v>686</v>
      </c>
      <c r="C14" t="s">
        <v>261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0.2253927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-0.66743209999999997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3.9030269999999998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8.2942160000000005</v>
      </c>
      <c r="H14" cm="1">
        <f t="array" ref="H14">_xll.BDP(A14,$H$1)</f>
        <v>7.9406351418070509</v>
      </c>
      <c r="I14" cm="1">
        <f t="array" ref="I14">_xll.BDP(A14,$H$1)</f>
        <v>7.9406351418070509</v>
      </c>
    </row>
    <row r="15" spans="1:9" x14ac:dyDescent="0.25">
      <c r="A15" t="s">
        <v>274</v>
      </c>
      <c r="B15" t="s">
        <v>687</v>
      </c>
      <c r="C15" t="s">
        <v>275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1.5596540000000001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3.1308389999999999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7.833526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16.19678</v>
      </c>
      <c r="H15" cm="1">
        <f t="array" ref="H15">_xll.BDP(A15,$H$1)</f>
        <v>19.494547288700854</v>
      </c>
      <c r="I15" cm="1">
        <f t="array" ref="I15">_xll.BDP(A15,$H$1)</f>
        <v>19.494547288700854</v>
      </c>
    </row>
    <row r="16" spans="1:9" x14ac:dyDescent="0.25">
      <c r="A16" t="s">
        <v>276</v>
      </c>
      <c r="B16" t="s">
        <v>688</v>
      </c>
      <c r="C16" t="s">
        <v>270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0.30521680000000001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3.4155769999999999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-3.766991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16.907710000000002</v>
      </c>
      <c r="H16" cm="1">
        <f t="array" ref="H16">_xll.BDP(A16,$H$1)</f>
        <v>3.2301990659933852</v>
      </c>
      <c r="I16" cm="1">
        <f t="array" ref="I16">_xll.BDP(A16,$H$1)</f>
        <v>3.2301990659933852</v>
      </c>
    </row>
    <row r="17" spans="1:9" x14ac:dyDescent="0.25">
      <c r="A17" t="s">
        <v>277</v>
      </c>
      <c r="B17" t="s">
        <v>689</v>
      </c>
      <c r="C17" t="s">
        <v>270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1.5209870000000001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3.2358820000000001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-6.0894019999999998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-0.31469039999999998</v>
      </c>
      <c r="H17" cm="1">
        <f t="array" ref="H17">_xll.BDP(A17,$H$1)</f>
        <v>-7.9562962502305119</v>
      </c>
      <c r="I17" cm="1">
        <f t="array" ref="I17">_xll.BDP(A17,$H$1)</f>
        <v>-7.9562962502305119</v>
      </c>
    </row>
    <row r="18" spans="1:9" x14ac:dyDescent="0.25">
      <c r="A18" t="s">
        <v>278</v>
      </c>
      <c r="B18" t="s">
        <v>2377</v>
      </c>
      <c r="C18" t="s">
        <v>265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1.7398629999999999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9.2683850000000003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6.9004729999999999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79.987909999999999</v>
      </c>
      <c r="H18" cm="1">
        <f t="array" ref="H18">_xll.BDP(A18,$H$1)</f>
        <v>28.55325272260259</v>
      </c>
      <c r="I18" cm="1">
        <f t="array" ref="I18">_xll.BDP(A18,$H$1)</f>
        <v>28.55325272260259</v>
      </c>
    </row>
    <row r="19" spans="1:9" x14ac:dyDescent="0.25">
      <c r="A19" t="s">
        <v>279</v>
      </c>
      <c r="B19" t="s">
        <v>690</v>
      </c>
      <c r="C19" t="s">
        <v>264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0.2453641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2.4715509999999998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0.16794200000000001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16.998999999999999</v>
      </c>
      <c r="H19" cm="1">
        <f t="array" ref="H19">_xll.BDP(A19,$H$1)</f>
        <v>8.5239885078976023</v>
      </c>
      <c r="I19" cm="1">
        <f t="array" ref="I19">_xll.BDP(A19,$H$1)</f>
        <v>8.5239885078976023</v>
      </c>
    </row>
    <row r="20" spans="1:9" x14ac:dyDescent="0.25">
      <c r="A20" t="s">
        <v>121</v>
      </c>
      <c r="B20" t="s">
        <v>691</v>
      </c>
      <c r="C20" t="s">
        <v>280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0.1558785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2.642916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5.9344469999999996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12.30756</v>
      </c>
      <c r="H20" cm="1">
        <f t="array" ref="H20">_xll.BDP(A20,$H$1)</f>
        <v>8.5556275526758228</v>
      </c>
      <c r="I20" cm="1">
        <f t="array" ref="I20">_xll.BDP(A20,$H$1)</f>
        <v>8.5556275526758228</v>
      </c>
    </row>
    <row r="21" spans="1:9" x14ac:dyDescent="0.25">
      <c r="A21" t="s">
        <v>281</v>
      </c>
      <c r="B21" t="s">
        <v>692</v>
      </c>
      <c r="C21" t="s">
        <v>264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-0.81134360000000005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-4.7875170000000002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-6.5872039999999998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36.16713</v>
      </c>
      <c r="H21" cm="1">
        <f t="array" ref="H21">_xll.BDP(A21,$H$1)</f>
        <v>17.719899496421871</v>
      </c>
      <c r="I21" cm="1">
        <f t="array" ref="I21">_xll.BDP(A21,$H$1)</f>
        <v>17.719899496421871</v>
      </c>
    </row>
    <row r="22" spans="1:9" x14ac:dyDescent="0.25">
      <c r="A22" t="s">
        <v>282</v>
      </c>
      <c r="B22" t="s">
        <v>693</v>
      </c>
      <c r="C22" t="s">
        <v>264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0.33315509999999998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1.4117869999999999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9.8823430000000005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34.375920000000001</v>
      </c>
      <c r="H22" cm="1">
        <f t="array" ref="H22">_xll.BDP(A22,$H$1)</f>
        <v>19.054869352687312</v>
      </c>
      <c r="I22" cm="1">
        <f t="array" ref="I22">_xll.BDP(A22,$H$1)</f>
        <v>19.054869352687312</v>
      </c>
    </row>
    <row r="23" spans="1:9" x14ac:dyDescent="0.25">
      <c r="A23" t="s">
        <v>128</v>
      </c>
      <c r="B23" t="s">
        <v>694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-0.59536960000000005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-0.17176910000000001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4.4049420000000001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7.91892</v>
      </c>
      <c r="H23" cm="1">
        <f t="array" ref="H23">_xll.BDP(A23,$H$1)</f>
        <v>6.8592135987710172</v>
      </c>
      <c r="I23" cm="1">
        <f t="array" ref="I23">_xll.BDP(A23,$H$1)</f>
        <v>6.8592135987710172</v>
      </c>
    </row>
    <row r="24" spans="1:9" x14ac:dyDescent="0.25">
      <c r="A24" t="s">
        <v>283</v>
      </c>
      <c r="B24" t="s">
        <v>695</v>
      </c>
      <c r="C24" t="s">
        <v>280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0.62164070000000005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4.8498020000000004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3.8073109999999999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-47.438319999999997</v>
      </c>
      <c r="H24" cm="1">
        <f t="array" ref="H24">_xll.BDP(A24,$H$1)</f>
        <v>-26.943079323971826</v>
      </c>
      <c r="I24" cm="1">
        <f t="array" ref="I24">_xll.BDP(A24,$H$1)</f>
        <v>-26.943079323971826</v>
      </c>
    </row>
    <row r="25" spans="1:9" x14ac:dyDescent="0.25">
      <c r="A25" t="s">
        <v>284</v>
      </c>
      <c r="B25" t="s">
        <v>696</v>
      </c>
      <c r="C25" t="s">
        <v>280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-0.63021839999999996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-0.35669919999999999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1.691816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-0.27013219999999999</v>
      </c>
      <c r="H25" cm="1">
        <f t="array" ref="H25">_xll.BDP(A25,$H$1)</f>
        <v>5.2436169949513038</v>
      </c>
      <c r="I25" cm="1">
        <f t="array" ref="I25">_xll.BDP(A25,$H$1)</f>
        <v>5.2436169949513038</v>
      </c>
    </row>
    <row r="26" spans="1:9" x14ac:dyDescent="0.25">
      <c r="A26" t="s">
        <v>196</v>
      </c>
      <c r="B26" t="s">
        <v>697</v>
      </c>
      <c r="C26" t="s">
        <v>267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0.25080029999999998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3.092063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3.8975149999999998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10.304830000000001</v>
      </c>
      <c r="H26" cm="1">
        <f t="array" ref="H26">_xll.BDP(A26,$H$1)</f>
        <v>-2.9035248775974458</v>
      </c>
      <c r="I26" cm="1">
        <f t="array" ref="I26">_xll.BDP(A26,$H$1)</f>
        <v>-2.9035248775974458</v>
      </c>
    </row>
    <row r="27" spans="1:9" x14ac:dyDescent="0.25">
      <c r="A27" t="s">
        <v>285</v>
      </c>
      <c r="B27" t="s">
        <v>698</v>
      </c>
      <c r="C27" t="s">
        <v>265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-0.2021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1.40923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5.0240479999999996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49.318820000000002</v>
      </c>
      <c r="H27" cm="1">
        <f t="array" ref="H27">_xll.BDP(A27,$H$1)</f>
        <v>35.397826540938119</v>
      </c>
      <c r="I27" cm="1">
        <f t="array" ref="I27">_xll.BDP(A27,$H$1)</f>
        <v>35.397826540938119</v>
      </c>
    </row>
    <row r="28" spans="1:9" x14ac:dyDescent="0.25">
      <c r="A28" t="s">
        <v>47</v>
      </c>
      <c r="B28" t="s">
        <v>699</v>
      </c>
      <c r="C28" t="s">
        <v>286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-0.68508880000000005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0.30874449999999998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4.7330249999999996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14.146100000000001</v>
      </c>
      <c r="H28" cm="1">
        <f t="array" ref="H28">_xll.BDP(A28,$H$1)</f>
        <v>14.469469298196749</v>
      </c>
      <c r="I28" cm="1">
        <f t="array" ref="I28">_xll.BDP(A28,$H$1)</f>
        <v>14.469469298196749</v>
      </c>
    </row>
    <row r="29" spans="1:9" x14ac:dyDescent="0.25">
      <c r="A29" t="s">
        <v>287</v>
      </c>
      <c r="B29" t="s">
        <v>700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0.13196189999999999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0.60343349999999996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8.971498E-2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19.354109999999999</v>
      </c>
      <c r="H29" cm="1">
        <f t="array" ref="H29">_xll.BDP(A29,$H$1)</f>
        <v>7.0446282044529918</v>
      </c>
      <c r="I29" cm="1">
        <f t="array" ref="I29">_xll.BDP(A29,$H$1)</f>
        <v>7.0446282044529918</v>
      </c>
    </row>
    <row r="30" spans="1:9" x14ac:dyDescent="0.25">
      <c r="A30" t="s">
        <v>288</v>
      </c>
      <c r="B30" t="s">
        <v>701</v>
      </c>
      <c r="C30" t="s">
        <v>267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-0.3130156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-0.6703827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2.8343039999999999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7.3501729999999998</v>
      </c>
      <c r="H30" cm="1">
        <f t="array" ref="H30">_xll.BDP(A30,$H$1)</f>
        <v>5.786243202513222</v>
      </c>
      <c r="I30" cm="1">
        <f t="array" ref="I30">_xll.BDP(A30,$H$1)</f>
        <v>5.786243202513222</v>
      </c>
    </row>
    <row r="31" spans="1:9" x14ac:dyDescent="0.25">
      <c r="A31" t="s">
        <v>46</v>
      </c>
      <c r="B31" t="s">
        <v>702</v>
      </c>
      <c r="C31" t="s">
        <v>271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-1.1588449999999999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-0.97087559999999995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2.8014860000000001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20.27018</v>
      </c>
      <c r="H31" cm="1">
        <f t="array" ref="H31">_xll.BDP(A31,$H$1)</f>
        <v>7.7736862683359274</v>
      </c>
      <c r="I31" cm="1">
        <f t="array" ref="I31">_xll.BDP(A31,$H$1)</f>
        <v>7.7736862683359274</v>
      </c>
    </row>
    <row r="32" spans="1:9" x14ac:dyDescent="0.25">
      <c r="A32" t="s">
        <v>289</v>
      </c>
      <c r="B32" t="s">
        <v>703</v>
      </c>
      <c r="C32" t="s">
        <v>263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-0.27441500000000002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0.32181219999999999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10.99193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35.030909999999999</v>
      </c>
      <c r="H32" cm="1">
        <f t="array" ref="H32">_xll.BDP(A32,$H$1)</f>
        <v>21.706013737995281</v>
      </c>
      <c r="I32" cm="1">
        <f t="array" ref="I32">_xll.BDP(A32,$H$1)</f>
        <v>21.706013737995281</v>
      </c>
    </row>
    <row r="33" spans="1:9" x14ac:dyDescent="0.25">
      <c r="A33" t="s">
        <v>290</v>
      </c>
      <c r="B33" t="s">
        <v>704</v>
      </c>
      <c r="C33" t="s">
        <v>261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-0.78569469999999997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2.6469200000000002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9.4864010000000007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26.926159999999999</v>
      </c>
      <c r="H33" cm="1">
        <f t="array" ref="H33">_xll.BDP(A33,$H$1)</f>
        <v>12.875077945178317</v>
      </c>
      <c r="I33" cm="1">
        <f t="array" ref="I33">_xll.BDP(A33,$H$1)</f>
        <v>12.875077945178317</v>
      </c>
    </row>
    <row r="34" spans="1:9" x14ac:dyDescent="0.25">
      <c r="A34" t="s">
        <v>291</v>
      </c>
      <c r="B34" t="s">
        <v>705</v>
      </c>
      <c r="C34" t="s">
        <v>265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-0.62583900000000003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-1.983919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-0.71023800000000004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42.058079999999997</v>
      </c>
      <c r="H34" cm="1">
        <f t="array" ref="H34">_xll.BDP(A34,$H$1)</f>
        <v>17.990912136544761</v>
      </c>
      <c r="I34" cm="1">
        <f t="array" ref="I34">_xll.BDP(A34,$H$1)</f>
        <v>17.990912136544761</v>
      </c>
    </row>
    <row r="35" spans="1:9" x14ac:dyDescent="0.25">
      <c r="A35" t="s">
        <v>143</v>
      </c>
      <c r="B35" t="s">
        <v>706</v>
      </c>
      <c r="C35" t="s">
        <v>264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-1.246983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-2.040057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-1.4959180000000001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12.968970000000001</v>
      </c>
      <c r="H35" cm="1">
        <f t="array" ref="H35">_xll.BDP(A35,$H$1)</f>
        <v>7.0279640500043028</v>
      </c>
      <c r="I35" cm="1">
        <f t="array" ref="I35">_xll.BDP(A35,$H$1)</f>
        <v>7.0279640500043028</v>
      </c>
    </row>
    <row r="36" spans="1:9" x14ac:dyDescent="0.25">
      <c r="A36" t="s">
        <v>292</v>
      </c>
      <c r="B36" t="s">
        <v>707</v>
      </c>
      <c r="C36" t="s">
        <v>271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0.50187809999999999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-0.73222089999999995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6.7210739999999998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51.029269999999997</v>
      </c>
      <c r="H36" cm="1">
        <f t="array" ref="H36">_xll.BDP(A36,$H$1)</f>
        <v>25.97105684824157</v>
      </c>
      <c r="I36" cm="1">
        <f t="array" ref="I36">_xll.BDP(A36,$H$1)</f>
        <v>25.97105684824157</v>
      </c>
    </row>
    <row r="37" spans="1:9" x14ac:dyDescent="0.25">
      <c r="A37" t="s">
        <v>293</v>
      </c>
      <c r="B37" t="s">
        <v>708</v>
      </c>
      <c r="C37" t="s">
        <v>264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-0.12395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1.973179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0.72568569999999999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2.0188299999999999</v>
      </c>
      <c r="H37" cm="1">
        <f t="array" ref="H37">_xll.BDP(A37,$H$1)</f>
        <v>4.099331984722868</v>
      </c>
      <c r="I37" cm="1">
        <f t="array" ref="I37">_xll.BDP(A37,$H$1)</f>
        <v>4.099331984722868</v>
      </c>
    </row>
    <row r="38" spans="1:9" x14ac:dyDescent="0.25">
      <c r="A38" t="s">
        <v>129</v>
      </c>
      <c r="B38" t="s">
        <v>709</v>
      </c>
      <c r="C38" t="s">
        <v>264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-3.3038479999999999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4.7268290000000004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-3.918946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-58.330309999999997</v>
      </c>
      <c r="H38" cm="1">
        <f t="array" ref="H38">_xll.BDP(A38,$H$1)</f>
        <v>-41.584860364822454</v>
      </c>
      <c r="I38" cm="1">
        <f t="array" ref="I38">_xll.BDP(A38,$H$1)</f>
        <v>-41.584860364822454</v>
      </c>
    </row>
    <row r="39" spans="1:9" x14ac:dyDescent="0.25">
      <c r="A39" t="s">
        <v>137</v>
      </c>
      <c r="B39" t="s">
        <v>710</v>
      </c>
      <c r="C39" t="s">
        <v>280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2.3529620000000002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7.8745729999999998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6.1280060000000001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35.82996</v>
      </c>
      <c r="H39" cm="1">
        <f t="array" ref="H39">_xll.BDP(A39,$H$1)</f>
        <v>14.596040269113569</v>
      </c>
      <c r="I39" cm="1">
        <f t="array" ref="I39">_xll.BDP(A39,$H$1)</f>
        <v>14.596040269113569</v>
      </c>
    </row>
    <row r="40" spans="1:9" x14ac:dyDescent="0.25">
      <c r="A40" t="s">
        <v>32</v>
      </c>
      <c r="B40" t="s">
        <v>711</v>
      </c>
      <c r="C40" t="s">
        <v>264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-1.0418590000000001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0.84799800000000003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1.7421279999999999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14.56122</v>
      </c>
      <c r="H40" cm="1">
        <f t="array" ref="H40">_xll.BDP(A40,$H$1)</f>
        <v>4.2476887110202375</v>
      </c>
      <c r="I40" cm="1">
        <f t="array" ref="I40">_xll.BDP(A40,$H$1)</f>
        <v>4.2476887110202375</v>
      </c>
    </row>
    <row r="41" spans="1:9" x14ac:dyDescent="0.25">
      <c r="A41" t="s">
        <v>294</v>
      </c>
      <c r="B41" t="s">
        <v>712</v>
      </c>
      <c r="C41" t="s">
        <v>271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0.94286320000000001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6.760205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-29.175540000000002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-35.640309999999999</v>
      </c>
      <c r="H41" cm="1">
        <f t="array" ref="H41">_xll.BDP(A41,$H$1)</f>
        <v>-34.252109521278975</v>
      </c>
      <c r="I41" cm="1">
        <f t="array" ref="I41">_xll.BDP(A41,$H$1)</f>
        <v>-34.252109521278975</v>
      </c>
    </row>
    <row r="42" spans="1:9" x14ac:dyDescent="0.25">
      <c r="A42" t="s">
        <v>295</v>
      </c>
      <c r="B42" t="s">
        <v>713</v>
      </c>
      <c r="C42" t="s">
        <v>267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-0.28064640000000002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-1.632398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3.7441209999999998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19.48555</v>
      </c>
      <c r="H42" cm="1">
        <f t="array" ref="H42">_xll.BDP(A42,$H$1)</f>
        <v>6.481344171332502</v>
      </c>
      <c r="I42" cm="1">
        <f t="array" ref="I42">_xll.BDP(A42,$H$1)</f>
        <v>6.481344171332502</v>
      </c>
    </row>
    <row r="43" spans="1:9" x14ac:dyDescent="0.25">
      <c r="A43" t="s">
        <v>296</v>
      </c>
      <c r="B43" t="s">
        <v>714</v>
      </c>
      <c r="C43" t="s">
        <v>270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0.186857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2.737368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0.71567080000000005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27.4682</v>
      </c>
      <c r="H43" cm="1">
        <f t="array" ref="H43">_xll.BDP(A43,$H$1)</f>
        <v>13.979493303246942</v>
      </c>
      <c r="I43" cm="1">
        <f t="array" ref="I43">_xll.BDP(A43,$H$1)</f>
        <v>13.979493303246942</v>
      </c>
    </row>
    <row r="44" spans="1:9" x14ac:dyDescent="0.25">
      <c r="A44" t="s">
        <v>297</v>
      </c>
      <c r="B44" t="s">
        <v>715</v>
      </c>
      <c r="C44" t="s">
        <v>261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0.98342909999999994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3.5225930000000001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-3.8678680000000001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19.108720000000002</v>
      </c>
      <c r="H44" cm="1">
        <f t="array" ref="H44">_xll.BDP(A44,$H$1)</f>
        <v>2.1244961552489583</v>
      </c>
      <c r="I44" cm="1">
        <f t="array" ref="I44">_xll.BDP(A44,$H$1)</f>
        <v>2.1244961552489583</v>
      </c>
    </row>
    <row r="45" spans="1:9" x14ac:dyDescent="0.25">
      <c r="A45" t="s">
        <v>298</v>
      </c>
      <c r="B45" t="s">
        <v>716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-0.45237519999999998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1.1461239999999999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-1.422377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9.3055160000000008</v>
      </c>
      <c r="H45" cm="1">
        <f t="array" ref="H45">_xll.BDP(A45,$H$1)</f>
        <v>-0.15331421807400467</v>
      </c>
      <c r="I45" cm="1">
        <f t="array" ref="I45">_xll.BDP(A45,$H$1)</f>
        <v>-0.15331421807400467</v>
      </c>
    </row>
    <row r="46" spans="1:9" x14ac:dyDescent="0.25">
      <c r="A46" t="s">
        <v>299</v>
      </c>
      <c r="B46" t="s">
        <v>717</v>
      </c>
      <c r="C46" t="s">
        <v>271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0.2123603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-3.8367490000000002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0.1543329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33.071069999999999</v>
      </c>
      <c r="H46" cm="1">
        <f t="array" ref="H46">_xll.BDP(A46,$H$1)</f>
        <v>12.775754329371619</v>
      </c>
      <c r="I46" cm="1">
        <f t="array" ref="I46">_xll.BDP(A46,$H$1)</f>
        <v>12.775754329371619</v>
      </c>
    </row>
    <row r="47" spans="1:9" x14ac:dyDescent="0.25">
      <c r="A47" t="s">
        <v>300</v>
      </c>
      <c r="B47" t="s">
        <v>718</v>
      </c>
      <c r="C47" t="s">
        <v>267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0.55603789999999997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2.0602010000000002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6.5565850000000001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47.765909999999998</v>
      </c>
      <c r="H47" cm="1">
        <f t="array" ref="H47">_xll.BDP(A47,$H$1)</f>
        <v>23.813025222391268</v>
      </c>
      <c r="I47" cm="1">
        <f t="array" ref="I47">_xll.BDP(A47,$H$1)</f>
        <v>23.813025222391268</v>
      </c>
    </row>
    <row r="48" spans="1:9" x14ac:dyDescent="0.25">
      <c r="A48" t="s">
        <v>301</v>
      </c>
      <c r="B48" t="s">
        <v>719</v>
      </c>
      <c r="C48" t="s">
        <v>259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5.6035380000000003E-2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4.092994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3.542573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40.93562</v>
      </c>
      <c r="H48" cm="1">
        <f t="array" ref="H48">_xll.BDP(A48,$H$1)</f>
        <v>22.349083329674777</v>
      </c>
      <c r="I48" cm="1">
        <f t="array" ref="I48">_xll.BDP(A48,$H$1)</f>
        <v>22.349083329674777</v>
      </c>
    </row>
    <row r="49" spans="1:9" x14ac:dyDescent="0.25">
      <c r="A49" t="s">
        <v>302</v>
      </c>
      <c r="B49" t="s">
        <v>720</v>
      </c>
      <c r="C49" t="s">
        <v>264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0.50425390000000003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10.50201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-3.5077060000000002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8.6311370000000007</v>
      </c>
      <c r="H49" cm="1">
        <f t="array" ref="H49">_xll.BDP(A49,$H$1)</f>
        <v>3.0211107759802323</v>
      </c>
      <c r="I49" cm="1">
        <f t="array" ref="I49">_xll.BDP(A49,$H$1)</f>
        <v>3.0211107759802323</v>
      </c>
    </row>
    <row r="50" spans="1:9" x14ac:dyDescent="0.25">
      <c r="A50" t="s">
        <v>160</v>
      </c>
      <c r="B50" t="s">
        <v>721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-2.7949190000000002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-2.431683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2.2016420000000001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5.3964869999999996</v>
      </c>
      <c r="H50" cm="1">
        <f t="array" ref="H50">_xll.BDP(A50,$H$1)</f>
        <v>4.7730154896537869</v>
      </c>
      <c r="I50" cm="1">
        <f t="array" ref="I50">_xll.BDP(A50,$H$1)</f>
        <v>4.7730154896537869</v>
      </c>
    </row>
    <row r="51" spans="1:9" x14ac:dyDescent="0.25">
      <c r="A51" t="s">
        <v>303</v>
      </c>
      <c r="B51" t="s">
        <v>722</v>
      </c>
      <c r="C51" t="s">
        <v>261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-0.59234869999999995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0.50496819999999998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3.589261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33.581139999999998</v>
      </c>
      <c r="H51" cm="1">
        <f t="array" ref="H51">_xll.BDP(A51,$H$1)</f>
        <v>23.209629009880327</v>
      </c>
      <c r="I51" cm="1">
        <f t="array" ref="I51">_xll.BDP(A51,$H$1)</f>
        <v>23.209629009880327</v>
      </c>
    </row>
    <row r="52" spans="1:9" x14ac:dyDescent="0.25">
      <c r="A52" t="s">
        <v>304</v>
      </c>
      <c r="B52" t="s">
        <v>723</v>
      </c>
      <c r="C52" t="s">
        <v>259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-1.3599220000000001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2.4488400000000001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4.3179939999999997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5.8778449999999998</v>
      </c>
      <c r="H52" cm="1">
        <f t="array" ref="H52">_xll.BDP(A52,$H$1)</f>
        <v>11.657546940545874</v>
      </c>
      <c r="I52" cm="1">
        <f t="array" ref="I52">_xll.BDP(A52,$H$1)</f>
        <v>11.657546940545874</v>
      </c>
    </row>
    <row r="53" spans="1:9" x14ac:dyDescent="0.25">
      <c r="A53" t="s">
        <v>305</v>
      </c>
      <c r="B53" t="s">
        <v>724</v>
      </c>
      <c r="C53" t="s">
        <v>264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-0.61367760000000005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-2.8651909999999998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-30.259399999999999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52.861310000000003</v>
      </c>
      <c r="H53" cm="1">
        <f t="array" ref="H53">_xll.BDP(A53,$H$1)</f>
        <v>-37.433923764550563</v>
      </c>
      <c r="I53" cm="1">
        <f t="array" ref="I53">_xll.BDP(A53,$H$1)</f>
        <v>-37.433923764550563</v>
      </c>
    </row>
    <row r="54" spans="1:9" x14ac:dyDescent="0.25">
      <c r="A54" t="s">
        <v>306</v>
      </c>
      <c r="B54" t="s">
        <v>725</v>
      </c>
      <c r="C54" t="s">
        <v>280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4.4083869999999997E-2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2.937767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3.9412750000000001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29.462420000000002</v>
      </c>
      <c r="H54" cm="1">
        <f t="array" ref="H54">_xll.BDP(A54,$H$1)</f>
        <v>20.07850803000612</v>
      </c>
      <c r="I54" cm="1">
        <f t="array" ref="I54">_xll.BDP(A54,$H$1)</f>
        <v>20.07850803000612</v>
      </c>
    </row>
    <row r="55" spans="1:9" x14ac:dyDescent="0.25">
      <c r="A55" t="s">
        <v>307</v>
      </c>
      <c r="B55" t="s">
        <v>726</v>
      </c>
      <c r="C55" t="s">
        <v>270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0.39824209999999999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3.3796629999999999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-4.9732750000000001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-8.4561399999999995</v>
      </c>
      <c r="H55" cm="1">
        <f t="array" ref="H55">_xll.BDP(A55,$H$1)</f>
        <v>-9.9573215205741636</v>
      </c>
      <c r="I55" cm="1">
        <f t="array" ref="I55">_xll.BDP(A55,$H$1)</f>
        <v>-9.9573215205741636</v>
      </c>
    </row>
    <row r="56" spans="1:9" x14ac:dyDescent="0.25">
      <c r="A56" t="s">
        <v>308</v>
      </c>
      <c r="B56" t="s">
        <v>727</v>
      </c>
      <c r="C56" t="s">
        <v>271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7.0777259999999995E-2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1.5971679999999999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1.822783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-14.432219999999999</v>
      </c>
      <c r="H56" cm="1">
        <f t="array" ref="H56">_xll.BDP(A56,$H$1)</f>
        <v>-1.824588622720219</v>
      </c>
      <c r="I56" cm="1">
        <f t="array" ref="I56">_xll.BDP(A56,$H$1)</f>
        <v>-1.824588622720219</v>
      </c>
    </row>
    <row r="57" spans="1:9" x14ac:dyDescent="0.25">
      <c r="A57" t="s">
        <v>26</v>
      </c>
      <c r="B57" t="s">
        <v>728</v>
      </c>
      <c r="C57" t="s">
        <v>265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-1.297026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-1.034538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4.3095410000000003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19.74999</v>
      </c>
      <c r="H57" cm="1">
        <f t="array" ref="H57">_xll.BDP(A57,$H$1)</f>
        <v>11.345229837946917</v>
      </c>
      <c r="I57" cm="1">
        <f t="array" ref="I57">_xll.BDP(A57,$H$1)</f>
        <v>11.345229837946917</v>
      </c>
    </row>
    <row r="58" spans="1:9" x14ac:dyDescent="0.25">
      <c r="A58" t="s">
        <v>309</v>
      </c>
      <c r="B58" t="s">
        <v>729</v>
      </c>
      <c r="C58" t="s">
        <v>265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-0.89094779999999996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-3.3354750000000002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-1.9420850000000001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10.752700000000001</v>
      </c>
      <c r="H58" cm="1">
        <f t="array" ref="H58">_xll.BDP(A58,$H$1)</f>
        <v>5.8569445723071185</v>
      </c>
      <c r="I58" cm="1">
        <f t="array" ref="I58">_xll.BDP(A58,$H$1)</f>
        <v>5.8569445723071185</v>
      </c>
    </row>
    <row r="59" spans="1:9" x14ac:dyDescent="0.25">
      <c r="A59" t="s">
        <v>86</v>
      </c>
      <c r="B59" t="s">
        <v>730</v>
      </c>
      <c r="C59" t="s">
        <v>280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-0.1618444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-2.3867970000000001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-3.5083199999999999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18.274830000000001</v>
      </c>
      <c r="H59" cm="1">
        <f t="array" ref="H59">_xll.BDP(A59,$H$1)</f>
        <v>5.4587641055357015</v>
      </c>
      <c r="I59" cm="1">
        <f t="array" ref="I59">_xll.BDP(A59,$H$1)</f>
        <v>5.4587641055357015</v>
      </c>
    </row>
    <row r="60" spans="1:9" x14ac:dyDescent="0.25">
      <c r="A60" t="s">
        <v>310</v>
      </c>
      <c r="B60" t="s">
        <v>731</v>
      </c>
      <c r="C60" t="s">
        <v>259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-1.0261480000000001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-0.56207790000000002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1.6841900000000001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14.132199999999999</v>
      </c>
      <c r="H60" cm="1">
        <f t="array" ref="H60">_xll.BDP(A60,$H$1)</f>
        <v>6.5132097869741186</v>
      </c>
      <c r="I60" cm="1">
        <f t="array" ref="I60">_xll.BDP(A60,$H$1)</f>
        <v>6.5132097869741186</v>
      </c>
    </row>
    <row r="61" spans="1:9" x14ac:dyDescent="0.25">
      <c r="A61" t="s">
        <v>311</v>
      </c>
      <c r="B61" t="s">
        <v>732</v>
      </c>
      <c r="C61" t="s">
        <v>259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-4.9655339999999999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-5.0263970000000002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-1.87605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4.2064849999999998</v>
      </c>
      <c r="H61" cm="1">
        <f t="array" ref="H61">_xll.BDP(A61,$H$1)</f>
        <v>-1.8588755464129716</v>
      </c>
      <c r="I61" cm="1">
        <f t="array" ref="I61">_xll.BDP(A61,$H$1)</f>
        <v>-1.8588755464129716</v>
      </c>
    </row>
    <row r="62" spans="1:9" x14ac:dyDescent="0.25">
      <c r="A62" t="s">
        <v>312</v>
      </c>
      <c r="B62" t="s">
        <v>733</v>
      </c>
      <c r="C62" t="s">
        <v>264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0.97543000000000002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7.2225999999999999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-0.42453249999999998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-9.8727470000000004</v>
      </c>
      <c r="H62" cm="1">
        <f t="array" ref="H62">_xll.BDP(A62,$H$1)</f>
        <v>3.7691934075132405</v>
      </c>
      <c r="I62" cm="1">
        <f t="array" ref="I62">_xll.BDP(A62,$H$1)</f>
        <v>3.7691934075132405</v>
      </c>
    </row>
    <row r="63" spans="1:9" x14ac:dyDescent="0.25">
      <c r="A63" t="s">
        <v>313</v>
      </c>
      <c r="B63" t="s">
        <v>734</v>
      </c>
      <c r="C63" t="s">
        <v>261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-0.90907819999999995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-2.808729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-2.0407829999999998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-2.154255</v>
      </c>
      <c r="H63" cm="1">
        <f t="array" ref="H63">_xll.BDP(A63,$H$1)</f>
        <v>3.5819805016175392</v>
      </c>
      <c r="I63" cm="1">
        <f t="array" ref="I63">_xll.BDP(A63,$H$1)</f>
        <v>3.5819805016175392</v>
      </c>
    </row>
    <row r="64" spans="1:9" x14ac:dyDescent="0.25">
      <c r="A64" t="s">
        <v>314</v>
      </c>
      <c r="B64" t="s">
        <v>735</v>
      </c>
      <c r="C64" t="s">
        <v>259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-1.0858380000000001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1.111548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4.3315669999999997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16.075099999999999</v>
      </c>
      <c r="H64" cm="1">
        <f t="array" ref="H64">_xll.BDP(A64,$H$1)</f>
        <v>5.5692880870377452</v>
      </c>
      <c r="I64" cm="1">
        <f t="array" ref="I64">_xll.BDP(A64,$H$1)</f>
        <v>5.5692880870377452</v>
      </c>
    </row>
    <row r="65" spans="1:9" x14ac:dyDescent="0.25">
      <c r="A65" t="s">
        <v>315</v>
      </c>
      <c r="B65" t="s">
        <v>736</v>
      </c>
      <c r="C65" t="s">
        <v>265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7.0010219999999998E-2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4.8606480000000003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2.2029230000000002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47.464149999999997</v>
      </c>
      <c r="H65" cm="1">
        <f t="array" ref="H65">_xll.BDP(A65,$H$1)</f>
        <v>28.486805617621048</v>
      </c>
      <c r="I65" cm="1">
        <f t="array" ref="I65">_xll.BDP(A65,$H$1)</f>
        <v>28.486805617621048</v>
      </c>
    </row>
    <row r="66" spans="1:9" x14ac:dyDescent="0.25">
      <c r="A66" t="s">
        <v>316</v>
      </c>
      <c r="B66" t="s">
        <v>737</v>
      </c>
      <c r="C66" t="s">
        <v>265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0.27699400000000002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1.218369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6.0176309999999997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-12.30513</v>
      </c>
      <c r="H66" cm="1">
        <f t="array" ref="H66">_xll.BDP(A66,$H$1)</f>
        <v>-2.748127468136571</v>
      </c>
      <c r="I66" cm="1">
        <f t="array" ref="I66">_xll.BDP(A66,$H$1)</f>
        <v>-2.748127468136571</v>
      </c>
    </row>
    <row r="67" spans="1:9" x14ac:dyDescent="0.25">
      <c r="A67" t="s">
        <v>317</v>
      </c>
      <c r="B67" t="s">
        <v>738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0.24994079999999999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5.1050259999999996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13.401149999999999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36.198300000000003</v>
      </c>
      <c r="H67" cm="1">
        <f t="array" ref="H67">_xll.BDP(A67,$H$1)</f>
        <v>27.882637443155751</v>
      </c>
      <c r="I67" cm="1">
        <f t="array" ref="I67">_xll.BDP(A67,$H$1)</f>
        <v>27.882637443155751</v>
      </c>
    </row>
    <row r="68" spans="1:9" x14ac:dyDescent="0.25">
      <c r="A68" t="s">
        <v>318</v>
      </c>
      <c r="B68" t="s">
        <v>739</v>
      </c>
      <c r="C68" t="s">
        <v>261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0.2797171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3.3043900000000002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7.5763449999999999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38.811990000000002</v>
      </c>
      <c r="H68" cm="1">
        <f t="array" ref="H68">_xll.BDP(A68,$H$1)</f>
        <v>21.976867983707269</v>
      </c>
      <c r="I68" cm="1">
        <f t="array" ref="I68">_xll.BDP(A68,$H$1)</f>
        <v>21.976867983707269</v>
      </c>
    </row>
    <row r="69" spans="1:9" x14ac:dyDescent="0.25">
      <c r="A69" t="s">
        <v>319</v>
      </c>
      <c r="B69" t="s">
        <v>740</v>
      </c>
      <c r="C69" t="s">
        <v>265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-2.229419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0.63517570000000001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0.97942300000000004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5.7409059999999998</v>
      </c>
      <c r="H69" cm="1">
        <f t="array" ref="H69">_xll.BDP(A69,$H$1)</f>
        <v>9.4616979849865501E-2</v>
      </c>
      <c r="I69" cm="1">
        <f t="array" ref="I69">_xll.BDP(A69,$H$1)</f>
        <v>9.4616979849865501E-2</v>
      </c>
    </row>
    <row r="70" spans="1:9" x14ac:dyDescent="0.25">
      <c r="A70" t="s">
        <v>320</v>
      </c>
      <c r="B70" t="s">
        <v>741</v>
      </c>
      <c r="C70" t="s">
        <v>267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-1.1497029999999999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-0.71870060000000002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8.3158609999999999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3.6573820000000001</v>
      </c>
      <c r="H70" cm="1">
        <f t="array" ref="H70">_xll.BDP(A70,$H$1)</f>
        <v>3.6321244636701411</v>
      </c>
      <c r="I70" cm="1">
        <f t="array" ref="I70">_xll.BDP(A70,$H$1)</f>
        <v>3.6321244636701411</v>
      </c>
    </row>
    <row r="71" spans="1:9" x14ac:dyDescent="0.25">
      <c r="A71" t="s">
        <v>321</v>
      </c>
      <c r="B71" t="s">
        <v>742</v>
      </c>
      <c r="C71" t="s">
        <v>267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9.3354489999999998E-2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-1.8607769999999999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-1.8779889999999999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-4.3980180000000004</v>
      </c>
      <c r="H71" cm="1">
        <f t="array" ref="H71">_xll.BDP(A71,$H$1)</f>
        <v>-2.1208081183814969</v>
      </c>
      <c r="I71" cm="1">
        <f t="array" ref="I71">_xll.BDP(A71,$H$1)</f>
        <v>-2.1208081183814969</v>
      </c>
    </row>
    <row r="72" spans="1:9" x14ac:dyDescent="0.25">
      <c r="A72" t="s">
        <v>118</v>
      </c>
      <c r="B72" t="s">
        <v>743</v>
      </c>
      <c r="C72" t="s">
        <v>261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-6.2459580000000001E-2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-0.20591880000000001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1.2874460000000001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27.330570000000002</v>
      </c>
      <c r="H72" cm="1">
        <f t="array" ref="H72">_xll.BDP(A72,$H$1)</f>
        <v>12.014392351031423</v>
      </c>
      <c r="I72" cm="1">
        <f t="array" ref="I72">_xll.BDP(A72,$H$1)</f>
        <v>12.014392351031423</v>
      </c>
    </row>
    <row r="73" spans="1:9" x14ac:dyDescent="0.25">
      <c r="A73" t="s">
        <v>43</v>
      </c>
      <c r="B73" t="s">
        <v>744</v>
      </c>
      <c r="C73" t="s">
        <v>280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-0.45690760000000002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0.52064909999999998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15.97448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28.673539999999999</v>
      </c>
      <c r="H73" cm="1">
        <f t="array" ref="H73">_xll.BDP(A73,$H$1)</f>
        <v>22.849107919642183</v>
      </c>
      <c r="I73" cm="1">
        <f t="array" ref="I73">_xll.BDP(A73,$H$1)</f>
        <v>22.849107919642183</v>
      </c>
    </row>
    <row r="74" spans="1:9" x14ac:dyDescent="0.25">
      <c r="A74" t="s">
        <v>179</v>
      </c>
      <c r="B74" t="s">
        <v>745</v>
      </c>
      <c r="C74" t="s">
        <v>267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1.561441E-2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-1.41265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4.4723740000000003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42.059570000000001</v>
      </c>
      <c r="H74" cm="1">
        <f t="array" ref="H74">_xll.BDP(A74,$H$1)</f>
        <v>17.755861426788723</v>
      </c>
      <c r="I74" cm="1">
        <f t="array" ref="I74">_xll.BDP(A74,$H$1)</f>
        <v>17.755861426788723</v>
      </c>
    </row>
    <row r="75" spans="1:9" x14ac:dyDescent="0.25">
      <c r="A75" t="s">
        <v>195</v>
      </c>
      <c r="B75" t="s">
        <v>746</v>
      </c>
      <c r="C75" t="s">
        <v>267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0.45997579999999999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1.3728880000000001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0.43900289999999997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0.16071350000000001</v>
      </c>
      <c r="H75" cm="1">
        <f t="array" ref="H75">_xll.BDP(A75,$H$1)</f>
        <v>4.2088985589344636</v>
      </c>
      <c r="I75" cm="1">
        <f t="array" ref="I75">_xll.BDP(A75,$H$1)</f>
        <v>4.2088985589344636</v>
      </c>
    </row>
    <row r="76" spans="1:9" x14ac:dyDescent="0.25">
      <c r="A76" t="s">
        <v>322</v>
      </c>
      <c r="B76" t="s">
        <v>747</v>
      </c>
      <c r="C76" t="s">
        <v>271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1.3362320000000001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3.6361409999999998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6.2614660000000004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-15.78767</v>
      </c>
      <c r="H76" cm="1">
        <f t="array" ref="H76">_xll.BDP(A76,$H$1)</f>
        <v>-4.6705259594848263</v>
      </c>
      <c r="I76" cm="1">
        <f t="array" ref="I76">_xll.BDP(A76,$H$1)</f>
        <v>-4.6705259594848263</v>
      </c>
    </row>
    <row r="77" spans="1:9" x14ac:dyDescent="0.25">
      <c r="A77" t="s">
        <v>323</v>
      </c>
      <c r="B77" t="s">
        <v>748</v>
      </c>
      <c r="C77" t="s">
        <v>270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0.91072649999999999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0.67599819999999999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-5.6098540000000003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-7.2667120000000001</v>
      </c>
      <c r="H77" cm="1">
        <f t="array" ref="H77">_xll.BDP(A77,$H$1)</f>
        <v>-10.77978150470938</v>
      </c>
      <c r="I77" cm="1">
        <f t="array" ref="I77">_xll.BDP(A77,$H$1)</f>
        <v>-10.77978150470938</v>
      </c>
    </row>
    <row r="78" spans="1:9" x14ac:dyDescent="0.25">
      <c r="A78" t="s">
        <v>324</v>
      </c>
      <c r="B78" t="s">
        <v>750</v>
      </c>
      <c r="C78" t="s">
        <v>280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0.2271849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3.4287550000000002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2.6051799999999998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20.964369999999999</v>
      </c>
      <c r="H78" cm="1">
        <f t="array" ref="H78">_xll.BDP(A78,$H$1)</f>
        <v>9.1448746888927435</v>
      </c>
      <c r="I78" cm="1">
        <f t="array" ref="I78">_xll.BDP(A78,$H$1)</f>
        <v>9.1448746888927435</v>
      </c>
    </row>
    <row r="79" spans="1:9" x14ac:dyDescent="0.25">
      <c r="A79" t="s">
        <v>325</v>
      </c>
      <c r="B79" t="s">
        <v>751</v>
      </c>
      <c r="C79" t="s">
        <v>280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1.78451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9.9259199999999996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17.1633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-1.5050129999999999</v>
      </c>
      <c r="H79" cm="1">
        <f t="array" ref="H79">_xll.BDP(A79,$H$1)</f>
        <v>12.582777559391484</v>
      </c>
      <c r="I79" cm="1">
        <f t="array" ref="I79">_xll.BDP(A79,$H$1)</f>
        <v>12.582777559391484</v>
      </c>
    </row>
    <row r="80" spans="1:9" x14ac:dyDescent="0.25">
      <c r="A80" t="s">
        <v>326</v>
      </c>
      <c r="B80" t="s">
        <v>752</v>
      </c>
      <c r="C80" t="s">
        <v>264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-0.24485979999999999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-7.781034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-11.56185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-11.85356</v>
      </c>
      <c r="H80" cm="1">
        <f t="array" ref="H80">_xll.BDP(A80,$H$1)</f>
        <v>-9.0265587660146078</v>
      </c>
      <c r="I80" cm="1">
        <f t="array" ref="I80">_xll.BDP(A80,$H$1)</f>
        <v>-9.0265587660146078</v>
      </c>
    </row>
    <row r="81" spans="1:9" x14ac:dyDescent="0.25">
      <c r="A81" t="s">
        <v>327</v>
      </c>
      <c r="B81" t="s">
        <v>753</v>
      </c>
      <c r="C81" t="s">
        <v>265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0.27983069999999999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13.319290000000001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18.575510000000001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15.89242</v>
      </c>
      <c r="H81" cm="1">
        <f t="array" ref="H81">_xll.BDP(A81,$H$1)</f>
        <v>13.89408759652316</v>
      </c>
      <c r="I81" cm="1">
        <f t="array" ref="I81">_xll.BDP(A81,$H$1)</f>
        <v>13.89408759652316</v>
      </c>
    </row>
    <row r="82" spans="1:9" x14ac:dyDescent="0.25">
      <c r="A82" t="s">
        <v>328</v>
      </c>
      <c r="B82" t="s">
        <v>754</v>
      </c>
      <c r="C82" t="s">
        <v>275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-0.43295729999999999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-0.51858950000000004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9.6384950000000007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23.947679999999998</v>
      </c>
      <c r="H82" cm="1">
        <f t="array" ref="H82">_xll.BDP(A82,$H$1)</f>
        <v>18.705572630066101</v>
      </c>
      <c r="I82" cm="1">
        <f t="array" ref="I82">_xll.BDP(A82,$H$1)</f>
        <v>18.705572630066101</v>
      </c>
    </row>
    <row r="83" spans="1:9" x14ac:dyDescent="0.25">
      <c r="A83" t="s">
        <v>329</v>
      </c>
      <c r="B83" t="s">
        <v>755</v>
      </c>
      <c r="C83" t="s">
        <v>271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-0.7854025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-1.2848900000000001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9.0864949999999993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16.90494</v>
      </c>
      <c r="H83" cm="1">
        <f t="array" ref="H83">_xll.BDP(A83,$H$1)</f>
        <v>13.214092347121392</v>
      </c>
      <c r="I83" cm="1">
        <f t="array" ref="I83">_xll.BDP(A83,$H$1)</f>
        <v>13.214092347121392</v>
      </c>
    </row>
    <row r="84" spans="1:9" x14ac:dyDescent="0.25">
      <c r="A84" t="s">
        <v>330</v>
      </c>
      <c r="B84" t="s">
        <v>756</v>
      </c>
      <c r="C84" t="s">
        <v>265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1.0785389999999999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0.46313660000000001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7.3372330000000003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-17.218520000000002</v>
      </c>
      <c r="H84" cm="1">
        <f t="array" ref="H84">_xll.BDP(A84,$H$1)</f>
        <v>-3.146934727655315</v>
      </c>
      <c r="I84" cm="1">
        <f t="array" ref="I84">_xll.BDP(A84,$H$1)</f>
        <v>-3.146934727655315</v>
      </c>
    </row>
    <row r="85" spans="1:9" x14ac:dyDescent="0.25">
      <c r="A85" t="s">
        <v>331</v>
      </c>
      <c r="B85" t="s">
        <v>757</v>
      </c>
      <c r="C85" t="s">
        <v>286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-0.41483750000000003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0.1305605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4.7427679999999999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22.9544</v>
      </c>
      <c r="H85" cm="1">
        <f t="array" ref="H85">_xll.BDP(A85,$H$1)</f>
        <v>15.250429298126688</v>
      </c>
      <c r="I85" cm="1">
        <f t="array" ref="I85">_xll.BDP(A85,$H$1)</f>
        <v>15.250429298126688</v>
      </c>
    </row>
    <row r="86" spans="1:9" x14ac:dyDescent="0.25">
      <c r="A86" t="s">
        <v>332</v>
      </c>
      <c r="B86" t="s">
        <v>758</v>
      </c>
      <c r="C86" t="s">
        <v>271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-1.3641730000000001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-3.7234989999999999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0.85049189999999997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30.922000000000001</v>
      </c>
      <c r="H86" cm="1">
        <f t="array" ref="H86">_xll.BDP(A86,$H$1)</f>
        <v>13.135713158158261</v>
      </c>
      <c r="I86" cm="1">
        <f t="array" ref="I86">_xll.BDP(A86,$H$1)</f>
        <v>13.135713158158261</v>
      </c>
    </row>
    <row r="87" spans="1:9" x14ac:dyDescent="0.25">
      <c r="A87" t="s">
        <v>333</v>
      </c>
      <c r="B87" t="s">
        <v>759</v>
      </c>
      <c r="C87" t="s">
        <v>264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-1.242016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-3.6946629999999998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-2.5606659999999999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-33.768740000000001</v>
      </c>
      <c r="H87" cm="1">
        <f t="array" ref="H87">_xll.BDP(A87,$H$1)</f>
        <v>-17.971799417742066</v>
      </c>
      <c r="I87" cm="1">
        <f t="array" ref="I87">_xll.BDP(A87,$H$1)</f>
        <v>-17.971799417742066</v>
      </c>
    </row>
    <row r="88" spans="1:9" x14ac:dyDescent="0.25">
      <c r="A88" t="s">
        <v>334</v>
      </c>
      <c r="B88" t="s">
        <v>760</v>
      </c>
      <c r="C88" t="s">
        <v>271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0.47692859999999998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2.9940660000000001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4.8018169999999998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17.58606</v>
      </c>
      <c r="H88" cm="1">
        <f t="array" ref="H88">_xll.BDP(A88,$H$1)</f>
        <v>10.562183014618791</v>
      </c>
      <c r="I88" cm="1">
        <f t="array" ref="I88">_xll.BDP(A88,$H$1)</f>
        <v>10.562183014618791</v>
      </c>
    </row>
    <row r="89" spans="1:9" x14ac:dyDescent="0.25">
      <c r="A89" t="s">
        <v>335</v>
      </c>
      <c r="B89" t="s">
        <v>761</v>
      </c>
      <c r="C89" t="s">
        <v>280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0.2005999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4.5459250000000004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2.2912089999999998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-10.56288</v>
      </c>
      <c r="H89" cm="1">
        <f t="array" ref="H89">_xll.BDP(A89,$H$1)</f>
        <v>-15.373027376364812</v>
      </c>
      <c r="I89" cm="1">
        <f t="array" ref="I89">_xll.BDP(A89,$H$1)</f>
        <v>-15.373027376364812</v>
      </c>
    </row>
    <row r="90" spans="1:9" x14ac:dyDescent="0.25">
      <c r="A90" t="s">
        <v>336</v>
      </c>
      <c r="B90" t="s">
        <v>762</v>
      </c>
      <c r="C90" t="s">
        <v>286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-1.1253899999999999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-1.3619559999999999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2.5248400000000002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16.074629999999999</v>
      </c>
      <c r="H90" cm="1">
        <f t="array" ref="H90">_xll.BDP(A90,$H$1)</f>
        <v>10.987328969170127</v>
      </c>
      <c r="I90" cm="1">
        <f t="array" ref="I90">_xll.BDP(A90,$H$1)</f>
        <v>10.987328969170127</v>
      </c>
    </row>
    <row r="91" spans="1:9" x14ac:dyDescent="0.25">
      <c r="A91" t="s">
        <v>337</v>
      </c>
      <c r="B91" t="s">
        <v>763</v>
      </c>
      <c r="C91" t="s">
        <v>264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0.23206199999999999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2.7441949999999999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7.1494759999999999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45.100140000000003</v>
      </c>
      <c r="H91" cm="1">
        <f t="array" ref="H91">_xll.BDP(A91,$H$1)</f>
        <v>22.797944098918531</v>
      </c>
      <c r="I91" cm="1">
        <f t="array" ref="I91">_xll.BDP(A91,$H$1)</f>
        <v>22.797944098918531</v>
      </c>
    </row>
    <row r="92" spans="1:9" x14ac:dyDescent="0.25">
      <c r="A92" t="s">
        <v>2246</v>
      </c>
      <c r="B92" t="s">
        <v>2247</v>
      </c>
      <c r="C92" t="s">
        <v>264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0.2018529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0.89290959999999997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-6.3153949999999996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44.543950000000002</v>
      </c>
      <c r="H92" cm="1">
        <f t="array" ref="H92">_xll.BDP(A92,$H$1)</f>
        <v>19.943614640890207</v>
      </c>
      <c r="I92" cm="1">
        <f t="array" ref="I92">_xll.BDP(A92,$H$1)</f>
        <v>19.943614640890207</v>
      </c>
    </row>
    <row r="93" spans="1:9" x14ac:dyDescent="0.25">
      <c r="A93" t="s">
        <v>338</v>
      </c>
      <c r="B93" t="s">
        <v>764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-0.356491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1.4899990000000001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-8.3787120000000007E-2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27.106619999999999</v>
      </c>
      <c r="H93" cm="1">
        <f t="array" ref="H93">_xll.BDP(A93,$H$1)</f>
        <v>9.5641356230104524</v>
      </c>
      <c r="I93" cm="1">
        <f t="array" ref="I93">_xll.BDP(A93,$H$1)</f>
        <v>9.5641356230104524</v>
      </c>
    </row>
    <row r="94" spans="1:9" x14ac:dyDescent="0.25">
      <c r="A94" t="s">
        <v>339</v>
      </c>
      <c r="B94" t="s">
        <v>765</v>
      </c>
      <c r="C94" t="s">
        <v>280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4.7173839999999998E-3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9.7084679999999999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8.9374850000000006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-14.56315</v>
      </c>
      <c r="H94" cm="1">
        <f t="array" ref="H94">_xll.BDP(A94,$H$1)</f>
        <v>0.68179804926099385</v>
      </c>
      <c r="I94" cm="1">
        <f t="array" ref="I94">_xll.BDP(A94,$H$1)</f>
        <v>0.68179804926099385</v>
      </c>
    </row>
    <row r="95" spans="1:9" x14ac:dyDescent="0.25">
      <c r="A95" t="s">
        <v>53</v>
      </c>
      <c r="B95" t="s">
        <v>766</v>
      </c>
      <c r="C95" t="s">
        <v>267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-0.25405299999999997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-1.0000039999999999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-0.21828339999999999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17.15232</v>
      </c>
      <c r="H95" cm="1">
        <f t="array" ref="H95">_xll.BDP(A95,$H$1)</f>
        <v>8.6223723250064115</v>
      </c>
      <c r="I95" cm="1">
        <f t="array" ref="I95">_xll.BDP(A95,$H$1)</f>
        <v>8.6223723250064115</v>
      </c>
    </row>
    <row r="96" spans="1:9" x14ac:dyDescent="0.25">
      <c r="A96" t="s">
        <v>340</v>
      </c>
      <c r="B96" t="s">
        <v>767</v>
      </c>
      <c r="C96" t="s">
        <v>271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1.0337970000000001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3.2715969999999999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6.4699049999999998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9.5702119999999997</v>
      </c>
      <c r="H96" cm="1">
        <f t="array" ref="H96">_xll.BDP(A96,$H$1)</f>
        <v>1.5983872364468052</v>
      </c>
      <c r="I96" cm="1">
        <f t="array" ref="I96">_xll.BDP(A96,$H$1)</f>
        <v>1.5983872364468052</v>
      </c>
    </row>
    <row r="97" spans="1:9" x14ac:dyDescent="0.25">
      <c r="A97" t="s">
        <v>341</v>
      </c>
      <c r="B97" t="s">
        <v>768</v>
      </c>
      <c r="C97" t="s">
        <v>265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0.75643910000000003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2.2095549999999999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7.0679970000000001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0.51232040000000001</v>
      </c>
      <c r="H97" cm="1">
        <f t="array" ref="H97">_xll.BDP(A97,$H$1)</f>
        <v>4.9802709398798202</v>
      </c>
      <c r="I97" cm="1">
        <f t="array" ref="I97">_xll.BDP(A97,$H$1)</f>
        <v>4.9802709398798202</v>
      </c>
    </row>
    <row r="98" spans="1:9" x14ac:dyDescent="0.25">
      <c r="A98" t="s">
        <v>342</v>
      </c>
      <c r="B98" t="s">
        <v>769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-1.6551940000000001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-0.65940889999999996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2.7410049999999999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26.196380000000001</v>
      </c>
      <c r="H98" cm="1">
        <f t="array" ref="H98">_xll.BDP(A98,$H$1)</f>
        <v>14.312791062179317</v>
      </c>
      <c r="I98" cm="1">
        <f t="array" ref="I98">_xll.BDP(A98,$H$1)</f>
        <v>14.312791062179317</v>
      </c>
    </row>
    <row r="99" spans="1:9" x14ac:dyDescent="0.25">
      <c r="A99" t="s">
        <v>343</v>
      </c>
      <c r="B99" t="s">
        <v>770</v>
      </c>
      <c r="C99" t="s">
        <v>265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-1.3292139999999999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0.52678040000000004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2.1494610000000001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21.272649999999999</v>
      </c>
      <c r="H99" cm="1">
        <f t="array" ref="H99">_xll.BDP(A99,$H$1)</f>
        <v>8.6797995172109044</v>
      </c>
      <c r="I99" cm="1">
        <f t="array" ref="I99">_xll.BDP(A99,$H$1)</f>
        <v>8.6797995172109044</v>
      </c>
    </row>
    <row r="100" spans="1:9" x14ac:dyDescent="0.25">
      <c r="A100" t="s">
        <v>344</v>
      </c>
      <c r="B100" t="s">
        <v>771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-1.180263E-2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1.261476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4.1422379999999999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20.28295</v>
      </c>
      <c r="H100" cm="1">
        <f t="array" ref="H100">_xll.BDP(A100,$H$1)</f>
        <v>16.730162312828451</v>
      </c>
      <c r="I100" cm="1">
        <f t="array" ref="I100">_xll.BDP(A100,$H$1)</f>
        <v>16.730162312828451</v>
      </c>
    </row>
    <row r="101" spans="1:9" x14ac:dyDescent="0.25">
      <c r="A101" t="s">
        <v>345</v>
      </c>
      <c r="B101" t="s">
        <v>772</v>
      </c>
      <c r="C101" t="s">
        <v>259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0.50506930000000005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5.4600629999999999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-1.2557659999999999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-2.3994040000000001</v>
      </c>
      <c r="H101" cm="1">
        <f t="array" ref="H101">_xll.BDP(A101,$H$1)</f>
        <v>-8.7832914347686621</v>
      </c>
      <c r="I101" cm="1">
        <f t="array" ref="I101">_xll.BDP(A101,$H$1)</f>
        <v>-8.7832914347686621</v>
      </c>
    </row>
    <row r="102" spans="1:9" x14ac:dyDescent="0.25">
      <c r="A102" t="s">
        <v>346</v>
      </c>
      <c r="B102" t="s">
        <v>773</v>
      </c>
      <c r="C102" t="s">
        <v>286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-0.77279850000000005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-1.2435890000000001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2.341326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22.416740000000001</v>
      </c>
      <c r="H102" cm="1">
        <f t="array" ref="H102">_xll.BDP(A102,$H$1)</f>
        <v>14.740794578364898</v>
      </c>
      <c r="I102" cm="1">
        <f t="array" ref="I102">_xll.BDP(A102,$H$1)</f>
        <v>14.740794578364898</v>
      </c>
    </row>
    <row r="103" spans="1:9" x14ac:dyDescent="0.25">
      <c r="A103" t="s">
        <v>347</v>
      </c>
      <c r="B103" t="s">
        <v>774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-0.47906500000000002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-1.512543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4.5102339999999996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12.32696</v>
      </c>
      <c r="H103" cm="1">
        <f t="array" ref="H103">_xll.BDP(A103,$H$1)</f>
        <v>15.312190498736181</v>
      </c>
      <c r="I103" cm="1">
        <f t="array" ref="I103">_xll.BDP(A103,$H$1)</f>
        <v>15.312190498736181</v>
      </c>
    </row>
    <row r="104" spans="1:9" x14ac:dyDescent="0.25">
      <c r="A104" t="s">
        <v>348</v>
      </c>
      <c r="B104" t="s">
        <v>775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0.8913373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4.864757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5.448817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31.198149999999998</v>
      </c>
      <c r="H104" cm="1">
        <f t="array" ref="H104">_xll.BDP(A104,$H$1)</f>
        <v>7.3221434510542842</v>
      </c>
      <c r="I104" cm="1">
        <f t="array" ref="I104">_xll.BDP(A104,$H$1)</f>
        <v>7.3221434510542842</v>
      </c>
    </row>
    <row r="105" spans="1:9" x14ac:dyDescent="0.25">
      <c r="A105" t="s">
        <v>182</v>
      </c>
      <c r="B105" t="s">
        <v>776</v>
      </c>
      <c r="C105" t="s">
        <v>259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-0.81518550000000001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-1.0997619999999999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2.380474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25.512260000000001</v>
      </c>
      <c r="H105" cm="1">
        <f t="array" ref="H105">_xll.BDP(A105,$H$1)</f>
        <v>10.400000759151315</v>
      </c>
      <c r="I105" cm="1">
        <f t="array" ref="I105">_xll.BDP(A105,$H$1)</f>
        <v>10.400000759151315</v>
      </c>
    </row>
    <row r="106" spans="1:9" x14ac:dyDescent="0.25">
      <c r="A106" t="s">
        <v>349</v>
      </c>
      <c r="B106" t="s">
        <v>777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1.486429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1.9588350000000001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3.1520229999999998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13.5921</v>
      </c>
      <c r="H106" cm="1">
        <f t="array" ref="H106">_xll.BDP(A106,$H$1)</f>
        <v>14.838222248288375</v>
      </c>
      <c r="I106" cm="1">
        <f t="array" ref="I106">_xll.BDP(A106,$H$1)</f>
        <v>14.838222248288375</v>
      </c>
    </row>
    <row r="107" spans="1:9" x14ac:dyDescent="0.25">
      <c r="A107" t="s">
        <v>350</v>
      </c>
      <c r="B107" t="s">
        <v>778</v>
      </c>
      <c r="C107" t="s">
        <v>265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-0.25659660000000001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2.7658849999999999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-0.60287109999999999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7.5172840000000001</v>
      </c>
      <c r="H107" cm="1">
        <f t="array" ref="H107">_xll.BDP(A107,$H$1)</f>
        <v>-1.8612116523745552</v>
      </c>
      <c r="I107" cm="1">
        <f t="array" ref="I107">_xll.BDP(A107,$H$1)</f>
        <v>-1.8612116523745552</v>
      </c>
    </row>
    <row r="108" spans="1:9" x14ac:dyDescent="0.25">
      <c r="A108" t="s">
        <v>351</v>
      </c>
      <c r="B108" t="s">
        <v>779</v>
      </c>
      <c r="C108" t="s">
        <v>270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0.92060359999999997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4.471946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-3.445932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4.5352959999999998</v>
      </c>
      <c r="H108" cm="1">
        <f t="array" ref="H108">_xll.BDP(A108,$H$1)</f>
        <v>0.90723507892747168</v>
      </c>
      <c r="I108" cm="1">
        <f t="array" ref="I108">_xll.BDP(A108,$H$1)</f>
        <v>0.90723507892747168</v>
      </c>
    </row>
    <row r="109" spans="1:9" x14ac:dyDescent="0.25">
      <c r="A109" t="s">
        <v>352</v>
      </c>
      <c r="B109" t="s">
        <v>780</v>
      </c>
      <c r="C109" t="s">
        <v>261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-1.3463309999999999E-2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0.32442989999999999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3.9954299999999998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20.16037</v>
      </c>
      <c r="H109" cm="1">
        <f t="array" ref="H109">_xll.BDP(A109,$H$1)</f>
        <v>12.814237578738762</v>
      </c>
      <c r="I109" cm="1">
        <f t="array" ref="I109">_xll.BDP(A109,$H$1)</f>
        <v>12.814237578738762</v>
      </c>
    </row>
    <row r="110" spans="1:9" x14ac:dyDescent="0.25">
      <c r="A110" t="s">
        <v>353</v>
      </c>
      <c r="B110" t="s">
        <v>781</v>
      </c>
      <c r="C110" t="s">
        <v>286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-0.40890130000000002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4.1981159999999997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8.1442040000000002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30.478400000000001</v>
      </c>
      <c r="H110" cm="1">
        <f t="array" ref="H110">_xll.BDP(A110,$H$1)</f>
        <v>19.593489247655505</v>
      </c>
      <c r="I110" cm="1">
        <f t="array" ref="I110">_xll.BDP(A110,$H$1)</f>
        <v>19.593489247655505</v>
      </c>
    </row>
    <row r="111" spans="1:9" x14ac:dyDescent="0.25">
      <c r="A111" t="s">
        <v>354</v>
      </c>
      <c r="B111" t="s">
        <v>782</v>
      </c>
      <c r="C111" t="s">
        <v>265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-0.1255018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-1.110452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0.52311180000000002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20.210920000000002</v>
      </c>
      <c r="H111" cm="1">
        <f t="array" ref="H111">_xll.BDP(A111,$H$1)</f>
        <v>16.698740435801096</v>
      </c>
      <c r="I111" cm="1">
        <f t="array" ref="I111">_xll.BDP(A111,$H$1)</f>
        <v>16.698740435801096</v>
      </c>
    </row>
    <row r="112" spans="1:9" x14ac:dyDescent="0.25">
      <c r="A112" t="s">
        <v>355</v>
      </c>
      <c r="B112" t="s">
        <v>783</v>
      </c>
      <c r="C112" t="s">
        <v>270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0.73618380000000005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0.9868169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-1.0104120000000001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-12.555260000000001</v>
      </c>
      <c r="H112" cm="1">
        <f t="array" ref="H112">_xll.BDP(A112,$H$1)</f>
        <v>-8.2748292092936833</v>
      </c>
      <c r="I112" cm="1">
        <f t="array" ref="I112">_xll.BDP(A112,$H$1)</f>
        <v>-8.2748292092936833</v>
      </c>
    </row>
    <row r="113" spans="1:9" x14ac:dyDescent="0.25">
      <c r="A113" t="s">
        <v>356</v>
      </c>
      <c r="B113" t="s">
        <v>784</v>
      </c>
      <c r="C113" t="s">
        <v>267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1.0754729999999999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1.2701119999999999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-0.62965499999999996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4.3137249999999998</v>
      </c>
      <c r="H113" cm="1">
        <f t="array" ref="H113">_xll.BDP(A113,$H$1)</f>
        <v>4.9856368780868765</v>
      </c>
      <c r="I113" cm="1">
        <f t="array" ref="I113">_xll.BDP(A113,$H$1)</f>
        <v>4.9856368780868765</v>
      </c>
    </row>
    <row r="114" spans="1:9" x14ac:dyDescent="0.25">
      <c r="A114" t="s">
        <v>24</v>
      </c>
      <c r="B114" t="s">
        <v>785</v>
      </c>
      <c r="C114" t="s">
        <v>264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-0.21438180000000001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0.36068830000000002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3.9615309999999999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11.67079</v>
      </c>
      <c r="H114" cm="1">
        <f t="array" ref="H114">_xll.BDP(A114,$H$1)</f>
        <v>10.417271028887971</v>
      </c>
      <c r="I114" cm="1">
        <f t="array" ref="I114">_xll.BDP(A114,$H$1)</f>
        <v>10.417271028887971</v>
      </c>
    </row>
    <row r="115" spans="1:9" x14ac:dyDescent="0.25">
      <c r="A115" t="s">
        <v>357</v>
      </c>
      <c r="B115" t="s">
        <v>786</v>
      </c>
      <c r="C115" t="s">
        <v>265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0.23406650000000001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3.656231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3.4157690000000001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19.039940000000001</v>
      </c>
      <c r="H115" cm="1">
        <f t="array" ref="H115">_xll.BDP(A115,$H$1)</f>
        <v>11.533342419985527</v>
      </c>
      <c r="I115" cm="1">
        <f t="array" ref="I115">_xll.BDP(A115,$H$1)</f>
        <v>11.533342419985527</v>
      </c>
    </row>
    <row r="116" spans="1:9" x14ac:dyDescent="0.25">
      <c r="A116" t="s">
        <v>358</v>
      </c>
      <c r="B116" t="s">
        <v>787</v>
      </c>
      <c r="C116" t="s">
        <v>259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0.2075417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2.1831230000000001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-3.0451229999999998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2.1182970000000001</v>
      </c>
      <c r="H116" cm="1">
        <f t="array" ref="H116">_xll.BDP(A116,$H$1)</f>
        <v>6.6607546474654198</v>
      </c>
      <c r="I116" cm="1">
        <f t="array" ref="I116">_xll.BDP(A116,$H$1)</f>
        <v>6.6607546474654198</v>
      </c>
    </row>
    <row r="117" spans="1:9" x14ac:dyDescent="0.25">
      <c r="A117" t="s">
        <v>359</v>
      </c>
      <c r="B117" t="s">
        <v>788</v>
      </c>
      <c r="C117" t="s">
        <v>261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-0.7132539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0.80909169999999997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-0.45919080000000001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44.03201</v>
      </c>
      <c r="H117" cm="1">
        <f t="array" ref="H117">_xll.BDP(A117,$H$1)</f>
        <v>18.06425799433325</v>
      </c>
      <c r="I117" cm="1">
        <f t="array" ref="I117">_xll.BDP(A117,$H$1)</f>
        <v>18.06425799433325</v>
      </c>
    </row>
    <row r="118" spans="1:9" x14ac:dyDescent="0.25">
      <c r="A118" t="s">
        <v>360</v>
      </c>
      <c r="B118" t="s">
        <v>789</v>
      </c>
      <c r="C118" t="s">
        <v>280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0.68866530000000004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4.0516540000000001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1.9649909999999999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-5.4874280000000004</v>
      </c>
      <c r="H118" cm="1">
        <f t="array" ref="H118">_xll.BDP(A118,$H$1)</f>
        <v>-8.3778386910533715</v>
      </c>
      <c r="I118" cm="1">
        <f t="array" ref="I118">_xll.BDP(A118,$H$1)</f>
        <v>-8.3778386910533715</v>
      </c>
    </row>
    <row r="119" spans="1:9" x14ac:dyDescent="0.25">
      <c r="A119" t="s">
        <v>256</v>
      </c>
      <c r="B119" t="s">
        <v>790</v>
      </c>
      <c r="C119" t="s">
        <v>286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-0.85663599999999995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3.8051080000000001E-2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6.4104570000000001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41.113819999999997</v>
      </c>
      <c r="H119" cm="1">
        <f t="array" ref="H119">_xll.BDP(A119,$H$1)</f>
        <v>24.189739987051237</v>
      </c>
      <c r="I119" cm="1">
        <f t="array" ref="I119">_xll.BDP(A119,$H$1)</f>
        <v>24.189739987051237</v>
      </c>
    </row>
    <row r="120" spans="1:9" x14ac:dyDescent="0.25">
      <c r="A120" t="s">
        <v>361</v>
      </c>
      <c r="B120" t="s">
        <v>791</v>
      </c>
      <c r="C120" t="s">
        <v>261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0.15152209999999999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3.8685100000000001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-10.69797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-29.463840000000001</v>
      </c>
      <c r="H120" cm="1">
        <f t="array" ref="H120">_xll.BDP(A120,$H$1)</f>
        <v>-17.947026093353223</v>
      </c>
      <c r="I120" cm="1">
        <f t="array" ref="I120">_xll.BDP(A120,$H$1)</f>
        <v>-17.947026093353223</v>
      </c>
    </row>
    <row r="121" spans="1:9" x14ac:dyDescent="0.25">
      <c r="A121" t="s">
        <v>362</v>
      </c>
      <c r="B121" t="s">
        <v>792</v>
      </c>
      <c r="C121" t="s">
        <v>280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-1.041121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-7.54556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-3.450183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33.288690000000003</v>
      </c>
      <c r="H121" cm="1">
        <f t="array" ref="H121">_xll.BDP(A121,$H$1)</f>
        <v>12.670431861139869</v>
      </c>
      <c r="I121" cm="1">
        <f t="array" ref="I121">_xll.BDP(A121,$H$1)</f>
        <v>12.670431861139869</v>
      </c>
    </row>
    <row r="122" spans="1:9" x14ac:dyDescent="0.25">
      <c r="A122" t="s">
        <v>199</v>
      </c>
      <c r="B122" t="s">
        <v>793</v>
      </c>
      <c r="C122" t="s">
        <v>259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1.7858989999999999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5.3113590000000004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-1.191891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3.6098690000000002</v>
      </c>
      <c r="H122" cm="1">
        <f t="array" ref="H122">_xll.BDP(A122,$H$1)</f>
        <v>-1.7504600421282837</v>
      </c>
      <c r="I122" cm="1">
        <f t="array" ref="I122">_xll.BDP(A122,$H$1)</f>
        <v>-1.7504600421282837</v>
      </c>
    </row>
    <row r="123" spans="1:9" x14ac:dyDescent="0.25">
      <c r="A123" t="s">
        <v>363</v>
      </c>
      <c r="B123" t="s">
        <v>794</v>
      </c>
      <c r="C123" t="s">
        <v>267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0.70899029999999996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0.46097529999999998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-10.99525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-44.326419999999999</v>
      </c>
      <c r="H123" cm="1">
        <f t="array" ref="H123">_xll.BDP(A123,$H$1)</f>
        <v>-38.945457069405641</v>
      </c>
      <c r="I123" cm="1">
        <f t="array" ref="I123">_xll.BDP(A123,$H$1)</f>
        <v>-38.945457069405641</v>
      </c>
    </row>
    <row r="124" spans="1:9" x14ac:dyDescent="0.25">
      <c r="A124" t="s">
        <v>364</v>
      </c>
      <c r="B124" t="s">
        <v>795</v>
      </c>
      <c r="C124" t="s">
        <v>265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-0.52852359999999998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-4.8644390000000003E-2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1.83385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17.594059999999999</v>
      </c>
      <c r="H124" cm="1">
        <f t="array" ref="H124">_xll.BDP(A124,$H$1)</f>
        <v>7.5810725960322705</v>
      </c>
      <c r="I124" cm="1">
        <f t="array" ref="I124">_xll.BDP(A124,$H$1)</f>
        <v>7.5810725960322705</v>
      </c>
    </row>
    <row r="125" spans="1:9" x14ac:dyDescent="0.25">
      <c r="A125" t="s">
        <v>365</v>
      </c>
      <c r="B125" t="s">
        <v>796</v>
      </c>
      <c r="C125" t="s">
        <v>271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0.63930629999999999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1.588821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6.9505080000000001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17.66901</v>
      </c>
      <c r="H125" cm="1">
        <f t="array" ref="H125">_xll.BDP(A125,$H$1)</f>
        <v>11.561093580520904</v>
      </c>
      <c r="I125" cm="1">
        <f t="array" ref="I125">_xll.BDP(A125,$H$1)</f>
        <v>11.561093580520904</v>
      </c>
    </row>
    <row r="126" spans="1:9" x14ac:dyDescent="0.25">
      <c r="A126" t="s">
        <v>366</v>
      </c>
      <c r="B126" t="s">
        <v>797</v>
      </c>
      <c r="C126" t="s">
        <v>280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0.50821300000000003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1.2582880000000001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-0.13741809999999999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1.264059</v>
      </c>
      <c r="H126" cm="1">
        <f t="array" ref="H126">_xll.BDP(A126,$H$1)</f>
        <v>-4.1373527599475892</v>
      </c>
      <c r="I126" cm="1">
        <f t="array" ref="I126">_xll.BDP(A126,$H$1)</f>
        <v>-4.1373527599475892</v>
      </c>
    </row>
    <row r="127" spans="1:9" x14ac:dyDescent="0.25">
      <c r="A127" t="s">
        <v>367</v>
      </c>
      <c r="B127" t="s">
        <v>798</v>
      </c>
      <c r="C127" t="s">
        <v>286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-1.2170609999999999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0.3149306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5.6763180000000002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19.578389999999999</v>
      </c>
      <c r="H127" cm="1">
        <f t="array" ref="H127">_xll.BDP(A127,$H$1)</f>
        <v>14.932321678142927</v>
      </c>
      <c r="I127" cm="1">
        <f t="array" ref="I127">_xll.BDP(A127,$H$1)</f>
        <v>14.932321678142927</v>
      </c>
    </row>
    <row r="128" spans="1:9" x14ac:dyDescent="0.25">
      <c r="A128" t="s">
        <v>368</v>
      </c>
      <c r="B128" t="s">
        <v>799</v>
      </c>
      <c r="C128" t="s">
        <v>265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-0.1238113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1.487223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5.2691629999999998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22.360859999999999</v>
      </c>
      <c r="H128" cm="1">
        <f t="array" ref="H128">_xll.BDP(A128,$H$1)</f>
        <v>8.8641015089208164</v>
      </c>
      <c r="I128" cm="1">
        <f t="array" ref="I128">_xll.BDP(A128,$H$1)</f>
        <v>8.8641015089208164</v>
      </c>
    </row>
    <row r="129" spans="1:9" x14ac:dyDescent="0.25">
      <c r="A129" t="s">
        <v>369</v>
      </c>
      <c r="B129" t="s">
        <v>800</v>
      </c>
      <c r="C129" t="s">
        <v>270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-0.72723669999999996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3.0299429999999998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-8.5178759999999993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-18.672339999999998</v>
      </c>
      <c r="H129" cm="1">
        <f t="array" ref="H129">_xll.BDP(A129,$H$1)</f>
        <v>-17.037408254246664</v>
      </c>
      <c r="I129" cm="1">
        <f t="array" ref="I129">_xll.BDP(A129,$H$1)</f>
        <v>-17.037408254246664</v>
      </c>
    </row>
    <row r="130" spans="1:9" x14ac:dyDescent="0.25">
      <c r="A130" t="s">
        <v>370</v>
      </c>
      <c r="B130" t="s">
        <v>801</v>
      </c>
      <c r="C130" t="s">
        <v>265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-4.4949719999999999E-2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0.20695189999999999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-0.27728390000000003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10.18196</v>
      </c>
      <c r="H130" cm="1">
        <f t="array" ref="H130">_xll.BDP(A130,$H$1)</f>
        <v>5.8114517053755197</v>
      </c>
      <c r="I130" cm="1">
        <f t="array" ref="I130">_xll.BDP(A130,$H$1)</f>
        <v>5.8114517053755197</v>
      </c>
    </row>
    <row r="131" spans="1:9" x14ac:dyDescent="0.25">
      <c r="A131" t="s">
        <v>371</v>
      </c>
      <c r="B131" t="s">
        <v>802</v>
      </c>
      <c r="C131" t="s">
        <v>275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0.77510080000000003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-1.1050009999999999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1.477304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16.55603</v>
      </c>
      <c r="H131" cm="1">
        <f t="array" ref="H131">_xll.BDP(A131,$H$1)</f>
        <v>13.560236347459991</v>
      </c>
      <c r="I131" cm="1">
        <f t="array" ref="I131">_xll.BDP(A131,$H$1)</f>
        <v>13.560236347459991</v>
      </c>
    </row>
    <row r="132" spans="1:9" x14ac:dyDescent="0.25">
      <c r="A132" t="s">
        <v>372</v>
      </c>
      <c r="B132" t="s">
        <v>803</v>
      </c>
      <c r="C132" t="s">
        <v>267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0.19693859999999999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2.6731940000000001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19.971789999999999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8.2295499999999997</v>
      </c>
      <c r="H132" cm="1">
        <f t="array" ref="H132">_xll.BDP(A132,$H$1)</f>
        <v>23.967289764924736</v>
      </c>
      <c r="I132" cm="1">
        <f t="array" ref="I132">_xll.BDP(A132,$H$1)</f>
        <v>23.967289764924736</v>
      </c>
    </row>
    <row r="133" spans="1:9" x14ac:dyDescent="0.25">
      <c r="A133" t="s">
        <v>373</v>
      </c>
      <c r="B133" t="s">
        <v>804</v>
      </c>
      <c r="C133" t="s">
        <v>267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-9.4637399999999997E-2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0.17502570000000001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1.0753630000000001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33.529150000000001</v>
      </c>
      <c r="H133" cm="1">
        <f t="array" ref="H133">_xll.BDP(A133,$H$1)</f>
        <v>10.154904046441859</v>
      </c>
      <c r="I133" cm="1">
        <f t="array" ref="I133">_xll.BDP(A133,$H$1)</f>
        <v>10.154904046441859</v>
      </c>
    </row>
    <row r="134" spans="1:9" x14ac:dyDescent="0.25">
      <c r="A134" t="s">
        <v>374</v>
      </c>
      <c r="B134" t="s">
        <v>805</v>
      </c>
      <c r="C134" t="s">
        <v>265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1.265849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3.5118279999999999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6.9325450000000002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2.5871719999999998</v>
      </c>
      <c r="H134" cm="1">
        <f t="array" ref="H134">_xll.BDP(A134,$H$1)</f>
        <v>-0.69341138457154561</v>
      </c>
      <c r="I134" cm="1">
        <f t="array" ref="I134">_xll.BDP(A134,$H$1)</f>
        <v>-0.69341138457154561</v>
      </c>
    </row>
    <row r="135" spans="1:9" x14ac:dyDescent="0.25">
      <c r="A135" t="s">
        <v>162</v>
      </c>
      <c r="B135" t="s">
        <v>806</v>
      </c>
      <c r="C135" t="s">
        <v>271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-0.87255830000000001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-1.4644760000000001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-0.2172279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7.6430730000000002</v>
      </c>
      <c r="H135" cm="1">
        <f t="array" ref="H135">_xll.BDP(A135,$H$1)</f>
        <v>2.5093632472659273</v>
      </c>
      <c r="I135" cm="1">
        <f t="array" ref="I135">_xll.BDP(A135,$H$1)</f>
        <v>2.5093632472659273</v>
      </c>
    </row>
    <row r="136" spans="1:9" x14ac:dyDescent="0.25">
      <c r="A136" t="s">
        <v>375</v>
      </c>
      <c r="B136" t="s">
        <v>807</v>
      </c>
      <c r="C136" t="s">
        <v>261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-0.65455560000000002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5.6181039999999998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2.184021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29.58494</v>
      </c>
      <c r="H136" cm="1">
        <f t="array" ref="H136">_xll.BDP(A136,$H$1)</f>
        <v>13.747009022478585</v>
      </c>
      <c r="I136" cm="1">
        <f t="array" ref="I136">_xll.BDP(A136,$H$1)</f>
        <v>13.747009022478585</v>
      </c>
    </row>
    <row r="137" spans="1:9" x14ac:dyDescent="0.25">
      <c r="A137" t="s">
        <v>376</v>
      </c>
      <c r="B137" t="s">
        <v>808</v>
      </c>
      <c r="C137" t="s">
        <v>271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4.7687019999999997E-2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2.378546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-1.3024230000000001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3.0382310000000001</v>
      </c>
      <c r="H137" cm="1">
        <f t="array" ref="H137">_xll.BDP(A137,$H$1)</f>
        <v>3.0098069582643407E-2</v>
      </c>
      <c r="I137" cm="1">
        <f t="array" ref="I137">_xll.BDP(A137,$H$1)</f>
        <v>3.0098069582643407E-2</v>
      </c>
    </row>
    <row r="138" spans="1:9" x14ac:dyDescent="0.25">
      <c r="A138" t="s">
        <v>377</v>
      </c>
      <c r="B138" t="s">
        <v>809</v>
      </c>
      <c r="C138" t="s">
        <v>261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-1.6526609999999999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-2.1371099999999998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1.3646430000000001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29.669309999999999</v>
      </c>
      <c r="H138" cm="1">
        <f t="array" ref="H138">_xll.BDP(A138,$H$1)</f>
        <v>14.712379039755232</v>
      </c>
      <c r="I138" cm="1">
        <f t="array" ref="I138">_xll.BDP(A138,$H$1)</f>
        <v>14.712379039755232</v>
      </c>
    </row>
    <row r="139" spans="1:9" x14ac:dyDescent="0.25">
      <c r="A139" t="s">
        <v>378</v>
      </c>
      <c r="B139" t="s">
        <v>810</v>
      </c>
      <c r="C139" t="s">
        <v>271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-0.11149770000000001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-3.8523420000000003E-2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5.3923889999999997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4.3581149999999997</v>
      </c>
      <c r="H139" cm="1">
        <f t="array" ref="H139">_xll.BDP(A139,$H$1)</f>
        <v>6.4053764336453254</v>
      </c>
      <c r="I139" cm="1">
        <f t="array" ref="I139">_xll.BDP(A139,$H$1)</f>
        <v>6.4053764336453254</v>
      </c>
    </row>
    <row r="140" spans="1:9" x14ac:dyDescent="0.25">
      <c r="A140" t="s">
        <v>379</v>
      </c>
      <c r="B140" t="s">
        <v>811</v>
      </c>
      <c r="C140" t="s">
        <v>286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-0.4331932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-4.9674469999999998E-2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7.8463960000000004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0.35815740000000001</v>
      </c>
      <c r="H140" cm="1">
        <f t="array" ref="H140">_xll.BDP(A140,$H$1)</f>
        <v>-1.1169483331437899</v>
      </c>
      <c r="I140" cm="1">
        <f t="array" ref="I140">_xll.BDP(A140,$H$1)</f>
        <v>-1.1169483331437899</v>
      </c>
    </row>
    <row r="141" spans="1:9" x14ac:dyDescent="0.25">
      <c r="A141" t="s">
        <v>188</v>
      </c>
      <c r="B141" t="s">
        <v>812</v>
      </c>
      <c r="C141" t="s">
        <v>267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1.0738540000000001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-4.8633639999999998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-11.14711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-31.16582</v>
      </c>
      <c r="H141" cm="1">
        <f t="array" ref="H141">_xll.BDP(A141,$H$1)</f>
        <v>-14.872294137766435</v>
      </c>
      <c r="I141" cm="1">
        <f t="array" ref="I141">_xll.BDP(A141,$H$1)</f>
        <v>-14.872294137766435</v>
      </c>
    </row>
    <row r="142" spans="1:9" x14ac:dyDescent="0.25">
      <c r="A142" t="s">
        <v>380</v>
      </c>
      <c r="B142" t="s">
        <v>813</v>
      </c>
      <c r="C142" t="s">
        <v>261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-0.1950836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0.54852429999999996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3.1109309999999999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21.406359999999999</v>
      </c>
      <c r="H142" cm="1">
        <f t="array" ref="H142">_xll.BDP(A142,$H$1)</f>
        <v>10.981579492195912</v>
      </c>
      <c r="I142" cm="1">
        <f t="array" ref="I142">_xll.BDP(A142,$H$1)</f>
        <v>10.981579492195912</v>
      </c>
    </row>
    <row r="143" spans="1:9" x14ac:dyDescent="0.25">
      <c r="A143" t="s">
        <v>381</v>
      </c>
      <c r="B143" t="s">
        <v>814</v>
      </c>
      <c r="C143" t="s">
        <v>265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-0.73166980000000004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1.4144509999999999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3.7801650000000002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-2.8722059999999998</v>
      </c>
      <c r="H143" cm="1">
        <f t="array" ref="H143">_xll.BDP(A143,$H$1)</f>
        <v>0.83073523912951952</v>
      </c>
      <c r="I143" cm="1">
        <f t="array" ref="I143">_xll.BDP(A143,$H$1)</f>
        <v>0.83073523912951952</v>
      </c>
    </row>
    <row r="144" spans="1:9" x14ac:dyDescent="0.25">
      <c r="A144" t="s">
        <v>382</v>
      </c>
      <c r="B144" t="s">
        <v>815</v>
      </c>
      <c r="C144" t="s">
        <v>264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-0.80584699999999998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1.6998819999999999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0.92137769999999997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-2.2665449999999998</v>
      </c>
      <c r="H144" cm="1">
        <f t="array" ref="H144">_xll.BDP(A144,$H$1)</f>
        <v>-3.4401766201661195</v>
      </c>
      <c r="I144" cm="1">
        <f t="array" ref="I144">_xll.BDP(A144,$H$1)</f>
        <v>-3.4401766201661195</v>
      </c>
    </row>
    <row r="145" spans="1:9" x14ac:dyDescent="0.25">
      <c r="A145" t="s">
        <v>10</v>
      </c>
      <c r="B145" t="s">
        <v>816</v>
      </c>
      <c r="C145" t="s">
        <v>265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-0.84811230000000004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3.8588589999999998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6.8690949999999997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52.756160000000001</v>
      </c>
      <c r="H145" cm="1">
        <f t="array" ref="H145">_xll.BDP(A145,$H$1)</f>
        <v>22.910223961125016</v>
      </c>
      <c r="I145" cm="1">
        <f t="array" ref="I145">_xll.BDP(A145,$H$1)</f>
        <v>22.910223961125016</v>
      </c>
    </row>
    <row r="146" spans="1:9" x14ac:dyDescent="0.25">
      <c r="A146" t="s">
        <v>383</v>
      </c>
      <c r="B146" t="s">
        <v>817</v>
      </c>
      <c r="C146" t="s">
        <v>263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-0.52504119999999999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-0.490618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-0.32106000000000001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-2.282038</v>
      </c>
      <c r="H146" cm="1">
        <f t="array" ref="H146">_xll.BDP(A146,$H$1)</f>
        <v>-0.89854296290462854</v>
      </c>
      <c r="I146" cm="1">
        <f t="array" ref="I146">_xll.BDP(A146,$H$1)</f>
        <v>-0.89854296290462854</v>
      </c>
    </row>
    <row r="147" spans="1:9" x14ac:dyDescent="0.25">
      <c r="A147" t="s">
        <v>384</v>
      </c>
      <c r="B147" t="s">
        <v>818</v>
      </c>
      <c r="C147" t="s">
        <v>259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-0.7738486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-0.7982842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4.1299840000000003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28.227650000000001</v>
      </c>
      <c r="H147" cm="1">
        <f t="array" ref="H147">_xll.BDP(A147,$H$1)</f>
        <v>16.270902867514085</v>
      </c>
      <c r="I147" cm="1">
        <f t="array" ref="I147">_xll.BDP(A147,$H$1)</f>
        <v>16.270902867514085</v>
      </c>
    </row>
    <row r="148" spans="1:9" x14ac:dyDescent="0.25">
      <c r="A148" t="s">
        <v>385</v>
      </c>
      <c r="B148" t="s">
        <v>819</v>
      </c>
      <c r="C148" t="s">
        <v>265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-0.44833079999999997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-1.0123679999999999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-8.1259750000000004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10.1578</v>
      </c>
      <c r="H148" cm="1">
        <f t="array" ref="H148">_xll.BDP(A148,$H$1)</f>
        <v>7.2720407835843703</v>
      </c>
      <c r="I148" cm="1">
        <f t="array" ref="I148">_xll.BDP(A148,$H$1)</f>
        <v>7.2720407835843703</v>
      </c>
    </row>
    <row r="149" spans="1:9" x14ac:dyDescent="0.25">
      <c r="A149" t="s">
        <v>145</v>
      </c>
      <c r="B149" t="s">
        <v>820</v>
      </c>
      <c r="C149" t="s">
        <v>264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-0.50052160000000001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-0.2478226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-10.35069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1.498928</v>
      </c>
      <c r="H149" cm="1">
        <f t="array" ref="H149">_xll.BDP(A149,$H$1)</f>
        <v>-5.3564913088350776</v>
      </c>
      <c r="I149" cm="1">
        <f t="array" ref="I149">_xll.BDP(A149,$H$1)</f>
        <v>-5.3564913088350776</v>
      </c>
    </row>
    <row r="150" spans="1:9" x14ac:dyDescent="0.25">
      <c r="A150" t="s">
        <v>386</v>
      </c>
      <c r="B150" t="s">
        <v>821</v>
      </c>
      <c r="C150" t="s">
        <v>271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-3.25545E-2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-6.6330330000000007E-2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0.74433760000000004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47.321959999999997</v>
      </c>
      <c r="H150" cm="1">
        <f t="array" ref="H150">_xll.BDP(A150,$H$1)</f>
        <v>33.633352877180457</v>
      </c>
      <c r="I150" cm="1">
        <f t="array" ref="I150">_xll.BDP(A150,$H$1)</f>
        <v>33.633352877180457</v>
      </c>
    </row>
    <row r="151" spans="1:9" x14ac:dyDescent="0.25">
      <c r="A151" t="s">
        <v>387</v>
      </c>
      <c r="B151" t="s">
        <v>822</v>
      </c>
      <c r="C151" t="s">
        <v>265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-1.16788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-1.807928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-0.3570084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2.0770230000000001</v>
      </c>
      <c r="H151" cm="1">
        <f t="array" ref="H151">_xll.BDP(A151,$H$1)</f>
        <v>3.1890198459609902</v>
      </c>
      <c r="I151" cm="1">
        <f t="array" ref="I151">_xll.BDP(A151,$H$1)</f>
        <v>3.1890198459609902</v>
      </c>
    </row>
    <row r="152" spans="1:9" x14ac:dyDescent="0.25">
      <c r="A152" t="s">
        <v>388</v>
      </c>
      <c r="B152" t="s">
        <v>823</v>
      </c>
      <c r="C152" t="s">
        <v>271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-0.41186080000000003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-2.3954569999999999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-1.2488159999999999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18.680389999999999</v>
      </c>
      <c r="H152" cm="1">
        <f t="array" ref="H152">_xll.BDP(A152,$H$1)</f>
        <v>7.4563598102861981</v>
      </c>
      <c r="I152" cm="1">
        <f t="array" ref="I152">_xll.BDP(A152,$H$1)</f>
        <v>7.4563598102861981</v>
      </c>
    </row>
    <row r="153" spans="1:9" x14ac:dyDescent="0.25">
      <c r="A153" t="s">
        <v>389</v>
      </c>
      <c r="B153" t="s">
        <v>824</v>
      </c>
      <c r="C153" t="s">
        <v>275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-0.2145088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-0.76008560000000003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6.1799150000000003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13.811780000000001</v>
      </c>
      <c r="H153" cm="1">
        <f t="array" ref="H153">_xll.BDP(A153,$H$1)</f>
        <v>16.396388334915557</v>
      </c>
      <c r="I153" cm="1">
        <f t="array" ref="I153">_xll.BDP(A153,$H$1)</f>
        <v>16.396388334915557</v>
      </c>
    </row>
    <row r="154" spans="1:9" x14ac:dyDescent="0.25">
      <c r="A154" t="s">
        <v>124</v>
      </c>
      <c r="B154" t="s">
        <v>825</v>
      </c>
      <c r="C154" t="s">
        <v>264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-1.7996989999999999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3.6598920000000001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18.75759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56.756749999999997</v>
      </c>
      <c r="H154" cm="1">
        <f t="array" ref="H154">_xll.BDP(A154,$H$1)</f>
        <v>32.182759371861351</v>
      </c>
      <c r="I154" cm="1">
        <f t="array" ref="I154">_xll.BDP(A154,$H$1)</f>
        <v>32.182759371861351</v>
      </c>
    </row>
    <row r="155" spans="1:9" x14ac:dyDescent="0.25">
      <c r="A155" t="s">
        <v>390</v>
      </c>
      <c r="B155" t="s">
        <v>826</v>
      </c>
      <c r="C155" t="s">
        <v>271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-0.80768810000000002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5.0285589999999996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3.0600719999999999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20.955169999999999</v>
      </c>
      <c r="H155" cm="1">
        <f t="array" ref="H155">_xll.BDP(A155,$H$1)</f>
        <v>6.2859966174486388</v>
      </c>
      <c r="I155" cm="1">
        <f t="array" ref="I155">_xll.BDP(A155,$H$1)</f>
        <v>6.2859966174486388</v>
      </c>
    </row>
    <row r="156" spans="1:9" x14ac:dyDescent="0.25">
      <c r="A156" t="s">
        <v>391</v>
      </c>
      <c r="B156" t="s">
        <v>827</v>
      </c>
      <c r="C156" t="s">
        <v>280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-0.53585700000000003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4.7200059999999997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6.9031989999999999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27.02234</v>
      </c>
      <c r="H156" cm="1">
        <f t="array" ref="H156">_xll.BDP(A156,$H$1)</f>
        <v>18.378141565663626</v>
      </c>
      <c r="I156" cm="1">
        <f t="array" ref="I156">_xll.BDP(A156,$H$1)</f>
        <v>18.378141565663626</v>
      </c>
    </row>
    <row r="157" spans="1:9" x14ac:dyDescent="0.25">
      <c r="A157" t="s">
        <v>75</v>
      </c>
      <c r="B157" t="s">
        <v>828</v>
      </c>
      <c r="C157" t="s">
        <v>267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-0.1784173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-2.6828539999999998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-2.2681100000000001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55.146520000000002</v>
      </c>
      <c r="H157" cm="1">
        <f t="array" ref="H157">_xll.BDP(A157,$H$1)</f>
        <v>16.243630250161274</v>
      </c>
      <c r="I157" cm="1">
        <f t="array" ref="I157">_xll.BDP(A157,$H$1)</f>
        <v>16.243630250161274</v>
      </c>
    </row>
    <row r="158" spans="1:9" x14ac:dyDescent="0.25">
      <c r="A158" t="s">
        <v>392</v>
      </c>
      <c r="B158" t="s">
        <v>829</v>
      </c>
      <c r="C158" t="s">
        <v>280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1.8403480000000001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9.0090880000000002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-13.18343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-30.551449999999999</v>
      </c>
      <c r="H158" cm="1">
        <f t="array" ref="H158">_xll.BDP(A158,$H$1)</f>
        <v>-28.497940079565488</v>
      </c>
      <c r="I158" cm="1">
        <f t="array" ref="I158">_xll.BDP(A158,$H$1)</f>
        <v>-28.497940079565488</v>
      </c>
    </row>
    <row r="159" spans="1:9" x14ac:dyDescent="0.25">
      <c r="A159" t="s">
        <v>393</v>
      </c>
      <c r="B159" t="s">
        <v>830</v>
      </c>
      <c r="C159" t="s">
        <v>263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4.0469360000000003E-2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2.7250990000000002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-4.772888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-13.08839</v>
      </c>
      <c r="H159" cm="1">
        <f t="array" ref="H159">_xll.BDP(A159,$H$1)</f>
        <v>7.2147228152733094</v>
      </c>
      <c r="I159" cm="1">
        <f t="array" ref="I159">_xll.BDP(A159,$H$1)</f>
        <v>7.2147228152733094</v>
      </c>
    </row>
    <row r="160" spans="1:9" x14ac:dyDescent="0.25">
      <c r="A160" t="s">
        <v>394</v>
      </c>
      <c r="B160" t="s">
        <v>831</v>
      </c>
      <c r="C160" t="s">
        <v>261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-0.15840609999999999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0.91490800000000005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-0.58401780000000003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13.47673</v>
      </c>
      <c r="H160" cm="1">
        <f t="array" ref="H160">_xll.BDP(A160,$H$1)</f>
        <v>5.1819322065119424</v>
      </c>
      <c r="I160" cm="1">
        <f t="array" ref="I160">_xll.BDP(A160,$H$1)</f>
        <v>5.1819322065119424</v>
      </c>
    </row>
    <row r="161" spans="1:9" x14ac:dyDescent="0.25">
      <c r="A161" t="s">
        <v>395</v>
      </c>
      <c r="B161" t="s">
        <v>832</v>
      </c>
      <c r="C161" t="s">
        <v>280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-7.9991619999999999E-2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2.732008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5.0435829999999999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16.3979</v>
      </c>
      <c r="H161" cm="1">
        <f t="array" ref="H161">_xll.BDP(A161,$H$1)</f>
        <v>11.312100437067922</v>
      </c>
      <c r="I161" cm="1">
        <f t="array" ref="I161">_xll.BDP(A161,$H$1)</f>
        <v>11.312100437067922</v>
      </c>
    </row>
    <row r="162" spans="1:9" x14ac:dyDescent="0.25">
      <c r="A162" t="s">
        <v>396</v>
      </c>
      <c r="B162" t="s">
        <v>833</v>
      </c>
      <c r="C162" t="s">
        <v>265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-0.39248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3.3117239999999999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8.9267920000000007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25.10942</v>
      </c>
      <c r="H162" cm="1">
        <f t="array" ref="H162">_xll.BDP(A162,$H$1)</f>
        <v>10.267915477665612</v>
      </c>
      <c r="I162" cm="1">
        <f t="array" ref="I162">_xll.BDP(A162,$H$1)</f>
        <v>10.267915477665612</v>
      </c>
    </row>
    <row r="163" spans="1:9" x14ac:dyDescent="0.25">
      <c r="A163" t="s">
        <v>397</v>
      </c>
      <c r="B163" t="s">
        <v>834</v>
      </c>
      <c r="C163" t="s">
        <v>265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0.39942519999999998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3.2840660000000002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2.7592469999999998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-4.9090340000000001</v>
      </c>
      <c r="H163" cm="1">
        <f t="array" ref="H163">_xll.BDP(A163,$H$1)</f>
        <v>-4.2618635461361203</v>
      </c>
      <c r="I163" cm="1">
        <f t="array" ref="I163">_xll.BDP(A163,$H$1)</f>
        <v>-4.2618635461361203</v>
      </c>
    </row>
    <row r="164" spans="1:9" x14ac:dyDescent="0.25">
      <c r="A164" t="s">
        <v>398</v>
      </c>
      <c r="B164" t="s">
        <v>835</v>
      </c>
      <c r="C164" t="s">
        <v>261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-0.86888750000000003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-2.2201949999999999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0.89314459999999996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20.028379999999999</v>
      </c>
      <c r="H164" cm="1">
        <f t="array" ref="H164">_xll.BDP(A164,$H$1)</f>
        <v>9.3647324491984687</v>
      </c>
      <c r="I164" cm="1">
        <f t="array" ref="I164">_xll.BDP(A164,$H$1)</f>
        <v>9.3647324491984687</v>
      </c>
    </row>
    <row r="165" spans="1:9" x14ac:dyDescent="0.25">
      <c r="A165" t="s">
        <v>399</v>
      </c>
      <c r="B165" t="s">
        <v>836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0.49634529999999999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3.700669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5.9304670000000002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22.774000000000001</v>
      </c>
      <c r="H165" cm="1">
        <f t="array" ref="H165">_xll.BDP(A165,$H$1)</f>
        <v>13.934720158336189</v>
      </c>
      <c r="I165" cm="1">
        <f t="array" ref="I165">_xll.BDP(A165,$H$1)</f>
        <v>13.934720158336189</v>
      </c>
    </row>
    <row r="166" spans="1:9" x14ac:dyDescent="0.25">
      <c r="A166" t="s">
        <v>193</v>
      </c>
      <c r="B166" t="s">
        <v>837</v>
      </c>
      <c r="C166" t="s">
        <v>261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-0.5921978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-0.25860159999999999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4.5136390000000004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18.00731</v>
      </c>
      <c r="H166" cm="1">
        <f t="array" ref="H166">_xll.BDP(A166,$H$1)</f>
        <v>15.958258754769055</v>
      </c>
      <c r="I166" cm="1">
        <f t="array" ref="I166">_xll.BDP(A166,$H$1)</f>
        <v>15.958258754769055</v>
      </c>
    </row>
    <row r="167" spans="1:9" x14ac:dyDescent="0.25">
      <c r="A167" t="s">
        <v>400</v>
      </c>
      <c r="B167" t="s">
        <v>838</v>
      </c>
      <c r="C167" t="s">
        <v>267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-0.60883920000000002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-3.404131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3.4353609999999999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8.2393260000000001</v>
      </c>
      <c r="H167" cm="1">
        <f t="array" ref="H167">_xll.BDP(A167,$H$1)</f>
        <v>5.7873378200750514</v>
      </c>
      <c r="I167" cm="1">
        <f t="array" ref="I167">_xll.BDP(A167,$H$1)</f>
        <v>5.7873378200750514</v>
      </c>
    </row>
    <row r="168" spans="1:9" x14ac:dyDescent="0.25">
      <c r="A168" t="s">
        <v>401</v>
      </c>
      <c r="B168" t="s">
        <v>839</v>
      </c>
      <c r="C168" t="s">
        <v>267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0.63156500000000004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3.919451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1.1659360000000001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12.758660000000001</v>
      </c>
      <c r="H168" cm="1">
        <f t="array" ref="H168">_xll.BDP(A168,$H$1)</f>
        <v>4.3509541949143253</v>
      </c>
      <c r="I168" cm="1">
        <f t="array" ref="I168">_xll.BDP(A168,$H$1)</f>
        <v>4.3509541949143253</v>
      </c>
    </row>
    <row r="169" spans="1:9" x14ac:dyDescent="0.25">
      <c r="A169" t="s">
        <v>402</v>
      </c>
      <c r="B169" t="s">
        <v>840</v>
      </c>
      <c r="C169" t="s">
        <v>267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0.97482340000000001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3.1060669999999999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-1.0928340000000001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-24.18158</v>
      </c>
      <c r="H169" cm="1">
        <f t="array" ref="H169">_xll.BDP(A169,$H$1)</f>
        <v>-12.574160599159287</v>
      </c>
      <c r="I169" cm="1">
        <f t="array" ref="I169">_xll.BDP(A169,$H$1)</f>
        <v>-12.574160599159287</v>
      </c>
    </row>
    <row r="170" spans="1:9" x14ac:dyDescent="0.25">
      <c r="A170" t="s">
        <v>403</v>
      </c>
      <c r="B170" t="s">
        <v>841</v>
      </c>
      <c r="C170" t="s">
        <v>259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-6.907597E-2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2.6601509999999999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3.3676050000000002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8.6709449999999997</v>
      </c>
      <c r="H170" cm="1">
        <f t="array" ref="H170">_xll.BDP(A170,$H$1)</f>
        <v>8.9625797286533881</v>
      </c>
      <c r="I170" cm="1">
        <f t="array" ref="I170">_xll.BDP(A170,$H$1)</f>
        <v>8.9625797286533881</v>
      </c>
    </row>
    <row r="171" spans="1:9" x14ac:dyDescent="0.25">
      <c r="A171" t="s">
        <v>138</v>
      </c>
      <c r="B171" t="s">
        <v>842</v>
      </c>
      <c r="C171" t="s">
        <v>264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-1.599531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-4.5759069999999999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-19.950859999999999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1.9922139999999999</v>
      </c>
      <c r="H171" cm="1">
        <f t="array" ref="H171">_xll.BDP(A171,$H$1)</f>
        <v>-16.703619088804405</v>
      </c>
      <c r="I171" cm="1">
        <f t="array" ref="I171">_xll.BDP(A171,$H$1)</f>
        <v>-16.703619088804405</v>
      </c>
    </row>
    <row r="172" spans="1:9" x14ac:dyDescent="0.25">
      <c r="A172" t="s">
        <v>404</v>
      </c>
      <c r="B172" t="s">
        <v>843</v>
      </c>
      <c r="C172" t="s">
        <v>264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-0.57557170000000002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-0.59413090000000002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3.1108790000000002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39.757869999999997</v>
      </c>
      <c r="H172" cm="1">
        <f t="array" ref="H172">_xll.BDP(A172,$H$1)</f>
        <v>20.805793197886914</v>
      </c>
      <c r="I172" cm="1">
        <f t="array" ref="I172">_xll.BDP(A172,$H$1)</f>
        <v>20.805793197886914</v>
      </c>
    </row>
    <row r="173" spans="1:9" x14ac:dyDescent="0.25">
      <c r="A173" t="s">
        <v>67</v>
      </c>
      <c r="B173" t="s">
        <v>844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-1.4438059999999999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-1.475983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2.817806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18.405850000000001</v>
      </c>
      <c r="H173" cm="1">
        <f t="array" ref="H173">_xll.BDP(A173,$H$1)</f>
        <v>14.150030187409987</v>
      </c>
      <c r="I173" cm="1">
        <f t="array" ref="I173">_xll.BDP(A173,$H$1)</f>
        <v>14.150030187409987</v>
      </c>
    </row>
    <row r="174" spans="1:9" x14ac:dyDescent="0.25">
      <c r="A174" t="s">
        <v>172</v>
      </c>
      <c r="B174" t="s">
        <v>845</v>
      </c>
      <c r="C174" t="s">
        <v>259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-0.1390516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3.5570620000000002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3.6850649999999998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29.871870000000001</v>
      </c>
      <c r="H174" cm="1">
        <f t="array" ref="H174">_xll.BDP(A174,$H$1)</f>
        <v>28.854899193966759</v>
      </c>
      <c r="I174" cm="1">
        <f t="array" ref="I174">_xll.BDP(A174,$H$1)</f>
        <v>28.854899193966759</v>
      </c>
    </row>
    <row r="175" spans="1:9" x14ac:dyDescent="0.25">
      <c r="A175" t="s">
        <v>198</v>
      </c>
      <c r="B175" t="s">
        <v>846</v>
      </c>
      <c r="C175" t="s">
        <v>280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0.27732600000000002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2.186941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-2.8552279999999999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-24.987909999999999</v>
      </c>
      <c r="H175" cm="1">
        <f t="array" ref="H175">_xll.BDP(A175,$H$1)</f>
        <v>-13.494902356590863</v>
      </c>
      <c r="I175" cm="1">
        <f t="array" ref="I175">_xll.BDP(A175,$H$1)</f>
        <v>-13.494902356590863</v>
      </c>
    </row>
    <row r="176" spans="1:9" x14ac:dyDescent="0.25">
      <c r="A176" t="s">
        <v>405</v>
      </c>
      <c r="B176" t="s">
        <v>847</v>
      </c>
      <c r="C176" t="s">
        <v>286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-0.36663069999999998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0.53403659999999997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5.5613510000000002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31.280290000000001</v>
      </c>
      <c r="H176" cm="1">
        <f t="array" ref="H176">_xll.BDP(A176,$H$1)</f>
        <v>20.030723578109882</v>
      </c>
      <c r="I176" cm="1">
        <f t="array" ref="I176">_xll.BDP(A176,$H$1)</f>
        <v>20.030723578109882</v>
      </c>
    </row>
    <row r="177" spans="1:9" x14ac:dyDescent="0.25">
      <c r="A177" t="s">
        <v>406</v>
      </c>
      <c r="B177" t="s">
        <v>848</v>
      </c>
      <c r="C177" t="s">
        <v>265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1.1931229999999999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-2.7191139999999998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2.9023059999999998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6.651071</v>
      </c>
      <c r="H177" cm="1">
        <f t="array" ref="H177">_xll.BDP(A177,$H$1)</f>
        <v>4.5706061413319716</v>
      </c>
      <c r="I177" cm="1">
        <f t="array" ref="I177">_xll.BDP(A177,$H$1)</f>
        <v>4.5706061413319716</v>
      </c>
    </row>
    <row r="178" spans="1:9" x14ac:dyDescent="0.25">
      <c r="A178" t="s">
        <v>407</v>
      </c>
      <c r="B178" t="s">
        <v>849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-0.1522744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4.984915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7.6105369999999999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8.6843529999999998</v>
      </c>
      <c r="H178" cm="1">
        <f t="array" ref="H178">_xll.BDP(A178,$H$1)</f>
        <v>4.3917978881476811</v>
      </c>
      <c r="I178" cm="1">
        <f t="array" ref="I178">_xll.BDP(A178,$H$1)</f>
        <v>4.3917978881476811</v>
      </c>
    </row>
    <row r="179" spans="1:9" x14ac:dyDescent="0.25">
      <c r="A179" t="s">
        <v>408</v>
      </c>
      <c r="B179" t="s">
        <v>850</v>
      </c>
      <c r="C179" t="s">
        <v>286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-1.1290290000000001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-1.409122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2.045331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11.37922</v>
      </c>
      <c r="H179" cm="1">
        <f t="array" ref="H179">_xll.BDP(A179,$H$1)</f>
        <v>11.858231419431437</v>
      </c>
      <c r="I179" cm="1">
        <f t="array" ref="I179">_xll.BDP(A179,$H$1)</f>
        <v>11.858231419431437</v>
      </c>
    </row>
    <row r="180" spans="1:9" x14ac:dyDescent="0.25">
      <c r="A180" t="s">
        <v>409</v>
      </c>
      <c r="B180" t="s">
        <v>851</v>
      </c>
      <c r="C180" t="s">
        <v>265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0.1239614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0.12319919999999999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3.2599260000000001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12.205679999999999</v>
      </c>
      <c r="H180" cm="1">
        <f t="array" ref="H180">_xll.BDP(A180,$H$1)</f>
        <v>11.708584729475094</v>
      </c>
      <c r="I180" cm="1">
        <f t="array" ref="I180">_xll.BDP(A180,$H$1)</f>
        <v>11.708584729475094</v>
      </c>
    </row>
    <row r="181" spans="1:9" x14ac:dyDescent="0.25">
      <c r="A181" t="s">
        <v>202</v>
      </c>
      <c r="B181" t="s">
        <v>852</v>
      </c>
      <c r="C181" t="s">
        <v>261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-0.50337500000000002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5.9610699999999997E-3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-4.3115819999999996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11.905110000000001</v>
      </c>
      <c r="H181" cm="1">
        <f t="array" ref="H181">_xll.BDP(A181,$H$1)</f>
        <v>-1.7346740883679157</v>
      </c>
      <c r="I181" cm="1">
        <f t="array" ref="I181">_xll.BDP(A181,$H$1)</f>
        <v>-1.7346740883679157</v>
      </c>
    </row>
    <row r="182" spans="1:9" x14ac:dyDescent="0.25">
      <c r="A182" t="s">
        <v>410</v>
      </c>
      <c r="B182" t="s">
        <v>853</v>
      </c>
      <c r="C182" t="s">
        <v>259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0.51746440000000005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2.7740740000000002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-1.2026570000000001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-17.786850000000001</v>
      </c>
      <c r="H182" cm="1">
        <f t="array" ref="H182">_xll.BDP(A182,$H$1)</f>
        <v>-15.764268542835435</v>
      </c>
      <c r="I182" cm="1">
        <f t="array" ref="I182">_xll.BDP(A182,$H$1)</f>
        <v>-15.764268542835435</v>
      </c>
    </row>
    <row r="183" spans="1:9" x14ac:dyDescent="0.25">
      <c r="A183" t="s">
        <v>411</v>
      </c>
      <c r="B183" t="s">
        <v>854</v>
      </c>
      <c r="C183" t="s">
        <v>270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-0.64014879999999996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1.159834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-9.8489210000000007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-12.80194</v>
      </c>
      <c r="H183" cm="1">
        <f t="array" ref="H183">_xll.BDP(A183,$H$1)</f>
        <v>-14.442164533862348</v>
      </c>
      <c r="I183" cm="1">
        <f t="array" ref="I183">_xll.BDP(A183,$H$1)</f>
        <v>-14.442164533862348</v>
      </c>
    </row>
    <row r="184" spans="1:9" x14ac:dyDescent="0.25">
      <c r="A184" t="s">
        <v>412</v>
      </c>
      <c r="B184" t="s">
        <v>855</v>
      </c>
      <c r="C184" t="s">
        <v>263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0.81969639999999999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3.3816099999999998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5.4058279999999996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19.796469999999999</v>
      </c>
      <c r="H184" cm="1">
        <f t="array" ref="H184">_xll.BDP(A184,$H$1)</f>
        <v>11.841022784245075</v>
      </c>
      <c r="I184" cm="1">
        <f t="array" ref="I184">_xll.BDP(A184,$H$1)</f>
        <v>11.841022784245075</v>
      </c>
    </row>
    <row r="185" spans="1:9" x14ac:dyDescent="0.25">
      <c r="A185" t="s">
        <v>413</v>
      </c>
      <c r="B185" t="s">
        <v>856</v>
      </c>
      <c r="C185" t="s">
        <v>270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-0.8474623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3.045598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5.7442739999999999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38.220379999999999</v>
      </c>
      <c r="H185" cm="1">
        <f t="array" ref="H185">_xll.BDP(A185,$H$1)</f>
        <v>19.70139960546468</v>
      </c>
      <c r="I185" cm="1">
        <f t="array" ref="I185">_xll.BDP(A185,$H$1)</f>
        <v>19.70139960546468</v>
      </c>
    </row>
    <row r="186" spans="1:9" x14ac:dyDescent="0.25">
      <c r="A186" t="s">
        <v>414</v>
      </c>
      <c r="B186" t="s">
        <v>857</v>
      </c>
      <c r="C186" t="s">
        <v>261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0.31948700000000002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3.4446530000000002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4.0072359999999998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8.815671</v>
      </c>
      <c r="H186" cm="1">
        <f t="array" ref="H186">_xll.BDP(A186,$H$1)</f>
        <v>2.8063818099080882</v>
      </c>
      <c r="I186" cm="1">
        <f t="array" ref="I186">_xll.BDP(A186,$H$1)</f>
        <v>2.8063818099080882</v>
      </c>
    </row>
    <row r="187" spans="1:9" x14ac:dyDescent="0.25">
      <c r="A187" t="s">
        <v>415</v>
      </c>
      <c r="B187" t="s">
        <v>858</v>
      </c>
      <c r="C187" t="s">
        <v>286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-1.806494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-1.6764269999999999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4.5896949999999999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7.7510000000000003</v>
      </c>
      <c r="H187" cm="1">
        <f t="array" ref="H187">_xll.BDP(A187,$H$1)</f>
        <v>10.772655399805577</v>
      </c>
      <c r="I187" cm="1">
        <f t="array" ref="I187">_xll.BDP(A187,$H$1)</f>
        <v>10.772655399805577</v>
      </c>
    </row>
    <row r="188" spans="1:9" x14ac:dyDescent="0.25">
      <c r="A188" t="s">
        <v>416</v>
      </c>
      <c r="B188" t="s">
        <v>859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0.59260089999999999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3.202785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3.659977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32.609389999999998</v>
      </c>
      <c r="H188" cm="1">
        <f t="array" ref="H188">_xll.BDP(A188,$H$1)</f>
        <v>15.902984055241209</v>
      </c>
      <c r="I188" cm="1">
        <f t="array" ref="I188">_xll.BDP(A188,$H$1)</f>
        <v>15.902984055241209</v>
      </c>
    </row>
    <row r="189" spans="1:9" x14ac:dyDescent="0.25">
      <c r="A189" t="s">
        <v>417</v>
      </c>
      <c r="B189" t="s">
        <v>860</v>
      </c>
      <c r="C189" t="s">
        <v>265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-2.281298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0.26624019999999998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1.819939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15.59468</v>
      </c>
      <c r="H189" cm="1">
        <f t="array" ref="H189">_xll.BDP(A189,$H$1)</f>
        <v>9.2157450921574515</v>
      </c>
      <c r="I189" cm="1">
        <f t="array" ref="I189">_xll.BDP(A189,$H$1)</f>
        <v>9.2157450921574515</v>
      </c>
    </row>
    <row r="190" spans="1:9" x14ac:dyDescent="0.25">
      <c r="A190" t="s">
        <v>418</v>
      </c>
      <c r="B190" t="s">
        <v>861</v>
      </c>
      <c r="C190" t="s">
        <v>286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-0.81620780000000004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-0.35097499999999998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2.8090570000000001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21.175940000000001</v>
      </c>
      <c r="H190" cm="1">
        <f t="array" ref="H190">_xll.BDP(A190,$H$1)</f>
        <v>14.392862412116076</v>
      </c>
      <c r="I190" cm="1">
        <f t="array" ref="I190">_xll.BDP(A190,$H$1)</f>
        <v>14.392862412116076</v>
      </c>
    </row>
    <row r="191" spans="1:9" x14ac:dyDescent="0.25">
      <c r="A191" t="s">
        <v>419</v>
      </c>
      <c r="B191" t="s">
        <v>862</v>
      </c>
      <c r="C191" t="s">
        <v>270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0.25965060000000001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4.8702690000000004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-3.2291259999999999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-5.0003099999999998</v>
      </c>
      <c r="H191" cm="1">
        <f t="array" ref="H191">_xll.BDP(A191,$H$1)</f>
        <v>-5.8551449616346058</v>
      </c>
      <c r="I191" cm="1">
        <f t="array" ref="I191">_xll.BDP(A191,$H$1)</f>
        <v>-5.8551449616346058</v>
      </c>
    </row>
    <row r="192" spans="1:9" x14ac:dyDescent="0.25">
      <c r="A192" t="s">
        <v>420</v>
      </c>
      <c r="B192" t="s">
        <v>863</v>
      </c>
      <c r="C192" t="s">
        <v>280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0.33221230000000002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6.3754470000000003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12.283149999999999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36.541969999999999</v>
      </c>
      <c r="H192" cm="1">
        <f t="array" ref="H192">_xll.BDP(A192,$H$1)</f>
        <v>24.363088153122973</v>
      </c>
      <c r="I192" cm="1">
        <f t="array" ref="I192">_xll.BDP(A192,$H$1)</f>
        <v>24.363088153122973</v>
      </c>
    </row>
    <row r="193" spans="1:9" x14ac:dyDescent="0.25">
      <c r="A193" t="s">
        <v>421</v>
      </c>
      <c r="B193" t="s">
        <v>864</v>
      </c>
      <c r="C193" t="s">
        <v>286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0.2327958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0.42045179999999999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3.211306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29.287839999999999</v>
      </c>
      <c r="H193" cm="1">
        <f t="array" ref="H193">_xll.BDP(A193,$H$1)</f>
        <v>18.140889113075843</v>
      </c>
      <c r="I193" cm="1">
        <f t="array" ref="I193">_xll.BDP(A193,$H$1)</f>
        <v>18.140889113075843</v>
      </c>
    </row>
    <row r="194" spans="1:9" x14ac:dyDescent="0.25">
      <c r="A194" t="s">
        <v>422</v>
      </c>
      <c r="B194" t="s">
        <v>865</v>
      </c>
      <c r="C194" t="s">
        <v>261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0.54985689999999998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2.07626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4.1543749999999999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20.839369999999999</v>
      </c>
      <c r="H194" cm="1">
        <f t="array" ref="H194">_xll.BDP(A194,$H$1)</f>
        <v>15.341708308253263</v>
      </c>
      <c r="I194" cm="1">
        <f t="array" ref="I194">_xll.BDP(A194,$H$1)</f>
        <v>15.341708308253263</v>
      </c>
    </row>
    <row r="195" spans="1:9" x14ac:dyDescent="0.25">
      <c r="A195" t="s">
        <v>423</v>
      </c>
      <c r="B195" t="s">
        <v>866</v>
      </c>
      <c r="C195" t="s">
        <v>259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-4.4949719999999999E-2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0.57571470000000002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2.9509880000000002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-13.93998</v>
      </c>
      <c r="H195" cm="1">
        <f t="array" ref="H195">_xll.BDP(A195,$H$1)</f>
        <v>-5.5551779972048365</v>
      </c>
      <c r="I195" cm="1">
        <f t="array" ref="I195">_xll.BDP(A195,$H$1)</f>
        <v>-5.5551779972048365</v>
      </c>
    </row>
    <row r="196" spans="1:9" x14ac:dyDescent="0.25">
      <c r="A196" t="s">
        <v>424</v>
      </c>
      <c r="B196" t="s">
        <v>867</v>
      </c>
      <c r="C196" t="s">
        <v>261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0.24685009999999999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2.231036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7.8736100000000002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61.85183</v>
      </c>
      <c r="H196" cm="1">
        <f t="array" ref="H196">_xll.BDP(A196,$H$1)</f>
        <v>27.222528520898866</v>
      </c>
      <c r="I196" cm="1">
        <f t="array" ref="I196">_xll.BDP(A196,$H$1)</f>
        <v>27.222528520898866</v>
      </c>
    </row>
    <row r="197" spans="1:9" x14ac:dyDescent="0.25">
      <c r="A197" t="s">
        <v>425</v>
      </c>
      <c r="B197" t="s">
        <v>868</v>
      </c>
      <c r="C197" t="s">
        <v>265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-0.82484500000000005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-1.7525649999999999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-1.8031060000000001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30.946370000000002</v>
      </c>
      <c r="H197" cm="1">
        <f t="array" ref="H197">_xll.BDP(A197,$H$1)</f>
        <v>16.580059912833867</v>
      </c>
      <c r="I197" cm="1">
        <f t="array" ref="I197">_xll.BDP(A197,$H$1)</f>
        <v>16.580059912833867</v>
      </c>
    </row>
    <row r="198" spans="1:9" x14ac:dyDescent="0.25">
      <c r="A198" t="s">
        <v>426</v>
      </c>
      <c r="B198" t="s">
        <v>869</v>
      </c>
      <c r="C198" t="s">
        <v>286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-0.62299729999999998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1.4867809999999999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4.4576320000000003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40.451970000000003</v>
      </c>
      <c r="H198" cm="1">
        <f t="array" ref="H198">_xll.BDP(A198,$H$1)</f>
        <v>21.536867211115755</v>
      </c>
      <c r="I198" cm="1">
        <f t="array" ref="I198">_xll.BDP(A198,$H$1)</f>
        <v>21.536867211115755</v>
      </c>
    </row>
    <row r="199" spans="1:9" x14ac:dyDescent="0.25">
      <c r="A199" t="s">
        <v>427</v>
      </c>
      <c r="B199" t="s">
        <v>870</v>
      </c>
      <c r="C199" t="s">
        <v>267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0.59211239999999998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0.87263029999999997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15.556800000000001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16.196840000000002</v>
      </c>
      <c r="H199" cm="1">
        <f t="array" ref="H199">_xll.BDP(A199,$H$1)</f>
        <v>16.838430176169922</v>
      </c>
      <c r="I199" cm="1">
        <f t="array" ref="I199">_xll.BDP(A199,$H$1)</f>
        <v>16.838430176169922</v>
      </c>
    </row>
    <row r="200" spans="1:9" x14ac:dyDescent="0.25">
      <c r="A200" t="s">
        <v>428</v>
      </c>
      <c r="B200" t="s">
        <v>871</v>
      </c>
      <c r="C200" t="s">
        <v>286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-0.9392722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0.26346170000000002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1.21187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21.301729999999999</v>
      </c>
      <c r="H200" cm="1">
        <f t="array" ref="H200">_xll.BDP(A200,$H$1)</f>
        <v>16.584007393544173</v>
      </c>
      <c r="I200" cm="1">
        <f t="array" ref="I200">_xll.BDP(A200,$H$1)</f>
        <v>16.584007393544173</v>
      </c>
    </row>
    <row r="201" spans="1:9" x14ac:dyDescent="0.25">
      <c r="A201" t="s">
        <v>429</v>
      </c>
      <c r="B201" t="s">
        <v>872</v>
      </c>
      <c r="C201" t="s">
        <v>270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-0.23763419999999999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3.6589930000000002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-8.4898450000000008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-19.341709999999999</v>
      </c>
      <c r="H201" cm="1">
        <f t="array" ref="H201">_xll.BDP(A201,$H$1)</f>
        <v>-14.198475328555377</v>
      </c>
      <c r="I201" cm="1">
        <f t="array" ref="I201">_xll.BDP(A201,$H$1)</f>
        <v>-14.198475328555377</v>
      </c>
    </row>
    <row r="202" spans="1:9" x14ac:dyDescent="0.25">
      <c r="A202" t="s">
        <v>430</v>
      </c>
      <c r="B202" t="s">
        <v>873</v>
      </c>
      <c r="C202" t="s">
        <v>261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-0.48334909999999998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-0.73661659999999995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-3.5158429999999998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-7.0705200000000001</v>
      </c>
      <c r="H202" cm="1">
        <f t="array" ref="H202">_xll.BDP(A202,$H$1)</f>
        <v>-7.1575353976442697</v>
      </c>
      <c r="I202" cm="1">
        <f t="array" ref="I202">_xll.BDP(A202,$H$1)</f>
        <v>-7.1575353976442697</v>
      </c>
    </row>
    <row r="203" spans="1:9" x14ac:dyDescent="0.25">
      <c r="A203" t="s">
        <v>431</v>
      </c>
      <c r="B203" t="s">
        <v>874</v>
      </c>
      <c r="C203" t="s">
        <v>259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-0.75627009999999995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1.781665E-2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4.9502959999999998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20.46313</v>
      </c>
      <c r="H203" cm="1">
        <f t="array" ref="H203">_xll.BDP(A203,$H$1)</f>
        <v>16.885266106825945</v>
      </c>
      <c r="I203" cm="1">
        <f t="array" ref="I203">_xll.BDP(A203,$H$1)</f>
        <v>16.885266106825945</v>
      </c>
    </row>
    <row r="204" spans="1:9" x14ac:dyDescent="0.25">
      <c r="A204" t="s">
        <v>432</v>
      </c>
      <c r="B204" t="s">
        <v>875</v>
      </c>
      <c r="C204" t="s">
        <v>267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4.4551559999999997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1.2661640000000001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2.025423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-12.52004</v>
      </c>
      <c r="H204" cm="1">
        <f t="array" ref="H204">_xll.BDP(A204,$H$1)</f>
        <v>-10.388696420080155</v>
      </c>
      <c r="I204" cm="1">
        <f t="array" ref="I204">_xll.BDP(A204,$H$1)</f>
        <v>-10.388696420080155</v>
      </c>
    </row>
    <row r="205" spans="1:9" x14ac:dyDescent="0.25">
      <c r="A205" t="s">
        <v>433</v>
      </c>
      <c r="B205" t="s">
        <v>876</v>
      </c>
      <c r="C205" t="s">
        <v>271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0.59798229999999997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1.5493140000000001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-0.81992399999999999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-2.6193819999999999</v>
      </c>
      <c r="H205" cm="1">
        <f t="array" ref="H205">_xll.BDP(A205,$H$1)</f>
        <v>0.91360677397858847</v>
      </c>
      <c r="I205" cm="1">
        <f t="array" ref="I205">_xll.BDP(A205,$H$1)</f>
        <v>0.91360677397858847</v>
      </c>
    </row>
    <row r="206" spans="1:9" x14ac:dyDescent="0.25">
      <c r="A206" t="s">
        <v>434</v>
      </c>
      <c r="B206" t="s">
        <v>877</v>
      </c>
      <c r="C206" t="s">
        <v>265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0.16204089999999999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0.60272219999999999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0.73496110000000003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-1.3848739999999999</v>
      </c>
      <c r="H206" cm="1">
        <f t="array" ref="H206">_xll.BDP(A206,$H$1)</f>
        <v>0.86008772305013215</v>
      </c>
      <c r="I206" cm="1">
        <f t="array" ref="I206">_xll.BDP(A206,$H$1)</f>
        <v>0.86008772305013215</v>
      </c>
    </row>
    <row r="207" spans="1:9" x14ac:dyDescent="0.25">
      <c r="A207" t="s">
        <v>435</v>
      </c>
      <c r="B207" t="s">
        <v>878</v>
      </c>
      <c r="C207" t="s">
        <v>265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0.46499479999999999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1.6971879999999999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2.598922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2.6986159999999999</v>
      </c>
      <c r="H207" cm="1">
        <f t="array" ref="H207">_xll.BDP(A207,$H$1)</f>
        <v>-0.10968484314935324</v>
      </c>
      <c r="I207" cm="1">
        <f t="array" ref="I207">_xll.BDP(A207,$H$1)</f>
        <v>-0.10968484314935324</v>
      </c>
    </row>
    <row r="208" spans="1:9" x14ac:dyDescent="0.25">
      <c r="A208" t="s">
        <v>436</v>
      </c>
      <c r="B208" t="s">
        <v>879</v>
      </c>
      <c r="C208" t="s">
        <v>265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0.94388839999999996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3.8174389999999998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-1.3620490000000001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18.732430000000001</v>
      </c>
      <c r="H208" cm="1">
        <f t="array" ref="H208">_xll.BDP(A208,$H$1)</f>
        <v>5.8877916895743443</v>
      </c>
      <c r="I208" cm="1">
        <f t="array" ref="I208">_xll.BDP(A208,$H$1)</f>
        <v>5.8877916895743443</v>
      </c>
    </row>
    <row r="209" spans="1:9" x14ac:dyDescent="0.25">
      <c r="A209" t="s">
        <v>437</v>
      </c>
      <c r="B209" t="s">
        <v>880</v>
      </c>
      <c r="C209" t="s">
        <v>286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-0.75851619999999997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-0.70313890000000001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1.9207700000000001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29.80875</v>
      </c>
      <c r="H209" cm="1">
        <f t="array" ref="H209">_xll.BDP(A209,$H$1)</f>
        <v>17.4944775659899</v>
      </c>
      <c r="I209" cm="1">
        <f t="array" ref="I209">_xll.BDP(A209,$H$1)</f>
        <v>17.4944775659899</v>
      </c>
    </row>
    <row r="210" spans="1:9" x14ac:dyDescent="0.25">
      <c r="A210" t="s">
        <v>438</v>
      </c>
      <c r="B210" t="s">
        <v>881</v>
      </c>
      <c r="C210" t="s">
        <v>261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0.28918850000000001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-9.1145110000000001E-2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-2.6050559999999998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17.84057</v>
      </c>
      <c r="H210" cm="1">
        <f t="array" ref="H210">_xll.BDP(A210,$H$1)</f>
        <v>9.3506251335203956</v>
      </c>
      <c r="I210" cm="1">
        <f t="array" ref="I210">_xll.BDP(A210,$H$1)</f>
        <v>9.3506251335203956</v>
      </c>
    </row>
    <row r="211" spans="1:9" x14ac:dyDescent="0.25">
      <c r="A211" t="s">
        <v>439</v>
      </c>
      <c r="B211" t="s">
        <v>882</v>
      </c>
      <c r="C211" t="s">
        <v>265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1.5717639999999999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-0.66151700000000002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8.2905700000000007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1.300311</v>
      </c>
      <c r="H211" cm="1">
        <f t="array" ref="H211">_xll.BDP(A211,$H$1)</f>
        <v>0.32649447307598045</v>
      </c>
      <c r="I211" cm="1">
        <f t="array" ref="I211">_xll.BDP(A211,$H$1)</f>
        <v>0.32649447307598045</v>
      </c>
    </row>
    <row r="212" spans="1:9" x14ac:dyDescent="0.25">
      <c r="A212" t="s">
        <v>440</v>
      </c>
      <c r="B212" t="s">
        <v>883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-0.59519259999999996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0.24292910000000001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0.26159470000000001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23.05799</v>
      </c>
      <c r="H212" cm="1">
        <f t="array" ref="H212">_xll.BDP(A212,$H$1)</f>
        <v>7.9177524518111966</v>
      </c>
      <c r="I212" cm="1">
        <f t="array" ref="I212">_xll.BDP(A212,$H$1)</f>
        <v>7.9177524518111966</v>
      </c>
    </row>
    <row r="213" spans="1:9" x14ac:dyDescent="0.25">
      <c r="A213" t="s">
        <v>441</v>
      </c>
      <c r="B213" t="s">
        <v>884</v>
      </c>
      <c r="C213" t="s">
        <v>265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1.769768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6.3402029999999998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8.1188699999999994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9.2034050000000001</v>
      </c>
      <c r="H213" cm="1">
        <f t="array" ref="H213">_xll.BDP(A213,$H$1)</f>
        <v>14.181812925855247</v>
      </c>
      <c r="I213" cm="1">
        <f t="array" ref="I213">_xll.BDP(A213,$H$1)</f>
        <v>14.181812925855247</v>
      </c>
    </row>
    <row r="214" spans="1:9" x14ac:dyDescent="0.25">
      <c r="A214" t="s">
        <v>442</v>
      </c>
      <c r="B214" t="s">
        <v>885</v>
      </c>
      <c r="C214" t="s">
        <v>275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0.83560069999999997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0.2228629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12.07672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21.14189</v>
      </c>
      <c r="H214" cm="1">
        <f t="array" ref="H214">_xll.BDP(A214,$H$1)</f>
        <v>23.370818138654805</v>
      </c>
      <c r="I214" cm="1">
        <f t="array" ref="I214">_xll.BDP(A214,$H$1)</f>
        <v>23.370818138654805</v>
      </c>
    </row>
    <row r="215" spans="1:9" x14ac:dyDescent="0.25">
      <c r="A215" t="s">
        <v>107</v>
      </c>
      <c r="B215" t="s">
        <v>886</v>
      </c>
      <c r="C215" t="s">
        <v>264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0.16551109999999999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4.4522919999999999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2.2792089999999998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52.757429999999999</v>
      </c>
      <c r="H215" cm="1">
        <f t="array" ref="H215">_xll.BDP(A215,$H$1)</f>
        <v>22.604731683944227</v>
      </c>
      <c r="I215" cm="1">
        <f t="array" ref="I215">_xll.BDP(A215,$H$1)</f>
        <v>22.604731683944227</v>
      </c>
    </row>
    <row r="216" spans="1:9" x14ac:dyDescent="0.25">
      <c r="A216" t="s">
        <v>443</v>
      </c>
      <c r="B216" t="s">
        <v>887</v>
      </c>
      <c r="C216" t="s">
        <v>271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-4.2086730000000001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-3.140914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-3.5171540000000001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3.471015</v>
      </c>
      <c r="H216" cm="1">
        <f t="array" ref="H216">_xll.BDP(A216,$H$1)</f>
        <v>-1.8118788438168609</v>
      </c>
      <c r="I216" cm="1">
        <f t="array" ref="I216">_xll.BDP(A216,$H$1)</f>
        <v>-1.8118788438168609</v>
      </c>
    </row>
    <row r="217" spans="1:9" x14ac:dyDescent="0.25">
      <c r="A217" t="s">
        <v>444</v>
      </c>
      <c r="B217" t="s">
        <v>888</v>
      </c>
      <c r="C217" t="s">
        <v>259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0.65599730000000001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3.1411229999999999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5.609362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20.298850000000002</v>
      </c>
      <c r="H217" cm="1">
        <f t="array" ref="H217">_xll.BDP(A217,$H$1)</f>
        <v>8.6176464138517623</v>
      </c>
      <c r="I217" cm="1">
        <f t="array" ref="I217">_xll.BDP(A217,$H$1)</f>
        <v>8.6176464138517623</v>
      </c>
    </row>
    <row r="218" spans="1:9" x14ac:dyDescent="0.25">
      <c r="A218" t="s">
        <v>445</v>
      </c>
      <c r="B218" t="s">
        <v>889</v>
      </c>
      <c r="C218" t="s">
        <v>264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-0.38245129999999999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-1.8026009999999999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-0.42467470000000002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19.648019999999999</v>
      </c>
      <c r="H218" cm="1">
        <f t="array" ref="H218">_xll.BDP(A218,$H$1)</f>
        <v>10.578816047690596</v>
      </c>
      <c r="I218" cm="1">
        <f t="array" ref="I218">_xll.BDP(A218,$H$1)</f>
        <v>10.578816047690596</v>
      </c>
    </row>
    <row r="219" spans="1:9" x14ac:dyDescent="0.25">
      <c r="A219" t="s">
        <v>446</v>
      </c>
      <c r="B219" t="s">
        <v>890</v>
      </c>
      <c r="C219" t="s">
        <v>265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-1.3973690000000001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0.25489919999999999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-1.696448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8.2779889999999998</v>
      </c>
      <c r="H219" cm="1">
        <f t="array" ref="H219">_xll.BDP(A219,$H$1)</f>
        <v>0.49656593689483969</v>
      </c>
      <c r="I219" cm="1">
        <f t="array" ref="I219">_xll.BDP(A219,$H$1)</f>
        <v>0.49656593689483969</v>
      </c>
    </row>
    <row r="220" spans="1:9" x14ac:dyDescent="0.25">
      <c r="A220" t="s">
        <v>156</v>
      </c>
      <c r="B220" t="s">
        <v>891</v>
      </c>
      <c r="C220" t="s">
        <v>267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-0.1055295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-2.2439680000000002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2.717632E-2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14.552630000000001</v>
      </c>
      <c r="H220" cm="1">
        <f t="array" ref="H220">_xll.BDP(A220,$H$1)</f>
        <v>7.4569810607212963</v>
      </c>
      <c r="I220" cm="1">
        <f t="array" ref="I220">_xll.BDP(A220,$H$1)</f>
        <v>7.4569810607212963</v>
      </c>
    </row>
    <row r="221" spans="1:9" x14ac:dyDescent="0.25">
      <c r="A221" t="s">
        <v>447</v>
      </c>
      <c r="B221" t="s">
        <v>892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-0.54540350000000004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-1.475055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3.7629869999999999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25.632940000000001</v>
      </c>
      <c r="H221" cm="1">
        <f t="array" ref="H221">_xll.BDP(A221,$H$1)</f>
        <v>14.566397174103935</v>
      </c>
      <c r="I221" cm="1">
        <f t="array" ref="I221">_xll.BDP(A221,$H$1)</f>
        <v>14.566397174103935</v>
      </c>
    </row>
    <row r="222" spans="1:9" x14ac:dyDescent="0.25">
      <c r="A222" t="s">
        <v>448</v>
      </c>
      <c r="B222" t="s">
        <v>893</v>
      </c>
      <c r="C222" t="s">
        <v>261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0.39749590000000001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4.2180400000000002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8.1828299999999992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-12.244910000000001</v>
      </c>
      <c r="H222" cm="1">
        <f t="array" ref="H222">_xll.BDP(A222,$H$1)</f>
        <v>4.4802602090363317</v>
      </c>
      <c r="I222" cm="1">
        <f t="array" ref="I222">_xll.BDP(A222,$H$1)</f>
        <v>4.4802602090363317</v>
      </c>
    </row>
    <row r="223" spans="1:9" x14ac:dyDescent="0.25">
      <c r="A223" t="s">
        <v>449</v>
      </c>
      <c r="B223" t="s">
        <v>894</v>
      </c>
      <c r="C223" t="s">
        <v>265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-0.18211869999999999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1.9574050000000001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2.7121979999999999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26.978770000000001</v>
      </c>
      <c r="H223" cm="1">
        <f t="array" ref="H223">_xll.BDP(A223,$H$1)</f>
        <v>13.861104654917542</v>
      </c>
      <c r="I223" cm="1">
        <f t="array" ref="I223">_xll.BDP(A223,$H$1)</f>
        <v>13.861104654917542</v>
      </c>
    </row>
    <row r="224" spans="1:9" x14ac:dyDescent="0.25">
      <c r="A224" t="s">
        <v>450</v>
      </c>
      <c r="B224" t="s">
        <v>895</v>
      </c>
      <c r="C224" t="s">
        <v>280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1.3952089999999999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7.1206259999999997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6.3252139999999999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-18.253879999999999</v>
      </c>
      <c r="H224" cm="1">
        <f t="array" ref="H224">_xll.BDP(A224,$H$1)</f>
        <v>-8.0740669377703487</v>
      </c>
      <c r="I224" cm="1">
        <f t="array" ref="I224">_xll.BDP(A224,$H$1)</f>
        <v>-8.0740669377703487</v>
      </c>
    </row>
    <row r="225" spans="1:9" x14ac:dyDescent="0.25">
      <c r="A225" t="s">
        <v>158</v>
      </c>
      <c r="B225" t="s">
        <v>896</v>
      </c>
      <c r="C225" t="s">
        <v>265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-0.97137200000000001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0.50955980000000001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2.1565210000000001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3.3484850000000002</v>
      </c>
      <c r="H225" cm="1">
        <f t="array" ref="H225">_xll.BDP(A225,$H$1)</f>
        <v>4.4547970206356426</v>
      </c>
      <c r="I225" cm="1">
        <f t="array" ref="I225">_xll.BDP(A225,$H$1)</f>
        <v>4.4547970206356426</v>
      </c>
    </row>
    <row r="226" spans="1:9" x14ac:dyDescent="0.25">
      <c r="A226" t="s">
        <v>451</v>
      </c>
      <c r="B226" t="s">
        <v>897</v>
      </c>
      <c r="C226" t="s">
        <v>264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-0.23092499999999999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0.39255430000000002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7.96739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-6.0910159999999998</v>
      </c>
      <c r="H226" cm="1">
        <f t="array" ref="H226">_xll.BDP(A226,$H$1)</f>
        <v>1.8595956331885914</v>
      </c>
      <c r="I226" cm="1">
        <f t="array" ref="I226">_xll.BDP(A226,$H$1)</f>
        <v>1.8595956331885914</v>
      </c>
    </row>
    <row r="227" spans="1:9" x14ac:dyDescent="0.25">
      <c r="A227" t="s">
        <v>192</v>
      </c>
      <c r="B227" t="s">
        <v>898</v>
      </c>
      <c r="C227" t="s">
        <v>267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0.42027120000000001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-2.150547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0.2290073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10.99788</v>
      </c>
      <c r="H227" cm="1">
        <f t="array" ref="H227">_xll.BDP(A227,$H$1)</f>
        <v>11.483354200250211</v>
      </c>
      <c r="I227" cm="1">
        <f t="array" ref="I227">_xll.BDP(A227,$H$1)</f>
        <v>11.483354200250211</v>
      </c>
    </row>
    <row r="228" spans="1:9" x14ac:dyDescent="0.25">
      <c r="A228" t="s">
        <v>452</v>
      </c>
      <c r="B228" t="s">
        <v>899</v>
      </c>
      <c r="C228" t="s">
        <v>261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-0.1223093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7.0885899999999999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14.544090000000001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20.086480000000002</v>
      </c>
      <c r="H228" cm="1">
        <f t="array" ref="H228">_xll.BDP(A228,$H$1)</f>
        <v>21.713910543116445</v>
      </c>
      <c r="I228" cm="1">
        <f t="array" ref="I228">_xll.BDP(A228,$H$1)</f>
        <v>21.713910543116445</v>
      </c>
    </row>
    <row r="229" spans="1:9" x14ac:dyDescent="0.25">
      <c r="A229" t="s">
        <v>453</v>
      </c>
      <c r="B229" t="s">
        <v>900</v>
      </c>
      <c r="C229" t="s">
        <v>270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0.2107832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4.9196169999999997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-3.397939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14.382809999999999</v>
      </c>
      <c r="H229" cm="1">
        <f t="array" ref="H229">_xll.BDP(A229,$H$1)</f>
        <v>4.2860682440034781</v>
      </c>
      <c r="I229" cm="1">
        <f t="array" ref="I229">_xll.BDP(A229,$H$1)</f>
        <v>4.2860682440034781</v>
      </c>
    </row>
    <row r="230" spans="1:9" x14ac:dyDescent="0.25">
      <c r="A230" t="s">
        <v>454</v>
      </c>
      <c r="B230" t="s">
        <v>901</v>
      </c>
      <c r="C230" t="s">
        <v>267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1.989141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5.621759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3.8579789999999998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4.869675</v>
      </c>
      <c r="H230" cm="1">
        <f t="array" ref="H230">_xll.BDP(A230,$H$1)</f>
        <v>9.2818773669372252</v>
      </c>
      <c r="I230" cm="1">
        <f t="array" ref="I230">_xll.BDP(A230,$H$1)</f>
        <v>9.2818773669372252</v>
      </c>
    </row>
    <row r="231" spans="1:9" x14ac:dyDescent="0.25">
      <c r="A231" t="s">
        <v>455</v>
      </c>
      <c r="B231" t="s">
        <v>902</v>
      </c>
      <c r="C231" t="s">
        <v>275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-0.38625209999999999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-2.6686040000000002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9.4356939999999998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30.604330000000001</v>
      </c>
      <c r="H231" cm="1">
        <f t="array" ref="H231">_xll.BDP(A231,$H$1)</f>
        <v>29.467388725147114</v>
      </c>
      <c r="I231" cm="1">
        <f t="array" ref="I231">_xll.BDP(A231,$H$1)</f>
        <v>29.467388725147114</v>
      </c>
    </row>
    <row r="232" spans="1:9" x14ac:dyDescent="0.25">
      <c r="A232" t="s">
        <v>456</v>
      </c>
      <c r="B232" t="s">
        <v>903</v>
      </c>
      <c r="C232" t="s">
        <v>267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4.7515630000000003E-2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3.080295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0.32914559999999998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0.43438019999999999</v>
      </c>
      <c r="H232" cm="1">
        <f t="array" ref="H232">_xll.BDP(A232,$H$1)</f>
        <v>5.7651113893585073</v>
      </c>
      <c r="I232" cm="1">
        <f t="array" ref="I232">_xll.BDP(A232,$H$1)</f>
        <v>5.7651113893585073</v>
      </c>
    </row>
    <row r="233" spans="1:9" x14ac:dyDescent="0.25">
      <c r="A233" t="s">
        <v>457</v>
      </c>
      <c r="B233" t="s">
        <v>904</v>
      </c>
      <c r="C233" t="s">
        <v>259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-0.3385514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3.8966210000000001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-0.40465440000000003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7.6557029999999999</v>
      </c>
      <c r="H233" cm="1">
        <f t="array" ref="H233">_xll.BDP(A233,$H$1)</f>
        <v>-1.4800179165282166</v>
      </c>
      <c r="I233" cm="1">
        <f t="array" ref="I233">_xll.BDP(A233,$H$1)</f>
        <v>-1.4800179165282166</v>
      </c>
    </row>
    <row r="234" spans="1:9" x14ac:dyDescent="0.25">
      <c r="A234" t="s">
        <v>458</v>
      </c>
      <c r="B234" t="s">
        <v>905</v>
      </c>
      <c r="C234" t="s">
        <v>275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-0.4958748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6.2172400000000003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9.8969330000000006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-3.0995439999999999</v>
      </c>
      <c r="H234" cm="1">
        <f t="array" ref="H234">_xll.BDP(A234,$H$1)</f>
        <v>3.9163252975614884</v>
      </c>
      <c r="I234" cm="1">
        <f t="array" ref="I234">_xll.BDP(A234,$H$1)</f>
        <v>3.9163252975614884</v>
      </c>
    </row>
    <row r="235" spans="1:9" x14ac:dyDescent="0.25">
      <c r="A235" t="s">
        <v>459</v>
      </c>
      <c r="B235" t="s">
        <v>906</v>
      </c>
      <c r="C235" t="s">
        <v>270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-0.8133281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1.4203870000000001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0.95792750000000004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33.642479999999999</v>
      </c>
      <c r="H235" cm="1">
        <f t="array" ref="H235">_xll.BDP(A235,$H$1)</f>
        <v>15.128521718387342</v>
      </c>
      <c r="I235" cm="1">
        <f t="array" ref="I235">_xll.BDP(A235,$H$1)</f>
        <v>15.128521718387342</v>
      </c>
    </row>
    <row r="236" spans="1:9" x14ac:dyDescent="0.25">
      <c r="A236" t="s">
        <v>136</v>
      </c>
      <c r="B236" t="s">
        <v>907</v>
      </c>
      <c r="C236" t="s">
        <v>286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-0.49199809999999999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5.9466200000000002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3.4492970000000001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71.388440000000003</v>
      </c>
      <c r="H236" cm="1">
        <f t="array" ref="H236">_xll.BDP(A236,$H$1)</f>
        <v>15.957514245810039</v>
      </c>
      <c r="I236" cm="1">
        <f t="array" ref="I236">_xll.BDP(A236,$H$1)</f>
        <v>15.957514245810039</v>
      </c>
    </row>
    <row r="237" spans="1:9" x14ac:dyDescent="0.25">
      <c r="A237" t="s">
        <v>460</v>
      </c>
      <c r="B237" t="s">
        <v>908</v>
      </c>
      <c r="C237" t="s">
        <v>286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-0.56696270000000004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-0.93967219999999996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5.1829539999999996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15.962910000000001</v>
      </c>
      <c r="H237" cm="1">
        <f t="array" ref="H237">_xll.BDP(A237,$H$1)</f>
        <v>14.656087048009928</v>
      </c>
      <c r="I237" cm="1">
        <f t="array" ref="I237">_xll.BDP(A237,$H$1)</f>
        <v>14.656087048009928</v>
      </c>
    </row>
    <row r="238" spans="1:9" x14ac:dyDescent="0.25">
      <c r="A238" t="s">
        <v>84</v>
      </c>
      <c r="B238" t="s">
        <v>909</v>
      </c>
      <c r="C238" t="s">
        <v>264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-1.3840749999999999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-13.29875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-10.170820000000001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-15.28842</v>
      </c>
      <c r="H238" cm="1">
        <f t="array" ref="H238">_xll.BDP(A238,$H$1)</f>
        <v>-6.3152466690673394</v>
      </c>
      <c r="I238" cm="1">
        <f t="array" ref="I238">_xll.BDP(A238,$H$1)</f>
        <v>-6.3152466690673394</v>
      </c>
    </row>
    <row r="239" spans="1:9" x14ac:dyDescent="0.25">
      <c r="A239" t="s">
        <v>461</v>
      </c>
      <c r="B239" t="s">
        <v>910</v>
      </c>
      <c r="C239" t="s">
        <v>286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-1.0857390000000001E-3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12.79623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12.43512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136.8398</v>
      </c>
      <c r="H239" cm="1">
        <f t="array" ref="H239">_xll.BDP(A239,$H$1)</f>
        <v>34.312512129186807</v>
      </c>
      <c r="I239" cm="1">
        <f t="array" ref="I239">_xll.BDP(A239,$H$1)</f>
        <v>34.312512129186807</v>
      </c>
    </row>
    <row r="240" spans="1:9" x14ac:dyDescent="0.25">
      <c r="A240" t="s">
        <v>462</v>
      </c>
      <c r="B240" t="s">
        <v>911</v>
      </c>
      <c r="C240" t="s">
        <v>286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5.8953659999999998E-2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6.791766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10.382440000000001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2.483908</v>
      </c>
      <c r="H240" cm="1">
        <f t="array" ref="H240">_xll.BDP(A240,$H$1)</f>
        <v>7.9387641424090685</v>
      </c>
      <c r="I240" cm="1">
        <f t="array" ref="I240">_xll.BDP(A240,$H$1)</f>
        <v>7.9387641424090685</v>
      </c>
    </row>
    <row r="241" spans="1:9" x14ac:dyDescent="0.25">
      <c r="A241" t="s">
        <v>463</v>
      </c>
      <c r="B241" t="s">
        <v>912</v>
      </c>
      <c r="C241" t="s">
        <v>265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-0.29544340000000002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-0.55177299999999996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1.265776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-2.93743</v>
      </c>
      <c r="H241" cm="1">
        <f t="array" ref="H241">_xll.BDP(A241,$H$1)</f>
        <v>1.3725403894033092</v>
      </c>
      <c r="I241" cm="1">
        <f t="array" ref="I241">_xll.BDP(A241,$H$1)</f>
        <v>1.3725403894033092</v>
      </c>
    </row>
    <row r="242" spans="1:9" x14ac:dyDescent="0.25">
      <c r="A242" t="s">
        <v>464</v>
      </c>
      <c r="B242" t="s">
        <v>913</v>
      </c>
      <c r="C242" t="s">
        <v>267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-8.9082369999999994E-3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-8.8562680000000005E-2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1.0530200000000001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17.50751</v>
      </c>
      <c r="H242" cm="1">
        <f t="array" ref="H242">_xll.BDP(A242,$H$1)</f>
        <v>10.567747297409614</v>
      </c>
      <c r="I242" cm="1">
        <f t="array" ref="I242">_xll.BDP(A242,$H$1)</f>
        <v>10.567747297409614</v>
      </c>
    </row>
    <row r="243" spans="1:9" x14ac:dyDescent="0.25">
      <c r="A243" t="s">
        <v>18</v>
      </c>
      <c r="B243" t="s">
        <v>914</v>
      </c>
      <c r="C243" t="s">
        <v>264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1.7532179999999999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-1.847043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-2.741139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14.440289999999999</v>
      </c>
      <c r="H243" cm="1">
        <f t="array" ref="H243">_xll.BDP(A243,$H$1)</f>
        <v>12.616498628611694</v>
      </c>
      <c r="I243" cm="1">
        <f t="array" ref="I243">_xll.BDP(A243,$H$1)</f>
        <v>12.616498628611694</v>
      </c>
    </row>
    <row r="244" spans="1:9" x14ac:dyDescent="0.25">
      <c r="A244" t="s">
        <v>2</v>
      </c>
      <c r="B244" t="s">
        <v>915</v>
      </c>
      <c r="C244" t="s">
        <v>264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-1.048657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1.0289790000000001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4.7439080000000002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7.9287470000000004</v>
      </c>
      <c r="H244" cm="1">
        <f t="array" ref="H244">_xll.BDP(A244,$H$1)</f>
        <v>9.59071085080069</v>
      </c>
      <c r="I244" cm="1">
        <f t="array" ref="I244">_xll.BDP(A244,$H$1)</f>
        <v>9.59071085080069</v>
      </c>
    </row>
    <row r="245" spans="1:9" x14ac:dyDescent="0.25">
      <c r="A245" t="s">
        <v>465</v>
      </c>
      <c r="B245" t="s">
        <v>916</v>
      </c>
      <c r="C245" t="s">
        <v>265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-1.217314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-2.6994129999999998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3.7412800000000002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33.764830000000003</v>
      </c>
      <c r="H245" cm="1">
        <f t="array" ref="H245">_xll.BDP(A245,$H$1)</f>
        <v>19.462226801219671</v>
      </c>
      <c r="I245" cm="1">
        <f t="array" ref="I245">_xll.BDP(A245,$H$1)</f>
        <v>19.462226801219671</v>
      </c>
    </row>
    <row r="246" spans="1:9" x14ac:dyDescent="0.25">
      <c r="A246" t="s">
        <v>466</v>
      </c>
      <c r="B246" t="s">
        <v>917</v>
      </c>
      <c r="C246" t="s">
        <v>263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1.329178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1.94777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-1.5374639999999999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-7.6563929999999996</v>
      </c>
      <c r="H246" cm="1">
        <f t="array" ref="H246">_xll.BDP(A246,$H$1)</f>
        <v>-2.4567704388689977</v>
      </c>
      <c r="I246" cm="1">
        <f t="array" ref="I246">_xll.BDP(A246,$H$1)</f>
        <v>-2.4567704388689977</v>
      </c>
    </row>
    <row r="247" spans="1:9" x14ac:dyDescent="0.25">
      <c r="A247" t="s">
        <v>467</v>
      </c>
      <c r="B247" t="s">
        <v>918</v>
      </c>
      <c r="C247" t="s">
        <v>271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-1.3638999999999999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1.788108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2.7746439999999999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-7.9337030000000004</v>
      </c>
      <c r="H247" cm="1">
        <f t="array" ref="H247">_xll.BDP(A247,$H$1)</f>
        <v>-5.6655249071240599</v>
      </c>
      <c r="I247" cm="1">
        <f t="array" ref="I247">_xll.BDP(A247,$H$1)</f>
        <v>-5.6655249071240599</v>
      </c>
    </row>
    <row r="248" spans="1:9" x14ac:dyDescent="0.25">
      <c r="A248" t="s">
        <v>35</v>
      </c>
      <c r="B248" t="s">
        <v>919</v>
      </c>
      <c r="C248" t="s">
        <v>264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-1.2018120000000001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-3.3222260000000001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-11.29818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25.82545</v>
      </c>
      <c r="H248" cm="1">
        <f t="array" ref="H248">_xll.BDP(A248,$H$1)</f>
        <v>3.6541142534020792</v>
      </c>
      <c r="I248" cm="1">
        <f t="array" ref="I248">_xll.BDP(A248,$H$1)</f>
        <v>3.6541142534020792</v>
      </c>
    </row>
    <row r="249" spans="1:9" x14ac:dyDescent="0.25">
      <c r="A249" t="s">
        <v>468</v>
      </c>
      <c r="B249" t="s">
        <v>920</v>
      </c>
      <c r="C249" t="s">
        <v>280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1.2829200000000001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3.99953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5.5593649999999997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6.1100479999999999</v>
      </c>
      <c r="H249" cm="1">
        <f t="array" ref="H249">_xll.BDP(A249,$H$1)</f>
        <v>1.2426316297602191</v>
      </c>
      <c r="I249" cm="1">
        <f t="array" ref="I249">_xll.BDP(A249,$H$1)</f>
        <v>1.2426316297602191</v>
      </c>
    </row>
    <row r="250" spans="1:9" x14ac:dyDescent="0.25">
      <c r="A250" t="s">
        <v>469</v>
      </c>
      <c r="B250" t="s">
        <v>921</v>
      </c>
      <c r="C250" t="s">
        <v>261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-8.4863320000000006E-2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1.466925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3.8904030000000001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31.199079999999999</v>
      </c>
      <c r="H250" cm="1">
        <f t="array" ref="H250">_xll.BDP(A250,$H$1)</f>
        <v>16.007977202221181</v>
      </c>
      <c r="I250" cm="1">
        <f t="array" ref="I250">_xll.BDP(A250,$H$1)</f>
        <v>16.007977202221181</v>
      </c>
    </row>
    <row r="251" spans="1:9" x14ac:dyDescent="0.25">
      <c r="A251" t="s">
        <v>470</v>
      </c>
      <c r="B251" t="s">
        <v>922</v>
      </c>
      <c r="C251" t="s">
        <v>271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-0.73103169999999995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0.62385420000000003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6.8868939999999998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23.413709999999998</v>
      </c>
      <c r="H251" cm="1">
        <f t="array" ref="H251">_xll.BDP(A251,$H$1)</f>
        <v>16.491318086060435</v>
      </c>
      <c r="I251" cm="1">
        <f t="array" ref="I251">_xll.BDP(A251,$H$1)</f>
        <v>16.491318086060435</v>
      </c>
    </row>
    <row r="252" spans="1:9" x14ac:dyDescent="0.25">
      <c r="A252" t="s">
        <v>471</v>
      </c>
      <c r="B252" t="s">
        <v>923</v>
      </c>
      <c r="C252" t="s">
        <v>265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-1.7484390000000001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1.204088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-8.6422399999999996E-2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-1.0622339999999999</v>
      </c>
      <c r="H252" cm="1">
        <f t="array" ref="H252">_xll.BDP(A252,$H$1)</f>
        <v>-7.6743359642610445</v>
      </c>
      <c r="I252" cm="1">
        <f t="array" ref="I252">_xll.BDP(A252,$H$1)</f>
        <v>-7.6743359642610445</v>
      </c>
    </row>
    <row r="253" spans="1:9" x14ac:dyDescent="0.25">
      <c r="A253" t="s">
        <v>181</v>
      </c>
      <c r="B253" t="s">
        <v>924</v>
      </c>
      <c r="C253" t="s">
        <v>271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-0.57409540000000003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-1.837545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1.8522719999999999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35.087240000000001</v>
      </c>
      <c r="H253" cm="1">
        <f t="array" ref="H253">_xll.BDP(A253,$H$1)</f>
        <v>16.183496070209145</v>
      </c>
      <c r="I253" cm="1">
        <f t="array" ref="I253">_xll.BDP(A253,$H$1)</f>
        <v>16.183496070209145</v>
      </c>
    </row>
    <row r="254" spans="1:9" x14ac:dyDescent="0.25">
      <c r="A254" t="s">
        <v>472</v>
      </c>
      <c r="B254" t="s">
        <v>925</v>
      </c>
      <c r="C254" t="s">
        <v>267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-0.75626610000000005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-2.3197369999999999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5.4757980000000002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20.570799999999998</v>
      </c>
      <c r="H254" cm="1">
        <f t="array" ref="H254">_xll.BDP(A254,$H$1)</f>
        <v>7.9740509448491883</v>
      </c>
      <c r="I254" cm="1">
        <f t="array" ref="I254">_xll.BDP(A254,$H$1)</f>
        <v>7.9740509448491883</v>
      </c>
    </row>
    <row r="255" spans="1:9" x14ac:dyDescent="0.25">
      <c r="A255" t="s">
        <v>473</v>
      </c>
      <c r="B255" t="s">
        <v>926</v>
      </c>
      <c r="C255" t="s">
        <v>271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-2.8775760000000001E-2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-0.71386579999999999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-0.75238269999999996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17.280999999999999</v>
      </c>
      <c r="H255" cm="1">
        <f t="array" ref="H255">_xll.BDP(A255,$H$1)</f>
        <v>7.6684842745246202</v>
      </c>
      <c r="I255" cm="1">
        <f t="array" ref="I255">_xll.BDP(A255,$H$1)</f>
        <v>7.6684842745246202</v>
      </c>
    </row>
    <row r="256" spans="1:9" x14ac:dyDescent="0.25">
      <c r="A256" t="s">
        <v>474</v>
      </c>
      <c r="B256" t="s">
        <v>927</v>
      </c>
      <c r="C256" t="s">
        <v>271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7.6779669999999994E-2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4.0937429999999999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4.0431860000000004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-38.625540000000001</v>
      </c>
      <c r="H256" cm="1">
        <f t="array" ref="H256">_xll.BDP(A256,$H$1)</f>
        <v>-24.869620994729569</v>
      </c>
      <c r="I256" cm="1">
        <f t="array" ref="I256">_xll.BDP(A256,$H$1)</f>
        <v>-24.869620994729569</v>
      </c>
    </row>
    <row r="257" spans="1:9" x14ac:dyDescent="0.25">
      <c r="A257" t="s">
        <v>135</v>
      </c>
      <c r="B257" t="s">
        <v>928</v>
      </c>
      <c r="C257" t="s">
        <v>264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-1.34348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-0.86435839999999997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-11.97852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14.86237</v>
      </c>
      <c r="H257" cm="1">
        <f t="array" ref="H257">_xll.BDP(A257,$H$1)</f>
        <v>-5.4780021531314462</v>
      </c>
      <c r="I257" cm="1">
        <f t="array" ref="I257">_xll.BDP(A257,$H$1)</f>
        <v>-5.4780021531314462</v>
      </c>
    </row>
    <row r="258" spans="1:9" x14ac:dyDescent="0.25">
      <c r="A258" t="s">
        <v>475</v>
      </c>
      <c r="B258" t="s">
        <v>929</v>
      </c>
      <c r="C258" t="s">
        <v>265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-1.297744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1.4198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6.5026409999999997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-20.15643</v>
      </c>
      <c r="H258" cm="1">
        <f t="array" ref="H258">_xll.BDP(A258,$H$1)</f>
        <v>-14.45268577952778</v>
      </c>
      <c r="I258" cm="1">
        <f t="array" ref="I258">_xll.BDP(A258,$H$1)</f>
        <v>-14.45268577952778</v>
      </c>
    </row>
    <row r="259" spans="1:9" x14ac:dyDescent="0.25">
      <c r="A259" t="s">
        <v>476</v>
      </c>
      <c r="B259" t="s">
        <v>930</v>
      </c>
      <c r="C259" t="s">
        <v>267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3.5861940000000002E-2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-2.665772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1.019431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10.99132</v>
      </c>
      <c r="H259" cm="1">
        <f t="array" ref="H259">_xll.BDP(A259,$H$1)</f>
        <v>6.6951429984509412</v>
      </c>
      <c r="I259" cm="1">
        <f t="array" ref="I259">_xll.BDP(A259,$H$1)</f>
        <v>6.6951429984509412</v>
      </c>
    </row>
    <row r="260" spans="1:9" x14ac:dyDescent="0.25">
      <c r="A260" t="s">
        <v>477</v>
      </c>
      <c r="B260" t="s">
        <v>931</v>
      </c>
      <c r="C260" t="s">
        <v>261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5.0476260000000002E-2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1.350508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3.940118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33.66037</v>
      </c>
      <c r="H260" cm="1">
        <f t="array" ref="H260">_xll.BDP(A260,$H$1)</f>
        <v>15.900722920080208</v>
      </c>
      <c r="I260" cm="1">
        <f t="array" ref="I260">_xll.BDP(A260,$H$1)</f>
        <v>15.900722920080208</v>
      </c>
    </row>
    <row r="261" spans="1:9" x14ac:dyDescent="0.25">
      <c r="A261" t="s">
        <v>478</v>
      </c>
      <c r="B261" t="s">
        <v>932</v>
      </c>
      <c r="C261" t="s">
        <v>263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1.1039589999999999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5.2883290000000001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-4.5790480000000002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-27.961829999999999</v>
      </c>
      <c r="H261" cm="1">
        <f t="array" ref="H261">_xll.BDP(A261,$H$1)</f>
        <v>-13.0202000722831</v>
      </c>
      <c r="I261" cm="1">
        <f t="array" ref="I261">_xll.BDP(A261,$H$1)</f>
        <v>-13.0202000722831</v>
      </c>
    </row>
    <row r="262" spans="1:9" x14ac:dyDescent="0.25">
      <c r="A262" t="s">
        <v>479</v>
      </c>
      <c r="B262" t="s">
        <v>933</v>
      </c>
      <c r="C262" t="s">
        <v>280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-0.63848879999999997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3.8586390000000002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6.540178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27.827770000000001</v>
      </c>
      <c r="H262" cm="1">
        <f t="array" ref="H262">_xll.BDP(A262,$H$1)</f>
        <v>25.29155515991847</v>
      </c>
      <c r="I262" cm="1">
        <f t="array" ref="I262">_xll.BDP(A262,$H$1)</f>
        <v>25.29155515991847</v>
      </c>
    </row>
    <row r="263" spans="1:9" x14ac:dyDescent="0.25">
      <c r="A263" t="s">
        <v>480</v>
      </c>
      <c r="B263" t="s">
        <v>934</v>
      </c>
      <c r="C263" t="s">
        <v>263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-1.5450820000000001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-3.2105739999999998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-6.4636690000000003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2.5228959999999998</v>
      </c>
      <c r="H263" cm="1">
        <f t="array" ref="H263">_xll.BDP(A263,$H$1)</f>
        <v>1.8621098582091236</v>
      </c>
      <c r="I263" cm="1">
        <f t="array" ref="I263">_xll.BDP(A263,$H$1)</f>
        <v>1.8621098582091236</v>
      </c>
    </row>
    <row r="264" spans="1:9" x14ac:dyDescent="0.25">
      <c r="A264" t="s">
        <v>481</v>
      </c>
      <c r="B264" t="s">
        <v>935</v>
      </c>
      <c r="C264" t="s">
        <v>264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0.79735769999999995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2.5978289999999999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7.874117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62.376620000000003</v>
      </c>
      <c r="H264" cm="1">
        <f t="array" ref="H264">_xll.BDP(A264,$H$1)</f>
        <v>38.338273640021981</v>
      </c>
      <c r="I264" cm="1">
        <f t="array" ref="I264">_xll.BDP(A264,$H$1)</f>
        <v>38.338273640021981</v>
      </c>
    </row>
    <row r="265" spans="1:9" x14ac:dyDescent="0.25">
      <c r="A265" t="s">
        <v>167</v>
      </c>
      <c r="B265" t="s">
        <v>936</v>
      </c>
      <c r="C265" t="s">
        <v>265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-0.21486910000000001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0.83199529999999999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5.4143520000000001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10.065670000000001</v>
      </c>
      <c r="H265" cm="1">
        <f t="array" ref="H265">_xll.BDP(A265,$H$1)</f>
        <v>3.6480404580708585</v>
      </c>
      <c r="I265" cm="1">
        <f t="array" ref="I265">_xll.BDP(A265,$H$1)</f>
        <v>3.6480404580708585</v>
      </c>
    </row>
    <row r="266" spans="1:9" x14ac:dyDescent="0.25">
      <c r="A266" t="s">
        <v>482</v>
      </c>
      <c r="B266" t="s">
        <v>937</v>
      </c>
      <c r="C266" t="s">
        <v>261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8.7311600000000003E-2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3.90029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6.2230210000000001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29.656410000000001</v>
      </c>
      <c r="H266" cm="1">
        <f t="array" ref="H266">_xll.BDP(A266,$H$1)</f>
        <v>17.692879072327759</v>
      </c>
      <c r="I266" cm="1">
        <f t="array" ref="I266">_xll.BDP(A266,$H$1)</f>
        <v>17.692879072327759</v>
      </c>
    </row>
    <row r="267" spans="1:9" x14ac:dyDescent="0.25">
      <c r="A267" t="s">
        <v>483</v>
      </c>
      <c r="B267" t="s">
        <v>938</v>
      </c>
      <c r="C267" t="s">
        <v>286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-0.26190639999999998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0.67599560000000003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7.4315389999999999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6.4528189999999999</v>
      </c>
      <c r="H267" cm="1">
        <f t="array" ref="H267">_xll.BDP(A267,$H$1)</f>
        <v>12.638437871260438</v>
      </c>
      <c r="I267" cm="1">
        <f t="array" ref="I267">_xll.BDP(A267,$H$1)</f>
        <v>12.638437871260438</v>
      </c>
    </row>
    <row r="268" spans="1:9" x14ac:dyDescent="0.25">
      <c r="A268" t="s">
        <v>484</v>
      </c>
      <c r="B268" t="s">
        <v>939</v>
      </c>
      <c r="C268" t="s">
        <v>261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0.21369659999999999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2.6415679999999999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3.3075999999999999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25.269179999999999</v>
      </c>
      <c r="H268" cm="1">
        <f t="array" ref="H268">_xll.BDP(A268,$H$1)</f>
        <v>16.047630250554157</v>
      </c>
      <c r="I268" cm="1">
        <f t="array" ref="I268">_xll.BDP(A268,$H$1)</f>
        <v>16.047630250554157</v>
      </c>
    </row>
    <row r="269" spans="1:9" x14ac:dyDescent="0.25">
      <c r="A269" t="s">
        <v>485</v>
      </c>
      <c r="B269" t="s">
        <v>940</v>
      </c>
      <c r="C269" t="s">
        <v>267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0.96603450000000002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3.5925739999999999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13.21598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6.2712190000000003</v>
      </c>
      <c r="H269" cm="1">
        <f t="array" ref="H269">_xll.BDP(A269,$H$1)</f>
        <v>14.086932269758892</v>
      </c>
      <c r="I269" cm="1">
        <f t="array" ref="I269">_xll.BDP(A269,$H$1)</f>
        <v>14.086932269758892</v>
      </c>
    </row>
    <row r="270" spans="1:9" x14ac:dyDescent="0.25">
      <c r="A270" t="s">
        <v>486</v>
      </c>
      <c r="B270" t="s">
        <v>941</v>
      </c>
      <c r="C270" t="s">
        <v>280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1.0054160000000001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4.5225819999999999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7.9251110000000002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43.70017</v>
      </c>
      <c r="H270" cm="1">
        <f t="array" ref="H270">_xll.BDP(A270,$H$1)</f>
        <v>24.589536055403972</v>
      </c>
      <c r="I270" cm="1">
        <f t="array" ref="I270">_xll.BDP(A270,$H$1)</f>
        <v>24.589536055403972</v>
      </c>
    </row>
    <row r="271" spans="1:9" x14ac:dyDescent="0.25">
      <c r="A271" t="s">
        <v>487</v>
      </c>
      <c r="B271" t="s">
        <v>942</v>
      </c>
      <c r="C271" t="s">
        <v>261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-0.113553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2.4751660000000002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4.4097720000000002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17.884599999999999</v>
      </c>
      <c r="H271" cm="1">
        <f t="array" ref="H271">_xll.BDP(A271,$H$1)</f>
        <v>8.8321485708607419</v>
      </c>
      <c r="I271" cm="1">
        <f t="array" ref="I271">_xll.BDP(A271,$H$1)</f>
        <v>8.8321485708607419</v>
      </c>
    </row>
    <row r="272" spans="1:9" x14ac:dyDescent="0.25">
      <c r="A272" t="s">
        <v>488</v>
      </c>
      <c r="B272" t="s">
        <v>943</v>
      </c>
      <c r="C272" t="s">
        <v>275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0.1197338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-1.7328749999999999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10.001860000000001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43.434849999999997</v>
      </c>
      <c r="H272" cm="1">
        <f t="array" ref="H272">_xll.BDP(A272,$H$1)</f>
        <v>28.047611107799515</v>
      </c>
      <c r="I272" cm="1">
        <f t="array" ref="I272">_xll.BDP(A272,$H$1)</f>
        <v>28.047611107799515</v>
      </c>
    </row>
    <row r="273" spans="1:9" x14ac:dyDescent="0.25">
      <c r="A273" t="s">
        <v>489</v>
      </c>
      <c r="B273" t="s">
        <v>944</v>
      </c>
      <c r="C273" t="s">
        <v>267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-0.3576087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-1.7169890000000001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-4.5414580000000004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-24.054469999999998</v>
      </c>
      <c r="H273" cm="1">
        <f t="array" ref="H273">_xll.BDP(A273,$H$1)</f>
        <v>-11.738797307817773</v>
      </c>
      <c r="I273" cm="1">
        <f t="array" ref="I273">_xll.BDP(A273,$H$1)</f>
        <v>-11.738797307817773</v>
      </c>
    </row>
    <row r="274" spans="1:9" x14ac:dyDescent="0.25">
      <c r="A274" t="s">
        <v>490</v>
      </c>
      <c r="B274" t="s">
        <v>945</v>
      </c>
      <c r="C274" t="s">
        <v>261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-0.4198501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2.5257390000000002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4.0141119999999999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9.3390819999999994</v>
      </c>
      <c r="H274" cm="1">
        <f t="array" ref="H274">_xll.BDP(A274,$H$1)</f>
        <v>7.3904497164890017</v>
      </c>
      <c r="I274" cm="1">
        <f t="array" ref="I274">_xll.BDP(A274,$H$1)</f>
        <v>7.3904497164890017</v>
      </c>
    </row>
    <row r="275" spans="1:9" x14ac:dyDescent="0.25">
      <c r="A275" t="s">
        <v>491</v>
      </c>
      <c r="B275" t="s">
        <v>946</v>
      </c>
      <c r="C275" t="s">
        <v>259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-0.42001559999999999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3.3390409999999999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7.953875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32.218859999999999</v>
      </c>
      <c r="H275" cm="1">
        <f t="array" ref="H275">_xll.BDP(A275,$H$1)</f>
        <v>16.91319552990231</v>
      </c>
      <c r="I275" cm="1">
        <f t="array" ref="I275">_xll.BDP(A275,$H$1)</f>
        <v>16.91319552990231</v>
      </c>
    </row>
    <row r="276" spans="1:9" x14ac:dyDescent="0.25">
      <c r="A276" t="s">
        <v>492</v>
      </c>
      <c r="B276" t="s">
        <v>947</v>
      </c>
      <c r="C276" t="s">
        <v>265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-1.8450740000000001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-1.335747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5.3465689999999997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13.2317</v>
      </c>
      <c r="H276" cm="1">
        <f t="array" ref="H276">_xll.BDP(A276,$H$1)</f>
        <v>7.5482244334982935</v>
      </c>
      <c r="I276" cm="1">
        <f t="array" ref="I276">_xll.BDP(A276,$H$1)</f>
        <v>7.5482244334982935</v>
      </c>
    </row>
    <row r="277" spans="1:9" x14ac:dyDescent="0.25">
      <c r="A277" t="s">
        <v>41</v>
      </c>
      <c r="B277" t="s">
        <v>948</v>
      </c>
      <c r="C277" t="s">
        <v>264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-0.28195039999999999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6.3650529999999997E-2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-3.3539020000000002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17.42314</v>
      </c>
      <c r="H277" cm="1">
        <f t="array" ref="H277">_xll.BDP(A277,$H$1)</f>
        <v>-1.1346616417009343</v>
      </c>
      <c r="I277" cm="1">
        <f t="array" ref="I277">_xll.BDP(A277,$H$1)</f>
        <v>-1.1346616417009343</v>
      </c>
    </row>
    <row r="278" spans="1:9" x14ac:dyDescent="0.25">
      <c r="A278" t="s">
        <v>493</v>
      </c>
      <c r="B278" t="s">
        <v>949</v>
      </c>
      <c r="C278" t="s">
        <v>280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0.2276791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-1.232979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2.0473620000000001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9.1431240000000003</v>
      </c>
      <c r="H278" cm="1">
        <f t="array" ref="H278">_xll.BDP(A278,$H$1)</f>
        <v>6.2383018117930806</v>
      </c>
      <c r="I278" cm="1">
        <f t="array" ref="I278">_xll.BDP(A278,$H$1)</f>
        <v>6.2383018117930806</v>
      </c>
    </row>
    <row r="279" spans="1:9" x14ac:dyDescent="0.25">
      <c r="A279" t="s">
        <v>62</v>
      </c>
      <c r="B279" t="s">
        <v>950</v>
      </c>
      <c r="C279" t="s">
        <v>267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-0.23421790000000001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3.2790590000000002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2.4169109999999998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-8.3790340000000008</v>
      </c>
      <c r="H279" cm="1">
        <f t="array" ref="H279">_xll.BDP(A279,$H$1)</f>
        <v>-0.50487621335238497</v>
      </c>
      <c r="I279" cm="1">
        <f t="array" ref="I279">_xll.BDP(A279,$H$1)</f>
        <v>-0.50487621335238497</v>
      </c>
    </row>
    <row r="280" spans="1:9" x14ac:dyDescent="0.25">
      <c r="A280" t="s">
        <v>494</v>
      </c>
      <c r="B280" t="s">
        <v>951</v>
      </c>
      <c r="C280" t="s">
        <v>280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-0.37661309999999998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-3.068438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3.6705950000000001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1.5286519999999999</v>
      </c>
      <c r="H280" cm="1">
        <f t="array" ref="H280">_xll.BDP(A280,$H$1)</f>
        <v>10.112298170129451</v>
      </c>
      <c r="I280" cm="1">
        <f t="array" ref="I280">_xll.BDP(A280,$H$1)</f>
        <v>10.112298170129451</v>
      </c>
    </row>
    <row r="281" spans="1:9" x14ac:dyDescent="0.25">
      <c r="A281" t="s">
        <v>495</v>
      </c>
      <c r="B281" t="s">
        <v>952</v>
      </c>
      <c r="C281" t="s">
        <v>261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7.5696079999999999E-2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3.1968070000000002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0.1107215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19.400849999999998</v>
      </c>
      <c r="H281" cm="1">
        <f t="array" ref="H281">_xll.BDP(A281,$H$1)</f>
        <v>12.337489126833907</v>
      </c>
      <c r="I281" cm="1">
        <f t="array" ref="I281">_xll.BDP(A281,$H$1)</f>
        <v>12.337489126833907</v>
      </c>
    </row>
    <row r="282" spans="1:9" x14ac:dyDescent="0.25">
      <c r="A282" t="s">
        <v>496</v>
      </c>
      <c r="B282" t="s">
        <v>953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0.1276842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2.0452400000000002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2.4766750000000002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38.231180000000002</v>
      </c>
      <c r="H282" cm="1">
        <f t="array" ref="H282">_xll.BDP(A282,$H$1)</f>
        <v>21.996469304834072</v>
      </c>
      <c r="I282" cm="1">
        <f t="array" ref="I282">_xll.BDP(A282,$H$1)</f>
        <v>21.996469304834072</v>
      </c>
    </row>
    <row r="283" spans="1:9" x14ac:dyDescent="0.25">
      <c r="A283" t="s">
        <v>497</v>
      </c>
      <c r="B283" t="s">
        <v>953</v>
      </c>
      <c r="C283" t="s">
        <v>263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0.27541900000000002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2.100848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2.1048110000000002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37.409599999999998</v>
      </c>
      <c r="H283" cm="1">
        <f t="array" ref="H283">_xll.BDP(A283,$H$1)</f>
        <v>21.875041961303516</v>
      </c>
      <c r="I283" cm="1">
        <f t="array" ref="I283">_xll.BDP(A283,$H$1)</f>
        <v>21.875041961303516</v>
      </c>
    </row>
    <row r="284" spans="1:9" x14ac:dyDescent="0.25">
      <c r="A284" t="s">
        <v>498</v>
      </c>
      <c r="B284" t="s">
        <v>954</v>
      </c>
      <c r="C284" t="s">
        <v>261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0.49696829999999997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4.5087599999999997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7.1080519999999998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13.97133</v>
      </c>
      <c r="H284" cm="1">
        <f t="array" ref="H284">_xll.BDP(A284,$H$1)</f>
        <v>13.881794051852426</v>
      </c>
      <c r="I284" cm="1">
        <f t="array" ref="I284">_xll.BDP(A284,$H$1)</f>
        <v>13.881794051852426</v>
      </c>
    </row>
    <row r="285" spans="1:9" x14ac:dyDescent="0.25">
      <c r="A285" t="s">
        <v>499</v>
      </c>
      <c r="B285" t="s">
        <v>955</v>
      </c>
      <c r="C285" t="s">
        <v>280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0.35972660000000001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5.0661940000000003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22.37189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-1.5319970000000001</v>
      </c>
      <c r="H285" cm="1">
        <f t="array" ref="H285">_xll.BDP(A285,$H$1)</f>
        <v>10.234779187056867</v>
      </c>
      <c r="I285" cm="1">
        <f t="array" ref="I285">_xll.BDP(A285,$H$1)</f>
        <v>10.234779187056867</v>
      </c>
    </row>
    <row r="286" spans="1:9" x14ac:dyDescent="0.25">
      <c r="A286" t="s">
        <v>500</v>
      </c>
      <c r="B286" t="s">
        <v>956</v>
      </c>
      <c r="C286" t="s">
        <v>261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1.0736159999999999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-1.9310859999999999E-2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3.0163190000000002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6.2819190000000003</v>
      </c>
      <c r="H286" cm="1">
        <f t="array" ref="H286">_xll.BDP(A286,$H$1)</f>
        <v>7.2051410678056333</v>
      </c>
      <c r="I286" cm="1">
        <f t="array" ref="I286">_xll.BDP(A286,$H$1)</f>
        <v>7.2051410678056333</v>
      </c>
    </row>
    <row r="287" spans="1:9" x14ac:dyDescent="0.25">
      <c r="A287" t="s">
        <v>501</v>
      </c>
      <c r="B287" t="s">
        <v>957</v>
      </c>
      <c r="C287" t="s">
        <v>265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0.4640975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4.6204960000000002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2.2520760000000002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1.164814</v>
      </c>
      <c r="H287" cm="1">
        <f t="array" ref="H287">_xll.BDP(A287,$H$1)</f>
        <v>0.11304600227233215</v>
      </c>
      <c r="I287" cm="1">
        <f t="array" ref="I287">_xll.BDP(A287,$H$1)</f>
        <v>0.11304600227233215</v>
      </c>
    </row>
    <row r="288" spans="1:9" x14ac:dyDescent="0.25">
      <c r="A288" t="s">
        <v>502</v>
      </c>
      <c r="B288" t="s">
        <v>958</v>
      </c>
      <c r="C288" t="s">
        <v>264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0.40836119999999998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1.16042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3.8482270000000001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17.68384</v>
      </c>
      <c r="H288" cm="1">
        <f t="array" ref="H288">_xll.BDP(A288,$H$1)</f>
        <v>13.716212765801181</v>
      </c>
      <c r="I288" cm="1">
        <f t="array" ref="I288">_xll.BDP(A288,$H$1)</f>
        <v>13.716212765801181</v>
      </c>
    </row>
    <row r="289" spans="1:9" x14ac:dyDescent="0.25">
      <c r="A289" t="s">
        <v>98</v>
      </c>
      <c r="B289" t="s">
        <v>959</v>
      </c>
      <c r="C289" t="s">
        <v>261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0.1495514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4.0724200000000002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-0.44761410000000001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3.2398060000000002</v>
      </c>
      <c r="H289" cm="1">
        <f t="array" ref="H289">_xll.BDP(A289,$H$1)</f>
        <v>-3.0273117866833106</v>
      </c>
      <c r="I289" cm="1">
        <f t="array" ref="I289">_xll.BDP(A289,$H$1)</f>
        <v>-3.0273117866833106</v>
      </c>
    </row>
    <row r="290" spans="1:9" x14ac:dyDescent="0.25">
      <c r="A290" t="s">
        <v>134</v>
      </c>
      <c r="B290" t="s">
        <v>960</v>
      </c>
      <c r="C290" t="s">
        <v>265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-0.65515190000000001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-3.370965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-2.3685010000000002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13.33874</v>
      </c>
      <c r="H290" cm="1">
        <f t="array" ref="H290">_xll.BDP(A290,$H$1)</f>
        <v>0.18018004920565323</v>
      </c>
      <c r="I290" cm="1">
        <f t="array" ref="I290">_xll.BDP(A290,$H$1)</f>
        <v>0.18018004920565323</v>
      </c>
    </row>
    <row r="291" spans="1:9" x14ac:dyDescent="0.25">
      <c r="A291" t="s">
        <v>503</v>
      </c>
      <c r="B291" t="s">
        <v>961</v>
      </c>
      <c r="C291" t="s">
        <v>271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-0.78020400000000001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-9.1200550000000005E-2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2.8448319999999998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4.4912859999999997</v>
      </c>
      <c r="H291" cm="1">
        <f t="array" ref="H291">_xll.BDP(A291,$H$1)</f>
        <v>-8.5764668552355566E-2</v>
      </c>
      <c r="I291" cm="1">
        <f t="array" ref="I291">_xll.BDP(A291,$H$1)</f>
        <v>-8.5764668552355566E-2</v>
      </c>
    </row>
    <row r="292" spans="1:9" x14ac:dyDescent="0.25">
      <c r="A292" t="s">
        <v>504</v>
      </c>
      <c r="B292" t="s">
        <v>962</v>
      </c>
      <c r="C292" t="s">
        <v>261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0.85825850000000004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4.9834069999999997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-1.5660449999999999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-3.0305300000000002</v>
      </c>
      <c r="H292" cm="1">
        <f t="array" ref="H292">_xll.BDP(A292,$H$1)</f>
        <v>4.8099943619638319</v>
      </c>
      <c r="I292" cm="1">
        <f t="array" ref="I292">_xll.BDP(A292,$H$1)</f>
        <v>4.8099943619638319</v>
      </c>
    </row>
    <row r="293" spans="1:9" x14ac:dyDescent="0.25">
      <c r="A293" t="s">
        <v>71</v>
      </c>
      <c r="B293" t="s">
        <v>963</v>
      </c>
      <c r="C293" t="s">
        <v>264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-1.8663449999999999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-2.6395080000000002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-4.9865110000000001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1.1746030000000001</v>
      </c>
      <c r="H293" cm="1">
        <f t="array" ref="H293">_xll.BDP(A293,$H$1)</f>
        <v>0.63646349273928693</v>
      </c>
      <c r="I293" cm="1">
        <f t="array" ref="I293">_xll.BDP(A293,$H$1)</f>
        <v>0.63646349273928693</v>
      </c>
    </row>
    <row r="294" spans="1:9" x14ac:dyDescent="0.25">
      <c r="A294" t="s">
        <v>505</v>
      </c>
      <c r="B294" t="s">
        <v>964</v>
      </c>
      <c r="C294" t="s">
        <v>261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-0.58557199999999998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1.3458939999999999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-2.8465199999999999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8.8939599999999999</v>
      </c>
      <c r="H294" cm="1">
        <f t="array" ref="H294">_xll.BDP(A294,$H$1)</f>
        <v>5.9658944083692464</v>
      </c>
      <c r="I294" cm="1">
        <f t="array" ref="I294">_xll.BDP(A294,$H$1)</f>
        <v>5.9658944083692464</v>
      </c>
    </row>
    <row r="295" spans="1:9" x14ac:dyDescent="0.25">
      <c r="A295" t="s">
        <v>506</v>
      </c>
      <c r="B295" t="s">
        <v>965</v>
      </c>
      <c r="C295" t="s">
        <v>264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-0.87574490000000005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-2.3645719999999999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-6.8046850000000001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-14.447649999999999</v>
      </c>
      <c r="H295" cm="1">
        <f t="array" ref="H295">_xll.BDP(A295,$H$1)</f>
        <v>-12.503486604769225</v>
      </c>
      <c r="I295" cm="1">
        <f t="array" ref="I295">_xll.BDP(A295,$H$1)</f>
        <v>-12.503486604769225</v>
      </c>
    </row>
    <row r="296" spans="1:9" x14ac:dyDescent="0.25">
      <c r="A296" t="s">
        <v>2248</v>
      </c>
      <c r="B296" t="s">
        <v>2249</v>
      </c>
      <c r="C296" t="s">
        <v>264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-0.64009740000000004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4.3373949999999999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-0.32260749999999999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4.057347</v>
      </c>
      <c r="H296" cm="1">
        <f t="array" ref="H296">_xll.BDP(A296,$H$1)</f>
        <v>-11.729698282160591</v>
      </c>
      <c r="I296" cm="1">
        <f t="array" ref="I296">_xll.BDP(A296,$H$1)</f>
        <v>-11.729698282160591</v>
      </c>
    </row>
    <row r="297" spans="1:9" x14ac:dyDescent="0.25">
      <c r="A297" t="s">
        <v>507</v>
      </c>
      <c r="B297" t="s">
        <v>966</v>
      </c>
      <c r="C297" t="s">
        <v>261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-0.59494659999999999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1.031987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5.3851300000000002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28.540189999999999</v>
      </c>
      <c r="H297" cm="1">
        <f t="array" ref="H297">_xll.BDP(A297,$H$1)</f>
        <v>13.692676017065212</v>
      </c>
      <c r="I297" cm="1">
        <f t="array" ref="I297">_xll.BDP(A297,$H$1)</f>
        <v>13.692676017065212</v>
      </c>
    </row>
    <row r="298" spans="1:9" x14ac:dyDescent="0.25">
      <c r="A298" t="s">
        <v>508</v>
      </c>
      <c r="B298" t="s">
        <v>967</v>
      </c>
      <c r="C298" t="s">
        <v>267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-0.38625959999999998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1.145607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3.3000239999999999E-3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13.756779999999999</v>
      </c>
      <c r="H298" cm="1">
        <f t="array" ref="H298">_xll.BDP(A298,$H$1)</f>
        <v>7.9552226666377734</v>
      </c>
      <c r="I298" cm="1">
        <f t="array" ref="I298">_xll.BDP(A298,$H$1)</f>
        <v>7.9552226666377734</v>
      </c>
    </row>
    <row r="299" spans="1:9" x14ac:dyDescent="0.25">
      <c r="A299" t="s">
        <v>509</v>
      </c>
      <c r="B299" t="s">
        <v>968</v>
      </c>
      <c r="C299" t="s">
        <v>261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0.39885660000000001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1.675894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-2.5553569999999999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26.4602</v>
      </c>
      <c r="H299" cm="1">
        <f t="array" ref="H299">_xll.BDP(A299,$H$1)</f>
        <v>14.931665291370431</v>
      </c>
      <c r="I299" cm="1">
        <f t="array" ref="I299">_xll.BDP(A299,$H$1)</f>
        <v>14.931665291370431</v>
      </c>
    </row>
    <row r="300" spans="1:9" x14ac:dyDescent="0.25">
      <c r="A300" t="s">
        <v>510</v>
      </c>
      <c r="B300" t="s">
        <v>969</v>
      </c>
      <c r="C300" t="s">
        <v>264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0.90940909999999997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3.251074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-8.8186E-2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-15.634209999999999</v>
      </c>
      <c r="H300" cm="1">
        <f t="array" ref="H300">_xll.BDP(A300,$H$1)</f>
        <v>-11.346606232001838</v>
      </c>
      <c r="I300" cm="1">
        <f t="array" ref="I300">_xll.BDP(A300,$H$1)</f>
        <v>-11.346606232001838</v>
      </c>
    </row>
    <row r="301" spans="1:9" x14ac:dyDescent="0.25">
      <c r="A301" t="s">
        <v>511</v>
      </c>
      <c r="B301" t="s">
        <v>970</v>
      </c>
      <c r="C301" t="s">
        <v>280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0.422072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0.85905779999999998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0.58818839999999994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18.62978</v>
      </c>
      <c r="H301" cm="1">
        <f t="array" ref="H301">_xll.BDP(A301,$H$1)</f>
        <v>7.9317786800876107</v>
      </c>
      <c r="I301" cm="1">
        <f t="array" ref="I301">_xll.BDP(A301,$H$1)</f>
        <v>7.9317786800876107</v>
      </c>
    </row>
    <row r="302" spans="1:9" x14ac:dyDescent="0.25">
      <c r="A302" t="s">
        <v>512</v>
      </c>
      <c r="B302" t="s">
        <v>971</v>
      </c>
      <c r="C302" t="s">
        <v>261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0.34907050000000001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2.5844839999999998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5.7885739999999997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37.940719999999999</v>
      </c>
      <c r="H302" cm="1">
        <f t="array" ref="H302">_xll.BDP(A302,$H$1)</f>
        <v>16.596524132010998</v>
      </c>
      <c r="I302" cm="1">
        <f t="array" ref="I302">_xll.BDP(A302,$H$1)</f>
        <v>16.596524132010998</v>
      </c>
    </row>
    <row r="303" spans="1:9" x14ac:dyDescent="0.25">
      <c r="A303" t="s">
        <v>513</v>
      </c>
      <c r="B303" t="s">
        <v>972</v>
      </c>
      <c r="C303" t="s">
        <v>275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-0.3809765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-0.51915929999999999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7.1847190000000003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27.963809999999999</v>
      </c>
      <c r="H303" cm="1">
        <f t="array" ref="H303">_xll.BDP(A303,$H$1)</f>
        <v>18.262393781591317</v>
      </c>
      <c r="I303" cm="1">
        <f t="array" ref="I303">_xll.BDP(A303,$H$1)</f>
        <v>18.262393781591317</v>
      </c>
    </row>
    <row r="304" spans="1:9" x14ac:dyDescent="0.25">
      <c r="A304" t="s">
        <v>514</v>
      </c>
      <c r="B304" t="s">
        <v>973</v>
      </c>
      <c r="C304" t="s">
        <v>280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-0.56143480000000001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2.4406840000000001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-1.1759059999999999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-8.2920470000000002</v>
      </c>
      <c r="H304" cm="1">
        <f t="array" ref="H304">_xll.BDP(A304,$H$1)</f>
        <v>-2.2553217473248957</v>
      </c>
      <c r="I304" cm="1">
        <f t="array" ref="I304">_xll.BDP(A304,$H$1)</f>
        <v>-2.2553217473248957</v>
      </c>
    </row>
    <row r="305" spans="1:9" x14ac:dyDescent="0.25">
      <c r="A305" t="s">
        <v>515</v>
      </c>
      <c r="B305" t="s">
        <v>974</v>
      </c>
      <c r="C305" t="s">
        <v>271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-4.4949719999999999E-2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0.25896770000000002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4.8047300000000002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14.205500000000001</v>
      </c>
      <c r="H305" cm="1">
        <f t="array" ref="H305">_xll.BDP(A305,$H$1)</f>
        <v>14.177146707249976</v>
      </c>
      <c r="I305" cm="1">
        <f t="array" ref="I305">_xll.BDP(A305,$H$1)</f>
        <v>14.177146707249976</v>
      </c>
    </row>
    <row r="306" spans="1:9" x14ac:dyDescent="0.25">
      <c r="A306" t="s">
        <v>516</v>
      </c>
      <c r="B306" t="s">
        <v>975</v>
      </c>
      <c r="C306" t="s">
        <v>275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0.34791119999999998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5.2699610000000003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5.761336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-6.7472050000000001</v>
      </c>
      <c r="H306" cm="1">
        <f t="array" ref="H306">_xll.BDP(A306,$H$1)</f>
        <v>-4.4607764871418691</v>
      </c>
      <c r="I306" cm="1">
        <f t="array" ref="I306">_xll.BDP(A306,$H$1)</f>
        <v>-4.4607764871418691</v>
      </c>
    </row>
    <row r="307" spans="1:9" x14ac:dyDescent="0.25">
      <c r="A307" t="s">
        <v>5</v>
      </c>
      <c r="B307" t="s">
        <v>976</v>
      </c>
      <c r="C307" t="s">
        <v>267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-1.940831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2.2291780000000001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2.5562339999999999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3.2305920000000001</v>
      </c>
      <c r="H307" cm="1">
        <f t="array" ref="H307">_xll.BDP(A307,$H$1)</f>
        <v>8.7344598427620497</v>
      </c>
      <c r="I307" cm="1">
        <f t="array" ref="I307">_xll.BDP(A307,$H$1)</f>
        <v>8.7344598427620497</v>
      </c>
    </row>
    <row r="308" spans="1:9" x14ac:dyDescent="0.25">
      <c r="A308" t="s">
        <v>517</v>
      </c>
      <c r="B308" t="s">
        <v>977</v>
      </c>
      <c r="C308" t="s">
        <v>275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-4.4949719999999999E-2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-0.38293189999999999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3.6193230000000001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19.10604</v>
      </c>
      <c r="H308" cm="1">
        <f t="array" ref="H308">_xll.BDP(A308,$H$1)</f>
        <v>10.331593774629317</v>
      </c>
      <c r="I308" cm="1">
        <f t="array" ref="I308">_xll.BDP(A308,$H$1)</f>
        <v>10.331593774629317</v>
      </c>
    </row>
    <row r="309" spans="1:9" x14ac:dyDescent="0.25">
      <c r="A309" t="s">
        <v>518</v>
      </c>
      <c r="B309" t="s">
        <v>978</v>
      </c>
      <c r="C309" t="s">
        <v>259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0.37966820000000001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7.3070500000000003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9.3420070000000006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20.738990000000001</v>
      </c>
      <c r="H309" cm="1">
        <f t="array" ref="H309">_xll.BDP(A309,$H$1)</f>
        <v>12.665198717355649</v>
      </c>
      <c r="I309" cm="1">
        <f t="array" ref="I309">_xll.BDP(A309,$H$1)</f>
        <v>12.665198717355649</v>
      </c>
    </row>
    <row r="310" spans="1:9" x14ac:dyDescent="0.25">
      <c r="A310" t="s">
        <v>519</v>
      </c>
      <c r="B310" t="s">
        <v>979</v>
      </c>
      <c r="C310" t="s">
        <v>275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-0.20952760000000001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-0.77277430000000003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6.1721680000000001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24.555540000000001</v>
      </c>
      <c r="H310" cm="1">
        <f t="array" ref="H310">_xll.BDP(A310,$H$1)</f>
        <v>18.742366927103053</v>
      </c>
      <c r="I310" cm="1">
        <f t="array" ref="I310">_xll.BDP(A310,$H$1)</f>
        <v>18.742366927103053</v>
      </c>
    </row>
    <row r="311" spans="1:9" x14ac:dyDescent="0.25">
      <c r="A311" t="s">
        <v>520</v>
      </c>
      <c r="B311" t="s">
        <v>980</v>
      </c>
      <c r="C311" t="s">
        <v>261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0.59513990000000005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3.1035439999999999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3.8892959999999999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18.564679999999999</v>
      </c>
      <c r="H311" cm="1">
        <f t="array" ref="H311">_xll.BDP(A311,$H$1)</f>
        <v>6.2331016462519679</v>
      </c>
      <c r="I311" cm="1">
        <f t="array" ref="I311">_xll.BDP(A311,$H$1)</f>
        <v>6.2331016462519679</v>
      </c>
    </row>
    <row r="312" spans="1:9" x14ac:dyDescent="0.25">
      <c r="A312" t="s">
        <v>521</v>
      </c>
      <c r="B312" t="s">
        <v>981</v>
      </c>
      <c r="C312" t="s">
        <v>265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-4.4949719999999999E-2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0.68603190000000003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0.86293430000000004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-14.45011</v>
      </c>
      <c r="H312" cm="1">
        <f t="array" ref="H312">_xll.BDP(A312,$H$1)</f>
        <v>-9.246974706040028</v>
      </c>
      <c r="I312" cm="1">
        <f t="array" ref="I312">_xll.BDP(A312,$H$1)</f>
        <v>-9.246974706040028</v>
      </c>
    </row>
    <row r="313" spans="1:9" x14ac:dyDescent="0.25">
      <c r="A313" t="s">
        <v>522</v>
      </c>
      <c r="B313" t="s">
        <v>982</v>
      </c>
      <c r="C313" t="s">
        <v>271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-0.5965781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2.0883769999999999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-15.338179999999999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-63.952080000000002</v>
      </c>
      <c r="H313" cm="1">
        <f t="array" ref="H313">_xll.BDP(A313,$H$1)</f>
        <v>-48.483005068232416</v>
      </c>
      <c r="I313" cm="1">
        <f t="array" ref="I313">_xll.BDP(A313,$H$1)</f>
        <v>-48.483005068232416</v>
      </c>
    </row>
    <row r="314" spans="1:9" x14ac:dyDescent="0.25">
      <c r="A314" t="s">
        <v>523</v>
      </c>
      <c r="B314" t="s">
        <v>983</v>
      </c>
      <c r="C314" t="s">
        <v>267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-1.409778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-2.4763999999999999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1.843423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8.5890219999999999</v>
      </c>
      <c r="H314" cm="1">
        <f t="array" ref="H314">_xll.BDP(A314,$H$1)</f>
        <v>6.6249167167287668</v>
      </c>
      <c r="I314" cm="1">
        <f t="array" ref="I314">_xll.BDP(A314,$H$1)</f>
        <v>6.6249167167287668</v>
      </c>
    </row>
    <row r="315" spans="1:9" x14ac:dyDescent="0.25">
      <c r="A315" t="s">
        <v>524</v>
      </c>
      <c r="B315" t="s">
        <v>984</v>
      </c>
      <c r="C315" t="s">
        <v>267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-0.49035269999999997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-0.74389150000000004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-7.0088509999999999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10.298629999999999</v>
      </c>
      <c r="H315" cm="1">
        <f t="array" ref="H315">_xll.BDP(A315,$H$1)</f>
        <v>-4.2296628413976345</v>
      </c>
      <c r="I315" cm="1">
        <f t="array" ref="I315">_xll.BDP(A315,$H$1)</f>
        <v>-4.2296628413976345</v>
      </c>
    </row>
    <row r="316" spans="1:9" x14ac:dyDescent="0.25">
      <c r="A316" t="s">
        <v>525</v>
      </c>
      <c r="B316" t="s">
        <v>985</v>
      </c>
      <c r="C316" t="s">
        <v>265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-0.31290210000000002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-1.2276359999999999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1.3752139999999999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26.54571</v>
      </c>
      <c r="H316" cm="1">
        <f t="array" ref="H316">_xll.BDP(A316,$H$1)</f>
        <v>19.601777337609398</v>
      </c>
      <c r="I316" cm="1">
        <f t="array" ref="I316">_xll.BDP(A316,$H$1)</f>
        <v>19.601777337609398</v>
      </c>
    </row>
    <row r="317" spans="1:9" x14ac:dyDescent="0.25">
      <c r="A317" t="s">
        <v>526</v>
      </c>
      <c r="B317" t="s">
        <v>986</v>
      </c>
      <c r="C317" t="s">
        <v>267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-2.623418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-4.2156710000000004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-4.7716029999999998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11.383089999999999</v>
      </c>
      <c r="H317" cm="1">
        <f t="array" ref="H317">_xll.BDP(A317,$H$1)</f>
        <v>-4.8052769186080792E-2</v>
      </c>
      <c r="I317" cm="1">
        <f t="array" ref="I317">_xll.BDP(A317,$H$1)</f>
        <v>-4.8052769186080792E-2</v>
      </c>
    </row>
    <row r="318" spans="1:9" x14ac:dyDescent="0.25">
      <c r="A318" t="s">
        <v>527</v>
      </c>
      <c r="B318" t="s">
        <v>987</v>
      </c>
      <c r="C318" t="s">
        <v>261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0.196188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5.5386600000000001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1.291766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11.777150000000001</v>
      </c>
      <c r="H318" cm="1">
        <f t="array" ref="H318">_xll.BDP(A318,$H$1)</f>
        <v>5.7544336658346973</v>
      </c>
      <c r="I318" cm="1">
        <f t="array" ref="I318">_xll.BDP(A318,$H$1)</f>
        <v>5.7544336658346973</v>
      </c>
    </row>
    <row r="319" spans="1:9" x14ac:dyDescent="0.25">
      <c r="A319" t="s">
        <v>2375</v>
      </c>
      <c r="B319" t="s">
        <v>749</v>
      </c>
      <c r="C319" t="s">
        <v>271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-0.89860309999999999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2.9386990000000002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1.802613</v>
      </c>
      <c r="G319" t="str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#N/A N/A</v>
      </c>
      <c r="H319" t="str" cm="1">
        <f t="array" ref="H319">_xll.BDP(A319,$H$1)</f>
        <v>#N/A N/A</v>
      </c>
      <c r="I319" t="str" cm="1">
        <f t="array" ref="I319">_xll.BDP(A319,$H$1)</f>
        <v>#N/A N/A</v>
      </c>
    </row>
    <row r="320" spans="1:9" x14ac:dyDescent="0.25">
      <c r="A320" t="s">
        <v>528</v>
      </c>
      <c r="B320" t="s">
        <v>988</v>
      </c>
      <c r="C320" t="s">
        <v>267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1.291957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1.0416529999999999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-2.4653010000000002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0.71132090000000003</v>
      </c>
      <c r="H320" cm="1">
        <f t="array" ref="H320">_xll.BDP(A320,$H$1)</f>
        <v>3.4243409719373368</v>
      </c>
      <c r="I320" cm="1">
        <f t="array" ref="I320">_xll.BDP(A320,$H$1)</f>
        <v>3.4243409719373368</v>
      </c>
    </row>
    <row r="321" spans="1:9" x14ac:dyDescent="0.25">
      <c r="A321" t="s">
        <v>529</v>
      </c>
      <c r="B321" t="s">
        <v>989</v>
      </c>
      <c r="C321" t="s">
        <v>265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0.123483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2.0966990000000001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6.5038790000000004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-2.971527</v>
      </c>
      <c r="H321" cm="1">
        <f t="array" ref="H321">_xll.BDP(A321,$H$1)</f>
        <v>1.534134854420822</v>
      </c>
      <c r="I321" cm="1">
        <f t="array" ref="I321">_xll.BDP(A321,$H$1)</f>
        <v>1.534134854420822</v>
      </c>
    </row>
    <row r="322" spans="1:9" x14ac:dyDescent="0.25">
      <c r="A322" t="s">
        <v>530</v>
      </c>
      <c r="B322" t="s">
        <v>990</v>
      </c>
      <c r="C322" t="s">
        <v>271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2.906104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12.54932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-25.052350000000001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-47.01735</v>
      </c>
      <c r="H322" cm="1">
        <f t="array" ref="H322">_xll.BDP(A322,$H$1)</f>
        <v>-36.23871166202246</v>
      </c>
      <c r="I322" cm="1">
        <f t="array" ref="I322">_xll.BDP(A322,$H$1)</f>
        <v>-36.23871166202246</v>
      </c>
    </row>
    <row r="323" spans="1:9" x14ac:dyDescent="0.25">
      <c r="A323" t="s">
        <v>531</v>
      </c>
      <c r="B323" t="s">
        <v>991</v>
      </c>
      <c r="C323" t="s">
        <v>280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-1.5238860000000001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9.841751E-2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5.8422609999999997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-1.0847439999999999</v>
      </c>
      <c r="H323" cm="1">
        <f t="array" ref="H323">_xll.BDP(A323,$H$1)</f>
        <v>1.7063668441153246</v>
      </c>
      <c r="I323" cm="1">
        <f t="array" ref="I323">_xll.BDP(A323,$H$1)</f>
        <v>1.7063668441153246</v>
      </c>
    </row>
    <row r="324" spans="1:9" x14ac:dyDescent="0.25">
      <c r="A324" t="s">
        <v>532</v>
      </c>
      <c r="B324" t="s">
        <v>992</v>
      </c>
      <c r="C324" t="s">
        <v>286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-0.6261776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1.452107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5.1352820000000001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21.46031</v>
      </c>
      <c r="H324" cm="1">
        <f t="array" ref="H324">_xll.BDP(A324,$H$1)</f>
        <v>14.686267128701381</v>
      </c>
      <c r="I324" cm="1">
        <f t="array" ref="I324">_xll.BDP(A324,$H$1)</f>
        <v>14.686267128701381</v>
      </c>
    </row>
    <row r="325" spans="1:9" x14ac:dyDescent="0.25">
      <c r="A325" t="s">
        <v>533</v>
      </c>
      <c r="B325" t="s">
        <v>993</v>
      </c>
      <c r="C325" t="s">
        <v>263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0.84502290000000002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1.607132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-1.320343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-1.1933640000000001</v>
      </c>
      <c r="H325" cm="1">
        <f t="array" ref="H325">_xll.BDP(A325,$H$1)</f>
        <v>6.3687758596649493</v>
      </c>
      <c r="I325" cm="1">
        <f t="array" ref="I325">_xll.BDP(A325,$H$1)</f>
        <v>6.3687758596649493</v>
      </c>
    </row>
    <row r="326" spans="1:9" x14ac:dyDescent="0.25">
      <c r="A326" t="s">
        <v>534</v>
      </c>
      <c r="B326" t="s">
        <v>994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-0.87378849999999997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-0.34363500000000002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-5.575113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-0.31981569999999998</v>
      </c>
      <c r="H326" cm="1">
        <f t="array" ref="H326">_xll.BDP(A326,$H$1)</f>
        <v>-10.174513916590536</v>
      </c>
      <c r="I326" cm="1">
        <f t="array" ref="I326">_xll.BDP(A326,$H$1)</f>
        <v>-10.174513916590536</v>
      </c>
    </row>
    <row r="327" spans="1:9" x14ac:dyDescent="0.25">
      <c r="A327" t="s">
        <v>535</v>
      </c>
      <c r="B327" t="s">
        <v>995</v>
      </c>
      <c r="C327" t="s">
        <v>280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-0.2935315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3.1029070000000001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6.3765299999999998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34.433419999999998</v>
      </c>
      <c r="H327" cm="1">
        <f t="array" ref="H327">_xll.BDP(A327,$H$1)</f>
        <v>22.007176198277083</v>
      </c>
      <c r="I327" cm="1">
        <f t="array" ref="I327">_xll.BDP(A327,$H$1)</f>
        <v>22.007176198277083</v>
      </c>
    </row>
    <row r="328" spans="1:9" x14ac:dyDescent="0.25">
      <c r="A328" t="s">
        <v>536</v>
      </c>
      <c r="B328" t="s">
        <v>996</v>
      </c>
      <c r="C328" t="s">
        <v>264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0.21534990000000001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2.197371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-9.7847039999999996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36.625439999999998</v>
      </c>
      <c r="H328" cm="1">
        <f t="array" ref="H328">_xll.BDP(A328,$H$1)</f>
        <v>10.93061576270668</v>
      </c>
      <c r="I328" cm="1">
        <f t="array" ref="I328">_xll.BDP(A328,$H$1)</f>
        <v>10.93061576270668</v>
      </c>
    </row>
    <row r="329" spans="1:9" x14ac:dyDescent="0.25">
      <c r="A329" t="s">
        <v>537</v>
      </c>
      <c r="B329" t="s">
        <v>997</v>
      </c>
      <c r="C329" t="s">
        <v>265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1.028235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3.1717249999999999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-2.0150570000000001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-3.0534150000000002</v>
      </c>
      <c r="H329" cm="1">
        <f t="array" ref="H329">_xll.BDP(A329,$H$1)</f>
        <v>-0.18829537378586253</v>
      </c>
      <c r="I329" cm="1">
        <f t="array" ref="I329">_xll.BDP(A329,$H$1)</f>
        <v>-0.18829537378586253</v>
      </c>
    </row>
    <row r="330" spans="1:9" x14ac:dyDescent="0.25">
      <c r="A330" t="s">
        <v>538</v>
      </c>
      <c r="B330" t="s">
        <v>998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-0.69013519999999995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4.9262410000000001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6.7402430000000004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54.906410000000001</v>
      </c>
      <c r="H330" cm="1">
        <f t="array" ref="H330">_xll.BDP(A330,$H$1)</f>
        <v>24.237548974465597</v>
      </c>
      <c r="I330" cm="1">
        <f t="array" ref="I330">_xll.BDP(A330,$H$1)</f>
        <v>24.237548974465597</v>
      </c>
    </row>
    <row r="331" spans="1:9" x14ac:dyDescent="0.25">
      <c r="A331" t="s">
        <v>539</v>
      </c>
      <c r="B331" t="s">
        <v>999</v>
      </c>
      <c r="C331" t="s">
        <v>261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-0.36085790000000001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1.321224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4.9056740000000003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46.380890000000001</v>
      </c>
      <c r="H331" cm="1">
        <f t="array" ref="H331">_xll.BDP(A331,$H$1)</f>
        <v>19.15288289077791</v>
      </c>
      <c r="I331" cm="1">
        <f t="array" ref="I331">_xll.BDP(A331,$H$1)</f>
        <v>19.15288289077791</v>
      </c>
    </row>
    <row r="332" spans="1:9" x14ac:dyDescent="0.25">
      <c r="A332" t="s">
        <v>540</v>
      </c>
      <c r="B332" t="s">
        <v>1000</v>
      </c>
      <c r="C332" t="s">
        <v>275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0.4120566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1.4326950000000001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6.3750109999999998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69.136179999999996</v>
      </c>
      <c r="H332" cm="1">
        <f t="array" ref="H332">_xll.BDP(A332,$H$1)</f>
        <v>38.833337972228122</v>
      </c>
      <c r="I332" cm="1">
        <f t="array" ref="I332">_xll.BDP(A332,$H$1)</f>
        <v>38.833337972228122</v>
      </c>
    </row>
    <row r="333" spans="1:9" x14ac:dyDescent="0.25">
      <c r="A333" t="s">
        <v>541</v>
      </c>
      <c r="B333" t="s">
        <v>1001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-0.15840609999999999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3.106519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-4.9715920000000002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-39.129759999999997</v>
      </c>
      <c r="H333" cm="1">
        <f t="array" ref="H333">_xll.BDP(A333,$H$1)</f>
        <v>-29.772619450043202</v>
      </c>
      <c r="I333" cm="1">
        <f t="array" ref="I333">_xll.BDP(A333,$H$1)</f>
        <v>-29.772619450043202</v>
      </c>
    </row>
    <row r="334" spans="1:9" x14ac:dyDescent="0.25">
      <c r="A334" t="s">
        <v>151</v>
      </c>
      <c r="B334" t="s">
        <v>1002</v>
      </c>
      <c r="C334" t="s">
        <v>264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-1.9000779999999999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0.88835200000000003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-4.7816010000000002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-1.518025</v>
      </c>
      <c r="H334" cm="1">
        <f t="array" ref="H334">_xll.BDP(A334,$H$1)</f>
        <v>-6.3513772454836008</v>
      </c>
      <c r="I334" cm="1">
        <f t="array" ref="I334">_xll.BDP(A334,$H$1)</f>
        <v>-6.3513772454836008</v>
      </c>
    </row>
    <row r="335" spans="1:9" x14ac:dyDescent="0.25">
      <c r="A335" t="s">
        <v>542</v>
      </c>
      <c r="B335" t="s">
        <v>1003</v>
      </c>
      <c r="C335" t="s">
        <v>264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-2.7697949999999999E-2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-2.1394799999999998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-0.46493909999999999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37.846640000000001</v>
      </c>
      <c r="H335" cm="1">
        <f t="array" ref="H335">_xll.BDP(A335,$H$1)</f>
        <v>22.383298968327995</v>
      </c>
      <c r="I335" cm="1">
        <f t="array" ref="I335">_xll.BDP(A335,$H$1)</f>
        <v>22.383298968327995</v>
      </c>
    </row>
    <row r="336" spans="1:9" x14ac:dyDescent="0.25">
      <c r="A336" t="s">
        <v>543</v>
      </c>
      <c r="B336" t="s">
        <v>1004</v>
      </c>
      <c r="C336" t="s">
        <v>267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0.99212480000000003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1.149607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2.7744249999999999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53.602460000000001</v>
      </c>
      <c r="H336" cm="1">
        <f t="array" ref="H336">_xll.BDP(A336,$H$1)</f>
        <v>30.235516075580517</v>
      </c>
      <c r="I336" cm="1">
        <f t="array" ref="I336">_xll.BDP(A336,$H$1)</f>
        <v>30.235516075580517</v>
      </c>
    </row>
    <row r="337" spans="1:9" x14ac:dyDescent="0.25">
      <c r="A337" t="s">
        <v>544</v>
      </c>
      <c r="B337" t="s">
        <v>1005</v>
      </c>
      <c r="C337" t="s">
        <v>264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-0.58217589999999997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-6.444407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-10.75339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-13.11467</v>
      </c>
      <c r="H337" cm="1">
        <f t="array" ref="H337">_xll.BDP(A337,$H$1)</f>
        <v>-7.3346045715646717</v>
      </c>
      <c r="I337" cm="1">
        <f t="array" ref="I337">_xll.BDP(A337,$H$1)</f>
        <v>-7.3346045715646717</v>
      </c>
    </row>
    <row r="338" spans="1:9" x14ac:dyDescent="0.25">
      <c r="A338" t="s">
        <v>545</v>
      </c>
      <c r="B338" t="s">
        <v>1006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1.93797E-2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0.26731090000000002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2.4226760000000001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14.011189999999999</v>
      </c>
      <c r="H338" cm="1">
        <f t="array" ref="H338">_xll.BDP(A338,$H$1)</f>
        <v>12.658955903680283</v>
      </c>
      <c r="I338" cm="1">
        <f t="array" ref="I338">_xll.BDP(A338,$H$1)</f>
        <v>12.658955903680283</v>
      </c>
    </row>
    <row r="339" spans="1:9" x14ac:dyDescent="0.25">
      <c r="A339" t="s">
        <v>546</v>
      </c>
      <c r="B339" t="s">
        <v>1007</v>
      </c>
      <c r="C339" t="s">
        <v>265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-0.21964320000000001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1.300028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-1.372913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-14.650320000000001</v>
      </c>
      <c r="H339" cm="1">
        <f t="array" ref="H339">_xll.BDP(A339,$H$1)</f>
        <v>-5.0661725536836748</v>
      </c>
      <c r="I339" cm="1">
        <f t="array" ref="I339">_xll.BDP(A339,$H$1)</f>
        <v>-5.0661725536836748</v>
      </c>
    </row>
    <row r="340" spans="1:9" x14ac:dyDescent="0.25">
      <c r="A340" t="s">
        <v>547</v>
      </c>
      <c r="B340" t="s">
        <v>1008</v>
      </c>
      <c r="C340" t="s">
        <v>271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0.2403101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-1.0272060000000001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4.5623160000000003E-2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-2.196755</v>
      </c>
      <c r="H340" cm="1">
        <f t="array" ref="H340">_xll.BDP(A340,$H$1)</f>
        <v>-1.2044436088507942</v>
      </c>
      <c r="I340" cm="1">
        <f t="array" ref="I340">_xll.BDP(A340,$H$1)</f>
        <v>-1.2044436088507942</v>
      </c>
    </row>
    <row r="341" spans="1:9" x14ac:dyDescent="0.25">
      <c r="A341" t="s">
        <v>548</v>
      </c>
      <c r="B341" t="s">
        <v>1009</v>
      </c>
      <c r="C341" t="s">
        <v>275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-1.505976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-2.2223630000000001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6.9331930000000002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10.591749999999999</v>
      </c>
      <c r="H341" cm="1">
        <f t="array" ref="H341">_xll.BDP(A341,$H$1)</f>
        <v>16.582910814545848</v>
      </c>
      <c r="I341" cm="1">
        <f t="array" ref="I341">_xll.BDP(A341,$H$1)</f>
        <v>16.582910814545848</v>
      </c>
    </row>
    <row r="342" spans="1:9" x14ac:dyDescent="0.25">
      <c r="A342" t="s">
        <v>73</v>
      </c>
      <c r="B342" t="s">
        <v>1010</v>
      </c>
      <c r="C342" t="s">
        <v>267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-0.73702999999999996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-1.1999150000000001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-5.2794540000000003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28.962820000000001</v>
      </c>
      <c r="H342" cm="1">
        <f t="array" ref="H342">_xll.BDP(A342,$H$1)</f>
        <v>14.613184052861126</v>
      </c>
      <c r="I342" cm="1">
        <f t="array" ref="I342">_xll.BDP(A342,$H$1)</f>
        <v>14.613184052861126</v>
      </c>
    </row>
    <row r="343" spans="1:9" x14ac:dyDescent="0.25">
      <c r="A343" t="s">
        <v>17</v>
      </c>
      <c r="B343" t="s">
        <v>1011</v>
      </c>
      <c r="C343" t="s">
        <v>280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-0.28563769999999999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5.4192799999999999E-2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4.1364789999999996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22.037939999999999</v>
      </c>
      <c r="H343" cm="1">
        <f t="array" ref="H343">_xll.BDP(A343,$H$1)</f>
        <v>6.8299876853105488</v>
      </c>
      <c r="I343" cm="1">
        <f t="array" ref="I343">_xll.BDP(A343,$H$1)</f>
        <v>6.8299876853105488</v>
      </c>
    </row>
    <row r="344" spans="1:9" x14ac:dyDescent="0.25">
      <c r="A344" t="s">
        <v>549</v>
      </c>
      <c r="B344" t="s">
        <v>1012</v>
      </c>
      <c r="C344" t="s">
        <v>261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-0.88696390000000003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-0.85705560000000003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6.031644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7.0614819999999998</v>
      </c>
      <c r="H344" cm="1">
        <f t="array" ref="H344">_xll.BDP(A344,$H$1)</f>
        <v>3.8020875108568304</v>
      </c>
      <c r="I344" cm="1">
        <f t="array" ref="I344">_xll.BDP(A344,$H$1)</f>
        <v>3.8020875108568304</v>
      </c>
    </row>
    <row r="345" spans="1:9" x14ac:dyDescent="0.25">
      <c r="A345" t="s">
        <v>550</v>
      </c>
      <c r="B345" t="s">
        <v>1013</v>
      </c>
      <c r="C345" t="s">
        <v>280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-0.37051849999999997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3.960763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9.4453680000000002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27.75319</v>
      </c>
      <c r="H345" cm="1">
        <f t="array" ref="H345">_xll.BDP(A345,$H$1)</f>
        <v>10.250753921242566</v>
      </c>
      <c r="I345" cm="1">
        <f t="array" ref="I345">_xll.BDP(A345,$H$1)</f>
        <v>10.250753921242566</v>
      </c>
    </row>
    <row r="346" spans="1:9" x14ac:dyDescent="0.25">
      <c r="A346" t="s">
        <v>551</v>
      </c>
      <c r="B346" t="s">
        <v>2272</v>
      </c>
      <c r="C346" t="s">
        <v>275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1.04895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5.5194330000000003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13.530609999999999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18.87743</v>
      </c>
      <c r="H346" cm="1">
        <f t="array" ref="H346">_xll.BDP(A346,$H$1)</f>
        <v>23.349735983680329</v>
      </c>
      <c r="I346" cm="1">
        <f t="array" ref="I346">_xll.BDP(A346,$H$1)</f>
        <v>23.349735983680329</v>
      </c>
    </row>
    <row r="347" spans="1:9" x14ac:dyDescent="0.25">
      <c r="A347" t="s">
        <v>552</v>
      </c>
      <c r="B347" t="s">
        <v>1014</v>
      </c>
      <c r="C347" t="s">
        <v>264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-1.1227590000000001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1.2681389999999999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-4.7808580000000003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27.80686</v>
      </c>
      <c r="H347" cm="1">
        <f t="array" ref="H347">_xll.BDP(A347,$H$1)</f>
        <v>7.6554442449541344</v>
      </c>
      <c r="I347" cm="1">
        <f t="array" ref="I347">_xll.BDP(A347,$H$1)</f>
        <v>7.6554442449541344</v>
      </c>
    </row>
    <row r="348" spans="1:9" x14ac:dyDescent="0.25">
      <c r="A348" t="s">
        <v>553</v>
      </c>
      <c r="B348" t="s">
        <v>1015</v>
      </c>
      <c r="C348" t="s">
        <v>265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5.0154990000000003E-2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-0.3499044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-2.1952560000000001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74.403829999999999</v>
      </c>
      <c r="H348" cm="1">
        <f t="array" ref="H348">_xll.BDP(A348,$H$1)</f>
        <v>30.017618633680556</v>
      </c>
      <c r="I348" cm="1">
        <f t="array" ref="I348">_xll.BDP(A348,$H$1)</f>
        <v>30.017618633680556</v>
      </c>
    </row>
    <row r="349" spans="1:9" x14ac:dyDescent="0.25">
      <c r="A349" t="s">
        <v>554</v>
      </c>
      <c r="B349" t="s">
        <v>1016</v>
      </c>
      <c r="C349" t="s">
        <v>270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0.58804990000000001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1.830851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-8.2136420000000001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6.8312569999999999</v>
      </c>
      <c r="H349" cm="1">
        <f t="array" ref="H349">_xll.BDP(A349,$H$1)</f>
        <v>-7.9020796238815114</v>
      </c>
      <c r="I349" cm="1">
        <f t="array" ref="I349">_xll.BDP(A349,$H$1)</f>
        <v>-7.9020796238815114</v>
      </c>
    </row>
    <row r="350" spans="1:9" x14ac:dyDescent="0.25">
      <c r="A350" t="s">
        <v>102</v>
      </c>
      <c r="B350" t="s">
        <v>1017</v>
      </c>
      <c r="C350" t="s">
        <v>264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-1.2987409999999999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2.001026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-11.55444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-4.2017119999999997</v>
      </c>
      <c r="H350" cm="1">
        <f t="array" ref="H350">_xll.BDP(A350,$H$1)</f>
        <v>-10.068209924981259</v>
      </c>
      <c r="I350" cm="1">
        <f t="array" ref="I350">_xll.BDP(A350,$H$1)</f>
        <v>-10.068209924981259</v>
      </c>
    </row>
    <row r="351" spans="1:9" x14ac:dyDescent="0.25">
      <c r="A351" t="s">
        <v>11</v>
      </c>
      <c r="B351" t="s">
        <v>1018</v>
      </c>
      <c r="C351" t="s">
        <v>280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-0.21126429999999999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2.9963929999999999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-2.0457719999999999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-33.733820000000001</v>
      </c>
      <c r="H351" cm="1">
        <f t="array" ref="H351">_xll.BDP(A351,$H$1)</f>
        <v>-18.519072801908422</v>
      </c>
      <c r="I351" cm="1">
        <f t="array" ref="I351">_xll.BDP(A351,$H$1)</f>
        <v>-18.519072801908422</v>
      </c>
    </row>
    <row r="352" spans="1:9" x14ac:dyDescent="0.25">
      <c r="A352" t="s">
        <v>555</v>
      </c>
      <c r="B352" t="s">
        <v>1019</v>
      </c>
      <c r="C352" t="s">
        <v>265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1.729636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0.97863350000000005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1.142039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20.00759</v>
      </c>
      <c r="H352" cm="1">
        <f t="array" ref="H352">_xll.BDP(A352,$H$1)</f>
        <v>21.011950649847471</v>
      </c>
      <c r="I352" cm="1">
        <f t="array" ref="I352">_xll.BDP(A352,$H$1)</f>
        <v>21.011950649847471</v>
      </c>
    </row>
    <row r="353" spans="1:9" x14ac:dyDescent="0.25">
      <c r="A353" t="s">
        <v>6</v>
      </c>
      <c r="B353" t="s">
        <v>1020</v>
      </c>
      <c r="C353" t="s">
        <v>264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-0.29999759999999998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-4.9652849999999997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1.5872200000000001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-3.5697909999999999</v>
      </c>
      <c r="H353" cm="1">
        <f t="array" ref="H353">_xll.BDP(A353,$H$1)</f>
        <v>0.80116306223276235</v>
      </c>
      <c r="I353" cm="1">
        <f t="array" ref="I353">_xll.BDP(A353,$H$1)</f>
        <v>0.80116306223276235</v>
      </c>
    </row>
    <row r="354" spans="1:9" x14ac:dyDescent="0.25">
      <c r="A354" t="s">
        <v>190</v>
      </c>
      <c r="B354" t="s">
        <v>1021</v>
      </c>
      <c r="C354" t="s">
        <v>265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-0.17212359999999999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2.4346649999999999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4.5316979999999996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35.062339999999999</v>
      </c>
      <c r="H354" cm="1">
        <f t="array" ref="H354">_xll.BDP(A354,$H$1)</f>
        <v>13.917303047033538</v>
      </c>
      <c r="I354" cm="1">
        <f t="array" ref="I354">_xll.BDP(A354,$H$1)</f>
        <v>13.917303047033538</v>
      </c>
    </row>
    <row r="355" spans="1:9" x14ac:dyDescent="0.25">
      <c r="A355" t="s">
        <v>180</v>
      </c>
      <c r="B355" t="s">
        <v>1022</v>
      </c>
      <c r="C355" t="s">
        <v>280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-1.3666069999999999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-3.5051580000000002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-4.4110769999999997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0.8985474</v>
      </c>
      <c r="H355" cm="1">
        <f t="array" ref="H355">_xll.BDP(A355,$H$1)</f>
        <v>-2.5983709042873024</v>
      </c>
      <c r="I355" cm="1">
        <f t="array" ref="I355">_xll.BDP(A355,$H$1)</f>
        <v>-2.5983709042873024</v>
      </c>
    </row>
    <row r="356" spans="1:9" x14ac:dyDescent="0.25">
      <c r="A356" t="s">
        <v>556</v>
      </c>
      <c r="B356" t="s">
        <v>1023</v>
      </c>
      <c r="C356" t="s">
        <v>275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-1.47986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-3.0353620000000001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2.1574110000000002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-2.9778030000000002</v>
      </c>
      <c r="H356" cm="1">
        <f t="array" ref="H356">_xll.BDP(A356,$H$1)</f>
        <v>3.9592389619415371</v>
      </c>
      <c r="I356" cm="1">
        <f t="array" ref="I356">_xll.BDP(A356,$H$1)</f>
        <v>3.9592389619415371</v>
      </c>
    </row>
    <row r="357" spans="1:9" x14ac:dyDescent="0.25">
      <c r="A357" t="s">
        <v>557</v>
      </c>
      <c r="B357" t="s">
        <v>1024</v>
      </c>
      <c r="C357" t="s">
        <v>286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-0.50251460000000003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-2.4512659999999999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1.0138149999999999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21.867999999999999</v>
      </c>
      <c r="H357" cm="1">
        <f t="array" ref="H357">_xll.BDP(A357,$H$1)</f>
        <v>11.408697851330741</v>
      </c>
      <c r="I357" cm="1">
        <f t="array" ref="I357">_xll.BDP(A357,$H$1)</f>
        <v>11.408697851330741</v>
      </c>
    </row>
    <row r="358" spans="1:9" x14ac:dyDescent="0.25">
      <c r="A358" t="s">
        <v>558</v>
      </c>
      <c r="B358" t="s">
        <v>1025</v>
      </c>
      <c r="C358" t="s">
        <v>264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-2.0073180000000002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-2.4884590000000002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-2.3772129999999998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-13.42831</v>
      </c>
      <c r="H358" cm="1">
        <f t="array" ref="H358">_xll.BDP(A358,$H$1)</f>
        <v>-4.3692156919403971</v>
      </c>
      <c r="I358" cm="1">
        <f t="array" ref="I358">_xll.BDP(A358,$H$1)</f>
        <v>-4.3692156919403971</v>
      </c>
    </row>
    <row r="359" spans="1:9" x14ac:dyDescent="0.25">
      <c r="A359" t="s">
        <v>176</v>
      </c>
      <c r="B359" t="s">
        <v>1026</v>
      </c>
      <c r="C359" t="s">
        <v>265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-0.72367490000000001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2.4055019999999998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1.0209410000000001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25.47897</v>
      </c>
      <c r="H359" cm="1">
        <f t="array" ref="H359">_xll.BDP(A359,$H$1)</f>
        <v>11.313095055112385</v>
      </c>
      <c r="I359" cm="1">
        <f t="array" ref="I359">_xll.BDP(A359,$H$1)</f>
        <v>11.313095055112385</v>
      </c>
    </row>
    <row r="360" spans="1:9" x14ac:dyDescent="0.25">
      <c r="A360" t="s">
        <v>559</v>
      </c>
      <c r="B360" t="s">
        <v>1027</v>
      </c>
      <c r="C360" t="s">
        <v>267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1.6668019999999999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7.0193940000000001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3.314676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-4.8089180000000002</v>
      </c>
      <c r="H360" cm="1">
        <f t="array" ref="H360">_xll.BDP(A360,$H$1)</f>
        <v>1.0680099158092582</v>
      </c>
      <c r="I360" cm="1">
        <f t="array" ref="I360">_xll.BDP(A360,$H$1)</f>
        <v>1.0680099158092582</v>
      </c>
    </row>
    <row r="361" spans="1:9" x14ac:dyDescent="0.25">
      <c r="A361" t="s">
        <v>560</v>
      </c>
      <c r="B361" t="s">
        <v>1028</v>
      </c>
      <c r="C361" t="s">
        <v>286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-0.5152158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6.9793460000000002E-2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2.911476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19.490600000000001</v>
      </c>
      <c r="H361" cm="1">
        <f t="array" ref="H361">_xll.BDP(A361,$H$1)</f>
        <v>13.856382193532127</v>
      </c>
      <c r="I361" cm="1">
        <f t="array" ref="I361">_xll.BDP(A361,$H$1)</f>
        <v>13.856382193532127</v>
      </c>
    </row>
    <row r="362" spans="1:9" x14ac:dyDescent="0.25">
      <c r="A362" t="s">
        <v>561</v>
      </c>
      <c r="B362" t="s">
        <v>1029</v>
      </c>
      <c r="C362" t="s">
        <v>264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-1.261109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-2.2404799999999998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-4.5724239999999998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-14.10393</v>
      </c>
      <c r="H362" cm="1">
        <f t="array" ref="H362">_xll.BDP(A362,$H$1)</f>
        <v>-3.9447185355680001</v>
      </c>
      <c r="I362" cm="1">
        <f t="array" ref="I362">_xll.BDP(A362,$H$1)</f>
        <v>-3.9447185355680001</v>
      </c>
    </row>
    <row r="363" spans="1:9" x14ac:dyDescent="0.25">
      <c r="A363" t="s">
        <v>562</v>
      </c>
      <c r="B363" t="s">
        <v>1030</v>
      </c>
      <c r="C363" t="s">
        <v>261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-0.37272240000000001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1.1272180000000001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7.9540240000000004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-6.178382</v>
      </c>
      <c r="H363" cm="1">
        <f t="array" ref="H363">_xll.BDP(A363,$H$1)</f>
        <v>1.7263596950711211</v>
      </c>
      <c r="I363" cm="1">
        <f t="array" ref="I363">_xll.BDP(A363,$H$1)</f>
        <v>1.7263596950711211</v>
      </c>
    </row>
    <row r="364" spans="1:9" x14ac:dyDescent="0.25">
      <c r="A364" t="s">
        <v>49</v>
      </c>
      <c r="B364" t="s">
        <v>1031</v>
      </c>
      <c r="C364" t="s">
        <v>264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-1.9646680000000001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-3.9613649999999998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-13.17698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127.7424</v>
      </c>
      <c r="H364" cm="1">
        <f t="array" ref="H364">_xll.BDP(A364,$H$1)</f>
        <v>23.559285892822729</v>
      </c>
      <c r="I364" cm="1">
        <f t="array" ref="I364">_xll.BDP(A364,$H$1)</f>
        <v>23.559285892822729</v>
      </c>
    </row>
    <row r="365" spans="1:9" x14ac:dyDescent="0.25">
      <c r="A365" t="s">
        <v>563</v>
      </c>
      <c r="B365" t="s">
        <v>1032</v>
      </c>
      <c r="C365" t="s">
        <v>264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-1.1858690000000001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-2.2038730000000002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-0.89411090000000004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0.44386550000000002</v>
      </c>
      <c r="H365" cm="1">
        <f t="array" ref="H365">_xll.BDP(A365,$H$1)</f>
        <v>3.5228680527960221</v>
      </c>
      <c r="I365" cm="1">
        <f t="array" ref="I365">_xll.BDP(A365,$H$1)</f>
        <v>3.5228680527960221</v>
      </c>
    </row>
    <row r="366" spans="1:9" x14ac:dyDescent="0.25">
      <c r="A366" t="s">
        <v>101</v>
      </c>
      <c r="B366" t="s">
        <v>1033</v>
      </c>
      <c r="C366" t="s">
        <v>267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-0.29932510000000001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-2.754057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-0.46393319999999999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42.129989999999999</v>
      </c>
      <c r="H366" cm="1">
        <f t="array" ref="H366">_xll.BDP(A366,$H$1)</f>
        <v>19.713317180714217</v>
      </c>
      <c r="I366" cm="1">
        <f t="array" ref="I366">_xll.BDP(A366,$H$1)</f>
        <v>19.713317180714217</v>
      </c>
    </row>
    <row r="367" spans="1:9" x14ac:dyDescent="0.25">
      <c r="A367" t="s">
        <v>564</v>
      </c>
      <c r="B367" t="s">
        <v>1034</v>
      </c>
      <c r="C367" t="s">
        <v>263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0.36086610000000002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-0.32732280000000002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1.422466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-5.2482300000000004</v>
      </c>
      <c r="H367" cm="1">
        <f t="array" ref="H367">_xll.BDP(A367,$H$1)</f>
        <v>-0.12247463138943125</v>
      </c>
      <c r="I367" cm="1">
        <f t="array" ref="I367">_xll.BDP(A367,$H$1)</f>
        <v>-0.12247463138943125</v>
      </c>
    </row>
    <row r="368" spans="1:9" x14ac:dyDescent="0.25">
      <c r="A368" t="s">
        <v>565</v>
      </c>
      <c r="B368" t="s">
        <v>1035</v>
      </c>
      <c r="C368" t="s">
        <v>265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-1.3182309999999999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-3.688374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-3.2568670000000002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20.801770000000001</v>
      </c>
      <c r="H368" cm="1">
        <f t="array" ref="H368">_xll.BDP(A368,$H$1)</f>
        <v>6.98191558815686</v>
      </c>
      <c r="I368" cm="1">
        <f t="array" ref="I368">_xll.BDP(A368,$H$1)</f>
        <v>6.98191558815686</v>
      </c>
    </row>
    <row r="369" spans="1:9" x14ac:dyDescent="0.25">
      <c r="A369" t="s">
        <v>566</v>
      </c>
      <c r="B369" t="s">
        <v>1036</v>
      </c>
      <c r="C369" t="s">
        <v>280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-2.6793999999999998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3.0078999999999998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11.455069999999999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46.194400000000002</v>
      </c>
      <c r="H369" cm="1">
        <f t="array" ref="H369">_xll.BDP(A369,$H$1)</f>
        <v>25.381957564241496</v>
      </c>
      <c r="I369" cm="1">
        <f t="array" ref="I369">_xll.BDP(A369,$H$1)</f>
        <v>25.381957564241496</v>
      </c>
    </row>
    <row r="370" spans="1:9" x14ac:dyDescent="0.25">
      <c r="A370" t="s">
        <v>567</v>
      </c>
      <c r="B370" t="s">
        <v>1037</v>
      </c>
      <c r="C370" t="s">
        <v>261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-0.21175079999999999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1.847599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-3.8535349999999999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27.321059999999999</v>
      </c>
      <c r="H370" cm="1">
        <f t="array" ref="H370">_xll.BDP(A370,$H$1)</f>
        <v>12.714061789047252</v>
      </c>
      <c r="I370" cm="1">
        <f t="array" ref="I370">_xll.BDP(A370,$H$1)</f>
        <v>12.714061789047252</v>
      </c>
    </row>
    <row r="371" spans="1:9" x14ac:dyDescent="0.25">
      <c r="A371" t="s">
        <v>568</v>
      </c>
      <c r="B371" t="s">
        <v>1038</v>
      </c>
      <c r="C371" t="s">
        <v>275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-2.1215670000000002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-1.7611760000000001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9.8897879999999994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-4.6197569999999999</v>
      </c>
      <c r="H371" cm="1">
        <f t="array" ref="H371">_xll.BDP(A371,$H$1)</f>
        <v>10.84732344050137</v>
      </c>
      <c r="I371" cm="1">
        <f t="array" ref="I371">_xll.BDP(A371,$H$1)</f>
        <v>10.84732344050137</v>
      </c>
    </row>
    <row r="372" spans="1:9" x14ac:dyDescent="0.25">
      <c r="A372" t="s">
        <v>569</v>
      </c>
      <c r="B372" t="s">
        <v>1039</v>
      </c>
      <c r="C372" t="s">
        <v>286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-1.247506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0.93984970000000001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2.098678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12.279199999999999</v>
      </c>
      <c r="H372" cm="1">
        <f t="array" ref="H372">_xll.BDP(A372,$H$1)</f>
        <v>10.868416624360121</v>
      </c>
      <c r="I372" cm="1">
        <f t="array" ref="I372">_xll.BDP(A372,$H$1)</f>
        <v>10.868416624360121</v>
      </c>
    </row>
    <row r="373" spans="1:9" x14ac:dyDescent="0.25">
      <c r="A373" t="s">
        <v>65</v>
      </c>
      <c r="B373" t="s">
        <v>1040</v>
      </c>
      <c r="C373" t="s">
        <v>261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0.35675059999999997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0.28718880000000002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2.6402960000000002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24.18299</v>
      </c>
      <c r="H373" cm="1">
        <f t="array" ref="H373">_xll.BDP(A373,$H$1)</f>
        <v>18.106860619228492</v>
      </c>
      <c r="I373" cm="1">
        <f t="array" ref="I373">_xll.BDP(A373,$H$1)</f>
        <v>18.106860619228492</v>
      </c>
    </row>
    <row r="374" spans="1:9" x14ac:dyDescent="0.25">
      <c r="A374" t="s">
        <v>570</v>
      </c>
      <c r="B374" t="s">
        <v>1041</v>
      </c>
      <c r="C374" t="s">
        <v>264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-1.13659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-0.88669100000000001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-9.5181590000000007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-15.88772</v>
      </c>
      <c r="H374" cm="1">
        <f t="array" ref="H374">_xll.BDP(A374,$H$1)</f>
        <v>-4.4561606197737591</v>
      </c>
      <c r="I374" cm="1">
        <f t="array" ref="I374">_xll.BDP(A374,$H$1)</f>
        <v>-4.4561606197737591</v>
      </c>
    </row>
    <row r="375" spans="1:9" x14ac:dyDescent="0.25">
      <c r="A375" t="s">
        <v>571</v>
      </c>
      <c r="B375" t="s">
        <v>1042</v>
      </c>
      <c r="C375" t="s">
        <v>280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-0.39433479999999999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4.2252510000000001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8.5779200000000007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13.758889999999999</v>
      </c>
      <c r="H375" cm="1">
        <f t="array" ref="H375">_xll.BDP(A375,$H$1)</f>
        <v>10.253653507102882</v>
      </c>
      <c r="I375" cm="1">
        <f t="array" ref="I375">_xll.BDP(A375,$H$1)</f>
        <v>10.253653507102882</v>
      </c>
    </row>
    <row r="376" spans="1:9" x14ac:dyDescent="0.25">
      <c r="A376" t="s">
        <v>572</v>
      </c>
      <c r="B376" t="s">
        <v>1043</v>
      </c>
      <c r="C376" t="s">
        <v>264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-0.54323480000000002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4.2316789999999997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8.2728819999999992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18.682559999999999</v>
      </c>
      <c r="H376" cm="1">
        <f t="array" ref="H376">_xll.BDP(A376,$H$1)</f>
        <v>17.248217237842212</v>
      </c>
      <c r="I376" cm="1">
        <f t="array" ref="I376">_xll.BDP(A376,$H$1)</f>
        <v>17.248217237842212</v>
      </c>
    </row>
    <row r="377" spans="1:9" x14ac:dyDescent="0.25">
      <c r="A377" t="s">
        <v>573</v>
      </c>
      <c r="B377" t="s">
        <v>1044</v>
      </c>
      <c r="C377" t="s">
        <v>264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-0.51474969999999998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-0.20249320000000001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-4.6019069999999997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-18.137229999999999</v>
      </c>
      <c r="H377" cm="1">
        <f t="array" ref="H377">_xll.BDP(A377,$H$1)</f>
        <v>-6.8135558558197609</v>
      </c>
      <c r="I377" cm="1">
        <f t="array" ref="I377">_xll.BDP(A377,$H$1)</f>
        <v>-6.8135558558197609</v>
      </c>
    </row>
    <row r="378" spans="1:9" x14ac:dyDescent="0.25">
      <c r="A378" t="s">
        <v>574</v>
      </c>
      <c r="B378" t="s">
        <v>1045</v>
      </c>
      <c r="C378" t="s">
        <v>267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-9.8269430000000005E-2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5.428496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0.56544490000000003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-13.2875</v>
      </c>
      <c r="H378" cm="1">
        <f t="array" ref="H378">_xll.BDP(A378,$H$1)</f>
        <v>-8.3180958575257176</v>
      </c>
      <c r="I378" cm="1">
        <f t="array" ref="I378">_xll.BDP(A378,$H$1)</f>
        <v>-8.3180958575257176</v>
      </c>
    </row>
    <row r="379" spans="1:9" x14ac:dyDescent="0.25">
      <c r="A379" t="s">
        <v>575</v>
      </c>
      <c r="B379" t="s">
        <v>1046</v>
      </c>
      <c r="C379" t="s">
        <v>261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0.51598699999999997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0.74287369999999997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10.32602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-10.87181</v>
      </c>
      <c r="H379" cm="1">
        <f t="array" ref="H379">_xll.BDP(A379,$H$1)</f>
        <v>13.42536523057665</v>
      </c>
      <c r="I379" cm="1">
        <f t="array" ref="I379">_xll.BDP(A379,$H$1)</f>
        <v>13.42536523057665</v>
      </c>
    </row>
    <row r="380" spans="1:9" x14ac:dyDescent="0.25">
      <c r="A380" t="s">
        <v>576</v>
      </c>
      <c r="B380" t="s">
        <v>1047</v>
      </c>
      <c r="C380" t="s">
        <v>270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-0.26729170000000002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1.236783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-10.075939999999999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-8.8590470000000003</v>
      </c>
      <c r="H380" cm="1">
        <f t="array" ref="H380">_xll.BDP(A380,$H$1)</f>
        <v>-12.595305342531073</v>
      </c>
      <c r="I380" cm="1">
        <f t="array" ref="I380">_xll.BDP(A380,$H$1)</f>
        <v>-12.595305342531073</v>
      </c>
    </row>
    <row r="381" spans="1:9" x14ac:dyDescent="0.25">
      <c r="A381" t="s">
        <v>577</v>
      </c>
      <c r="B381" t="s">
        <v>1048</v>
      </c>
      <c r="C381" t="s">
        <v>267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1.5882160000000001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3.09863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1.568346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-1.0577110000000001</v>
      </c>
      <c r="H381" cm="1">
        <f t="array" ref="H381">_xll.BDP(A381,$H$1)</f>
        <v>4.5114704675895583</v>
      </c>
      <c r="I381" cm="1">
        <f t="array" ref="I381">_xll.BDP(A381,$H$1)</f>
        <v>4.5114704675895583</v>
      </c>
    </row>
    <row r="382" spans="1:9" x14ac:dyDescent="0.25">
      <c r="A382" t="s">
        <v>578</v>
      </c>
      <c r="B382" t="s">
        <v>1049</v>
      </c>
      <c r="C382" t="s">
        <v>263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0.26246910000000001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4.6959799999999996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-4.4188720000000004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14.06908</v>
      </c>
      <c r="H382" cm="1">
        <f t="array" ref="H382">_xll.BDP(A382,$H$1)</f>
        <v>1.5014480466561491</v>
      </c>
      <c r="I382" cm="1">
        <f t="array" ref="I382">_xll.BDP(A382,$H$1)</f>
        <v>1.5014480466561491</v>
      </c>
    </row>
    <row r="383" spans="1:9" x14ac:dyDescent="0.25">
      <c r="A383" t="s">
        <v>579</v>
      </c>
      <c r="B383" t="s">
        <v>1050</v>
      </c>
      <c r="C383" t="s">
        <v>267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-7.6901349999999999E-3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-2.1858080000000002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1.0270459999999999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-3.215557</v>
      </c>
      <c r="H383" cm="1">
        <f t="array" ref="H383">_xll.BDP(A383,$H$1)</f>
        <v>6.1119679682020269</v>
      </c>
      <c r="I383" cm="1">
        <f t="array" ref="I383">_xll.BDP(A383,$H$1)</f>
        <v>6.1119679682020269</v>
      </c>
    </row>
    <row r="384" spans="1:9" x14ac:dyDescent="0.25">
      <c r="A384" t="s">
        <v>580</v>
      </c>
      <c r="B384" t="s">
        <v>1052</v>
      </c>
      <c r="C384" t="s">
        <v>265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-1.00906E-2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3.6017000000000001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7.4710989999999997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13.474880000000001</v>
      </c>
      <c r="H384" cm="1">
        <f t="array" ref="H384">_xll.BDP(A384,$H$1)</f>
        <v>13.727914213537368</v>
      </c>
      <c r="I384" cm="1">
        <f t="array" ref="I384">_xll.BDP(A384,$H$1)</f>
        <v>13.727914213537368</v>
      </c>
    </row>
    <row r="385" spans="1:9" x14ac:dyDescent="0.25">
      <c r="A385" t="s">
        <v>44</v>
      </c>
      <c r="B385" t="s">
        <v>1051</v>
      </c>
      <c r="C385" t="s">
        <v>263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-2.3695189999999999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0.33697670000000002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-0.1689872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41.050319999999999</v>
      </c>
      <c r="H385" cm="1">
        <f t="array" ref="H385">_xll.BDP(A385,$H$1)</f>
        <v>14.753348265004712</v>
      </c>
      <c r="I385" cm="1">
        <f t="array" ref="I385">_xll.BDP(A385,$H$1)</f>
        <v>14.753348265004712</v>
      </c>
    </row>
    <row r="386" spans="1:9" x14ac:dyDescent="0.25">
      <c r="A386" t="s">
        <v>582</v>
      </c>
      <c r="B386" t="s">
        <v>1054</v>
      </c>
      <c r="C386" t="s">
        <v>263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-0.3998197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20.147729999999999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9.8578469999999996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-26.40963</v>
      </c>
      <c r="H386" cm="1">
        <f t="array" ref="H386">_xll.BDP(A386,$H$1)</f>
        <v>-4.1766213142255513</v>
      </c>
      <c r="I386" cm="1">
        <f t="array" ref="I386">_xll.BDP(A386,$H$1)</f>
        <v>-4.1766213142255513</v>
      </c>
    </row>
    <row r="387" spans="1:9" x14ac:dyDescent="0.25">
      <c r="A387" t="s">
        <v>581</v>
      </c>
      <c r="B387" t="s">
        <v>1053</v>
      </c>
      <c r="C387" t="s">
        <v>267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0.43188680000000002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-0.74954160000000003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-1.512222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-0.20556779999999999</v>
      </c>
      <c r="H387" cm="1">
        <f t="array" ref="H387">_xll.BDP(A387,$H$1)</f>
        <v>1.2080357552514709</v>
      </c>
      <c r="I387" cm="1">
        <f t="array" ref="I387">_xll.BDP(A387,$H$1)</f>
        <v>1.2080357552514709</v>
      </c>
    </row>
    <row r="388" spans="1:9" x14ac:dyDescent="0.25">
      <c r="A388" t="s">
        <v>31</v>
      </c>
      <c r="B388" t="s">
        <v>1056</v>
      </c>
      <c r="C388" t="s">
        <v>264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-0.49064200000000002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4.6920539999999997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3.3978830000000002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8.5279919999999994</v>
      </c>
      <c r="H388" cm="1">
        <f t="array" ref="H388">_xll.BDP(A388,$H$1)</f>
        <v>3.5723113290954558</v>
      </c>
      <c r="I388" cm="1">
        <f t="array" ref="I388">_xll.BDP(A388,$H$1)</f>
        <v>3.5723113290954558</v>
      </c>
    </row>
    <row r="389" spans="1:9" x14ac:dyDescent="0.25">
      <c r="A389" t="s">
        <v>583</v>
      </c>
      <c r="B389" t="s">
        <v>1055</v>
      </c>
      <c r="C389" t="s">
        <v>267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-0.78977129999999995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-1.6870909999999999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-0.8737355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14.84132</v>
      </c>
      <c r="H389" cm="1">
        <f t="array" ref="H389">_xll.BDP(A389,$H$1)</f>
        <v>4.6689824036516274</v>
      </c>
      <c r="I389" cm="1">
        <f t="array" ref="I389">_xll.BDP(A389,$H$1)</f>
        <v>4.6689824036516274</v>
      </c>
    </row>
    <row r="390" spans="1:9" x14ac:dyDescent="0.25">
      <c r="A390" t="s">
        <v>584</v>
      </c>
      <c r="B390" t="s">
        <v>1057</v>
      </c>
      <c r="C390" t="s">
        <v>261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-0.90623620000000005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-2.0083280000000001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3.6327820000000002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3.8372410000000001</v>
      </c>
      <c r="H390" cm="1">
        <f t="array" ref="H390">_xll.BDP(A390,$H$1)</f>
        <v>4.2109773894510036</v>
      </c>
      <c r="I390" cm="1">
        <f t="array" ref="I390">_xll.BDP(A390,$H$1)</f>
        <v>4.2109773894510036</v>
      </c>
    </row>
    <row r="391" spans="1:9" x14ac:dyDescent="0.25">
      <c r="A391" t="s">
        <v>585</v>
      </c>
      <c r="B391" t="s">
        <v>1058</v>
      </c>
      <c r="C391" t="s">
        <v>264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-0.17299870000000001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0.18570639999999999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8.6912519999999993E-2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33.865929999999999</v>
      </c>
      <c r="H391" cm="1">
        <f t="array" ref="H391">_xll.BDP(A391,$H$1)</f>
        <v>8.5836170115772514</v>
      </c>
      <c r="I391" cm="1">
        <f t="array" ref="I391">_xll.BDP(A391,$H$1)</f>
        <v>8.5836170115772514</v>
      </c>
    </row>
    <row r="392" spans="1:9" x14ac:dyDescent="0.25">
      <c r="A392" t="s">
        <v>586</v>
      </c>
      <c r="B392" t="s">
        <v>1059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1.965158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4.1763529999999998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6.1679449999999996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15.16147</v>
      </c>
      <c r="H392" cm="1">
        <f t="array" ref="H392">_xll.BDP(A392,$H$1)</f>
        <v>14.14241949742903</v>
      </c>
      <c r="I392" cm="1">
        <f t="array" ref="I392">_xll.BDP(A392,$H$1)</f>
        <v>14.14241949742903</v>
      </c>
    </row>
    <row r="393" spans="1:9" x14ac:dyDescent="0.25">
      <c r="A393" t="s">
        <v>587</v>
      </c>
      <c r="B393" t="s">
        <v>1060</v>
      </c>
      <c r="C393" t="s">
        <v>286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-1.047045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-0.13748050000000001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1.2922610000000001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15.25948</v>
      </c>
      <c r="H393" cm="1">
        <f t="array" ref="H393">_xll.BDP(A393,$H$1)</f>
        <v>10.470847322284158</v>
      </c>
      <c r="I393" cm="1">
        <f t="array" ref="I393">_xll.BDP(A393,$H$1)</f>
        <v>10.470847322284158</v>
      </c>
    </row>
    <row r="394" spans="1:9" x14ac:dyDescent="0.25">
      <c r="A394" t="s">
        <v>589</v>
      </c>
      <c r="B394" t="s">
        <v>1062</v>
      </c>
      <c r="C394" t="s">
        <v>259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0.43988310000000003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3.853199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-3.0128810000000001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-17.9512</v>
      </c>
      <c r="H394" cm="1">
        <f t="array" ref="H394">_xll.BDP(A394,$H$1)</f>
        <v>-13.567813410153736</v>
      </c>
      <c r="I394" cm="1">
        <f t="array" ref="I394">_xll.BDP(A394,$H$1)</f>
        <v>-13.567813410153736</v>
      </c>
    </row>
    <row r="395" spans="1:9" x14ac:dyDescent="0.25">
      <c r="A395" t="s">
        <v>588</v>
      </c>
      <c r="B395" t="s">
        <v>1061</v>
      </c>
      <c r="C395" t="s">
        <v>261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0.23002980000000001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0.4849098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4.0601250000000002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26.095410000000001</v>
      </c>
      <c r="H395" cm="1">
        <f t="array" ref="H395">_xll.BDP(A395,$H$1)</f>
        <v>19.067452811144399</v>
      </c>
      <c r="I395" cm="1">
        <f t="array" ref="I395">_xll.BDP(A395,$H$1)</f>
        <v>19.067452811144399</v>
      </c>
    </row>
    <row r="396" spans="1:9" x14ac:dyDescent="0.25">
      <c r="A396" t="s">
        <v>590</v>
      </c>
      <c r="B396" t="s">
        <v>1063</v>
      </c>
      <c r="C396" t="s">
        <v>271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-1.886206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-4.3704070000000002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1.660032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31.33642</v>
      </c>
      <c r="H396" cm="1">
        <f t="array" ref="H396">_xll.BDP(A396,$H$1)</f>
        <v>20.244844448169168</v>
      </c>
      <c r="I396" cm="1">
        <f t="array" ref="I396">_xll.BDP(A396,$H$1)</f>
        <v>20.244844448169168</v>
      </c>
    </row>
    <row r="397" spans="1:9" x14ac:dyDescent="0.25">
      <c r="A397" t="s">
        <v>592</v>
      </c>
      <c r="B397" t="s">
        <v>1065</v>
      </c>
      <c r="C397" t="s">
        <v>265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-0.28959869999999999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3.5701230000000002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2.6043509999999999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20.630109999999998</v>
      </c>
      <c r="H397" cm="1">
        <f t="array" ref="H397">_xll.BDP(A397,$H$1)</f>
        <v>6.0789999882582277</v>
      </c>
      <c r="I397" cm="1">
        <f t="array" ref="I397">_xll.BDP(A397,$H$1)</f>
        <v>6.0789999882582277</v>
      </c>
    </row>
    <row r="398" spans="1:9" x14ac:dyDescent="0.25">
      <c r="A398" t="s">
        <v>591</v>
      </c>
      <c r="B398" t="s">
        <v>1064</v>
      </c>
      <c r="C398" t="s">
        <v>264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-0.96932770000000001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0.3226966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-5.1572849999999999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-4.1594639999999998</v>
      </c>
      <c r="H398" cm="1">
        <f t="array" ref="H398">_xll.BDP(A398,$H$1)</f>
        <v>-6.2687929533429321</v>
      </c>
      <c r="I398" cm="1">
        <f t="array" ref="I398">_xll.BDP(A398,$H$1)</f>
        <v>-6.2687929533429321</v>
      </c>
    </row>
    <row r="399" spans="1:9" x14ac:dyDescent="0.25">
      <c r="A399" t="s">
        <v>594</v>
      </c>
      <c r="B399" t="s">
        <v>1067</v>
      </c>
      <c r="C399" t="s">
        <v>264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-0.3891039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-0.95466609999999996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-0.4404284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0.74715849999999995</v>
      </c>
      <c r="H399" cm="1">
        <f t="array" ref="H399">_xll.BDP(A399,$H$1)</f>
        <v>1.0825997034853005</v>
      </c>
      <c r="I399" cm="1">
        <f t="array" ref="I399">_xll.BDP(A399,$H$1)</f>
        <v>1.0825997034853005</v>
      </c>
    </row>
    <row r="400" spans="1:9" x14ac:dyDescent="0.25">
      <c r="A400" t="s">
        <v>593</v>
      </c>
      <c r="B400" t="s">
        <v>1066</v>
      </c>
      <c r="C400" t="s">
        <v>265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1.3145990000000001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3.4112840000000002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-0.68684219999999996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4.529172</v>
      </c>
      <c r="H400" cm="1">
        <f t="array" ref="H400">_xll.BDP(A400,$H$1)</f>
        <v>1.4419351839321335</v>
      </c>
      <c r="I400" cm="1">
        <f t="array" ref="I400">_xll.BDP(A400,$H$1)</f>
        <v>1.4419351839321335</v>
      </c>
    </row>
    <row r="401" spans="1:9" x14ac:dyDescent="0.25">
      <c r="A401" t="s">
        <v>595</v>
      </c>
      <c r="B401" t="s">
        <v>1068</v>
      </c>
      <c r="C401" t="s">
        <v>261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1.193635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5.004791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7.704828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22.014230000000001</v>
      </c>
      <c r="H401" cm="1">
        <f t="array" ref="H401">_xll.BDP(A401,$H$1)</f>
        <v>11.732001256351674</v>
      </c>
      <c r="I401" cm="1">
        <f t="array" ref="I401">_xll.BDP(A401,$H$1)</f>
        <v>11.732001256351674</v>
      </c>
    </row>
    <row r="402" spans="1:9" x14ac:dyDescent="0.25">
      <c r="A402" t="s">
        <v>596</v>
      </c>
      <c r="B402" t="s">
        <v>1069</v>
      </c>
      <c r="C402" t="s">
        <v>280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-0.39137430000000001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2.302422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6.7205820000000003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19.37649</v>
      </c>
      <c r="H402" cm="1">
        <f t="array" ref="H402">_xll.BDP(A402,$H$1)</f>
        <v>4.7766549931747662</v>
      </c>
      <c r="I402" cm="1">
        <f t="array" ref="I402">_xll.BDP(A402,$H$1)</f>
        <v>4.7766549931747662</v>
      </c>
    </row>
    <row r="403" spans="1:9" x14ac:dyDescent="0.25">
      <c r="A403" t="s">
        <v>597</v>
      </c>
      <c r="B403" t="s">
        <v>1070</v>
      </c>
      <c r="C403" t="s">
        <v>265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-0.103626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1.2595099999999999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1.115893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-1.3149090000000001</v>
      </c>
      <c r="H403" cm="1">
        <f t="array" ref="H403">_xll.BDP(A403,$H$1)</f>
        <v>-1.9072666842206449</v>
      </c>
      <c r="I403" cm="1">
        <f t="array" ref="I403">_xll.BDP(A403,$H$1)</f>
        <v>-1.9072666842206449</v>
      </c>
    </row>
    <row r="404" spans="1:9" x14ac:dyDescent="0.25">
      <c r="A404" t="s">
        <v>39</v>
      </c>
      <c r="B404" t="s">
        <v>1071</v>
      </c>
      <c r="C404" t="s">
        <v>267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0.40107910000000002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-2.0155789999999998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-1.514114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-11.91376</v>
      </c>
      <c r="H404" cm="1">
        <f t="array" ref="H404">_xll.BDP(A404,$H$1)</f>
        <v>-17.078430105072989</v>
      </c>
      <c r="I404" cm="1">
        <f t="array" ref="I404">_xll.BDP(A404,$H$1)</f>
        <v>-17.078430105072989</v>
      </c>
    </row>
    <row r="405" spans="1:9" x14ac:dyDescent="0.25">
      <c r="A405" t="s">
        <v>598</v>
      </c>
      <c r="B405" t="s">
        <v>1072</v>
      </c>
      <c r="C405" t="s">
        <v>261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-0.24387400000000001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2.5651480000000002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3.207001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19.45731</v>
      </c>
      <c r="H405" cm="1">
        <f t="array" ref="H405">_xll.BDP(A405,$H$1)</f>
        <v>9.0498178052004352</v>
      </c>
      <c r="I405" cm="1">
        <f t="array" ref="I405">_xll.BDP(A405,$H$1)</f>
        <v>9.0498178052004352</v>
      </c>
    </row>
    <row r="406" spans="1:9" x14ac:dyDescent="0.25">
      <c r="A406" t="s">
        <v>599</v>
      </c>
      <c r="B406" t="s">
        <v>1073</v>
      </c>
      <c r="C406" t="s">
        <v>264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-0.80338109999999996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3.2521840000000002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0.9303766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28.025580000000001</v>
      </c>
      <c r="H406" cm="1">
        <f t="array" ref="H406">_xll.BDP(A406,$H$1)</f>
        <v>18.935145550219573</v>
      </c>
      <c r="I406" cm="1">
        <f t="array" ref="I406">_xll.BDP(A406,$H$1)</f>
        <v>18.935145550219573</v>
      </c>
    </row>
    <row r="407" spans="1:9" x14ac:dyDescent="0.25">
      <c r="A407" t="s">
        <v>600</v>
      </c>
      <c r="B407" t="s">
        <v>1074</v>
      </c>
      <c r="C407" t="s">
        <v>267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-7.3160430000000004E-3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9.3346059999999995E-2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-5.3392749999999998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-12.791689999999999</v>
      </c>
      <c r="H407" cm="1">
        <f t="array" ref="H407">_xll.BDP(A407,$H$1)</f>
        <v>-9.7390993446877925</v>
      </c>
      <c r="I407" cm="1">
        <f t="array" ref="I407">_xll.BDP(A407,$H$1)</f>
        <v>-9.7390993446877925</v>
      </c>
    </row>
    <row r="408" spans="1:9" x14ac:dyDescent="0.25">
      <c r="A408" t="s">
        <v>602</v>
      </c>
      <c r="B408" t="s">
        <v>1076</v>
      </c>
      <c r="C408" t="s">
        <v>275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0.97080449999999996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1.2274369999999999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4.4192499999999999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27.994959999999999</v>
      </c>
      <c r="H408" cm="1">
        <f t="array" ref="H408">_xll.BDP(A408,$H$1)</f>
        <v>19.808193253485378</v>
      </c>
      <c r="I408" cm="1">
        <f t="array" ref="I408">_xll.BDP(A408,$H$1)</f>
        <v>19.808193253485378</v>
      </c>
    </row>
    <row r="409" spans="1:9" x14ac:dyDescent="0.25">
      <c r="A409" t="s">
        <v>601</v>
      </c>
      <c r="B409" t="s">
        <v>1075</v>
      </c>
      <c r="C409" t="s">
        <v>275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1.799021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1.7602040000000001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6.4969330000000003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28.58616</v>
      </c>
      <c r="H409" cm="1">
        <f t="array" ref="H409">_xll.BDP(A409,$H$1)</f>
        <v>27.931133872063629</v>
      </c>
      <c r="I409" cm="1">
        <f t="array" ref="I409">_xll.BDP(A409,$H$1)</f>
        <v>27.931133872063629</v>
      </c>
    </row>
    <row r="410" spans="1:9" x14ac:dyDescent="0.25">
      <c r="A410" t="s">
        <v>112</v>
      </c>
      <c r="B410" t="s">
        <v>1077</v>
      </c>
      <c r="C410" t="s">
        <v>261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-1.2879290000000001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0.3639018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5.4726429999999997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15.88747</v>
      </c>
      <c r="H410" cm="1">
        <f t="array" ref="H410">_xll.BDP(A410,$H$1)</f>
        <v>8.9870358749172699</v>
      </c>
      <c r="I410" cm="1">
        <f t="array" ref="I410">_xll.BDP(A410,$H$1)</f>
        <v>8.9870358749172699</v>
      </c>
    </row>
    <row r="411" spans="1:9" x14ac:dyDescent="0.25">
      <c r="A411" t="s">
        <v>603</v>
      </c>
      <c r="B411" t="s">
        <v>1078</v>
      </c>
      <c r="C411" t="s">
        <v>280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-2.7896529999999999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1.6760459999999999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-4.2921719999999999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6.9778019999999996E-2</v>
      </c>
      <c r="H411" cm="1">
        <f t="array" ref="H411">_xll.BDP(A411,$H$1)</f>
        <v>2.631861722156954</v>
      </c>
      <c r="I411" cm="1">
        <f t="array" ref="I411">_xll.BDP(A411,$H$1)</f>
        <v>2.631861722156954</v>
      </c>
    </row>
    <row r="412" spans="1:9" x14ac:dyDescent="0.25">
      <c r="A412" t="s">
        <v>604</v>
      </c>
      <c r="B412" t="s">
        <v>1079</v>
      </c>
      <c r="C412" t="s">
        <v>261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-1.021109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6.8470749999999997E-2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2.3351440000000001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26.033239999999999</v>
      </c>
      <c r="H412" cm="1">
        <f t="array" ref="H412">_xll.BDP(A412,$H$1)</f>
        <v>16.927681491261172</v>
      </c>
      <c r="I412" cm="1">
        <f t="array" ref="I412">_xll.BDP(A412,$H$1)</f>
        <v>16.927681491261172</v>
      </c>
    </row>
    <row r="413" spans="1:9" x14ac:dyDescent="0.25">
      <c r="A413" t="s">
        <v>605</v>
      </c>
      <c r="B413" t="s">
        <v>1080</v>
      </c>
      <c r="C413" t="s">
        <v>261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-0.76193679999999997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9.6120800000000006E-2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6.6357239999999997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41.785469999999997</v>
      </c>
      <c r="H413" cm="1">
        <f t="array" ref="H413">_xll.BDP(A413,$H$1)</f>
        <v>18.816340089487976</v>
      </c>
      <c r="I413" cm="1">
        <f t="array" ref="I413">_xll.BDP(A413,$H$1)</f>
        <v>18.816340089487976</v>
      </c>
    </row>
    <row r="414" spans="1:9" x14ac:dyDescent="0.25">
      <c r="A414" t="s">
        <v>2359</v>
      </c>
      <c r="B414" t="s">
        <v>2360</v>
      </c>
      <c r="C414" t="s">
        <v>259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1.074344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8.8797130000000006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9.5536410000000007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16.961169999999999</v>
      </c>
      <c r="H414" cm="1">
        <f t="array" ref="H414">_xll.BDP(A414,$H$1)</f>
        <v>3.7790696222053999</v>
      </c>
      <c r="I414" cm="1">
        <f t="array" ref="I414">_xll.BDP(A414,$H$1)</f>
        <v>3.7790696222053999</v>
      </c>
    </row>
    <row r="415" spans="1:9" x14ac:dyDescent="0.25">
      <c r="A415" t="s">
        <v>606</v>
      </c>
      <c r="B415" t="s">
        <v>1081</v>
      </c>
      <c r="C415" t="s">
        <v>280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-2.7275040000000002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1.0526629999999999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7.6635840000000002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23.795200000000001</v>
      </c>
      <c r="H415" cm="1">
        <f t="array" ref="H415">_xll.BDP(A415,$H$1)</f>
        <v>3.2750553558597897</v>
      </c>
      <c r="I415" cm="1">
        <f t="array" ref="I415">_xll.BDP(A415,$H$1)</f>
        <v>3.2750553558597897</v>
      </c>
    </row>
    <row r="416" spans="1:9" x14ac:dyDescent="0.25">
      <c r="A416" t="s">
        <v>607</v>
      </c>
      <c r="B416" t="s">
        <v>1082</v>
      </c>
      <c r="C416" t="s">
        <v>280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-1.569264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2.963104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2.3836810000000002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-13.28931</v>
      </c>
      <c r="H416" cm="1">
        <f t="array" ref="H416">_xll.BDP(A416,$H$1)</f>
        <v>-13.942224619510174</v>
      </c>
      <c r="I416" cm="1">
        <f t="array" ref="I416">_xll.BDP(A416,$H$1)</f>
        <v>-13.942224619510174</v>
      </c>
    </row>
    <row r="417" spans="1:9" x14ac:dyDescent="0.25">
      <c r="A417" t="s">
        <v>608</v>
      </c>
      <c r="B417" t="s">
        <v>1083</v>
      </c>
      <c r="C417" t="s">
        <v>263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-0.16149269999999999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4.5946160000000003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6.0167140000000003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9.2366679999999999</v>
      </c>
      <c r="H417" cm="1">
        <f t="array" ref="H417">_xll.BDP(A417,$H$1)</f>
        <v>9.0950557215266059</v>
      </c>
      <c r="I417" cm="1">
        <f t="array" ref="I417">_xll.BDP(A417,$H$1)</f>
        <v>9.0950557215266059</v>
      </c>
    </row>
    <row r="418" spans="1:9" x14ac:dyDescent="0.25">
      <c r="A418" t="s">
        <v>609</v>
      </c>
      <c r="B418" t="s">
        <v>1084</v>
      </c>
      <c r="C418" t="s">
        <v>261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-1.0254019999999999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1.3829750000000001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2.5978979999999998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15.807589999999999</v>
      </c>
      <c r="H418" cm="1">
        <f t="array" ref="H418">_xll.BDP(A418,$H$1)</f>
        <v>10.788752639283702</v>
      </c>
      <c r="I418" cm="1">
        <f t="array" ref="I418">_xll.BDP(A418,$H$1)</f>
        <v>10.788752639283702</v>
      </c>
    </row>
    <row r="419" spans="1:9" x14ac:dyDescent="0.25">
      <c r="A419" t="s">
        <v>610</v>
      </c>
      <c r="B419" t="s">
        <v>1085</v>
      </c>
      <c r="C419" t="s">
        <v>286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0.72941920000000005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1.354274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-0.92099739999999997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60.639789999999998</v>
      </c>
      <c r="H419" cm="1">
        <f t="array" ref="H419">_xll.BDP(A419,$H$1)</f>
        <v>19.875403287052443</v>
      </c>
      <c r="I419" cm="1">
        <f t="array" ref="I419">_xll.BDP(A419,$H$1)</f>
        <v>19.875403287052443</v>
      </c>
    </row>
    <row r="420" spans="1:9" x14ac:dyDescent="0.25">
      <c r="A420" t="s">
        <v>120</v>
      </c>
      <c r="B420" t="s">
        <v>1087</v>
      </c>
      <c r="C420" t="s">
        <v>271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2.4602879999999998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4.4143939999999997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11.834110000000001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-9.6204879999999999</v>
      </c>
      <c r="H420" cm="1">
        <f t="array" ref="H420">_xll.BDP(A420,$H$1)</f>
        <v>-2.2536304349684153</v>
      </c>
      <c r="I420" cm="1">
        <f t="array" ref="I420">_xll.BDP(A420,$H$1)</f>
        <v>-2.2536304349684153</v>
      </c>
    </row>
    <row r="421" spans="1:9" x14ac:dyDescent="0.25">
      <c r="A421" t="s">
        <v>611</v>
      </c>
      <c r="B421" t="s">
        <v>1086</v>
      </c>
      <c r="C421" t="s">
        <v>261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0.79799120000000001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2.2700770000000001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5.0702939999999996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20.899920000000002</v>
      </c>
      <c r="H421" cm="1">
        <f t="array" ref="H421">_xll.BDP(A421,$H$1)</f>
        <v>14.751536023913983</v>
      </c>
      <c r="I421" cm="1">
        <f t="array" ref="I421">_xll.BDP(A421,$H$1)</f>
        <v>14.751536023913983</v>
      </c>
    </row>
    <row r="422" spans="1:9" x14ac:dyDescent="0.25">
      <c r="A422" t="s">
        <v>613</v>
      </c>
      <c r="B422" t="s">
        <v>1089</v>
      </c>
      <c r="C422" t="s">
        <v>270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-0.2176334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4.2617599999999998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-1.836846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2.8994279999999999</v>
      </c>
      <c r="H422" cm="1">
        <f t="array" ref="H422">_xll.BDP(A422,$H$1)</f>
        <v>5.4304091604006306</v>
      </c>
      <c r="I422" cm="1">
        <f t="array" ref="I422">_xll.BDP(A422,$H$1)</f>
        <v>5.4304091604006306</v>
      </c>
    </row>
    <row r="423" spans="1:9" x14ac:dyDescent="0.25">
      <c r="A423" t="s">
        <v>612</v>
      </c>
      <c r="B423" t="s">
        <v>1088</v>
      </c>
      <c r="C423" t="s">
        <v>259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0.85133340000000002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2.9680089999999999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-7.0915010000000001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-26.37434</v>
      </c>
      <c r="H423" cm="1">
        <f t="array" ref="H423">_xll.BDP(A423,$H$1)</f>
        <v>-15.386679627522565</v>
      </c>
      <c r="I423" cm="1">
        <f t="array" ref="I423">_xll.BDP(A423,$H$1)</f>
        <v>-15.386679627522565</v>
      </c>
    </row>
    <row r="424" spans="1:9" x14ac:dyDescent="0.25">
      <c r="A424" t="s">
        <v>614</v>
      </c>
      <c r="B424" t="s">
        <v>1090</v>
      </c>
      <c r="C424" t="s">
        <v>280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0.8541474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6.5232409999999996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2.6334550000000001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-8.4908529999999995</v>
      </c>
      <c r="H424" cm="1">
        <f t="array" ref="H424">_xll.BDP(A424,$H$1)</f>
        <v>4.6318221269442645</v>
      </c>
      <c r="I424" cm="1">
        <f t="array" ref="I424">_xll.BDP(A424,$H$1)</f>
        <v>4.6318221269442645</v>
      </c>
    </row>
    <row r="425" spans="1:9" x14ac:dyDescent="0.25">
      <c r="A425" t="s">
        <v>105</v>
      </c>
      <c r="B425" t="s">
        <v>1091</v>
      </c>
      <c r="C425" t="s">
        <v>259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-2.0411840000000001E-2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4.1947489999999998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-2.0066090000000002E-2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3.9427210000000001</v>
      </c>
      <c r="H425" cm="1">
        <f t="array" ref="H425">_xll.BDP(A425,$H$1)</f>
        <v>4.633659059893013</v>
      </c>
      <c r="I425" cm="1">
        <f t="array" ref="I425">_xll.BDP(A425,$H$1)</f>
        <v>4.633659059893013</v>
      </c>
    </row>
    <row r="426" spans="1:9" x14ac:dyDescent="0.25">
      <c r="A426" t="s">
        <v>616</v>
      </c>
      <c r="B426" t="s">
        <v>1093</v>
      </c>
      <c r="C426" t="s">
        <v>270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-0.59915600000000002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5.3206829999999998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-14.743740000000001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-28.713819999999998</v>
      </c>
      <c r="H426" cm="1">
        <f t="array" ref="H426">_xll.BDP(A426,$H$1)</f>
        <v>-18.889455015000209</v>
      </c>
      <c r="I426" cm="1">
        <f t="array" ref="I426">_xll.BDP(A426,$H$1)</f>
        <v>-18.889455015000209</v>
      </c>
    </row>
    <row r="427" spans="1:9" x14ac:dyDescent="0.25">
      <c r="A427" t="s">
        <v>615</v>
      </c>
      <c r="B427" t="s">
        <v>1092</v>
      </c>
      <c r="C427" t="s">
        <v>265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-0.40114559999999999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0.1502098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2.2197900000000002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42.456910000000001</v>
      </c>
      <c r="H427" cm="1">
        <f t="array" ref="H427">_xll.BDP(A427,$H$1)</f>
        <v>15.378141944636059</v>
      </c>
      <c r="I427" cm="1">
        <f t="array" ref="I427">_xll.BDP(A427,$H$1)</f>
        <v>15.378141944636059</v>
      </c>
    </row>
    <row r="428" spans="1:9" x14ac:dyDescent="0.25">
      <c r="A428" t="s">
        <v>123</v>
      </c>
      <c r="B428" t="s">
        <v>1049</v>
      </c>
      <c r="C428" t="s">
        <v>263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0.28557300000000002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4.665616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-4.809552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13.77089</v>
      </c>
      <c r="H428" cm="1">
        <f t="array" ref="H428">_xll.BDP(A428,$H$1)</f>
        <v>1.2095304505556923</v>
      </c>
      <c r="I428" cm="1">
        <f t="array" ref="I428">_xll.BDP(A428,$H$1)</f>
        <v>1.2095304505556923</v>
      </c>
    </row>
    <row r="429" spans="1:9" x14ac:dyDescent="0.25">
      <c r="A429" t="s">
        <v>617</v>
      </c>
      <c r="B429" t="s">
        <v>1094</v>
      </c>
      <c r="C429" t="s">
        <v>264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0.71727099999999999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-0.15746930000000001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5.4046380000000003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39.601660000000003</v>
      </c>
      <c r="H429" cm="1">
        <f t="array" ref="H429">_xll.BDP(A429,$H$1)</f>
        <v>24.810076001606667</v>
      </c>
      <c r="I429" cm="1">
        <f t="array" ref="I429">_xll.BDP(A429,$H$1)</f>
        <v>24.810076001606667</v>
      </c>
    </row>
    <row r="430" spans="1:9" x14ac:dyDescent="0.25">
      <c r="A430" t="s">
        <v>618</v>
      </c>
      <c r="B430" t="s">
        <v>1095</v>
      </c>
      <c r="C430" t="s">
        <v>264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-1.3030120000000001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0.1825418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-3.0737730000000001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4.6169219999999997</v>
      </c>
      <c r="H430" cm="1">
        <f t="array" ref="H430">_xll.BDP(A430,$H$1)</f>
        <v>0.89426953408707832</v>
      </c>
      <c r="I430" cm="1">
        <f t="array" ref="I430">_xll.BDP(A430,$H$1)</f>
        <v>0.89426953408707832</v>
      </c>
    </row>
    <row r="431" spans="1:9" x14ac:dyDescent="0.25">
      <c r="A431" t="s">
        <v>619</v>
      </c>
      <c r="B431" t="s">
        <v>1096</v>
      </c>
      <c r="C431" t="s">
        <v>261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-1.1129389999999999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4.7470790000000003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-0.30092609999999997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22.469639999999998</v>
      </c>
      <c r="H431" cm="1">
        <f t="array" ref="H431">_xll.BDP(A431,$H$1)</f>
        <v>11.32421604556203</v>
      </c>
      <c r="I431" cm="1">
        <f t="array" ref="I431">_xll.BDP(A431,$H$1)</f>
        <v>11.32421604556203</v>
      </c>
    </row>
    <row r="432" spans="1:9" x14ac:dyDescent="0.25">
      <c r="A432" t="s">
        <v>48</v>
      </c>
      <c r="B432" t="s">
        <v>1097</v>
      </c>
      <c r="C432" t="s">
        <v>261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-1.1008610000000001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0.60544370000000003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7.7732349999999997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10.84136</v>
      </c>
      <c r="H432" cm="1">
        <f t="array" ref="H432">_xll.BDP(A432,$H$1)</f>
        <v>6.1603756357833355</v>
      </c>
      <c r="I432" cm="1">
        <f t="array" ref="I432">_xll.BDP(A432,$H$1)</f>
        <v>6.1603756357833355</v>
      </c>
    </row>
    <row r="433" spans="1:9" x14ac:dyDescent="0.25">
      <c r="A433" t="s">
        <v>620</v>
      </c>
      <c r="B433" t="s">
        <v>1098</v>
      </c>
      <c r="C433" t="s">
        <v>275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-9.3708280000000005E-2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-1.4398660000000001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6.9002369999999997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25.29326</v>
      </c>
      <c r="H433" cm="1">
        <f t="array" ref="H433">_xll.BDP(A433,$H$1)</f>
        <v>19.456236472764044</v>
      </c>
      <c r="I433" cm="1">
        <f t="array" ref="I433">_xll.BDP(A433,$H$1)</f>
        <v>19.456236472764044</v>
      </c>
    </row>
    <row r="434" spans="1:9" x14ac:dyDescent="0.25">
      <c r="A434" t="s">
        <v>164</v>
      </c>
      <c r="B434" t="s">
        <v>1099</v>
      </c>
      <c r="C434" t="s">
        <v>265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-0.2551601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1.3090740000000001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-1.3157730000000001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16.491440000000001</v>
      </c>
      <c r="H434" cm="1">
        <f t="array" ref="H434">_xll.BDP(A434,$H$1)</f>
        <v>3.6971905059528449</v>
      </c>
      <c r="I434" cm="1">
        <f t="array" ref="I434">_xll.BDP(A434,$H$1)</f>
        <v>3.6971905059528449</v>
      </c>
    </row>
    <row r="435" spans="1:9" x14ac:dyDescent="0.25">
      <c r="A435" t="s">
        <v>621</v>
      </c>
      <c r="B435" t="s">
        <v>1100</v>
      </c>
      <c r="C435" t="s">
        <v>270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0.44302269999999999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2.8127219999999999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-7.9273129999999998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12.01539</v>
      </c>
      <c r="H435" cm="1">
        <f t="array" ref="H435">_xll.BDP(A435,$H$1)</f>
        <v>-4.8961685587739501</v>
      </c>
      <c r="I435" cm="1">
        <f t="array" ref="I435">_xll.BDP(A435,$H$1)</f>
        <v>-4.8961685587739501</v>
      </c>
    </row>
    <row r="436" spans="1:9" x14ac:dyDescent="0.25">
      <c r="A436" t="s">
        <v>622</v>
      </c>
      <c r="B436" t="s">
        <v>1102</v>
      </c>
      <c r="C436" t="s">
        <v>280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-0.50002959999999996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-1.2433179999999999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4.3252899999999999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29.01943</v>
      </c>
      <c r="H436" cm="1">
        <f t="array" ref="H436">_xll.BDP(A436,$H$1)</f>
        <v>8.5983567070212761</v>
      </c>
      <c r="I436" cm="1">
        <f t="array" ref="I436">_xll.BDP(A436,$H$1)</f>
        <v>8.5983567070212761</v>
      </c>
    </row>
    <row r="437" spans="1:9" x14ac:dyDescent="0.25">
      <c r="A437" t="s">
        <v>4</v>
      </c>
      <c r="B437" t="s">
        <v>1101</v>
      </c>
      <c r="C437" t="s">
        <v>264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-1.721692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-2.0083489999999999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-4.9307920000000003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5.4378309999999999E-2</v>
      </c>
      <c r="H437" cm="1">
        <f t="array" ref="H437">_xll.BDP(A437,$H$1)</f>
        <v>-7.1343251406410939</v>
      </c>
      <c r="I437" cm="1">
        <f t="array" ref="I437">_xll.BDP(A437,$H$1)</f>
        <v>-7.1343251406410939</v>
      </c>
    </row>
    <row r="438" spans="1:9" x14ac:dyDescent="0.25">
      <c r="A438" t="s">
        <v>177</v>
      </c>
      <c r="B438" t="s">
        <v>1103</v>
      </c>
      <c r="C438" t="s">
        <v>267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-5.1646179999999999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-6.8009550000000001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2.4470830000000001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38.613930000000003</v>
      </c>
      <c r="H438" cm="1">
        <f t="array" ref="H438">_xll.BDP(A438,$H$1)</f>
        <v>19.956027728202589</v>
      </c>
      <c r="I438" cm="1">
        <f t="array" ref="I438">_xll.BDP(A438,$H$1)</f>
        <v>19.956027728202589</v>
      </c>
    </row>
    <row r="439" spans="1:9" x14ac:dyDescent="0.25">
      <c r="A439" t="s">
        <v>623</v>
      </c>
      <c r="B439" t="s">
        <v>1104</v>
      </c>
      <c r="C439" t="s">
        <v>267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1.3436859999999999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3.9727520000000002E-2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-2.6766860000000001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15.01816</v>
      </c>
      <c r="H439" cm="1">
        <f t="array" ref="H439">_xll.BDP(A439,$H$1)</f>
        <v>6.7180431285966584</v>
      </c>
      <c r="I439" cm="1">
        <f t="array" ref="I439">_xll.BDP(A439,$H$1)</f>
        <v>6.7180431285966584</v>
      </c>
    </row>
    <row r="440" spans="1:9" x14ac:dyDescent="0.25">
      <c r="A440" t="s">
        <v>625</v>
      </c>
      <c r="B440" t="s">
        <v>1107</v>
      </c>
      <c r="C440" t="s">
        <v>275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-0.68980779999999997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-2.0166919999999999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3.901459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7.5632070000000002</v>
      </c>
      <c r="H440" cm="1">
        <f t="array" ref="H440">_xll.BDP(A440,$H$1)</f>
        <v>9.7646023090324139</v>
      </c>
      <c r="I440" cm="1">
        <f t="array" ref="I440">_xll.BDP(A440,$H$1)</f>
        <v>9.7646023090324139</v>
      </c>
    </row>
    <row r="441" spans="1:9" x14ac:dyDescent="0.25">
      <c r="A441" t="s">
        <v>106</v>
      </c>
      <c r="B441" t="s">
        <v>1106</v>
      </c>
      <c r="C441" t="s">
        <v>265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0.50685259999999999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2.2779530000000001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-1.5879730000000001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3.520241</v>
      </c>
      <c r="H441" cm="1">
        <f t="array" ref="H441">_xll.BDP(A441,$H$1)</f>
        <v>-2.4699938262008798</v>
      </c>
      <c r="I441" cm="1">
        <f t="array" ref="I441">_xll.BDP(A441,$H$1)</f>
        <v>-2.4699938262008798</v>
      </c>
    </row>
    <row r="442" spans="1:9" x14ac:dyDescent="0.25">
      <c r="A442" t="s">
        <v>624</v>
      </c>
      <c r="B442" t="s">
        <v>1105</v>
      </c>
      <c r="C442" t="s">
        <v>265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0.36882860000000001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1.540783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-2.1372330000000002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12.19969</v>
      </c>
      <c r="H442" cm="1">
        <f t="array" ref="H442">_xll.BDP(A442,$H$1)</f>
        <v>3.0248367153924498</v>
      </c>
      <c r="I442" cm="1">
        <f t="array" ref="I442">_xll.BDP(A442,$H$1)</f>
        <v>3.0248367153924498</v>
      </c>
    </row>
    <row r="443" spans="1:9" x14ac:dyDescent="0.25">
      <c r="A443" t="s">
        <v>626</v>
      </c>
      <c r="B443" t="s">
        <v>1109</v>
      </c>
      <c r="C443" t="s">
        <v>259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-3.6394139999999999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-3.5314679999999998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4.6146000000000003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-39.683920000000001</v>
      </c>
      <c r="H443" cm="1">
        <f t="array" ref="H443">_xll.BDP(A443,$H$1)</f>
        <v>-23.72003933656908</v>
      </c>
      <c r="I443" cm="1">
        <f t="array" ref="I443">_xll.BDP(A443,$H$1)</f>
        <v>-23.72003933656908</v>
      </c>
    </row>
    <row r="444" spans="1:9" x14ac:dyDescent="0.25">
      <c r="A444" t="s">
        <v>100</v>
      </c>
      <c r="B444" t="s">
        <v>1108</v>
      </c>
      <c r="C444" t="s">
        <v>264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-1.2743930000000001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-3.5034580000000002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-0.56930860000000005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26.90448</v>
      </c>
      <c r="H444" cm="1">
        <f t="array" ref="H444">_xll.BDP(A444,$H$1)</f>
        <v>16.216957955360915</v>
      </c>
      <c r="I444" cm="1">
        <f t="array" ref="I444">_xll.BDP(A444,$H$1)</f>
        <v>16.216957955360915</v>
      </c>
    </row>
    <row r="445" spans="1:9" x14ac:dyDescent="0.25">
      <c r="A445" t="s">
        <v>126</v>
      </c>
      <c r="B445" t="s">
        <v>1110</v>
      </c>
      <c r="C445" t="s">
        <v>267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-3.002364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-12.989879999999999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-22.692319999999999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-30.132539999999999</v>
      </c>
      <c r="H445" cm="1">
        <f t="array" ref="H445">_xll.BDP(A445,$H$1)</f>
        <v>-34.118115390520778</v>
      </c>
      <c r="I445" cm="1">
        <f t="array" ref="I445">_xll.BDP(A445,$H$1)</f>
        <v>-34.118115390520778</v>
      </c>
    </row>
    <row r="446" spans="1:9" x14ac:dyDescent="0.25">
      <c r="A446" t="s">
        <v>627</v>
      </c>
      <c r="B446" t="s">
        <v>1111</v>
      </c>
      <c r="C446" t="s">
        <v>275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-1.292722E-2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0.30770710000000001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8.9087770000000006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27.667020000000001</v>
      </c>
      <c r="H446" cm="1">
        <f t="array" ref="H446">_xll.BDP(A446,$H$1)</f>
        <v>21.052623533602862</v>
      </c>
      <c r="I446" cm="1">
        <f t="array" ref="I446">_xll.BDP(A446,$H$1)</f>
        <v>21.052623533602862</v>
      </c>
    </row>
    <row r="447" spans="1:9" x14ac:dyDescent="0.25">
      <c r="A447" t="s">
        <v>12</v>
      </c>
      <c r="B447" t="s">
        <v>1112</v>
      </c>
      <c r="C447" t="s">
        <v>275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1.433324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-4.4041180000000004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2.128654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-12.5352</v>
      </c>
      <c r="H447" cm="1">
        <f t="array" ref="H447">_xll.BDP(A447,$H$1)</f>
        <v>-7.1670983036532867</v>
      </c>
      <c r="I447" cm="1">
        <f t="array" ref="I447">_xll.BDP(A447,$H$1)</f>
        <v>-7.1670983036532867</v>
      </c>
    </row>
    <row r="448" spans="1:9" x14ac:dyDescent="0.25">
      <c r="A448" t="s">
        <v>628</v>
      </c>
      <c r="B448" t="s">
        <v>1113</v>
      </c>
      <c r="C448" t="s">
        <v>275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-0.52481069999999996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-1.6351819999999999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2.1548669999999999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11.869070000000001</v>
      </c>
      <c r="H448" cm="1">
        <f t="array" ref="H448">_xll.BDP(A448,$H$1)</f>
        <v>12.033463109997161</v>
      </c>
      <c r="I448" cm="1">
        <f t="array" ref="I448">_xll.BDP(A448,$H$1)</f>
        <v>12.033463109997161</v>
      </c>
    </row>
    <row r="449" spans="1:9" x14ac:dyDescent="0.25">
      <c r="A449" t="s">
        <v>629</v>
      </c>
      <c r="B449" t="s">
        <v>1114</v>
      </c>
      <c r="C449" t="s">
        <v>265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-0.2803001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4.3955310000000001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7.4356479999999996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36.690469999999998</v>
      </c>
      <c r="H449" cm="1">
        <f t="array" ref="H449">_xll.BDP(A449,$H$1)</f>
        <v>16.452504816679767</v>
      </c>
      <c r="I449" cm="1">
        <f t="array" ref="I449">_xll.BDP(A449,$H$1)</f>
        <v>16.452504816679767</v>
      </c>
    </row>
    <row r="450" spans="1:9" x14ac:dyDescent="0.25">
      <c r="A450" t="s">
        <v>630</v>
      </c>
      <c r="B450" t="s">
        <v>1115</v>
      </c>
      <c r="C450" t="s">
        <v>280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-0.83252649999999995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5.6194240000000004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6.2738310000000004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-7.1103160000000001</v>
      </c>
      <c r="H450" cm="1">
        <f t="array" ref="H450">_xll.BDP(A450,$H$1)</f>
        <v>0.50943745103021321</v>
      </c>
      <c r="I450" cm="1">
        <f t="array" ref="I450">_xll.BDP(A450,$H$1)</f>
        <v>0.50943745103021321</v>
      </c>
    </row>
    <row r="451" spans="1:9" x14ac:dyDescent="0.25">
      <c r="A451" t="s">
        <v>631</v>
      </c>
      <c r="B451" t="s">
        <v>1116</v>
      </c>
      <c r="C451" t="s">
        <v>264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-2.2749380000000001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0.7653797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-1.4893320000000001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22.345870000000001</v>
      </c>
      <c r="H451" cm="1">
        <f t="array" ref="H451">_xll.BDP(A451,$H$1)</f>
        <v>-0.10614163875621879</v>
      </c>
      <c r="I451" cm="1">
        <f t="array" ref="I451">_xll.BDP(A451,$H$1)</f>
        <v>-0.10614163875621879</v>
      </c>
    </row>
    <row r="452" spans="1:9" x14ac:dyDescent="0.25">
      <c r="A452" t="s">
        <v>125</v>
      </c>
      <c r="B452" t="s">
        <v>1117</v>
      </c>
      <c r="C452" t="s">
        <v>271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-0.98307029999999995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-1.2919959999999999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1.1107119999999999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5.0029669999999999</v>
      </c>
      <c r="H452" cm="1">
        <f t="array" ref="H452">_xll.BDP(A452,$H$1)</f>
        <v>2.6563424108790055</v>
      </c>
      <c r="I452" cm="1">
        <f t="array" ref="I452">_xll.BDP(A452,$H$1)</f>
        <v>2.6563424108790055</v>
      </c>
    </row>
    <row r="453" spans="1:9" x14ac:dyDescent="0.25">
      <c r="A453" t="s">
        <v>140</v>
      </c>
      <c r="B453" t="s">
        <v>1118</v>
      </c>
      <c r="C453" t="s">
        <v>270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-0.96237660000000003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4.6828940000000001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-9.4570129999999999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18.753299999999999</v>
      </c>
      <c r="H453" cm="1">
        <f t="array" ref="H453">_xll.BDP(A453,$H$1)</f>
        <v>-3.257218411148139</v>
      </c>
      <c r="I453" cm="1">
        <f t="array" ref="I453">_xll.BDP(A453,$H$1)</f>
        <v>-3.257218411148139</v>
      </c>
    </row>
    <row r="454" spans="1:9" x14ac:dyDescent="0.25">
      <c r="A454" t="s">
        <v>632</v>
      </c>
      <c r="B454" t="s">
        <v>1119</v>
      </c>
      <c r="C454" t="s">
        <v>264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-2.4644810000000001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-4.4537149999999999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-4.3954339999999998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11.22199</v>
      </c>
      <c r="H454" cm="1">
        <f t="array" ref="H454">_xll.BDP(A454,$H$1)</f>
        <v>4.8452939127957517</v>
      </c>
      <c r="I454" cm="1">
        <f t="array" ref="I454">_xll.BDP(A454,$H$1)</f>
        <v>4.8452939127957517</v>
      </c>
    </row>
    <row r="455" spans="1:9" x14ac:dyDescent="0.25">
      <c r="A455" t="s">
        <v>633</v>
      </c>
      <c r="B455" t="s">
        <v>1120</v>
      </c>
      <c r="C455" t="s">
        <v>264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0.46959030000000002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0.66046629999999995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6.4244389999999996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25.35032</v>
      </c>
      <c r="H455" cm="1">
        <f t="array" ref="H455">_xll.BDP(A455,$H$1)</f>
        <v>17.344141624913316</v>
      </c>
      <c r="I455" cm="1">
        <f t="array" ref="I455">_xll.BDP(A455,$H$1)</f>
        <v>17.344141624913316</v>
      </c>
    </row>
    <row r="456" spans="1:9" x14ac:dyDescent="0.25">
      <c r="A456" t="s">
        <v>165</v>
      </c>
      <c r="B456" t="s">
        <v>1121</v>
      </c>
      <c r="C456" t="s">
        <v>271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-1.209905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-1.5942430000000001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1.985611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8.8381950000000007</v>
      </c>
      <c r="H456" cm="1">
        <f t="array" ref="H456">_xll.BDP(A456,$H$1)</f>
        <v>0.75648411185827069</v>
      </c>
      <c r="I456" cm="1">
        <f t="array" ref="I456">_xll.BDP(A456,$H$1)</f>
        <v>0.75648411185827069</v>
      </c>
    </row>
    <row r="457" spans="1:9" x14ac:dyDescent="0.25">
      <c r="A457" t="s">
        <v>634</v>
      </c>
      <c r="B457" t="s">
        <v>1122</v>
      </c>
      <c r="C457" t="s">
        <v>275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-0.140038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-1.618125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1.8246500000000001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13.920579999999999</v>
      </c>
      <c r="H457" cm="1">
        <f t="array" ref="H457">_xll.BDP(A457,$H$1)</f>
        <v>11.06741452783775</v>
      </c>
      <c r="I457" cm="1">
        <f t="array" ref="I457">_xll.BDP(A457,$H$1)</f>
        <v>11.06741452783775</v>
      </c>
    </row>
    <row r="458" spans="1:9" x14ac:dyDescent="0.25">
      <c r="A458" t="s">
        <v>635</v>
      </c>
      <c r="B458" t="s">
        <v>1123</v>
      </c>
      <c r="C458" t="s">
        <v>280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-0.71651010000000004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3.4515669999999998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-8.1760120000000001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-17.724609999999998</v>
      </c>
      <c r="H458" cm="1">
        <f t="array" ref="H458">_xll.BDP(A458,$H$1)</f>
        <v>-11.875786220582981</v>
      </c>
      <c r="I458" cm="1">
        <f t="array" ref="I458">_xll.BDP(A458,$H$1)</f>
        <v>-11.875786220582981</v>
      </c>
    </row>
    <row r="459" spans="1:9" x14ac:dyDescent="0.25">
      <c r="A459" t="s">
        <v>636</v>
      </c>
      <c r="B459" t="s">
        <v>1124</v>
      </c>
      <c r="C459" t="s">
        <v>286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-0.99452750000000001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-0.80750880000000003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5.3475970000000004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30.267790000000002</v>
      </c>
      <c r="H459" cm="1">
        <f t="array" ref="H459">_xll.BDP(A459,$H$1)</f>
        <v>17.828969065790172</v>
      </c>
      <c r="I459" cm="1">
        <f t="array" ref="I459">_xll.BDP(A459,$H$1)</f>
        <v>17.828969065790172</v>
      </c>
    </row>
    <row r="460" spans="1:9" x14ac:dyDescent="0.25">
      <c r="A460" t="s">
        <v>637</v>
      </c>
      <c r="B460" t="s">
        <v>1125</v>
      </c>
      <c r="C460" t="s">
        <v>275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-0.7369675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-1.3559890000000001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0.19314149999999999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6.238702</v>
      </c>
      <c r="H460" cm="1">
        <f t="array" ref="H460">_xll.BDP(A460,$H$1)</f>
        <v>3.3670733218587108</v>
      </c>
      <c r="I460" cm="1">
        <f t="array" ref="I460">_xll.BDP(A460,$H$1)</f>
        <v>3.3670733218587108</v>
      </c>
    </row>
    <row r="461" spans="1:9" x14ac:dyDescent="0.25">
      <c r="A461" t="s">
        <v>638</v>
      </c>
      <c r="B461" t="s">
        <v>1126</v>
      </c>
      <c r="C461" t="s">
        <v>264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-0.36922050000000001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2.8097129999999999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-1.132571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-0.4427352</v>
      </c>
      <c r="H461" cm="1">
        <f t="array" ref="H461">_xll.BDP(A461,$H$1)</f>
        <v>-1.2287867253534546</v>
      </c>
      <c r="I461" cm="1">
        <f t="array" ref="I461">_xll.BDP(A461,$H$1)</f>
        <v>-1.2287867253534546</v>
      </c>
    </row>
    <row r="462" spans="1:9" x14ac:dyDescent="0.25">
      <c r="A462" t="s">
        <v>639</v>
      </c>
      <c r="B462" t="s">
        <v>1127</v>
      </c>
      <c r="C462" t="s">
        <v>265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0.7642584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-0.91821920000000001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-3.8503449999999999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-15.063330000000001</v>
      </c>
      <c r="H462" cm="1">
        <f t="array" ref="H462">_xll.BDP(A462,$H$1)</f>
        <v>-6.3525667750843411</v>
      </c>
      <c r="I462" cm="1">
        <f t="array" ref="I462">_xll.BDP(A462,$H$1)</f>
        <v>-6.3525667750843411</v>
      </c>
    </row>
    <row r="463" spans="1:9" x14ac:dyDescent="0.25">
      <c r="A463" t="s">
        <v>189</v>
      </c>
      <c r="B463" t="s">
        <v>1128</v>
      </c>
      <c r="C463" t="s">
        <v>264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-1.3719600000000001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-2.09585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-14.3597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-3.3495469999999998</v>
      </c>
      <c r="H463" cm="1">
        <f t="array" ref="H463">_xll.BDP(A463,$H$1)</f>
        <v>-15.213957623868962</v>
      </c>
      <c r="I463" cm="1">
        <f t="array" ref="I463">_xll.BDP(A463,$H$1)</f>
        <v>-15.213957623868962</v>
      </c>
    </row>
    <row r="464" spans="1:9" x14ac:dyDescent="0.25">
      <c r="A464" t="s">
        <v>640</v>
      </c>
      <c r="B464" t="s">
        <v>1129</v>
      </c>
      <c r="C464" t="s">
        <v>280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1.025882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4.5218439999999998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4.3687699999999996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50.497860000000003</v>
      </c>
      <c r="H464" cm="1">
        <f t="array" ref="H464">_xll.BDP(A464,$H$1)</f>
        <v>29.936883795244327</v>
      </c>
      <c r="I464" cm="1">
        <f t="array" ref="I464">_xll.BDP(A464,$H$1)</f>
        <v>29.936883795244327</v>
      </c>
    </row>
    <row r="465" spans="1:9" x14ac:dyDescent="0.25">
      <c r="A465" t="s">
        <v>641</v>
      </c>
      <c r="B465" t="s">
        <v>1131</v>
      </c>
      <c r="C465" t="s">
        <v>267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1.958988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0.55107669999999997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2.9700609999999998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14.008179999999999</v>
      </c>
      <c r="H465" cm="1">
        <f t="array" ref="H465">_xll.BDP(A465,$H$1)</f>
        <v>8.4832060413563219</v>
      </c>
      <c r="I465" cm="1">
        <f t="array" ref="I465">_xll.BDP(A465,$H$1)</f>
        <v>8.4832060413563219</v>
      </c>
    </row>
    <row r="466" spans="1:9" x14ac:dyDescent="0.25">
      <c r="A466" t="s">
        <v>183</v>
      </c>
      <c r="B466" t="s">
        <v>1130</v>
      </c>
      <c r="C466" t="s">
        <v>265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-0.50262910000000005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5.3395830000000002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9.6240140000000007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29.039429999999999</v>
      </c>
      <c r="H466" cm="1">
        <f t="array" ref="H466">_xll.BDP(A466,$H$1)</f>
        <v>18.367397300001485</v>
      </c>
      <c r="I466" cm="1">
        <f t="array" ref="I466">_xll.BDP(A466,$H$1)</f>
        <v>18.367397300001485</v>
      </c>
    </row>
    <row r="467" spans="1:9" x14ac:dyDescent="0.25">
      <c r="A467" t="s">
        <v>8</v>
      </c>
      <c r="B467" t="s">
        <v>1132</v>
      </c>
      <c r="C467" t="s">
        <v>267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-1.5195810000000001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-1.0918620000000001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-3.282708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15.904170000000001</v>
      </c>
      <c r="H467" cm="1">
        <f t="array" ref="H467">_xll.BDP(A467,$H$1)</f>
        <v>7.9446306711700183</v>
      </c>
      <c r="I467" cm="1">
        <f t="array" ref="I467">_xll.BDP(A467,$H$1)</f>
        <v>7.9446306711700183</v>
      </c>
    </row>
    <row r="468" spans="1:9" x14ac:dyDescent="0.25">
      <c r="A468" t="s">
        <v>642</v>
      </c>
      <c r="B468" t="s">
        <v>1133</v>
      </c>
      <c r="C468" t="s">
        <v>259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0.13695209999999999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2.8500850000000001E-2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4.3666999999999998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17.922989999999999</v>
      </c>
      <c r="H468" cm="1">
        <f t="array" ref="H468">_xll.BDP(A468,$H$1)</f>
        <v>12.074190473537023</v>
      </c>
      <c r="I468" cm="1">
        <f t="array" ref="I468">_xll.BDP(A468,$H$1)</f>
        <v>12.074190473537023</v>
      </c>
    </row>
    <row r="469" spans="1:9" x14ac:dyDescent="0.25">
      <c r="A469" t="s">
        <v>171</v>
      </c>
      <c r="B469" t="s">
        <v>1134</v>
      </c>
      <c r="C469" t="s">
        <v>263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0.25977139999999999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4.1806549999999998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1.2763249999999999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51.614069999999998</v>
      </c>
      <c r="H469" cm="1">
        <f t="array" ref="H469">_xll.BDP(A469,$H$1)</f>
        <v>15.662977949650935</v>
      </c>
      <c r="I469" cm="1">
        <f t="array" ref="I469">_xll.BDP(A469,$H$1)</f>
        <v>15.662977949650935</v>
      </c>
    </row>
    <row r="470" spans="1:9" x14ac:dyDescent="0.25">
      <c r="A470" t="s">
        <v>643</v>
      </c>
      <c r="B470" t="s">
        <v>1135</v>
      </c>
      <c r="C470" t="s">
        <v>263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-3.0135209999999999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-1.8986190000000001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-0.57951299999999994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23.352329999999998</v>
      </c>
      <c r="H470" cm="1">
        <f t="array" ref="H470">_xll.BDP(A470,$H$1)</f>
        <v>14.832619446590261</v>
      </c>
      <c r="I470" cm="1">
        <f t="array" ref="I470">_xll.BDP(A470,$H$1)</f>
        <v>14.832619446590261</v>
      </c>
    </row>
    <row r="471" spans="1:9" x14ac:dyDescent="0.25">
      <c r="A471" t="s">
        <v>644</v>
      </c>
      <c r="B471" t="s">
        <v>1136</v>
      </c>
      <c r="C471" t="s">
        <v>265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0.21813759999999999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8.4124689999999998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6.9334930000000004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35.110460000000003</v>
      </c>
      <c r="H471" cm="1">
        <f t="array" ref="H471">_xll.BDP(A471,$H$1)</f>
        <v>17.699692967421097</v>
      </c>
      <c r="I471" cm="1">
        <f t="array" ref="I471">_xll.BDP(A471,$H$1)</f>
        <v>17.699692967421097</v>
      </c>
    </row>
    <row r="472" spans="1:9" x14ac:dyDescent="0.25">
      <c r="A472" t="s">
        <v>646</v>
      </c>
      <c r="B472" t="s">
        <v>1138</v>
      </c>
      <c r="C472" t="s">
        <v>275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-0.16585330000000001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1.722901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6.6452809999999998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-0.76264770000000004</v>
      </c>
      <c r="H472" cm="1">
        <f t="array" ref="H472">_xll.BDP(A472,$H$1)</f>
        <v>2.4581372998716819</v>
      </c>
      <c r="I472" cm="1">
        <f t="array" ref="I472">_xll.BDP(A472,$H$1)</f>
        <v>2.4581372998716819</v>
      </c>
    </row>
    <row r="473" spans="1:9" x14ac:dyDescent="0.25">
      <c r="A473" t="s">
        <v>645</v>
      </c>
      <c r="B473" t="s">
        <v>1137</v>
      </c>
      <c r="C473" t="s">
        <v>265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-1.3173900000000001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-2.1356959999999998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0.85091819999999996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-2.817437</v>
      </c>
      <c r="H473" cm="1">
        <f t="array" ref="H473">_xll.BDP(A473,$H$1)</f>
        <v>-0.38606489694551227</v>
      </c>
      <c r="I473" cm="1">
        <f t="array" ref="I473">_xll.BDP(A473,$H$1)</f>
        <v>-0.38606489694551227</v>
      </c>
    </row>
    <row r="474" spans="1:9" x14ac:dyDescent="0.25">
      <c r="A474" t="s">
        <v>647</v>
      </c>
      <c r="B474" t="s">
        <v>1139</v>
      </c>
      <c r="C474" t="s">
        <v>265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0.46895799999999999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4.9333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15.41661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16.901710000000001</v>
      </c>
      <c r="H474" cm="1">
        <f t="array" ref="H474">_xll.BDP(A474,$H$1)</f>
        <v>5.884945752436904</v>
      </c>
      <c r="I474" cm="1">
        <f t="array" ref="I474">_xll.BDP(A474,$H$1)</f>
        <v>5.884945752436904</v>
      </c>
    </row>
    <row r="475" spans="1:9" x14ac:dyDescent="0.25">
      <c r="A475" t="s">
        <v>649</v>
      </c>
      <c r="B475" t="s">
        <v>1141</v>
      </c>
      <c r="C475" t="s">
        <v>265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0.56267979999999995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8.2026500000000002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24.491040000000002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27.664439999999999</v>
      </c>
      <c r="H475" cm="1">
        <f t="array" ref="H475">_xll.BDP(A475,$H$1)</f>
        <v>15.876385245735394</v>
      </c>
      <c r="I475" cm="1">
        <f t="array" ref="I475">_xll.BDP(A475,$H$1)</f>
        <v>15.876385245735394</v>
      </c>
    </row>
    <row r="476" spans="1:9" x14ac:dyDescent="0.25">
      <c r="A476" t="s">
        <v>648</v>
      </c>
      <c r="B476" t="s">
        <v>1140</v>
      </c>
      <c r="C476" t="s">
        <v>264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-1.1613279999999999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-2.5162439999999999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-3.350962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19.33633</v>
      </c>
      <c r="H476" cm="1">
        <f t="array" ref="H476">_xll.BDP(A476,$H$1)</f>
        <v>8.5907549879228728</v>
      </c>
      <c r="I476" cm="1">
        <f t="array" ref="I476">_xll.BDP(A476,$H$1)</f>
        <v>8.5907549879228728</v>
      </c>
    </row>
    <row r="477" spans="1:9" x14ac:dyDescent="0.25">
      <c r="A477" t="s">
        <v>650</v>
      </c>
      <c r="B477" t="s">
        <v>1142</v>
      </c>
      <c r="C477" t="s">
        <v>263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0.42500169999999998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1.7016290000000001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-3.9544609999999998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8.2184530000000002</v>
      </c>
      <c r="H477" cm="1">
        <f t="array" ref="H477">_xll.BDP(A477,$H$1)</f>
        <v>3.8039044273054095</v>
      </c>
      <c r="I477" cm="1">
        <f t="array" ref="I477">_xll.BDP(A477,$H$1)</f>
        <v>3.8039044273054095</v>
      </c>
    </row>
    <row r="478" spans="1:9" x14ac:dyDescent="0.25">
      <c r="A478" t="s">
        <v>651</v>
      </c>
      <c r="B478" t="s">
        <v>1143</v>
      </c>
      <c r="C478" t="s">
        <v>267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1.1880809999999999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2.8705970000000001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-2.96685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2.28857</v>
      </c>
      <c r="H478" cm="1">
        <f t="array" ref="H478">_xll.BDP(A478,$H$1)</f>
        <v>2.6367936869550599</v>
      </c>
      <c r="I478" cm="1">
        <f t="array" ref="I478">_xll.BDP(A478,$H$1)</f>
        <v>2.6367936869550599</v>
      </c>
    </row>
    <row r="479" spans="1:9" x14ac:dyDescent="0.25">
      <c r="A479" t="s">
        <v>652</v>
      </c>
      <c r="B479" t="s">
        <v>1144</v>
      </c>
      <c r="C479" t="s">
        <v>259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-5.0564749999999999E-2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4.1425450000000001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-0.39160859999999997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6.8935919999999999</v>
      </c>
      <c r="H479" cm="1">
        <f t="array" ref="H479">_xll.BDP(A479,$H$1)</f>
        <v>-2.7618125480677342</v>
      </c>
      <c r="I479" cm="1">
        <f t="array" ref="I479">_xll.BDP(A479,$H$1)</f>
        <v>-2.7618125480677342</v>
      </c>
    </row>
    <row r="480" spans="1:9" x14ac:dyDescent="0.25">
      <c r="A480" t="s">
        <v>653</v>
      </c>
      <c r="B480" t="s">
        <v>1145</v>
      </c>
      <c r="C480" t="s">
        <v>264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-1.470567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-3.7193839999999998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-4.9061779999999997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17.53558</v>
      </c>
      <c r="H480" cm="1">
        <f t="array" ref="H480">_xll.BDP(A480,$H$1)</f>
        <v>6.7744697963897327</v>
      </c>
      <c r="I480" cm="1">
        <f t="array" ref="I480">_xll.BDP(A480,$H$1)</f>
        <v>6.7744697963897327</v>
      </c>
    </row>
    <row r="481" spans="1:9" x14ac:dyDescent="0.25">
      <c r="A481" t="s">
        <v>34</v>
      </c>
      <c r="B481" t="s">
        <v>1146</v>
      </c>
      <c r="C481" t="s">
        <v>261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1.8352139999999999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4.4125389999999998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4.8413360000000001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18.42633</v>
      </c>
      <c r="H481" cm="1">
        <f t="array" ref="H481">_xll.BDP(A481,$H$1)</f>
        <v>15.833159373823122</v>
      </c>
      <c r="I481" cm="1">
        <f t="array" ref="I481">_xll.BDP(A481,$H$1)</f>
        <v>15.833159373823122</v>
      </c>
    </row>
    <row r="482" spans="1:9" x14ac:dyDescent="0.25">
      <c r="A482" t="s">
        <v>13</v>
      </c>
      <c r="B482" t="s">
        <v>1147</v>
      </c>
      <c r="C482" t="s">
        <v>280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-0.3388449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-1.3745799999999999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1.5529729999999999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-9.0572529999999993</v>
      </c>
      <c r="H482" cm="1">
        <f t="array" ref="H482">_xll.BDP(A482,$H$1)</f>
        <v>12.346134443421144</v>
      </c>
      <c r="I482" cm="1">
        <f t="array" ref="I482">_xll.BDP(A482,$H$1)</f>
        <v>12.346134443421144</v>
      </c>
    </row>
    <row r="483" spans="1:9" x14ac:dyDescent="0.25">
      <c r="A483" t="s">
        <v>2250</v>
      </c>
      <c r="B483" t="s">
        <v>2251</v>
      </c>
      <c r="C483" t="s">
        <v>261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0.95483510000000005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8.2045340000000007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7.0636099999999997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55.935169999999999</v>
      </c>
      <c r="H483" cm="1">
        <f t="array" ref="H483">_xll.BDP(A483,$H$1)</f>
        <v>28.350706824346865</v>
      </c>
      <c r="I483" cm="1">
        <f t="array" ref="I483">_xll.BDP(A483,$H$1)</f>
        <v>28.350706824346865</v>
      </c>
    </row>
    <row r="484" spans="1:9" x14ac:dyDescent="0.25">
      <c r="A484" t="s">
        <v>654</v>
      </c>
      <c r="B484" t="s">
        <v>1148</v>
      </c>
      <c r="C484" t="s">
        <v>261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-0.85188759999999997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1.9977419999999999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9.2542790000000004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51.380490000000002</v>
      </c>
      <c r="H484" cm="1">
        <f t="array" ref="H484">_xll.BDP(A484,$H$1)</f>
        <v>21.719157642159107</v>
      </c>
      <c r="I484" cm="1">
        <f t="array" ref="I484">_xll.BDP(A484,$H$1)</f>
        <v>21.719157642159107</v>
      </c>
    </row>
    <row r="485" spans="1:9" x14ac:dyDescent="0.25">
      <c r="A485" t="s">
        <v>655</v>
      </c>
      <c r="B485" t="s">
        <v>1149</v>
      </c>
      <c r="C485" t="s">
        <v>259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0.207315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0.80551899999999999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-2.9300220000000001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-2.7497210000000001</v>
      </c>
      <c r="H485" cm="1">
        <f t="array" ref="H485">_xll.BDP(A485,$H$1)</f>
        <v>-6.005186230617424</v>
      </c>
      <c r="I485" cm="1">
        <f t="array" ref="I485">_xll.BDP(A485,$H$1)</f>
        <v>-6.005186230617424</v>
      </c>
    </row>
    <row r="486" spans="1:9" x14ac:dyDescent="0.25">
      <c r="A486" t="s">
        <v>656</v>
      </c>
      <c r="B486" t="s">
        <v>1150</v>
      </c>
      <c r="C486" t="s">
        <v>261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0.2439228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2.7374079999999998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2.6838649999999999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10.963710000000001</v>
      </c>
      <c r="H486" cm="1">
        <f t="array" ref="H486">_xll.BDP(A486,$H$1)</f>
        <v>3.0599101775013637</v>
      </c>
      <c r="I486" cm="1">
        <f t="array" ref="I486">_xll.BDP(A486,$H$1)</f>
        <v>3.0599101775013637</v>
      </c>
    </row>
    <row r="487" spans="1:9" x14ac:dyDescent="0.25">
      <c r="A487" t="s">
        <v>657</v>
      </c>
      <c r="B487" t="s">
        <v>1151</v>
      </c>
      <c r="C487" t="s">
        <v>264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-0.5436879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-0.71962119999999996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1.290316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-4.8940799999999998</v>
      </c>
      <c r="H487" cm="1">
        <f t="array" ref="H487">_xll.BDP(A487,$H$1)</f>
        <v>3.2970336794827313</v>
      </c>
      <c r="I487" cm="1">
        <f t="array" ref="I487">_xll.BDP(A487,$H$1)</f>
        <v>3.2970336794827313</v>
      </c>
    </row>
    <row r="488" spans="1:9" x14ac:dyDescent="0.25">
      <c r="A488" t="s">
        <v>658</v>
      </c>
      <c r="B488" t="s">
        <v>1152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-0.66874679999999997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11.58591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26.54299</v>
      </c>
      <c r="G488" t="str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#N/A N/A</v>
      </c>
      <c r="H488" t="str" cm="1">
        <f t="array" ref="H488">_xll.BDP(A488,$H$1)</f>
        <v>#N/A N/A</v>
      </c>
      <c r="I488" t="str" cm="1">
        <f t="array" ref="I488">_xll.BDP(A488,$H$1)</f>
        <v>#N/A N/A</v>
      </c>
    </row>
    <row r="489" spans="1:9" x14ac:dyDescent="0.25">
      <c r="A489" t="s">
        <v>659</v>
      </c>
      <c r="B489" t="s">
        <v>1142</v>
      </c>
      <c r="C489" t="s">
        <v>263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0.37247839999999999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0.93720000000000003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-4.9878790000000004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7.9788079999999999</v>
      </c>
      <c r="H489" cm="1">
        <f t="array" ref="H489">_xll.BDP(A489,$H$1)</f>
        <v>2.4369963484419448</v>
      </c>
      <c r="I489" cm="1">
        <f t="array" ref="I489">_xll.BDP(A489,$H$1)</f>
        <v>2.4369963484419448</v>
      </c>
    </row>
    <row r="490" spans="1:9" x14ac:dyDescent="0.25">
      <c r="A490" t="s">
        <v>660</v>
      </c>
      <c r="B490" t="s">
        <v>1153</v>
      </c>
      <c r="C490" t="s">
        <v>286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-1.785461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-0.46691060000000001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4.553191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12.873329999999999</v>
      </c>
      <c r="H490" cm="1">
        <f t="array" ref="H490">_xll.BDP(A490,$H$1)</f>
        <v>7.690173264201543</v>
      </c>
      <c r="I490" cm="1">
        <f t="array" ref="I490">_xll.BDP(A490,$H$1)</f>
        <v>7.690173264201543</v>
      </c>
    </row>
    <row r="491" spans="1:9" x14ac:dyDescent="0.25">
      <c r="A491" t="s">
        <v>661</v>
      </c>
      <c r="B491" t="s">
        <v>1154</v>
      </c>
      <c r="C491" t="s">
        <v>261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-0.76738740000000005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1.0053589999999999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1.0105329999999999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-12.2722</v>
      </c>
      <c r="H491" cm="1">
        <f t="array" ref="H491">_xll.BDP(A491,$H$1)</f>
        <v>-4.5070344768336179</v>
      </c>
      <c r="I491" cm="1">
        <f t="array" ref="I491">_xll.BDP(A491,$H$1)</f>
        <v>-4.5070344768336179</v>
      </c>
    </row>
    <row r="492" spans="1:9" x14ac:dyDescent="0.25">
      <c r="A492" t="s">
        <v>662</v>
      </c>
      <c r="B492" t="s">
        <v>1155</v>
      </c>
      <c r="C492" t="s">
        <v>275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-1.5165979999999999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-1.6380779999999999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8.4878509999999991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6.1993989999999997</v>
      </c>
      <c r="H492" cm="1">
        <f t="array" ref="H492">_xll.BDP(A492,$H$1)</f>
        <v>10.749924780507584</v>
      </c>
      <c r="I492" cm="1">
        <f t="array" ref="I492">_xll.BDP(A492,$H$1)</f>
        <v>10.749924780507584</v>
      </c>
    </row>
    <row r="493" spans="1:9" x14ac:dyDescent="0.25">
      <c r="A493" t="s">
        <v>663</v>
      </c>
      <c r="B493" t="s">
        <v>1156</v>
      </c>
      <c r="C493" t="s">
        <v>280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-0.82785030000000004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5.3819929999999996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-2.3005390000000001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-22.76614</v>
      </c>
      <c r="H493" cm="1">
        <f t="array" ref="H493">_xll.BDP(A493,$H$1)</f>
        <v>-9.3247620786722401</v>
      </c>
      <c r="I493" cm="1">
        <f t="array" ref="I493">_xll.BDP(A493,$H$1)</f>
        <v>-9.3247620786722401</v>
      </c>
    </row>
    <row r="494" spans="1:9" x14ac:dyDescent="0.25">
      <c r="A494" t="s">
        <v>29</v>
      </c>
      <c r="B494" t="s">
        <v>1157</v>
      </c>
      <c r="C494" t="s">
        <v>267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-0.10417419999999999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11.282959999999999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4.942615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-8.1586409999999994</v>
      </c>
      <c r="H494" cm="1">
        <f t="array" ref="H494">_xll.BDP(A494,$H$1)</f>
        <v>-5.3309279248716024</v>
      </c>
      <c r="I494" cm="1">
        <f t="array" ref="I494">_xll.BDP(A494,$H$1)</f>
        <v>-5.3309279248716024</v>
      </c>
    </row>
    <row r="495" spans="1:9" x14ac:dyDescent="0.25">
      <c r="A495" t="s">
        <v>664</v>
      </c>
      <c r="B495" t="s">
        <v>1158</v>
      </c>
      <c r="C495" t="s">
        <v>271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-0.89963159999999998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-0.54199249999999999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6.6809859999999999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10.381159999999999</v>
      </c>
      <c r="H495" cm="1">
        <f t="array" ref="H495">_xll.BDP(A495,$H$1)</f>
        <v>15.402699580437137</v>
      </c>
      <c r="I495" cm="1">
        <f t="array" ref="I495">_xll.BDP(A495,$H$1)</f>
        <v>15.402699580437137</v>
      </c>
    </row>
    <row r="496" spans="1:9" x14ac:dyDescent="0.25">
      <c r="A496" t="s">
        <v>665</v>
      </c>
      <c r="B496" t="s">
        <v>1159</v>
      </c>
      <c r="C496" t="s">
        <v>270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6.6827399999999995E-2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4.1407020000000001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4.8556549999999996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77.346879999999999</v>
      </c>
      <c r="H496" cm="1">
        <f t="array" ref="H496">_xll.BDP(A496,$H$1)</f>
        <v>34.360381840194925</v>
      </c>
      <c r="I496" cm="1">
        <f t="array" ref="I496">_xll.BDP(A496,$H$1)</f>
        <v>34.360381840194925</v>
      </c>
    </row>
    <row r="497" spans="1:9" x14ac:dyDescent="0.25">
      <c r="A497" t="s">
        <v>666</v>
      </c>
      <c r="B497" t="s">
        <v>1160</v>
      </c>
      <c r="C497" t="s">
        <v>271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-2.4486000000000001E-2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0.89818290000000001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1.0605850000000001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-1.6965790000000001</v>
      </c>
      <c r="H497" cm="1">
        <f t="array" ref="H497">_xll.BDP(A497,$H$1)</f>
        <v>-3.0981096593827764</v>
      </c>
      <c r="I497" cm="1">
        <f t="array" ref="I497">_xll.BDP(A497,$H$1)</f>
        <v>-3.0981096593827764</v>
      </c>
    </row>
    <row r="498" spans="1:9" x14ac:dyDescent="0.25">
      <c r="A498" t="s">
        <v>668</v>
      </c>
      <c r="B498" t="s">
        <v>1162</v>
      </c>
      <c r="C498" t="s">
        <v>280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-0.2162733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3.9767549999999998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-1.2968219999999999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-13.43596</v>
      </c>
      <c r="H498" cm="1">
        <f t="array" ref="H498">_xll.BDP(A498,$H$1)</f>
        <v>-10.304973521883253</v>
      </c>
      <c r="I498" cm="1">
        <f t="array" ref="I498">_xll.BDP(A498,$H$1)</f>
        <v>-10.304973521883253</v>
      </c>
    </row>
    <row r="499" spans="1:9" x14ac:dyDescent="0.25">
      <c r="A499" t="s">
        <v>667</v>
      </c>
      <c r="B499" t="s">
        <v>1161</v>
      </c>
      <c r="C499" t="s">
        <v>280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1.3277410000000001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2.7451940000000001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-2.4999799999999999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40.372459999999997</v>
      </c>
      <c r="H499" cm="1">
        <f t="array" ref="H499">_xll.BDP(A499,$H$1)</f>
        <v>8.4819614255253963</v>
      </c>
      <c r="I499" cm="1">
        <f t="array" ref="I499">_xll.BDP(A499,$H$1)</f>
        <v>8.4819614255253963</v>
      </c>
    </row>
    <row r="500" spans="1:9" x14ac:dyDescent="0.25">
      <c r="A500" t="s">
        <v>669</v>
      </c>
      <c r="B500" t="s">
        <v>1163</v>
      </c>
      <c r="C500" t="s">
        <v>267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0.34831269999999998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2.4119290000000002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6.026052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-0.24384629999999999</v>
      </c>
      <c r="H500" cm="1">
        <f t="array" ref="H500">_xll.BDP(A500,$H$1)</f>
        <v>9.2099453760006327</v>
      </c>
      <c r="I500" cm="1">
        <f t="array" ref="I500">_xll.BDP(A500,$H$1)</f>
        <v>9.2099453760006327</v>
      </c>
    </row>
    <row r="501" spans="1:9" x14ac:dyDescent="0.25">
      <c r="A501" t="s">
        <v>9</v>
      </c>
      <c r="B501" t="s">
        <v>1165</v>
      </c>
      <c r="C501" t="s">
        <v>275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-0.4358283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-1.741242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3.754162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7.9758940000000003</v>
      </c>
      <c r="H501" cm="1">
        <f t="array" ref="H501">_xll.BDP(A501,$H$1)</f>
        <v>7.1943707965846633</v>
      </c>
      <c r="I501" cm="1">
        <f t="array" ref="I501">_xll.BDP(A501,$H$1)</f>
        <v>7.1943707965846633</v>
      </c>
    </row>
    <row r="502" spans="1:9" x14ac:dyDescent="0.25">
      <c r="A502" t="s">
        <v>670</v>
      </c>
      <c r="B502" t="s">
        <v>1164</v>
      </c>
      <c r="C502" t="s">
        <v>275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0.38003999999999999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-0.31794790000000001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6.8145249999999997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19.821860000000001</v>
      </c>
      <c r="H502" cm="1">
        <f t="array" ref="H502">_xll.BDP(A502,$H$1)</f>
        <v>9.5341004504480722</v>
      </c>
      <c r="I502" cm="1">
        <f t="array" ref="I502">_xll.BDP(A502,$H$1)</f>
        <v>9.5341004504480722</v>
      </c>
    </row>
    <row r="503" spans="1:9" x14ac:dyDescent="0.25">
      <c r="A503" t="s">
        <v>672</v>
      </c>
      <c r="B503" t="s">
        <v>1167</v>
      </c>
      <c r="C503" t="s">
        <v>267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0.54959950000000002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2.0224340000000001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2.13001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-2.235087</v>
      </c>
      <c r="H503" cm="1">
        <f t="array" ref="H503">_xll.BDP(A503,$H$1)</f>
        <v>0.52847449594980578</v>
      </c>
      <c r="I503" cm="1">
        <f t="array" ref="I503">_xll.BDP(A503,$H$1)</f>
        <v>0.52847449594980578</v>
      </c>
    </row>
    <row r="504" spans="1:9" x14ac:dyDescent="0.25">
      <c r="A504" t="s">
        <v>671</v>
      </c>
      <c r="B504" t="s">
        <v>1166</v>
      </c>
      <c r="C504" t="s">
        <v>280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-1.517717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2.6269809999999998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-0.59569910000000004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-16.452059999999999</v>
      </c>
      <c r="H504" cm="1">
        <f t="array" ref="H504">_xll.BDP(A504,$H$1)</f>
        <v>-12.160562140659867</v>
      </c>
      <c r="I504" cm="1">
        <f t="array" ref="I504">_xll.BDP(A504,$H$1)</f>
        <v>-12.160562140659867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12A6-CB93-4200-924F-C6C06321E9C3}">
  <sheetPr>
    <tabColor theme="9" tint="0.39997558519241921"/>
  </sheetPr>
  <dimension ref="A1:I601"/>
  <sheetViews>
    <sheetView zoomScaleNormal="100" workbookViewId="0">
      <selection activeCell="H31" sqref="H31"/>
    </sheetView>
  </sheetViews>
  <sheetFormatPr defaultRowHeight="15" x14ac:dyDescent="0.25"/>
  <cols>
    <col min="1" max="1" width="18.5703125" bestFit="1" customWidth="1"/>
    <col min="2" max="2" width="31.7109375" bestFit="1" customWidth="1"/>
    <col min="3" max="3" width="23.140625" bestFit="1" customWidth="1"/>
    <col min="4" max="5" width="16.85546875" bestFit="1" customWidth="1"/>
    <col min="6" max="6" width="18.85546875" bestFit="1" customWidth="1"/>
    <col min="7" max="7" width="18" bestFit="1" customWidth="1"/>
    <col min="8" max="8" width="25" bestFit="1" customWidth="1"/>
    <col min="9" max="9" width="22.85546875" bestFit="1" customWidth="1"/>
  </cols>
  <sheetData>
    <row r="1" spans="1:9" x14ac:dyDescent="0.25">
      <c r="A1" t="str">
        <f>_xll.BQL("members(['SXXP Index'])","name, gics_sector_name","cols=3;rows=601")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2361</v>
      </c>
      <c r="I1" t="s">
        <v>2362</v>
      </c>
    </row>
    <row r="2" spans="1:9" x14ac:dyDescent="0.25">
      <c r="A2" t="s">
        <v>1168</v>
      </c>
      <c r="B2" t="s">
        <v>1169</v>
      </c>
      <c r="C2" t="s">
        <v>261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-0.39960040000000002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-5.0125309999999999E-2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5.1687770000000004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30.33456</v>
      </c>
      <c r="H2" cm="1">
        <f t="array" ref="H2">_xll.BDP(A2,$H$1)</f>
        <v>14.86314</v>
      </c>
      <c r="I2" cm="1">
        <f t="array" ref="I2">_xll.BDP(A2,$I$1)</f>
        <v>-1.3779539999999999</v>
      </c>
    </row>
    <row r="3" spans="1:9" x14ac:dyDescent="0.25">
      <c r="A3" t="s">
        <v>1170</v>
      </c>
      <c r="B3" t="s">
        <v>1171</v>
      </c>
      <c r="C3" t="s">
        <v>275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-0.1695844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-2.2207050000000002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2.6460520000000001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7.0105560000000002</v>
      </c>
      <c r="H3" cm="1">
        <f t="array" ref="H3">_xll.BDP(A3,$H$1)</f>
        <v>6.1624869999999996</v>
      </c>
      <c r="I3" cm="1">
        <f t="array" ref="I3">_xll.BDP(A3,$I$1)</f>
        <v>-3.2838189999999998</v>
      </c>
    </row>
    <row r="4" spans="1:9" x14ac:dyDescent="0.25">
      <c r="A4" t="s">
        <v>103</v>
      </c>
      <c r="B4" t="s">
        <v>1172</v>
      </c>
      <c r="C4" t="s">
        <v>259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0.3382057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3.7644069999999998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-3.4669310000000002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-5.2227480000000002</v>
      </c>
      <c r="H4" cm="1">
        <f t="array" ref="H4">_xll.BDP(A4,$H$1)</f>
        <v>-1.845731</v>
      </c>
      <c r="I4" cm="1">
        <f t="array" ref="I4">_xll.BDP(A4,$I$1)</f>
        <v>-20.25873</v>
      </c>
    </row>
    <row r="5" spans="1:9" x14ac:dyDescent="0.25">
      <c r="A5" t="s">
        <v>1173</v>
      </c>
      <c r="B5" t="s">
        <v>1174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-1.5682179999999999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-9.2092569999999991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-8.8576960000000007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-41.810879999999997</v>
      </c>
      <c r="H5" cm="1">
        <f t="array" ref="H5">_xll.BDP(A5,$H$1)</f>
        <v>-19.645060000000001</v>
      </c>
      <c r="I5" cm="1">
        <f t="array" ref="I5">_xll.BDP(A5,$I$1)</f>
        <v>-44.705880000000001</v>
      </c>
    </row>
    <row r="6" spans="1:9" x14ac:dyDescent="0.25">
      <c r="A6" t="s">
        <v>1175</v>
      </c>
      <c r="B6" t="s">
        <v>1176</v>
      </c>
      <c r="C6" t="s">
        <v>275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2.5766560000000001E-2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2.7255889999999998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12.98021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19.715890000000002</v>
      </c>
      <c r="H6" cm="1">
        <f t="array" ref="H6">_xll.BDP(A6,$H$1)</f>
        <v>8.2314760000000007</v>
      </c>
      <c r="I6" cm="1">
        <f t="array" ref="I6">_xll.BDP(A6,$I$1)</f>
        <v>-6.6455770000000003</v>
      </c>
    </row>
    <row r="7" spans="1:9" x14ac:dyDescent="0.25">
      <c r="A7" t="s">
        <v>1177</v>
      </c>
      <c r="B7" t="s">
        <v>1178</v>
      </c>
      <c r="C7" t="s">
        <v>259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0.60362170000000004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4.3841340000000004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1.4884980000000001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1.8015859999999999</v>
      </c>
      <c r="H7" cm="1">
        <f t="array" ref="H7">_xll.BDP(A7,$H$1)</f>
        <v>-1.331145</v>
      </c>
      <c r="I7" cm="1">
        <f t="array" ref="I7">_xll.BDP(A7,$I$1)</f>
        <v>-12.72321</v>
      </c>
    </row>
    <row r="8" spans="1:9" x14ac:dyDescent="0.25">
      <c r="A8" t="s">
        <v>148</v>
      </c>
      <c r="B8" t="s">
        <v>1179</v>
      </c>
      <c r="C8" t="s">
        <v>265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0.4048583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1.818182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7.6923069999999996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38.713540000000002</v>
      </c>
      <c r="H8" cm="1">
        <f t="array" ref="H8">_xll.BDP(A8,$H$1)</f>
        <v>15.31598</v>
      </c>
      <c r="I8" cm="1">
        <f t="array" ref="I8">_xll.BDP(A8,$I$1)</f>
        <v>-8.5173539999999992</v>
      </c>
    </row>
    <row r="9" spans="1:9" x14ac:dyDescent="0.25">
      <c r="A9" t="s">
        <v>108</v>
      </c>
      <c r="B9" t="s">
        <v>1180</v>
      </c>
      <c r="C9" t="s">
        <v>263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-0.80688539999999997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-1.7842880000000001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2.8157230000000002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24.04993</v>
      </c>
      <c r="H9" cm="1">
        <f t="array" ref="H9">_xll.BDP(A9,$H$1)</f>
        <v>6.1346879999999997</v>
      </c>
      <c r="I9" cm="1">
        <f t="array" ref="I9">_xll.BDP(A9,$I$1)</f>
        <v>-4.5895609999999998</v>
      </c>
    </row>
    <row r="10" spans="1:9" x14ac:dyDescent="0.25">
      <c r="A10" t="s">
        <v>88</v>
      </c>
      <c r="B10" t="s">
        <v>1181</v>
      </c>
      <c r="C10" t="s">
        <v>264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-0.2277904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-1.406865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-3.2044199999999998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12.20443</v>
      </c>
      <c r="H10" cm="1">
        <f t="array" ref="H10">_xll.BDP(A10,$H$1)</f>
        <v>3.7437849999999999</v>
      </c>
      <c r="I10" cm="1">
        <f t="array" ref="I10">_xll.BDP(A10,$I$1)</f>
        <v>-8.5030540000000006</v>
      </c>
    </row>
    <row r="11" spans="1:9" x14ac:dyDescent="0.25">
      <c r="A11" t="s">
        <v>1182</v>
      </c>
      <c r="B11" t="s">
        <v>1183</v>
      </c>
      <c r="C11" t="s">
        <v>271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-1.4132150000000001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0.65840390000000004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2.2896930000000002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-4.9915260000000004</v>
      </c>
      <c r="H11" cm="1">
        <f t="array" ref="H11">_xll.BDP(A11,$H$1)</f>
        <v>-9.9164340000000006</v>
      </c>
      <c r="I11" cm="1">
        <f t="array" ref="I11">_xll.BDP(A11,$I$1)</f>
        <v>-19.754079999999998</v>
      </c>
    </row>
    <row r="12" spans="1:9" x14ac:dyDescent="0.25">
      <c r="A12" t="s">
        <v>1184</v>
      </c>
      <c r="B12" t="s">
        <v>1185</v>
      </c>
      <c r="C12" t="s">
        <v>267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-1.280062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2.3486660000000001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9.7861840000000004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-0.44968049999999998</v>
      </c>
      <c r="H12" cm="1">
        <f t="array" ref="H12">_xll.BDP(A12,$H$1)</f>
        <v>9.6832390000000004</v>
      </c>
      <c r="I12" cm="1">
        <f t="array" ref="I12">_xll.BDP(A12,$I$1)</f>
        <v>-5.0374650000000001</v>
      </c>
    </row>
    <row r="13" spans="1:9" x14ac:dyDescent="0.25">
      <c r="A13" t="s">
        <v>201</v>
      </c>
      <c r="B13" t="s">
        <v>1186</v>
      </c>
      <c r="C13" t="s">
        <v>259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-0.1527839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3.2686890000000002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6.0091029999999997E-2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-10.126720000000001</v>
      </c>
      <c r="H13" cm="1">
        <f t="array" ref="H13">_xll.BDP(A13,$H$1)</f>
        <v>-5.7299740000000003</v>
      </c>
      <c r="I13" cm="1">
        <f t="array" ref="I13">_xll.BDP(A13,$I$1)</f>
        <v>-16.429780000000001</v>
      </c>
    </row>
    <row r="14" spans="1:9" x14ac:dyDescent="0.25">
      <c r="A14" t="s">
        <v>1187</v>
      </c>
      <c r="B14" t="s">
        <v>1188</v>
      </c>
      <c r="C14" t="s">
        <v>271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-1.5829740000000001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0.51783789999999996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-3.734645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-1.2774270000000001</v>
      </c>
      <c r="H14" cm="1">
        <f t="array" ref="H14">_xll.BDP(A14,$H$1)</f>
        <v>-2.294616</v>
      </c>
      <c r="I14" cm="1">
        <f t="array" ref="I14">_xll.BDP(A14,$I$1)</f>
        <v>-11.722490000000001</v>
      </c>
    </row>
    <row r="15" spans="1:9" x14ac:dyDescent="0.25">
      <c r="A15" t="s">
        <v>1189</v>
      </c>
      <c r="B15" t="s">
        <v>1190</v>
      </c>
      <c r="C15" t="s">
        <v>280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-1.7554129999999999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1.205546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-4.2759410000000004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-4.3416399999999999</v>
      </c>
      <c r="H15" cm="1">
        <f t="array" ref="H15">_xll.BDP(A15,$H$1)</f>
        <v>-5.0392950000000001</v>
      </c>
      <c r="I15" cm="1">
        <f t="array" ref="I15">_xll.BDP(A15,$I$1)</f>
        <v>-27.90887</v>
      </c>
    </row>
    <row r="16" spans="1:9" x14ac:dyDescent="0.25">
      <c r="A16" t="s">
        <v>1191</v>
      </c>
      <c r="B16" t="s">
        <v>1192</v>
      </c>
      <c r="C16" t="s">
        <v>261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0.33051779999999997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2.2072579999999999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-3.444985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10.247629999999999</v>
      </c>
      <c r="H16" cm="1">
        <f t="array" ref="H16">_xll.BDP(A16,$H$1)</f>
        <v>-0.34250629999999999</v>
      </c>
      <c r="I16" cm="1">
        <f t="array" ref="I16">_xll.BDP(A16,$I$1)</f>
        <v>-12.68308</v>
      </c>
    </row>
    <row r="17" spans="1:9" x14ac:dyDescent="0.25">
      <c r="A17" t="s">
        <v>197</v>
      </c>
      <c r="B17" t="s">
        <v>1193</v>
      </c>
      <c r="C17" t="s">
        <v>259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-0.28387180000000001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6.4064170000000003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-3.7547139999999999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14.559979999999999</v>
      </c>
      <c r="H17" cm="1">
        <f t="array" ref="H17">_xll.BDP(A17,$H$1)</f>
        <v>3.7296879999999999</v>
      </c>
      <c r="I17" cm="1">
        <f t="array" ref="I17">_xll.BDP(A17,$I$1)</f>
        <v>-21.04515</v>
      </c>
    </row>
    <row r="18" spans="1:9" x14ac:dyDescent="0.25">
      <c r="A18" t="s">
        <v>1194</v>
      </c>
      <c r="B18" t="s">
        <v>1195</v>
      </c>
      <c r="C18" t="s">
        <v>261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0.51698670000000002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3.3409260000000001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1.795064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17.121739999999999</v>
      </c>
      <c r="H18" cm="1">
        <f t="array" ref="H18">_xll.BDP(A18,$H$1)</f>
        <v>8.5051550000000002</v>
      </c>
      <c r="I18" cm="1">
        <f t="array" ref="I18">_xll.BDP(A18,$I$1)</f>
        <v>-3.7318549999999999</v>
      </c>
    </row>
    <row r="19" spans="1:9" x14ac:dyDescent="0.25">
      <c r="A19" t="s">
        <v>1196</v>
      </c>
      <c r="B19" t="s">
        <v>1197</v>
      </c>
      <c r="C19" t="s">
        <v>270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-0.5739417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1.540089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-5.7839260000000001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-5.4332700000000003</v>
      </c>
      <c r="H19" cm="1">
        <f t="array" ref="H19">_xll.BDP(A19,$H$1)</f>
        <v>-10.0443</v>
      </c>
      <c r="I19" cm="1">
        <f t="array" ref="I19">_xll.BDP(A19,$I$1)</f>
        <v>-21.049050000000001</v>
      </c>
    </row>
    <row r="20" spans="1:9" x14ac:dyDescent="0.25">
      <c r="A20" t="s">
        <v>2371</v>
      </c>
      <c r="B20" t="s">
        <v>1842</v>
      </c>
      <c r="C20" t="s">
        <v>261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0.55260359999999997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6.3863279999999998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0.65957440000000001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19.237729999999999</v>
      </c>
      <c r="H20" cm="1">
        <f t="array" ref="H20">_xll.BDP(A20,$H$1)</f>
        <v>2.1780900000000001</v>
      </c>
      <c r="I20" cm="1">
        <f t="array" ref="I20">_xll.BDP(A20,$I$1)</f>
        <v>-14.483370000000001</v>
      </c>
    </row>
    <row r="21" spans="1:9" x14ac:dyDescent="0.25">
      <c r="A21" t="s">
        <v>1198</v>
      </c>
      <c r="B21" t="s">
        <v>1199</v>
      </c>
      <c r="C21" t="s">
        <v>275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-0.18852289999999999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-2.3939460000000001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6.6259240000000004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8.9149740000000008</v>
      </c>
      <c r="H21" cm="1">
        <f t="array" ref="H21">_xll.BDP(A21,$H$1)</f>
        <v>9.9827860000000008</v>
      </c>
      <c r="I21" cm="1">
        <f t="array" ref="I21">_xll.BDP(A21,$I$1)</f>
        <v>-2.0481310000000001</v>
      </c>
    </row>
    <row r="22" spans="1:9" x14ac:dyDescent="0.25">
      <c r="A22" t="s">
        <v>131</v>
      </c>
      <c r="B22" t="s">
        <v>1200</v>
      </c>
      <c r="C22" t="s">
        <v>267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-1.3434090000000001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2.3519160000000001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-8.2747849999999996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-40.007579999999997</v>
      </c>
      <c r="H22" cm="1">
        <f t="array" ref="H22">_xll.BDP(A22,$H$1)</f>
        <v>-32.666049999999998</v>
      </c>
      <c r="I22" cm="1">
        <f t="array" ref="I22">_xll.BDP(A22,$I$1)</f>
        <v>-51.757579999999997</v>
      </c>
    </row>
    <row r="23" spans="1:9" x14ac:dyDescent="0.25">
      <c r="A23" t="s">
        <v>2372</v>
      </c>
      <c r="B23" t="s">
        <v>1843</v>
      </c>
      <c r="C23" t="s">
        <v>261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-5.5420089999999998E-2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6.1822889999999999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5.2158689999999996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21.673780000000001</v>
      </c>
      <c r="H23" cm="1">
        <f t="array" ref="H23">_xll.BDP(A23,$H$1)</f>
        <v>7.8806099999999999</v>
      </c>
      <c r="I23" cm="1">
        <f t="array" ref="I23">_xll.BDP(A23,$I$1)</f>
        <v>-6.9703759999999999</v>
      </c>
    </row>
    <row r="24" spans="1:9" x14ac:dyDescent="0.25">
      <c r="A24" t="s">
        <v>1201</v>
      </c>
      <c r="B24" t="s">
        <v>1202</v>
      </c>
      <c r="C24" t="s">
        <v>265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-0.45822099999999999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2.2425250000000001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7.0434780000000003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32.696080000000002</v>
      </c>
      <c r="H24" cm="1">
        <f t="array" ref="H24">_xll.BDP(A24,$H$1)</f>
        <v>12.444140000000001</v>
      </c>
      <c r="I24" cm="1">
        <f t="array" ref="I24">_xll.BDP(A24,$I$1)</f>
        <v>-2.487044</v>
      </c>
    </row>
    <row r="25" spans="1:9" x14ac:dyDescent="0.25">
      <c r="A25" t="s">
        <v>1203</v>
      </c>
      <c r="B25" t="s">
        <v>1204</v>
      </c>
      <c r="C25" t="s">
        <v>265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2.1739130000000002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3.4672540000000001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8.4198389999999996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20.837810000000001</v>
      </c>
      <c r="H25" cm="1">
        <f t="array" ref="H25">_xll.BDP(A25,$H$1)</f>
        <v>16.612909999999999</v>
      </c>
      <c r="I25" cm="1">
        <f t="array" ref="I25">_xll.BDP(A25,$I$1)</f>
        <v>-0.83117200000000002</v>
      </c>
    </row>
    <row r="26" spans="1:9" x14ac:dyDescent="0.25">
      <c r="A26" t="s">
        <v>1205</v>
      </c>
      <c r="B26" t="s">
        <v>1206</v>
      </c>
      <c r="C26" t="s">
        <v>286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-1.62622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-7.6238890000000004E-2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6.9931970000000003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9.4921299999999995</v>
      </c>
      <c r="H26" cm="1">
        <f t="array" ref="H26">_xll.BDP(A26,$H$1)</f>
        <v>7.2693219999999998</v>
      </c>
      <c r="I26" cm="1">
        <f t="array" ref="I26">_xll.BDP(A26,$I$1)</f>
        <v>-3.9643269999999999</v>
      </c>
    </row>
    <row r="27" spans="1:9" x14ac:dyDescent="0.25">
      <c r="A27" t="s">
        <v>1207</v>
      </c>
      <c r="B27" t="s">
        <v>1208</v>
      </c>
      <c r="C27" t="s">
        <v>267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-1.7705379999999999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1.019665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4.9167930000000002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36.057830000000003</v>
      </c>
      <c r="H27" cm="1">
        <f t="array" ref="H27">_xll.BDP(A27,$H$1)</f>
        <v>25.90202</v>
      </c>
      <c r="I27" cm="1">
        <f t="array" ref="I27">_xll.BDP(A27,$I$1)</f>
        <v>-1.3041970000000001</v>
      </c>
    </row>
    <row r="28" spans="1:9" x14ac:dyDescent="0.25">
      <c r="A28" t="s">
        <v>1209</v>
      </c>
      <c r="B28" t="s">
        <v>1210</v>
      </c>
      <c r="C28" t="s">
        <v>261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-0.88452330000000001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2.0365920000000002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3.2460529999999999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2.443565</v>
      </c>
      <c r="H28" cm="1">
        <f t="array" ref="H28">_xll.BDP(A28,$H$1)</f>
        <v>6.6815259999999999</v>
      </c>
      <c r="I28" cm="1">
        <f t="array" ref="I28">_xll.BDP(A28,$I$1)</f>
        <v>-4.0120360000000002</v>
      </c>
    </row>
    <row r="29" spans="1:9" x14ac:dyDescent="0.25">
      <c r="A29" t="s">
        <v>1211</v>
      </c>
      <c r="B29" t="s">
        <v>1212</v>
      </c>
      <c r="C29" t="s">
        <v>275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-0.42146149999999999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-1.4885930000000001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2.7316240000000001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-2.1028060000000002</v>
      </c>
      <c r="H29" cm="1">
        <f t="array" ref="H29">_xll.BDP(A29,$H$1)</f>
        <v>0.37902140000000001</v>
      </c>
      <c r="I29" cm="1">
        <f t="array" ref="I29">_xll.BDP(A29,$I$1)</f>
        <v>-9.635173</v>
      </c>
    </row>
    <row r="30" spans="1:9" x14ac:dyDescent="0.25">
      <c r="A30" t="s">
        <v>1213</v>
      </c>
      <c r="B30" t="s">
        <v>1214</v>
      </c>
      <c r="C30" t="s">
        <v>259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-1.379292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2.977115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-0.62597389999999997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-6.8245370000000003</v>
      </c>
      <c r="H30" cm="1">
        <f t="array" ref="H30">_xll.BDP(A30,$H$1)</f>
        <v>-6.0674890000000001</v>
      </c>
      <c r="I30" cm="1">
        <f t="array" ref="I30">_xll.BDP(A30,$I$1)</f>
        <v>-17.584</v>
      </c>
    </row>
    <row r="31" spans="1:9" x14ac:dyDescent="0.25">
      <c r="A31" t="s">
        <v>1215</v>
      </c>
      <c r="B31" t="s">
        <v>1216</v>
      </c>
      <c r="C31" t="s">
        <v>261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-0.31517329999999999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1.2293179999999999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-5.6780480000000004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-1.3781730000000001</v>
      </c>
      <c r="H31" cm="1">
        <f t="array" ref="H31">_xll.BDP(A31,$H$1)</f>
        <v>-13.41253</v>
      </c>
      <c r="I31" cm="1">
        <f t="array" ref="I31">_xll.BDP(A31,$I$1)</f>
        <v>-24.893080000000001</v>
      </c>
    </row>
    <row r="32" spans="1:9" x14ac:dyDescent="0.25">
      <c r="A32" t="s">
        <v>1217</v>
      </c>
      <c r="B32" t="s">
        <v>1218</v>
      </c>
      <c r="C32" t="s">
        <v>270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0.1279863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0.94623659999999998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-8.5703150000000008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-7.0118270000000003</v>
      </c>
      <c r="H32" cm="1">
        <f t="array" ref="H32">_xll.BDP(A32,$H$1)</f>
        <v>-14.74118</v>
      </c>
      <c r="I32" cm="1">
        <f t="array" ref="I32">_xll.BDP(A32,$I$1)</f>
        <v>-26.633780000000002</v>
      </c>
    </row>
    <row r="33" spans="1:9" x14ac:dyDescent="0.25">
      <c r="A33" t="s">
        <v>1219</v>
      </c>
      <c r="B33" t="s">
        <v>1220</v>
      </c>
      <c r="C33" t="s">
        <v>264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-0.92024539999999999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3.6918139999999999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-3.58209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-27.021840000000001</v>
      </c>
      <c r="H33" cm="1">
        <f t="array" ref="H33">_xll.BDP(A33,$H$1)</f>
        <v>-16.178989999999999</v>
      </c>
      <c r="I33" cm="1">
        <f t="array" ref="I33">_xll.BDP(A33,$I$1)</f>
        <v>-31.041519999999998</v>
      </c>
    </row>
    <row r="34" spans="1:9" x14ac:dyDescent="0.25">
      <c r="A34" t="s">
        <v>1221</v>
      </c>
      <c r="B34" t="s">
        <v>1222</v>
      </c>
      <c r="C34" t="s">
        <v>263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1.2669889999999999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4.393256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6.363416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29.057480000000002</v>
      </c>
      <c r="H34" cm="1">
        <f t="array" ref="H34">_xll.BDP(A34,$H$1)</f>
        <v>9.8553130000000007</v>
      </c>
      <c r="I34" cm="1">
        <f t="array" ref="I34">_xll.BDP(A34,$I$1)</f>
        <v>-2.4330400000000001</v>
      </c>
    </row>
    <row r="35" spans="1:9" x14ac:dyDescent="0.25">
      <c r="A35" t="s">
        <v>1223</v>
      </c>
      <c r="B35" t="s">
        <v>1224</v>
      </c>
      <c r="C35" t="s">
        <v>265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0.25070989999999999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2.7561619999999998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8.3017540000000007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25.567830000000001</v>
      </c>
      <c r="H35" cm="1">
        <f t="array" ref="H35">_xll.BDP(A35,$H$1)</f>
        <v>8.1863849999999996</v>
      </c>
      <c r="I35" cm="1">
        <f t="array" ref="I35">_xll.BDP(A35,$I$1)</f>
        <v>-1.2633620000000001</v>
      </c>
    </row>
    <row r="36" spans="1:9" x14ac:dyDescent="0.25">
      <c r="A36" t="s">
        <v>52</v>
      </c>
      <c r="B36" t="s">
        <v>1225</v>
      </c>
      <c r="C36" t="s">
        <v>270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-0.27687299999999998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1.727862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-2.6859510000000002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3.0649510000000002</v>
      </c>
      <c r="H36" cm="1">
        <f t="array" ref="H36">_xll.BDP(A36,$H$1)</f>
        <v>-8.3902770000000002E-2</v>
      </c>
      <c r="I36" cm="1">
        <f t="array" ref="I36">_xll.BDP(A36,$I$1)</f>
        <v>-10.56911</v>
      </c>
    </row>
    <row r="37" spans="1:9" x14ac:dyDescent="0.25">
      <c r="A37" t="s">
        <v>1226</v>
      </c>
      <c r="B37" t="s">
        <v>1227</v>
      </c>
      <c r="C37" t="s">
        <v>275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-0.43531979999999998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-2.5133290000000001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1.130433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7.5926220000000004</v>
      </c>
      <c r="H37" cm="1">
        <f t="array" ref="H37">_xll.BDP(A37,$H$1)</f>
        <v>3.934504</v>
      </c>
      <c r="I37" cm="1">
        <f t="array" ref="I37">_xll.BDP(A37,$I$1)</f>
        <v>-2.9520309999999998</v>
      </c>
    </row>
    <row r="38" spans="1:9" x14ac:dyDescent="0.25">
      <c r="A38" t="s">
        <v>99</v>
      </c>
      <c r="B38" t="s">
        <v>1228</v>
      </c>
      <c r="C38" t="s">
        <v>261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1.4786520000000001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3.6079859999999999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-3.952976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0.60854470000000005</v>
      </c>
      <c r="H38" cm="1">
        <f t="array" ref="H38">_xll.BDP(A38,$H$1)</f>
        <v>-9.1860079999999993</v>
      </c>
      <c r="I38" cm="1">
        <f t="array" ref="I38">_xll.BDP(A38,$I$1)</f>
        <v>-21.489979999999999</v>
      </c>
    </row>
    <row r="39" spans="1:9" x14ac:dyDescent="0.25">
      <c r="A39" t="s">
        <v>1229</v>
      </c>
      <c r="B39" t="s">
        <v>1230</v>
      </c>
      <c r="C39" t="s">
        <v>259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-1.3753379999999999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-0.78051090000000001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1.451028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6.6116700000000002</v>
      </c>
      <c r="H39" cm="1">
        <f t="array" ref="H39">_xll.BDP(A39,$H$1)</f>
        <v>2.6971229999999999</v>
      </c>
      <c r="I39" cm="1">
        <f t="array" ref="I39">_xll.BDP(A39,$I$1)</f>
        <v>-5.4675320000000003</v>
      </c>
    </row>
    <row r="40" spans="1:9" x14ac:dyDescent="0.25">
      <c r="A40" t="s">
        <v>168</v>
      </c>
      <c r="B40" t="s">
        <v>1231</v>
      </c>
      <c r="C40" t="s">
        <v>264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-0.37433159999999999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2.1941850000000001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-5.7663130000000002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-16.673559999999998</v>
      </c>
      <c r="H40" cm="1">
        <f t="array" ref="H40">_xll.BDP(A40,$H$1)</f>
        <v>-13.14087</v>
      </c>
      <c r="I40" cm="1">
        <f t="array" ref="I40">_xll.BDP(A40,$I$1)</f>
        <v>-26.173210000000001</v>
      </c>
    </row>
    <row r="41" spans="1:9" x14ac:dyDescent="0.25">
      <c r="A41" t="s">
        <v>87</v>
      </c>
      <c r="B41" t="s">
        <v>1232</v>
      </c>
      <c r="C41" t="s">
        <v>261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-0.4426003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1.954674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7.6255980000000001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29.490259999999999</v>
      </c>
      <c r="H41" cm="1">
        <f t="array" ref="H41">_xll.BDP(A41,$H$1)</f>
        <v>12.14424</v>
      </c>
      <c r="I41" cm="1">
        <f t="array" ref="I41">_xll.BDP(A41,$I$1)</f>
        <v>-0.6578889</v>
      </c>
    </row>
    <row r="42" spans="1:9" x14ac:dyDescent="0.25">
      <c r="A42" t="s">
        <v>55</v>
      </c>
      <c r="B42" t="s">
        <v>1233</v>
      </c>
      <c r="C42" t="s">
        <v>261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-0.46547709999999998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2.4596710000000002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4.5469359999999996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9.3912270000000007</v>
      </c>
      <c r="H42" cm="1">
        <f t="array" ref="H42">_xll.BDP(A42,$H$1)</f>
        <v>3.8774190000000002</v>
      </c>
      <c r="I42" cm="1">
        <f t="array" ref="I42">_xll.BDP(A42,$I$1)</f>
        <v>-11.289</v>
      </c>
    </row>
    <row r="43" spans="1:9" x14ac:dyDescent="0.25">
      <c r="A43" t="s">
        <v>116</v>
      </c>
      <c r="B43" t="s">
        <v>1234</v>
      </c>
      <c r="C43" t="s">
        <v>271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-0.27820709999999998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-1.915476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6.258235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13.95124</v>
      </c>
      <c r="H43" cm="1">
        <f t="array" ref="H43">_xll.BDP(A43,$H$1)</f>
        <v>8.0853900000000003</v>
      </c>
      <c r="I43" cm="1">
        <f t="array" ref="I43">_xll.BDP(A43,$I$1)</f>
        <v>-2.3213650000000001</v>
      </c>
    </row>
    <row r="44" spans="1:9" x14ac:dyDescent="0.25">
      <c r="A44" t="s">
        <v>1235</v>
      </c>
      <c r="B44" t="s">
        <v>1236</v>
      </c>
      <c r="C44" t="s">
        <v>261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0.3500664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0.16210530000000001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1.7589319999999999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57.928260000000002</v>
      </c>
      <c r="H44" cm="1">
        <f t="array" ref="H44">_xll.BDP(A44,$H$1)</f>
        <v>22.756250000000001</v>
      </c>
      <c r="I44" cm="1">
        <f t="array" ref="I44">_xll.BDP(A44,$I$1)</f>
        <v>-5.3892220000000002</v>
      </c>
    </row>
    <row r="45" spans="1:9" x14ac:dyDescent="0.25">
      <c r="A45" t="s">
        <v>89</v>
      </c>
      <c r="B45" t="s">
        <v>1237</v>
      </c>
      <c r="C45" t="s">
        <v>264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-0.13003899999999999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0.84033610000000003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5.639615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3.4238930000000001</v>
      </c>
      <c r="H45" cm="1">
        <f t="array" ref="H45">_xll.BDP(A45,$H$1)</f>
        <v>-1.619774</v>
      </c>
      <c r="I45" cm="1">
        <f t="array" ref="I45">_xll.BDP(A45,$I$1)</f>
        <v>-14.11609</v>
      </c>
    </row>
    <row r="46" spans="1:9" x14ac:dyDescent="0.25">
      <c r="A46" t="s">
        <v>1238</v>
      </c>
      <c r="B46" t="s">
        <v>1239</v>
      </c>
      <c r="C46" t="s">
        <v>264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0.15169969999999999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6.8506999999999998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13.42808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3.1123789999999998</v>
      </c>
      <c r="H46" cm="1">
        <f t="array" ref="H46">_xll.BDP(A46,$H$1)</f>
        <v>3.2769529999999998</v>
      </c>
      <c r="I46" cm="1">
        <f t="array" ref="I46">_xll.BDP(A46,$I$1)</f>
        <v>-18.190829999999998</v>
      </c>
    </row>
    <row r="47" spans="1:9" x14ac:dyDescent="0.25">
      <c r="A47" t="s">
        <v>1240</v>
      </c>
      <c r="B47" t="s">
        <v>1241</v>
      </c>
      <c r="C47" t="s">
        <v>271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0.90820630000000002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3.2868529999999998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9.4651650000000007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-0.71718349999999997</v>
      </c>
      <c r="H47" cm="1">
        <f t="array" ref="H47">_xll.BDP(A47,$H$1)</f>
        <v>3.0186769999999998</v>
      </c>
      <c r="I47" cm="1">
        <f t="array" ref="I47">_xll.BDP(A47,$I$1)</f>
        <v>-9.7658480000000001</v>
      </c>
    </row>
    <row r="48" spans="1:9" x14ac:dyDescent="0.25">
      <c r="A48" t="s">
        <v>1242</v>
      </c>
      <c r="B48" t="s">
        <v>1243</v>
      </c>
      <c r="C48" t="s">
        <v>265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0.19806879999999999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5.3083530000000003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5.8869699999999998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24.7285</v>
      </c>
      <c r="H48" cm="1">
        <f t="array" ref="H48">_xll.BDP(A48,$H$1)</f>
        <v>15.543950000000001</v>
      </c>
      <c r="I48" cm="1">
        <f t="array" ref="I48">_xll.BDP(A48,$I$1)</f>
        <v>0</v>
      </c>
    </row>
    <row r="49" spans="1:9" x14ac:dyDescent="0.25">
      <c r="A49" t="s">
        <v>1244</v>
      </c>
      <c r="B49" t="s">
        <v>1245</v>
      </c>
      <c r="C49" t="s">
        <v>267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0.14525550000000001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-1.177683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-1.604511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-19.193460000000002</v>
      </c>
      <c r="H49" cm="1">
        <f t="array" ref="H49">_xll.BDP(A49,$H$1)</f>
        <v>-13.02242</v>
      </c>
      <c r="I49" cm="1">
        <f t="array" ref="I49">_xll.BDP(A49,$I$1)</f>
        <v>-27.47964</v>
      </c>
    </row>
    <row r="50" spans="1:9" x14ac:dyDescent="0.25">
      <c r="A50" t="s">
        <v>77</v>
      </c>
      <c r="B50" t="s">
        <v>1246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-0.34063260000000001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-2.1500240000000002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-3.2136110000000002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15.02061</v>
      </c>
      <c r="H50" cm="1">
        <f t="array" ref="H50">_xll.BDP(A50,$H$1)</f>
        <v>4.3478770000000004</v>
      </c>
      <c r="I50" cm="1">
        <f t="array" ref="I50">_xll.BDP(A50,$I$1)</f>
        <v>-4.931508</v>
      </c>
    </row>
    <row r="51" spans="1:9" x14ac:dyDescent="0.25">
      <c r="A51" t="s">
        <v>82</v>
      </c>
      <c r="B51" t="s">
        <v>1247</v>
      </c>
      <c r="C51" t="s">
        <v>261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-0.13099810000000001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0.3915884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5.4012209999999996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16.708459999999999</v>
      </c>
      <c r="H51" cm="1">
        <f t="array" ref="H51">_xll.BDP(A51,$H$1)</f>
        <v>11.27989</v>
      </c>
      <c r="I51" cm="1">
        <f t="array" ref="I51">_xll.BDP(A51,$I$1)</f>
        <v>-1.7461070000000001</v>
      </c>
    </row>
    <row r="52" spans="1:9" x14ac:dyDescent="0.25">
      <c r="A52" t="s">
        <v>1248</v>
      </c>
      <c r="B52" t="s">
        <v>1249</v>
      </c>
      <c r="C52" t="s">
        <v>275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-0.82304529999999998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-3.3680829999999999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-1.5522879999999999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-11.541119999999999</v>
      </c>
      <c r="H52" cm="1">
        <f t="array" ref="H52">_xll.BDP(A52,$H$1)</f>
        <v>-5.8989120000000002</v>
      </c>
      <c r="I52" cm="1">
        <f t="array" ref="I52">_xll.BDP(A52,$I$1)</f>
        <v>-15.894959999999999</v>
      </c>
    </row>
    <row r="53" spans="1:9" x14ac:dyDescent="0.25">
      <c r="A53" t="s">
        <v>1250</v>
      </c>
      <c r="B53" t="s">
        <v>1251</v>
      </c>
      <c r="C53" t="s">
        <v>265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0.51491089999999995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-1.9053599999999999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1.847826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0.49464140000000001</v>
      </c>
      <c r="H53" cm="1">
        <f t="array" ref="H53">_xll.BDP(A53,$H$1)</f>
        <v>-2.561483</v>
      </c>
      <c r="I53" cm="1">
        <f t="array" ref="I53">_xll.BDP(A53,$I$1)</f>
        <v>-12.53829</v>
      </c>
    </row>
    <row r="54" spans="1:9" x14ac:dyDescent="0.25">
      <c r="A54" t="s">
        <v>1252</v>
      </c>
      <c r="B54" t="s">
        <v>1253</v>
      </c>
      <c r="C54" t="s">
        <v>265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-0.46386660000000002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3.8779859999999999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6.792027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23.497679999999999</v>
      </c>
      <c r="H54" cm="1">
        <f t="array" ref="H54">_xll.BDP(A54,$H$1)</f>
        <v>12.126139999999999</v>
      </c>
      <c r="I54" cm="1">
        <f t="array" ref="I54">_xll.BDP(A54,$I$1)</f>
        <v>-0.18092530000000001</v>
      </c>
    </row>
    <row r="55" spans="1:9" x14ac:dyDescent="0.25">
      <c r="A55" t="s">
        <v>1254</v>
      </c>
      <c r="B55" t="s">
        <v>1255</v>
      </c>
      <c r="C55" t="s">
        <v>265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-2.9828109999999999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3.1166040000000002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4.2934780000000003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-12.34492</v>
      </c>
      <c r="H55" cm="1">
        <f t="array" ref="H55">_xll.BDP(A55,$H$1)</f>
        <v>-0.98856759999999999</v>
      </c>
      <c r="I55" cm="1">
        <f t="array" ref="I55">_xll.BDP(A55,$I$1)</f>
        <v>-18.527920000000002</v>
      </c>
    </row>
    <row r="56" spans="1:9" x14ac:dyDescent="0.25">
      <c r="A56" t="s">
        <v>1256</v>
      </c>
      <c r="B56" t="s">
        <v>1257</v>
      </c>
      <c r="C56" t="s">
        <v>280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-0.49836059999999999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0.89285979999999998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-4.8110489999999997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-17.721299999999999</v>
      </c>
      <c r="H56" cm="1">
        <f t="array" ref="H56">_xll.BDP(A56,$H$1)</f>
        <v>-14.886279999999999</v>
      </c>
      <c r="I56" cm="1">
        <f t="array" ref="I56">_xll.BDP(A56,$I$1)</f>
        <v>-27.95608</v>
      </c>
    </row>
    <row r="57" spans="1:9" x14ac:dyDescent="0.25">
      <c r="A57" t="s">
        <v>1258</v>
      </c>
      <c r="B57" t="s">
        <v>1259</v>
      </c>
      <c r="C57" t="s">
        <v>275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-0.28301890000000002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1.148325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10.62271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1.9503470000000001</v>
      </c>
      <c r="H57" cm="1">
        <f t="array" ref="H57">_xll.BDP(A57,$H$1)</f>
        <v>10.07381</v>
      </c>
      <c r="I57" cm="1">
        <f t="array" ref="I57">_xll.BDP(A57,$I$1)</f>
        <v>-5.0576730000000003</v>
      </c>
    </row>
    <row r="58" spans="1:9" x14ac:dyDescent="0.25">
      <c r="A58" t="s">
        <v>1260</v>
      </c>
      <c r="B58" t="s">
        <v>1261</v>
      </c>
      <c r="C58" t="s">
        <v>263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-0.36003600000000002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0.27173910000000001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3.9436619999999998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1.3275980000000001</v>
      </c>
      <c r="H58" cm="1">
        <f t="array" ref="H58">_xll.BDP(A58,$H$1)</f>
        <v>4.5437029999999998</v>
      </c>
      <c r="I58" cm="1">
        <f t="array" ref="I58">_xll.BDP(A58,$I$1)</f>
        <v>-7.1790570000000002</v>
      </c>
    </row>
    <row r="59" spans="1:9" x14ac:dyDescent="0.25">
      <c r="A59" t="s">
        <v>1262</v>
      </c>
      <c r="B59" t="s">
        <v>1263</v>
      </c>
      <c r="C59" t="s">
        <v>280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-1.2579089999999999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7.2879300000000002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-1.4093979999999999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-6.6752529999999997</v>
      </c>
      <c r="H59" cm="1">
        <f t="array" ref="H59">_xll.BDP(A59,$H$1)</f>
        <v>-8.3096350000000001</v>
      </c>
      <c r="I59" cm="1">
        <f t="array" ref="I59">_xll.BDP(A59,$I$1)</f>
        <v>-22.708110000000001</v>
      </c>
    </row>
    <row r="60" spans="1:9" x14ac:dyDescent="0.25">
      <c r="A60" t="s">
        <v>1264</v>
      </c>
      <c r="B60" t="s">
        <v>1265</v>
      </c>
      <c r="C60" t="s">
        <v>275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0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2.1754389999999999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9.3093090000000007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26.965730000000001</v>
      </c>
      <c r="H60" cm="1">
        <f t="array" ref="H60">_xll.BDP(A60,$H$1)</f>
        <v>19.85568</v>
      </c>
      <c r="I60" cm="1">
        <f t="array" ref="I60">_xll.BDP(A60,$I$1)</f>
        <v>-1.0128330000000001</v>
      </c>
    </row>
    <row r="61" spans="1:9" x14ac:dyDescent="0.25">
      <c r="A61" t="s">
        <v>1266</v>
      </c>
      <c r="B61" t="s">
        <v>1267</v>
      </c>
      <c r="C61" t="s">
        <v>261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-1.1538459999999999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-5.5555559999999997E-2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2.507123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16.46359</v>
      </c>
      <c r="H61" cm="1">
        <f t="array" ref="H61">_xll.BDP(A61,$H$1)</f>
        <v>4.0244030000000004</v>
      </c>
      <c r="I61" cm="1">
        <f t="array" ref="I61">_xll.BDP(A61,$I$1)</f>
        <v>-6.3524560000000001</v>
      </c>
    </row>
    <row r="62" spans="1:9" x14ac:dyDescent="0.25">
      <c r="A62" t="s">
        <v>1268</v>
      </c>
      <c r="B62" t="s">
        <v>1269</v>
      </c>
      <c r="C62" t="s">
        <v>265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-0.62063619999999997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9.7686379999999993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9.1141400000000008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65.079539999999994</v>
      </c>
      <c r="H62" cm="1">
        <f t="array" ref="H62">_xll.BDP(A62,$H$1)</f>
        <v>29.929659999999998</v>
      </c>
      <c r="I62" cm="1">
        <f t="array" ref="I62">_xll.BDP(A62,$I$1)</f>
        <v>-0.22953560000000001</v>
      </c>
    </row>
    <row r="63" spans="1:9" x14ac:dyDescent="0.25">
      <c r="A63" t="s">
        <v>1270</v>
      </c>
      <c r="B63" t="s">
        <v>1271</v>
      </c>
      <c r="C63" t="s">
        <v>261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-5.149331E-2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1.836306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6.4728469999999998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-21.814409999999999</v>
      </c>
      <c r="H63" cm="1">
        <f t="array" ref="H63">_xll.BDP(A63,$H$1)</f>
        <v>-23.803560000000001</v>
      </c>
      <c r="I63" cm="1">
        <f t="array" ref="I63">_xll.BDP(A63,$I$1)</f>
        <v>-39.316499999999998</v>
      </c>
    </row>
    <row r="64" spans="1:9" x14ac:dyDescent="0.25">
      <c r="A64" t="s">
        <v>1272</v>
      </c>
      <c r="B64" t="s">
        <v>1273</v>
      </c>
      <c r="C64" t="s">
        <v>263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6.7277249999999997E-2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7.6331259999999999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-2.002856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57.158709999999999</v>
      </c>
      <c r="H64" cm="1">
        <f t="array" ref="H64">_xll.BDP(A64,$H$1)</f>
        <v>36.53134</v>
      </c>
      <c r="I64" cm="1">
        <f t="array" ref="I64">_xll.BDP(A64,$I$1)</f>
        <v>-3.877005</v>
      </c>
    </row>
    <row r="65" spans="1:9" x14ac:dyDescent="0.25">
      <c r="A65" t="s">
        <v>1274</v>
      </c>
      <c r="B65" t="s">
        <v>1275</v>
      </c>
      <c r="C65" t="s">
        <v>261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-1.3651880000000001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3.5842290000000001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0.90782119999999999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3.513547</v>
      </c>
      <c r="H65" cm="1">
        <f t="array" ref="H65">_xll.BDP(A65,$H$1)</f>
        <v>-2.7189969999999999</v>
      </c>
      <c r="I65" cm="1">
        <f t="array" ref="I65">_xll.BDP(A65,$I$1)</f>
        <v>-14.81268</v>
      </c>
    </row>
    <row r="66" spans="1:9" x14ac:dyDescent="0.25">
      <c r="A66" t="s">
        <v>1276</v>
      </c>
      <c r="B66" t="s">
        <v>1277</v>
      </c>
      <c r="C66" t="s">
        <v>265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-0.79012349999999998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2.3955150000000001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2.2391860000000001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27.278089999999999</v>
      </c>
      <c r="H66" cm="1">
        <f t="array" ref="H66">_xll.BDP(A66,$H$1)</f>
        <v>6.8583429999999996</v>
      </c>
      <c r="I66" cm="1">
        <f t="array" ref="I66">_xll.BDP(A66,$I$1)</f>
        <v>-5.4362700000000004</v>
      </c>
    </row>
    <row r="67" spans="1:9" x14ac:dyDescent="0.25">
      <c r="A67" t="s">
        <v>1278</v>
      </c>
      <c r="B67" t="s">
        <v>1279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2.0422530000000001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-0.65135410000000005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-2.5227040000000001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9.8523200000000006</v>
      </c>
      <c r="H67" cm="1">
        <f t="array" ref="H67">_xll.BDP(A67,$H$1)</f>
        <v>-0.92394540000000003</v>
      </c>
      <c r="I67" cm="1">
        <f t="array" ref="I67">_xll.BDP(A67,$I$1)</f>
        <v>-15.44412</v>
      </c>
    </row>
    <row r="68" spans="1:9" x14ac:dyDescent="0.25">
      <c r="A68" t="s">
        <v>127</v>
      </c>
      <c r="B68" t="s">
        <v>1280</v>
      </c>
      <c r="C68" t="s">
        <v>270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6.5295469999999994E-2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2.2007340000000002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-7.6807230000000004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5.9639009999999999</v>
      </c>
      <c r="H68" cm="1">
        <f t="array" ref="H68">_xll.BDP(A68,$H$1)</f>
        <v>-1.2564070000000001</v>
      </c>
      <c r="I68" cm="1">
        <f t="array" ref="I68">_xll.BDP(A68,$I$1)</f>
        <v>-10.333909999999999</v>
      </c>
    </row>
    <row r="69" spans="1:9" x14ac:dyDescent="0.25">
      <c r="A69" t="s">
        <v>1281</v>
      </c>
      <c r="B69" t="s">
        <v>1282</v>
      </c>
      <c r="C69" t="s">
        <v>270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-0.39653929999999998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4.8179059999999998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1.3573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-1.4973259999999999</v>
      </c>
      <c r="H69" cm="1">
        <f t="array" ref="H69">_xll.BDP(A69,$H$1)</f>
        <v>-4.6770889999999996</v>
      </c>
      <c r="I69" cm="1">
        <f t="array" ref="I69">_xll.BDP(A69,$I$1)</f>
        <v>-22.225280000000001</v>
      </c>
    </row>
    <row r="70" spans="1:9" x14ac:dyDescent="0.25">
      <c r="A70" t="s">
        <v>1283</v>
      </c>
      <c r="B70" t="s">
        <v>1284</v>
      </c>
      <c r="C70" t="s">
        <v>271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-1.415351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-1.522567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1.060268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16.273289999999999</v>
      </c>
      <c r="H70" cm="1">
        <f t="array" ref="H70">_xll.BDP(A70,$H$1)</f>
        <v>11.891439999999999</v>
      </c>
      <c r="I70" cm="1">
        <f t="array" ref="I70">_xll.BDP(A70,$I$1)</f>
        <v>-5.3018400000000003</v>
      </c>
    </row>
    <row r="71" spans="1:9" x14ac:dyDescent="0.25">
      <c r="A71" t="s">
        <v>150</v>
      </c>
      <c r="B71" t="s">
        <v>1285</v>
      </c>
      <c r="C71" t="s">
        <v>263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0.46701690000000001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-0.74971160000000003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5.5828220000000002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39.914099999999998</v>
      </c>
      <c r="H71" cm="1">
        <f t="array" ref="H71">_xll.BDP(A71,$H$1)</f>
        <v>15.34422</v>
      </c>
      <c r="I71" cm="1">
        <f t="array" ref="I71">_xll.BDP(A71,$I$1)</f>
        <v>-4.2238049999999996</v>
      </c>
    </row>
    <row r="72" spans="1:9" x14ac:dyDescent="0.25">
      <c r="A72" t="s">
        <v>94</v>
      </c>
      <c r="B72" t="s">
        <v>1286</v>
      </c>
      <c r="C72" t="s">
        <v>271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-0.83493899999999999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0.32488630000000002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2.3533309999999998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23.456330000000001</v>
      </c>
      <c r="H72" cm="1">
        <f t="array" ref="H72">_xll.BDP(A72,$H$1)</f>
        <v>8.8354630000000007</v>
      </c>
      <c r="I72" cm="1">
        <f t="array" ref="I72">_xll.BDP(A72,$I$1)</f>
        <v>-2.8852310000000001</v>
      </c>
    </row>
    <row r="73" spans="1:9" x14ac:dyDescent="0.25">
      <c r="A73" t="s">
        <v>1287</v>
      </c>
      <c r="B73" t="s">
        <v>1288</v>
      </c>
      <c r="C73" t="s">
        <v>261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-0.58938100000000004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3.3624070000000001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1.956216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16.50996</v>
      </c>
      <c r="H73" cm="1">
        <f t="array" ref="H73">_xll.BDP(A73,$H$1)</f>
        <v>8.6235440000000008</v>
      </c>
      <c r="I73" cm="1">
        <f t="array" ref="I73">_xll.BDP(A73,$I$1)</f>
        <v>-5.2461659999999997</v>
      </c>
    </row>
    <row r="74" spans="1:9" x14ac:dyDescent="0.25">
      <c r="A74" t="s">
        <v>78</v>
      </c>
      <c r="B74" t="s">
        <v>1289</v>
      </c>
      <c r="C74" t="s">
        <v>261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-6.6737850000000001E-2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3.5403129999999998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2.0861740000000002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60.44162</v>
      </c>
      <c r="H74" cm="1">
        <f t="array" ref="H74">_xll.BDP(A74,$H$1)</f>
        <v>13.827809999999999</v>
      </c>
      <c r="I74" cm="1">
        <f t="array" ref="I74">_xll.BDP(A74,$I$1)</f>
        <v>-4.869059</v>
      </c>
    </row>
    <row r="75" spans="1:9" x14ac:dyDescent="0.25">
      <c r="A75" t="s">
        <v>1290</v>
      </c>
      <c r="B75" t="s">
        <v>1291</v>
      </c>
      <c r="C75" t="s">
        <v>261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0.56366050000000001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3.2686410000000001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2.6048719999999999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39.994149999999998</v>
      </c>
      <c r="H75" cm="1">
        <f t="array" ref="H75">_xll.BDP(A75,$H$1)</f>
        <v>14.052239999999999</v>
      </c>
      <c r="I75" cm="1">
        <f t="array" ref="I75">_xll.BDP(A75,$I$1)</f>
        <v>-0.74820929999999997</v>
      </c>
    </row>
    <row r="76" spans="1:9" x14ac:dyDescent="0.25">
      <c r="A76" t="s">
        <v>1292</v>
      </c>
      <c r="B76" t="s">
        <v>1293</v>
      </c>
      <c r="C76" t="s">
        <v>259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-1.3507979999999999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-0.16570009999999999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6.8736139999999999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22.258379999999999</v>
      </c>
      <c r="H76" cm="1">
        <f t="array" ref="H76">_xll.BDP(A76,$H$1)</f>
        <v>12.83132</v>
      </c>
      <c r="I76" cm="1">
        <f t="array" ref="I76">_xll.BDP(A76,$I$1)</f>
        <v>-2.2339560000000001</v>
      </c>
    </row>
    <row r="77" spans="1:9" x14ac:dyDescent="0.25">
      <c r="A77" t="s">
        <v>1294</v>
      </c>
      <c r="B77" t="s">
        <v>1295</v>
      </c>
      <c r="C77" t="s">
        <v>263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-1.262256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2.032826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7.0845589999999996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25.60032</v>
      </c>
      <c r="H77" cm="1">
        <f t="array" ref="H77">_xll.BDP(A77,$H$1)</f>
        <v>15.519769999999999</v>
      </c>
      <c r="I77" cm="1">
        <f t="array" ref="I77">_xll.BDP(A77,$I$1)</f>
        <v>-0.92383409999999999</v>
      </c>
    </row>
    <row r="78" spans="1:9" x14ac:dyDescent="0.25">
      <c r="A78" t="s">
        <v>1296</v>
      </c>
      <c r="B78" t="s">
        <v>2369</v>
      </c>
      <c r="C78" t="s">
        <v>261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0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3.3239890000000001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10.021319999999999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42.293819999999997</v>
      </c>
      <c r="H78" cm="1">
        <f t="array" ref="H78">_xll.BDP(A78,$H$1)</f>
        <v>16.036429999999999</v>
      </c>
      <c r="I78" cm="1">
        <f t="array" ref="I78">_xll.BDP(A78,$I$1)</f>
        <v>-0.11490110000000001</v>
      </c>
    </row>
    <row r="79" spans="1:9" x14ac:dyDescent="0.25">
      <c r="A79" t="s">
        <v>1297</v>
      </c>
      <c r="B79" t="s">
        <v>1298</v>
      </c>
      <c r="C79" t="s">
        <v>261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1.1588529999999999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5.4747380000000003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-0.61916599999999999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46.264620000000001</v>
      </c>
      <c r="H79" cm="1">
        <f t="array" ref="H79">_xll.BDP(A79,$H$1)</f>
        <v>19.468720000000001</v>
      </c>
      <c r="I79" cm="1">
        <f t="array" ref="I79">_xll.BDP(A79,$I$1)</f>
        <v>-1.555417</v>
      </c>
    </row>
    <row r="80" spans="1:9" x14ac:dyDescent="0.25">
      <c r="A80" t="s">
        <v>1299</v>
      </c>
      <c r="B80" t="s">
        <v>1300</v>
      </c>
      <c r="C80" t="s">
        <v>261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-0.2332815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5.3366170000000004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18.686399999999999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15.53403</v>
      </c>
      <c r="H80" cm="1">
        <f t="array" ref="H80">_xll.BDP(A80,$H$1)</f>
        <v>19.818429999999999</v>
      </c>
      <c r="I80" cm="1">
        <f t="array" ref="I80">_xll.BDP(A80,$I$1)</f>
        <v>-0.15360750000000001</v>
      </c>
    </row>
    <row r="81" spans="1:9" x14ac:dyDescent="0.25">
      <c r="A81" t="s">
        <v>1301</v>
      </c>
      <c r="B81" t="s">
        <v>1302</v>
      </c>
      <c r="C81" t="s">
        <v>265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-0.1029336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3.0254780000000001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0.83116880000000004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-16.583300000000001</v>
      </c>
      <c r="H81" cm="1">
        <f t="array" ref="H81">_xll.BDP(A81,$H$1)</f>
        <v>-6.1114249999999997</v>
      </c>
      <c r="I81" cm="1">
        <f t="array" ref="I81">_xll.BDP(A81,$I$1)</f>
        <v>-16.7774</v>
      </c>
    </row>
    <row r="82" spans="1:9" x14ac:dyDescent="0.25">
      <c r="A82" t="s">
        <v>1303</v>
      </c>
      <c r="B82" t="s">
        <v>1304</v>
      </c>
      <c r="C82" t="s">
        <v>265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0.22246940000000001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-0.95272990000000002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0.52063970000000004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39.618099999999998</v>
      </c>
      <c r="H82" cm="1">
        <f t="array" ref="H82">_xll.BDP(A82,$H$1)</f>
        <v>19.579139999999999</v>
      </c>
      <c r="I82" cm="1">
        <f t="array" ref="I82">_xll.BDP(A82,$I$1)</f>
        <v>-1.4648110000000001</v>
      </c>
    </row>
    <row r="83" spans="1:9" x14ac:dyDescent="0.25">
      <c r="A83" t="s">
        <v>1305</v>
      </c>
      <c r="B83" t="s">
        <v>1306</v>
      </c>
      <c r="C83" t="s">
        <v>261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0.67643739999999997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6.4997020000000001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2.496413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28.557590000000001</v>
      </c>
      <c r="H83" cm="1">
        <f t="array" ref="H83">_xll.BDP(A83,$H$1)</f>
        <v>9.4872630000000004</v>
      </c>
      <c r="I83" cm="1">
        <f t="array" ref="I83">_xll.BDP(A83,$I$1)</f>
        <v>-1.022661</v>
      </c>
    </row>
    <row r="84" spans="1:9" x14ac:dyDescent="0.25">
      <c r="A84" t="s">
        <v>1307</v>
      </c>
      <c r="B84" t="s">
        <v>1308</v>
      </c>
      <c r="C84" t="s">
        <v>259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-0.90801920000000003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6.1996289999999998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1.8185199999999999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-16.821190000000001</v>
      </c>
      <c r="H84" cm="1">
        <f t="array" ref="H84">_xll.BDP(A84,$H$1)</f>
        <v>-2.052889</v>
      </c>
      <c r="I84" cm="1">
        <f t="array" ref="I84">_xll.BDP(A84,$I$1)</f>
        <v>-21.968409999999999</v>
      </c>
    </row>
    <row r="85" spans="1:9" x14ac:dyDescent="0.25">
      <c r="A85" t="s">
        <v>58</v>
      </c>
      <c r="B85" t="s">
        <v>1602</v>
      </c>
      <c r="C85" t="s">
        <v>286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-1.093693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1.5344310000000001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8.0876490000000008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19.76088</v>
      </c>
      <c r="H85" cm="1">
        <f t="array" ref="H85">_xll.BDP(A85,$H$1)</f>
        <v>14.038740000000001</v>
      </c>
      <c r="I85" cm="1">
        <f t="array" ref="I85">_xll.BDP(A85,$I$1)</f>
        <v>-2.6458849999999998</v>
      </c>
    </row>
    <row r="86" spans="1:9" x14ac:dyDescent="0.25">
      <c r="A86" t="s">
        <v>1309</v>
      </c>
      <c r="B86" t="s">
        <v>1310</v>
      </c>
      <c r="C86" t="s">
        <v>261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0.1579779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2.6784599999999998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3.7512590000000001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31.154340000000001</v>
      </c>
      <c r="H86" cm="1">
        <f t="array" ref="H86">_xll.BDP(A86,$H$1)</f>
        <v>11.65028</v>
      </c>
      <c r="I86" cm="1">
        <f t="array" ref="I86">_xll.BDP(A86,$I$1)</f>
        <v>-3.4802810000000002</v>
      </c>
    </row>
    <row r="87" spans="1:9" x14ac:dyDescent="0.25">
      <c r="A87" t="s">
        <v>1311</v>
      </c>
      <c r="B87" t="s">
        <v>1312</v>
      </c>
      <c r="C87" t="s">
        <v>265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-9.4966759999999997E-2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4.7551120000000002E-2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3.4414950000000002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14.689819999999999</v>
      </c>
      <c r="H87" cm="1">
        <f t="array" ref="H87">_xll.BDP(A87,$H$1)</f>
        <v>12.23044</v>
      </c>
      <c r="I87" cm="1">
        <f t="array" ref="I87">_xll.BDP(A87,$I$1)</f>
        <v>-0.18561030000000001</v>
      </c>
    </row>
    <row r="88" spans="1:9" x14ac:dyDescent="0.25">
      <c r="A88" t="s">
        <v>1</v>
      </c>
      <c r="B88" t="s">
        <v>1313</v>
      </c>
      <c r="C88" t="s">
        <v>271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-0.84917480000000001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-1.4745820000000001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4.3581909999999997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35.530679999999997</v>
      </c>
      <c r="H88" cm="1">
        <f t="array" ref="H88">_xll.BDP(A88,$H$1)</f>
        <v>16.659040000000001</v>
      </c>
      <c r="I88" cm="1">
        <f t="array" ref="I88">_xll.BDP(A88,$I$1)</f>
        <v>-2.7016290000000001</v>
      </c>
    </row>
    <row r="89" spans="1:9" x14ac:dyDescent="0.25">
      <c r="A89" t="s">
        <v>1314</v>
      </c>
      <c r="B89" t="s">
        <v>1315</v>
      </c>
      <c r="C89" t="s">
        <v>280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0.78497139999999999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1.622862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-2.5376110000000001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3.3684970000000001</v>
      </c>
      <c r="H89" cm="1">
        <f t="array" ref="H89">_xll.BDP(A89,$H$1)</f>
        <v>0.99501209999999995</v>
      </c>
      <c r="I89" cm="1">
        <f t="array" ref="I89">_xll.BDP(A89,$I$1)</f>
        <v>-12.5</v>
      </c>
    </row>
    <row r="90" spans="1:9" x14ac:dyDescent="0.25">
      <c r="A90" t="s">
        <v>1316</v>
      </c>
      <c r="B90" t="s">
        <v>1317</v>
      </c>
      <c r="C90" t="s">
        <v>265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-0.29647390000000001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2.7962630000000002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1.3182609999999999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66.035089999999997</v>
      </c>
      <c r="H90" cm="1">
        <f t="array" ref="H90">_xll.BDP(A90,$H$1)</f>
        <v>27.706769999999999</v>
      </c>
      <c r="I90" cm="1">
        <f t="array" ref="I90">_xll.BDP(A90,$I$1)</f>
        <v>-1.4858169999999999</v>
      </c>
    </row>
    <row r="91" spans="1:9" x14ac:dyDescent="0.25">
      <c r="A91" t="s">
        <v>1318</v>
      </c>
      <c r="B91" t="s">
        <v>1319</v>
      </c>
      <c r="C91" t="s">
        <v>271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-1.2481640000000001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-1.8248180000000001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-0.4441155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-10.095129999999999</v>
      </c>
      <c r="H91" cm="1">
        <f t="array" ref="H91">_xll.BDP(A91,$H$1)</f>
        <v>-7.6206160000000001</v>
      </c>
      <c r="I91" cm="1">
        <f t="array" ref="I91">_xll.BDP(A91,$I$1)</f>
        <v>-14.73354</v>
      </c>
    </row>
    <row r="92" spans="1:9" x14ac:dyDescent="0.25">
      <c r="A92" t="s">
        <v>1320</v>
      </c>
      <c r="B92" t="s">
        <v>1321</v>
      </c>
      <c r="C92" t="s">
        <v>265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1.1126560000000001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5.3877750000000004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2.490602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-19.511659999999999</v>
      </c>
      <c r="H92" cm="1">
        <f t="array" ref="H92">_xll.BDP(A92,$H$1)</f>
        <v>-7.3962149999999998</v>
      </c>
      <c r="I92" cm="1">
        <f t="array" ref="I92">_xll.BDP(A92,$I$1)</f>
        <v>-22.133430000000001</v>
      </c>
    </row>
    <row r="93" spans="1:9" x14ac:dyDescent="0.25">
      <c r="A93" t="s">
        <v>1322</v>
      </c>
      <c r="B93" t="s">
        <v>1323</v>
      </c>
      <c r="C93" t="s">
        <v>264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-1.6670929999999999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-2.1289899999999999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-5.5417909999999999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-6.0115809999999996</v>
      </c>
      <c r="H93" cm="1">
        <f t="array" ref="H93">_xll.BDP(A93,$H$1)</f>
        <v>-10.23631</v>
      </c>
      <c r="I93" cm="1">
        <f t="array" ref="I93">_xll.BDP(A93,$I$1)</f>
        <v>-22.944299999999998</v>
      </c>
    </row>
    <row r="94" spans="1:9" x14ac:dyDescent="0.25">
      <c r="A94" t="s">
        <v>1324</v>
      </c>
      <c r="B94" t="s">
        <v>1325</v>
      </c>
      <c r="C94" t="s">
        <v>264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-1.604668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-0.14803849999999999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-0.29563929999999999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13.716469999999999</v>
      </c>
      <c r="H94" cm="1">
        <f t="array" ref="H94">_xll.BDP(A94,$H$1)</f>
        <v>5.1774880000000003</v>
      </c>
      <c r="I94" cm="1">
        <f t="array" ref="I94">_xll.BDP(A94,$I$1)</f>
        <v>-5.1048970000000002</v>
      </c>
    </row>
    <row r="95" spans="1:9" x14ac:dyDescent="0.25">
      <c r="A95" t="s">
        <v>19</v>
      </c>
      <c r="B95" t="s">
        <v>1326</v>
      </c>
      <c r="C95" t="s">
        <v>286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-0.73726539999999996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-1.398136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-4.7588419999999996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-6.7840490000000004</v>
      </c>
      <c r="H95" cm="1">
        <f t="array" ref="H95">_xll.BDP(A95,$H$1)</f>
        <v>0.35450720000000002</v>
      </c>
      <c r="I95" cm="1">
        <f t="array" ref="I95">_xll.BDP(A95,$I$1)</f>
        <v>-16.181419999999999</v>
      </c>
    </row>
    <row r="96" spans="1:9" x14ac:dyDescent="0.25">
      <c r="A96" t="s">
        <v>1327</v>
      </c>
      <c r="B96" t="s">
        <v>1328</v>
      </c>
      <c r="C96" t="s">
        <v>261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-0.42016809999999999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3.178058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7.5805720000000001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25.38017</v>
      </c>
      <c r="H96" cm="1">
        <f t="array" ref="H96">_xll.BDP(A96,$H$1)</f>
        <v>13.004630000000001</v>
      </c>
      <c r="I96" cm="1">
        <f t="array" ref="I96">_xll.BDP(A96,$I$1)</f>
        <v>-1.2386429999999999</v>
      </c>
    </row>
    <row r="97" spans="1:9" x14ac:dyDescent="0.25">
      <c r="A97" t="s">
        <v>1329</v>
      </c>
      <c r="B97" t="s">
        <v>1330</v>
      </c>
      <c r="C97" t="s">
        <v>286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-1.0218480000000001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1.391038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14.59127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16.266549999999999</v>
      </c>
      <c r="H97" cm="1">
        <f t="array" ref="H97">_xll.BDP(A97,$H$1)</f>
        <v>11.94375</v>
      </c>
      <c r="I97" cm="1">
        <f t="array" ref="I97">_xll.BDP(A97,$I$1)</f>
        <v>-3.8248920000000002</v>
      </c>
    </row>
    <row r="98" spans="1:9" x14ac:dyDescent="0.25">
      <c r="A98" t="s">
        <v>1331</v>
      </c>
      <c r="B98" t="s">
        <v>1332</v>
      </c>
      <c r="C98" t="s">
        <v>261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0.3500664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0.4357125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1.9560759999999999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38.984200000000001</v>
      </c>
      <c r="H98" cm="1">
        <f t="array" ref="H98">_xll.BDP(A98,$H$1)</f>
        <v>10.9251</v>
      </c>
      <c r="I98" cm="1">
        <f t="array" ref="I98">_xll.BDP(A98,$I$1)</f>
        <v>-0.77731910000000004</v>
      </c>
    </row>
    <row r="99" spans="1:9" x14ac:dyDescent="0.25">
      <c r="A99" t="s">
        <v>1333</v>
      </c>
      <c r="B99" t="s">
        <v>1334</v>
      </c>
      <c r="C99" t="s">
        <v>267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-1.514383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3.8146810000000002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6.0467019999999998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20.28688</v>
      </c>
      <c r="H99" cm="1">
        <f t="array" ref="H99">_xll.BDP(A99,$H$1)</f>
        <v>17.389060000000001</v>
      </c>
      <c r="I99" cm="1">
        <f t="array" ref="I99">_xll.BDP(A99,$I$1)</f>
        <v>-3.6073360000000001</v>
      </c>
    </row>
    <row r="100" spans="1:9" x14ac:dyDescent="0.25">
      <c r="A100" t="s">
        <v>1335</v>
      </c>
      <c r="B100" t="s">
        <v>1336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-1.1372249999999999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3.987241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6.4489789999999996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2.352913</v>
      </c>
      <c r="H100" cm="1">
        <f t="array" ref="H100">_xll.BDP(A100,$H$1)</f>
        <v>10.69781</v>
      </c>
      <c r="I100" cm="1">
        <f t="array" ref="I100">_xll.BDP(A100,$I$1)</f>
        <v>-6.1077060000000003</v>
      </c>
    </row>
    <row r="101" spans="1:9" x14ac:dyDescent="0.25">
      <c r="A101" t="s">
        <v>1337</v>
      </c>
      <c r="B101" t="s">
        <v>1338</v>
      </c>
      <c r="C101" t="s">
        <v>261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-0.28985509999999998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1.7751479999999999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1.6248149999999999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0.39987240000000002</v>
      </c>
      <c r="H101" cm="1">
        <f t="array" ref="H101">_xll.BDP(A101,$H$1)</f>
        <v>0.1431076</v>
      </c>
      <c r="I101" cm="1">
        <f t="array" ref="I101">_xll.BDP(A101,$I$1)</f>
        <v>-6.2753059999999996</v>
      </c>
    </row>
    <row r="102" spans="1:9" x14ac:dyDescent="0.25">
      <c r="A102" t="s">
        <v>1339</v>
      </c>
      <c r="B102" t="s">
        <v>1340</v>
      </c>
      <c r="C102" t="s">
        <v>280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0.38348080000000001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1.916741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-1.247824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-12.14503</v>
      </c>
      <c r="H102" cm="1">
        <f t="array" ref="H102">_xll.BDP(A102,$H$1)</f>
        <v>-10.378539999999999</v>
      </c>
      <c r="I102" cm="1">
        <f t="array" ref="I102">_xll.BDP(A102,$I$1)</f>
        <v>-28.386970000000002</v>
      </c>
    </row>
    <row r="103" spans="1:9" x14ac:dyDescent="0.25">
      <c r="A103" t="s">
        <v>1341</v>
      </c>
      <c r="B103" t="s">
        <v>1342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-1.250677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-0.2699783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5.3014140000000003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8.3165650000000007</v>
      </c>
      <c r="H103" cm="1">
        <f t="array" ref="H103">_xll.BDP(A103,$H$1)</f>
        <v>11.435510000000001</v>
      </c>
      <c r="I103" cm="1">
        <f t="array" ref="I103">_xll.BDP(A103,$I$1)</f>
        <v>-2.5268820000000001</v>
      </c>
    </row>
    <row r="104" spans="1:9" x14ac:dyDescent="0.25">
      <c r="A104" t="s">
        <v>1343</v>
      </c>
      <c r="B104" t="s">
        <v>1344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-0.57142040000000005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3.4134449999999998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-0.3024541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-5.7988770000000001</v>
      </c>
      <c r="H104" cm="1">
        <f t="array" ref="H104">_xll.BDP(A104,$H$1)</f>
        <v>-0.60249090000000005</v>
      </c>
      <c r="I104" cm="1">
        <f t="array" ref="I104">_xll.BDP(A104,$I$1)</f>
        <v>-13.74408</v>
      </c>
    </row>
    <row r="105" spans="1:9" x14ac:dyDescent="0.25">
      <c r="A105" t="s">
        <v>1345</v>
      </c>
      <c r="B105" t="s">
        <v>1346</v>
      </c>
      <c r="C105" t="s">
        <v>271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-0.3289474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-1.2493209999999999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0.7760532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4.5109589999999997</v>
      </c>
      <c r="H105" cm="1">
        <f t="array" ref="H105">_xll.BDP(A105,$H$1)</f>
        <v>7.0331520000000003</v>
      </c>
      <c r="I105" cm="1">
        <f t="array" ref="I105">_xll.BDP(A105,$I$1)</f>
        <v>-3.5546180000000001</v>
      </c>
    </row>
    <row r="106" spans="1:9" x14ac:dyDescent="0.25">
      <c r="A106" t="s">
        <v>153</v>
      </c>
      <c r="B106" t="s">
        <v>1347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-2.2695020000000001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-1.514769E-2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-1.5003580000000001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139.6447</v>
      </c>
      <c r="H106" cm="1">
        <f t="array" ref="H106">_xll.BDP(A106,$H$1)</f>
        <v>41.102969999999999</v>
      </c>
      <c r="I106" cm="1">
        <f t="array" ref="I106">_xll.BDP(A106,$I$1)</f>
        <v>-4.7839510000000001</v>
      </c>
    </row>
    <row r="107" spans="1:9" x14ac:dyDescent="0.25">
      <c r="A107" t="s">
        <v>1348</v>
      </c>
      <c r="B107" t="s">
        <v>1349</v>
      </c>
      <c r="C107" t="s">
        <v>265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9.5923259999999996E-2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3.2657099999999999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2.7572619999999999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9.3917059999999992</v>
      </c>
      <c r="H107" cm="1">
        <f t="array" ref="H107">_xll.BDP(A107,$H$1)</f>
        <v>7.735061</v>
      </c>
      <c r="I107" cm="1">
        <f t="array" ref="I107">_xll.BDP(A107,$I$1)</f>
        <v>-9.474399E-2</v>
      </c>
    </row>
    <row r="108" spans="1:9" x14ac:dyDescent="0.25">
      <c r="A108" t="s">
        <v>1350</v>
      </c>
      <c r="B108" t="s">
        <v>1351</v>
      </c>
      <c r="C108" t="s">
        <v>275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-7.8802209999999998E-2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-2.4615390000000001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3.7643209999999998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2.6346440000000002</v>
      </c>
      <c r="H108" cm="1">
        <f t="array" ref="H108">_xll.BDP(A108,$H$1)</f>
        <v>7.7235709999999997</v>
      </c>
      <c r="I108" cm="1">
        <f t="array" ref="I108">_xll.BDP(A108,$I$1)</f>
        <v>-3.0418249999999998</v>
      </c>
    </row>
    <row r="109" spans="1:9" x14ac:dyDescent="0.25">
      <c r="A109" t="s">
        <v>2347</v>
      </c>
      <c r="B109" t="s">
        <v>2348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2.7884370000000001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9.9616860000000003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-2.523047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36.666670000000003</v>
      </c>
      <c r="H109" cm="1">
        <f t="array" ref="H109">_xll.BDP(A109,$H$1)</f>
        <v>6.795706</v>
      </c>
      <c r="I109" cm="1">
        <f t="array" ref="I109">_xll.BDP(A109,$I$1)</f>
        <v>-16.309180000000001</v>
      </c>
    </row>
    <row r="110" spans="1:9" x14ac:dyDescent="0.25">
      <c r="A110" t="s">
        <v>1352</v>
      </c>
      <c r="B110" t="s">
        <v>1353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0.54587450000000004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2.3290600000000001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0.33521889999999999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38.300150000000002</v>
      </c>
      <c r="H110" cm="1">
        <f t="array" ref="H110">_xll.BDP(A110,$H$1)</f>
        <v>13.679790000000001</v>
      </c>
      <c r="I110" cm="1">
        <f t="array" ref="I110">_xll.BDP(A110,$I$1)</f>
        <v>-3.261733</v>
      </c>
    </row>
    <row r="111" spans="1:9" x14ac:dyDescent="0.25">
      <c r="A111" t="s">
        <v>1354</v>
      </c>
      <c r="B111" t="s">
        <v>1355</v>
      </c>
      <c r="C111" t="s">
        <v>261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-0.44998070000000001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0.71148080000000002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-1.6440790000000001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9.9682250000000003</v>
      </c>
      <c r="H111" cm="1">
        <f t="array" ref="H111">_xll.BDP(A111,$H$1)</f>
        <v>-1.389148</v>
      </c>
      <c r="I111" cm="1">
        <f t="array" ref="I111">_xll.BDP(A111,$I$1)</f>
        <v>-13.86861</v>
      </c>
    </row>
    <row r="112" spans="1:9" x14ac:dyDescent="0.25">
      <c r="A112" t="s">
        <v>1356</v>
      </c>
      <c r="B112" t="s">
        <v>1357</v>
      </c>
      <c r="C112" t="s">
        <v>261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-2.2222219999999999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1.796702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0.90265919999999999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9.3589939999999991</v>
      </c>
      <c r="H112" cm="1">
        <f t="array" ref="H112">_xll.BDP(A112,$H$1)</f>
        <v>4.6748149999999997</v>
      </c>
      <c r="I112" cm="1">
        <f t="array" ref="I112">_xll.BDP(A112,$I$1)</f>
        <v>-1.44106</v>
      </c>
    </row>
    <row r="113" spans="1:9" x14ac:dyDescent="0.25">
      <c r="A113" t="s">
        <v>1358</v>
      </c>
      <c r="B113" t="s">
        <v>1359</v>
      </c>
      <c r="C113" t="s">
        <v>265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-2.1474120000000001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2.196698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-1.5444880000000001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13.78298</v>
      </c>
      <c r="H113" cm="1">
        <f t="array" ref="H113">_xll.BDP(A113,$H$1)</f>
        <v>9.2921610000000001</v>
      </c>
      <c r="I113" cm="1">
        <f t="array" ref="I113">_xll.BDP(A113,$I$1)</f>
        <v>-5.6790099999999999</v>
      </c>
    </row>
    <row r="114" spans="1:9" x14ac:dyDescent="0.25">
      <c r="A114" t="s">
        <v>1360</v>
      </c>
      <c r="B114" t="s">
        <v>1361</v>
      </c>
      <c r="C114" t="s">
        <v>271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-0.58831619999999996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7.872058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-6.6083980000000002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-52.545839999999998</v>
      </c>
      <c r="H114" cm="1">
        <f t="array" ref="H114">_xll.BDP(A114,$H$1)</f>
        <v>-16.228719999999999</v>
      </c>
      <c r="I114" cm="1">
        <f t="array" ref="I114">_xll.BDP(A114,$I$1)</f>
        <v>-54.767670000000003</v>
      </c>
    </row>
    <row r="115" spans="1:9" x14ac:dyDescent="0.25">
      <c r="A115" t="s">
        <v>1362</v>
      </c>
      <c r="B115" t="s">
        <v>1363</v>
      </c>
      <c r="C115" t="s">
        <v>286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-2.4347829999999999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-2.4347829999999999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-2.4347829999999999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-13.33605</v>
      </c>
      <c r="H115" cm="1">
        <f t="array" ref="H115">_xll.BDP(A115,$H$1)</f>
        <v>-4.1949199999999998</v>
      </c>
      <c r="I115" cm="1">
        <f t="array" ref="I115">_xll.BDP(A115,$I$1)</f>
        <v>-21.800280000000001</v>
      </c>
    </row>
    <row r="116" spans="1:9" x14ac:dyDescent="0.25">
      <c r="A116" t="s">
        <v>96</v>
      </c>
      <c r="B116" t="s">
        <v>1364</v>
      </c>
      <c r="C116" t="s">
        <v>261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7.9681279999999993E-2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1.961846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4.2612069999999997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48.625920000000001</v>
      </c>
      <c r="H116" cm="1">
        <f t="array" ref="H116">_xll.BDP(A116,$H$1)</f>
        <v>14.97443</v>
      </c>
      <c r="I116" cm="1">
        <f t="array" ref="I116">_xll.BDP(A116,$I$1)</f>
        <v>-1.447009</v>
      </c>
    </row>
    <row r="117" spans="1:9" x14ac:dyDescent="0.25">
      <c r="A117" t="s">
        <v>1365</v>
      </c>
      <c r="B117" t="s">
        <v>1366</v>
      </c>
      <c r="C117" t="s">
        <v>261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-0.89124300000000001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-0.1176638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1.701146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52.667340000000003</v>
      </c>
      <c r="H117" cm="1">
        <f t="array" ref="H117">_xll.BDP(A117,$H$1)</f>
        <v>18.345949999999998</v>
      </c>
      <c r="I117" cm="1">
        <f t="array" ref="I117">_xll.BDP(A117,$I$1)</f>
        <v>-3.0495549999999998</v>
      </c>
    </row>
    <row r="118" spans="1:9" x14ac:dyDescent="0.25">
      <c r="A118" t="s">
        <v>1367</v>
      </c>
      <c r="B118" t="s">
        <v>1368</v>
      </c>
      <c r="C118" t="s">
        <v>263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-0.33840949999999997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4.9910870000000003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8.9042399999999994E-2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5.4338620000000004</v>
      </c>
      <c r="H118" cm="1">
        <f t="array" ref="H118">_xll.BDP(A118,$H$1)</f>
        <v>0.13367809999999999</v>
      </c>
      <c r="I118" cm="1">
        <f t="array" ref="I118">_xll.BDP(A118,$I$1)</f>
        <v>-7.3151789999999997</v>
      </c>
    </row>
    <row r="119" spans="1:9" x14ac:dyDescent="0.25">
      <c r="A119" t="s">
        <v>1369</v>
      </c>
      <c r="B119" t="s">
        <v>1370</v>
      </c>
      <c r="C119" t="s">
        <v>261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0.20180529999999999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3.159338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-2.2200549999999999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24.834250000000001</v>
      </c>
      <c r="H119" cm="1">
        <f t="array" ref="H119">_xll.BDP(A119,$H$1)</f>
        <v>-0.18434710000000001</v>
      </c>
      <c r="I119" cm="1">
        <f t="array" ref="I119">_xll.BDP(A119,$I$1)</f>
        <v>-13.67305</v>
      </c>
    </row>
    <row r="120" spans="1:9" x14ac:dyDescent="0.25">
      <c r="A120" t="s">
        <v>1371</v>
      </c>
      <c r="B120" t="s">
        <v>1372</v>
      </c>
      <c r="C120" t="s">
        <v>259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-0.84709869999999998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-2.5801080000000001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1.3419909999999999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30.258949999999999</v>
      </c>
      <c r="H120" cm="1">
        <f t="array" ref="H120">_xll.BDP(A120,$H$1)</f>
        <v>13.743130000000001</v>
      </c>
      <c r="I120" cm="1">
        <f t="array" ref="I120">_xll.BDP(A120,$I$1)</f>
        <v>-5.0950290000000003</v>
      </c>
    </row>
    <row r="121" spans="1:9" x14ac:dyDescent="0.25">
      <c r="A121" t="s">
        <v>1373</v>
      </c>
      <c r="B121" t="s">
        <v>1374</v>
      </c>
      <c r="C121" t="s">
        <v>270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0.21097050000000001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3.772211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-2.5174439999999998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-4.1053179999999996</v>
      </c>
      <c r="H121" cm="1">
        <f t="array" ref="H121">_xll.BDP(A121,$H$1)</f>
        <v>-0.77366579999999996</v>
      </c>
      <c r="I121" cm="1">
        <f t="array" ref="I121">_xll.BDP(A121,$I$1)</f>
        <v>-8.5281140000000004</v>
      </c>
    </row>
    <row r="122" spans="1:9" x14ac:dyDescent="0.25">
      <c r="A122" t="s">
        <v>1375</v>
      </c>
      <c r="B122" t="s">
        <v>1376</v>
      </c>
      <c r="C122" t="s">
        <v>261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-1.0027349999999999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7.0653959999999998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6.540222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32.016669999999998</v>
      </c>
      <c r="H122" cm="1">
        <f t="array" ref="H122">_xll.BDP(A122,$H$1)</f>
        <v>7.9529699999999997</v>
      </c>
      <c r="I122" cm="1">
        <f t="array" ref="I122">_xll.BDP(A122,$I$1)</f>
        <v>-3.0176340000000001</v>
      </c>
    </row>
    <row r="123" spans="1:9" x14ac:dyDescent="0.25">
      <c r="A123" t="s">
        <v>1377</v>
      </c>
      <c r="B123" t="s">
        <v>1378</v>
      </c>
      <c r="C123" t="s">
        <v>261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-3.9770390000000003E-2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1.9807360000000001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3.9286819999999998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11.572710000000001</v>
      </c>
      <c r="H123" cm="1">
        <f t="array" ref="H123">_xll.BDP(A123,$H$1)</f>
        <v>7.2828809999999997</v>
      </c>
      <c r="I123" cm="1">
        <f t="array" ref="I123">_xll.BDP(A123,$I$1)</f>
        <v>-1.380174</v>
      </c>
    </row>
    <row r="124" spans="1:9" x14ac:dyDescent="0.25">
      <c r="A124" t="s">
        <v>1379</v>
      </c>
      <c r="B124" t="s">
        <v>1380</v>
      </c>
      <c r="C124" t="s">
        <v>265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0.41841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2.30179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3.6269429999999998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5.5767420000000003</v>
      </c>
      <c r="H124" cm="1">
        <f t="array" ref="H124">_xll.BDP(A124,$H$1)</f>
        <v>-0.28413490000000002</v>
      </c>
      <c r="I124" cm="1">
        <f t="array" ref="I124">_xll.BDP(A124,$I$1)</f>
        <v>-9.75976</v>
      </c>
    </row>
    <row r="125" spans="1:9" x14ac:dyDescent="0.25">
      <c r="A125" t="s">
        <v>1381</v>
      </c>
      <c r="B125" t="s">
        <v>1382</v>
      </c>
      <c r="C125" t="s">
        <v>286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-0.62402500000000005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-0.62402500000000005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2.5104600000000001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9.4467289999999995</v>
      </c>
      <c r="H125" cm="1">
        <f t="array" ref="H125">_xll.BDP(A125,$H$1)</f>
        <v>5.381964</v>
      </c>
      <c r="I125" cm="1">
        <f t="array" ref="I125">_xll.BDP(A125,$I$1)</f>
        <v>-3.1780339999999998</v>
      </c>
    </row>
    <row r="126" spans="1:9" x14ac:dyDescent="0.25">
      <c r="A126" t="s">
        <v>1383</v>
      </c>
      <c r="B126" t="s">
        <v>1384</v>
      </c>
      <c r="C126" t="s">
        <v>275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0.63752279999999995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2.3148149999999998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12.663130000000001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22.11429</v>
      </c>
      <c r="H126" cm="1">
        <f t="array" ref="H126">_xll.BDP(A126,$H$1)</f>
        <v>19.149260000000002</v>
      </c>
      <c r="I126" cm="1">
        <f t="array" ref="I126">_xll.BDP(A126,$I$1)</f>
        <v>-0.80071309999999996</v>
      </c>
    </row>
    <row r="127" spans="1:9" x14ac:dyDescent="0.25">
      <c r="A127" t="s">
        <v>1385</v>
      </c>
      <c r="B127" t="s">
        <v>1386</v>
      </c>
      <c r="C127" t="s">
        <v>263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0.64575649999999996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1.2999069999999999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5.7682989999999998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10.0924</v>
      </c>
      <c r="H127" cm="1">
        <f t="array" ref="H127">_xll.BDP(A127,$H$1)</f>
        <v>2.907915</v>
      </c>
      <c r="I127" cm="1">
        <f t="array" ref="I127">_xll.BDP(A127,$I$1)</f>
        <v>-5.5545809999999998</v>
      </c>
    </row>
    <row r="128" spans="1:9" x14ac:dyDescent="0.25">
      <c r="A128" t="s">
        <v>1387</v>
      </c>
      <c r="B128" t="s">
        <v>1388</v>
      </c>
      <c r="C128" t="s">
        <v>275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-1.643599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8.8028170000000003E-2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6.2616820000000004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15.529070000000001</v>
      </c>
      <c r="H128" cm="1">
        <f t="array" ref="H128">_xll.BDP(A128,$H$1)</f>
        <v>14.831480000000001</v>
      </c>
      <c r="I128" cm="1">
        <f t="array" ref="I128">_xll.BDP(A128,$I$1)</f>
        <v>-2.7777769999999999</v>
      </c>
    </row>
    <row r="129" spans="1:9" x14ac:dyDescent="0.25">
      <c r="A129" t="s">
        <v>25</v>
      </c>
      <c r="B129" t="s">
        <v>1389</v>
      </c>
      <c r="C129" t="s">
        <v>259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-0.2819778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0.67938540000000003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-3.7268530000000002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-11.863289999999999</v>
      </c>
      <c r="H129" cm="1">
        <f t="array" ref="H129">_xll.BDP(A129,$H$1)</f>
        <v>-3.7430249999999998</v>
      </c>
      <c r="I129" cm="1">
        <f t="array" ref="I129">_xll.BDP(A129,$I$1)</f>
        <v>-23.534649999999999</v>
      </c>
    </row>
    <row r="130" spans="1:9" x14ac:dyDescent="0.25">
      <c r="A130" t="s">
        <v>1390</v>
      </c>
      <c r="B130" t="s">
        <v>1391</v>
      </c>
      <c r="C130" t="s">
        <v>286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-9.3370679999999998E-2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2.588686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7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10.495189999999999</v>
      </c>
      <c r="H130" cm="1">
        <f t="array" ref="H130">_xll.BDP(A130,$H$1)</f>
        <v>5.3688849999999997</v>
      </c>
      <c r="I130" cm="1">
        <f t="array" ref="I130">_xll.BDP(A130,$I$1)</f>
        <v>-1.7447250000000001</v>
      </c>
    </row>
    <row r="131" spans="1:9" x14ac:dyDescent="0.25">
      <c r="A131" t="s">
        <v>1392</v>
      </c>
      <c r="B131" t="s">
        <v>1393</v>
      </c>
      <c r="C131" t="s">
        <v>259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0.28355390000000003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5.572139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-1.3023260000000001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-23.594619999999999</v>
      </c>
      <c r="H131" cm="1">
        <f t="array" ref="H131">_xll.BDP(A131,$H$1)</f>
        <v>-12.69252</v>
      </c>
      <c r="I131" cm="1">
        <f t="array" ref="I131">_xll.BDP(A131,$I$1)</f>
        <v>-24.346630000000001</v>
      </c>
    </row>
    <row r="132" spans="1:9" x14ac:dyDescent="0.25">
      <c r="A132" t="s">
        <v>1394</v>
      </c>
      <c r="B132" t="s">
        <v>1395</v>
      </c>
      <c r="C132" t="s">
        <v>261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0.76028620000000002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4.0646649999999998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3.1121279999999998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0.46624480000000001</v>
      </c>
      <c r="H132" cm="1">
        <f t="array" ref="H132">_xll.BDP(A132,$H$1)</f>
        <v>-3.9781580000000001</v>
      </c>
      <c r="I132" cm="1">
        <f t="array" ref="I132">_xll.BDP(A132,$I$1)</f>
        <v>-15.520530000000001</v>
      </c>
    </row>
    <row r="133" spans="1:9" x14ac:dyDescent="0.25">
      <c r="A133" t="s">
        <v>1396</v>
      </c>
      <c r="B133" t="s">
        <v>1397</v>
      </c>
      <c r="C133" t="s">
        <v>280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1.4119600000000001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7.6719569999999999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-6.0769229999999999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-44.201799999999999</v>
      </c>
      <c r="H133" cm="1">
        <f t="array" ref="H133">_xll.BDP(A133,$H$1)</f>
        <v>-23.101659999999999</v>
      </c>
      <c r="I133" cm="1">
        <f t="array" ref="I133">_xll.BDP(A133,$I$1)</f>
        <v>-45.049639999999997</v>
      </c>
    </row>
    <row r="134" spans="1:9" x14ac:dyDescent="0.25">
      <c r="A134" t="s">
        <v>1398</v>
      </c>
      <c r="B134" t="s">
        <v>1399</v>
      </c>
      <c r="C134" t="s">
        <v>271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-1.1724140000000001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-1.6134569999999999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4.0668119999999996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-0.43378119999999998</v>
      </c>
      <c r="H134" cm="1">
        <f t="array" ref="H134">_xll.BDP(A134,$H$1)</f>
        <v>0.90580150000000004</v>
      </c>
      <c r="I134" cm="1">
        <f t="array" ref="I134">_xll.BDP(A134,$I$1)</f>
        <v>-7.561134</v>
      </c>
    </row>
    <row r="135" spans="1:9" x14ac:dyDescent="0.25">
      <c r="A135" t="s">
        <v>1400</v>
      </c>
      <c r="B135" t="s">
        <v>1401</v>
      </c>
      <c r="C135" t="s">
        <v>267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-0.94986170000000003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-1.0331570000000001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-2.7390789999999998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4.3887799999999997</v>
      </c>
      <c r="H135" cm="1">
        <f t="array" ref="H135">_xll.BDP(A135,$H$1)</f>
        <v>3.8125619999999998</v>
      </c>
      <c r="I135" cm="1">
        <f t="array" ref="I135">_xll.BDP(A135,$I$1)</f>
        <v>-3.0366810000000002</v>
      </c>
    </row>
    <row r="136" spans="1:9" x14ac:dyDescent="0.25">
      <c r="A136" t="s">
        <v>1402</v>
      </c>
      <c r="B136" t="s">
        <v>1403</v>
      </c>
      <c r="C136" t="s">
        <v>264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-1.2316720000000001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0.29779630000000001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-9.5596130000000006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-43.92794</v>
      </c>
      <c r="H136" cm="1">
        <f t="array" ref="H136">_xll.BDP(A136,$H$1)</f>
        <v>-31.3978</v>
      </c>
      <c r="I136" cm="1">
        <f t="array" ref="I136">_xll.BDP(A136,$I$1)</f>
        <v>-44.756430000000002</v>
      </c>
    </row>
    <row r="137" spans="1:9" x14ac:dyDescent="0.25">
      <c r="A137" t="s">
        <v>1404</v>
      </c>
      <c r="B137" t="s">
        <v>1405</v>
      </c>
      <c r="C137" t="s">
        <v>261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0.42648249999999999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1.104069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-5.5937380000000001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70.461259999999996</v>
      </c>
      <c r="H137" cm="1">
        <f t="array" ref="H137">_xll.BDP(A137,$H$1)</f>
        <v>16.339500000000001</v>
      </c>
      <c r="I137" cm="1">
        <f t="array" ref="I137">_xll.BDP(A137,$I$1)</f>
        <v>-7.3452659999999996</v>
      </c>
    </row>
    <row r="138" spans="1:9" x14ac:dyDescent="0.25">
      <c r="A138" t="s">
        <v>1406</v>
      </c>
      <c r="B138" t="s">
        <v>1407</v>
      </c>
      <c r="C138" t="s">
        <v>261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0.1302083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0.98489819999999995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4.7327199999999996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18.450579999999999</v>
      </c>
      <c r="H138" cm="1">
        <f t="array" ref="H138">_xll.BDP(A138,$H$1)</f>
        <v>9.0472300000000008</v>
      </c>
      <c r="I138" cm="1">
        <f t="array" ref="I138">_xll.BDP(A138,$I$1)</f>
        <v>-8.4465459999999997</v>
      </c>
    </row>
    <row r="139" spans="1:9" x14ac:dyDescent="0.25">
      <c r="A139" t="s">
        <v>1408</v>
      </c>
      <c r="B139" t="s">
        <v>2370</v>
      </c>
      <c r="C139" t="s">
        <v>286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-1.3470489999999999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-1.899659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6.985392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-6.6541090000000001</v>
      </c>
      <c r="H139" cm="1">
        <f t="array" ref="H139">_xll.BDP(A139,$H$1)</f>
        <v>3.4842360000000001</v>
      </c>
      <c r="I139" cm="1">
        <f t="array" ref="I139">_xll.BDP(A139,$I$1)</f>
        <v>-14.282640000000001</v>
      </c>
    </row>
    <row r="140" spans="1:9" x14ac:dyDescent="0.25">
      <c r="A140" t="s">
        <v>1409</v>
      </c>
      <c r="B140" t="s">
        <v>1410</v>
      </c>
      <c r="C140" t="s">
        <v>286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-1.5552999999999999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-2.0068809999999999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1.7261899999999999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21.968679999999999</v>
      </c>
      <c r="H140" cm="1">
        <f t="array" ref="H140">_xll.BDP(A140,$H$1)</f>
        <v>6.0359280000000002</v>
      </c>
      <c r="I140" cm="1">
        <f t="array" ref="I140">_xll.BDP(A140,$I$1)</f>
        <v>-3.9750179999999999</v>
      </c>
    </row>
    <row r="141" spans="1:9" x14ac:dyDescent="0.25">
      <c r="A141" t="s">
        <v>1411</v>
      </c>
      <c r="B141" t="s">
        <v>1412</v>
      </c>
      <c r="C141" t="s">
        <v>263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0.36934440000000002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1.5887849999999999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-2.1602160000000001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-1.509247</v>
      </c>
      <c r="H141" cm="1">
        <f t="array" ref="H141">_xll.BDP(A141,$H$1)</f>
        <v>-8.5469899999999992</v>
      </c>
      <c r="I141" cm="1">
        <f t="array" ref="I141">_xll.BDP(A141,$I$1)</f>
        <v>-18.475069999999999</v>
      </c>
    </row>
    <row r="142" spans="1:9" x14ac:dyDescent="0.25">
      <c r="A142" t="s">
        <v>1413</v>
      </c>
      <c r="B142" t="s">
        <v>1414</v>
      </c>
      <c r="C142" t="s">
        <v>259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0.71599040000000003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7.2154470000000002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2.030948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-17.042580000000001</v>
      </c>
      <c r="H142" cm="1">
        <f t="array" ref="H142">_xll.BDP(A142,$H$1)</f>
        <v>-5.8552559999999998</v>
      </c>
      <c r="I142" cm="1">
        <f t="array" ref="I142">_xll.BDP(A142,$I$1)</f>
        <v>-18.7013</v>
      </c>
    </row>
    <row r="143" spans="1:9" x14ac:dyDescent="0.25">
      <c r="A143" t="s">
        <v>92</v>
      </c>
      <c r="B143" t="s">
        <v>1415</v>
      </c>
      <c r="C143" t="s">
        <v>286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0.2411963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-1.0004759999999999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2.1632250000000002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17.339089999999999</v>
      </c>
      <c r="H143" cm="1">
        <f t="array" ref="H143">_xll.BDP(A143,$H$1)</f>
        <v>11.0388</v>
      </c>
      <c r="I143" cm="1">
        <f t="array" ref="I143">_xll.BDP(A143,$I$1)</f>
        <v>-2.646503</v>
      </c>
    </row>
    <row r="144" spans="1:9" x14ac:dyDescent="0.25">
      <c r="A144" t="s">
        <v>1416</v>
      </c>
      <c r="B144" t="s">
        <v>1417</v>
      </c>
      <c r="C144" t="s">
        <v>286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0.14015420000000001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0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-1.888088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14.93895</v>
      </c>
      <c r="H144" cm="1">
        <f t="array" ref="H144">_xll.BDP(A144,$H$1)</f>
        <v>8.4459839999999993</v>
      </c>
      <c r="I144" cm="1">
        <f t="array" ref="I144">_xll.BDP(A144,$I$1)</f>
        <v>-3.4832559999999999</v>
      </c>
    </row>
    <row r="145" spans="1:9" x14ac:dyDescent="0.25">
      <c r="A145" t="s">
        <v>1418</v>
      </c>
      <c r="B145" t="s">
        <v>1419</v>
      </c>
      <c r="C145" t="s">
        <v>261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-2.9992109999999998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-2.0326819999999999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-1.006847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25.206119999999999</v>
      </c>
      <c r="H145" cm="1">
        <f t="array" ref="H145">_xll.BDP(A145,$H$1)</f>
        <v>7.6378149999999998</v>
      </c>
      <c r="I145" cm="1">
        <f t="array" ref="I145">_xll.BDP(A145,$I$1)</f>
        <v>-4.6520609999999998</v>
      </c>
    </row>
    <row r="146" spans="1:9" x14ac:dyDescent="0.25">
      <c r="A146" t="s">
        <v>1420</v>
      </c>
      <c r="B146" t="s">
        <v>1421</v>
      </c>
      <c r="C146" t="s">
        <v>271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-7.4781230000000001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-14.25412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-14.359349999999999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-31.22297</v>
      </c>
      <c r="H146" cm="1">
        <f t="array" ref="H146">_xll.BDP(A146,$H$1)</f>
        <v>-17.692119999999999</v>
      </c>
      <c r="I146" cm="1">
        <f t="array" ref="I146">_xll.BDP(A146,$I$1)</f>
        <v>-35.697279999999999</v>
      </c>
    </row>
    <row r="147" spans="1:9" x14ac:dyDescent="0.25">
      <c r="A147" t="s">
        <v>1422</v>
      </c>
      <c r="B147" t="s">
        <v>1423</v>
      </c>
      <c r="C147" t="s">
        <v>261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1.6598360000000001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3.9388230000000002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-0.81967210000000001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74.010000000000005</v>
      </c>
      <c r="H147" cm="1">
        <f t="array" ref="H147">_xll.BDP(A147,$H$1)</f>
        <v>14.26336</v>
      </c>
      <c r="I147" cm="1">
        <f t="array" ref="I147">_xll.BDP(A147,$I$1)</f>
        <v>-10.755610000000001</v>
      </c>
    </row>
    <row r="148" spans="1:9" x14ac:dyDescent="0.25">
      <c r="A148" t="s">
        <v>85</v>
      </c>
      <c r="B148" t="s">
        <v>1424</v>
      </c>
      <c r="C148" t="s">
        <v>286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-0.36375659999999999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2.2395659999999999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4.9460119999999996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9.9933289999999992</v>
      </c>
      <c r="H148" cm="1">
        <f t="array" ref="H148">_xll.BDP(A148,$H$1)</f>
        <v>3.089963</v>
      </c>
      <c r="I148" cm="1">
        <f t="array" ref="I148">_xll.BDP(A148,$I$1)</f>
        <v>-4.5569639999999998</v>
      </c>
    </row>
    <row r="149" spans="1:9" x14ac:dyDescent="0.25">
      <c r="A149" t="s">
        <v>109</v>
      </c>
      <c r="B149" t="s">
        <v>1425</v>
      </c>
      <c r="C149" t="s">
        <v>267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5.8309039999999999E-2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-1.530222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4.6979870000000004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19.357959999999999</v>
      </c>
      <c r="H149" cm="1">
        <f t="array" ref="H149">_xll.BDP(A149,$H$1)</f>
        <v>13.3005</v>
      </c>
      <c r="I149" cm="1">
        <f t="array" ref="I149">_xll.BDP(A149,$I$1)</f>
        <v>-1.9973650000000001</v>
      </c>
    </row>
    <row r="150" spans="1:9" x14ac:dyDescent="0.25">
      <c r="A150" t="s">
        <v>1426</v>
      </c>
      <c r="B150" t="s">
        <v>1427</v>
      </c>
      <c r="C150" t="s">
        <v>264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-1.9884200000000001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-7.337291E-2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-8.56203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15.46776</v>
      </c>
      <c r="H150" cm="1">
        <f t="array" ref="H150">_xll.BDP(A150,$H$1)</f>
        <v>1.2270019999999999</v>
      </c>
      <c r="I150" cm="1">
        <f t="array" ref="I150">_xll.BDP(A150,$I$1)</f>
        <v>-18.380459999999999</v>
      </c>
    </row>
    <row r="151" spans="1:9" x14ac:dyDescent="0.25">
      <c r="A151" t="s">
        <v>1428</v>
      </c>
      <c r="B151" t="s">
        <v>1429</v>
      </c>
      <c r="C151" t="s">
        <v>270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0.29498530000000001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-0.2347418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-12.551439999999999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31.074549999999999</v>
      </c>
      <c r="H151" cm="1">
        <f t="array" ref="H151">_xll.BDP(A151,$H$1)</f>
        <v>0.4337222</v>
      </c>
      <c r="I151" cm="1">
        <f t="array" ref="I151">_xll.BDP(A151,$I$1)</f>
        <v>-20.154140000000002</v>
      </c>
    </row>
    <row r="152" spans="1:9" x14ac:dyDescent="0.25">
      <c r="A152" t="s">
        <v>114</v>
      </c>
      <c r="B152" t="s">
        <v>1430</v>
      </c>
      <c r="C152" t="s">
        <v>286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-1.2527839999999999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0.56705419999999995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7.6316189999999997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12.52801</v>
      </c>
      <c r="H152" cm="1">
        <f t="array" ref="H152">_xll.BDP(A152,$H$1)</f>
        <v>7.9429740000000004</v>
      </c>
      <c r="I152" cm="1">
        <f t="array" ref="I152">_xll.BDP(A152,$I$1)</f>
        <v>-3.6426599999999998</v>
      </c>
    </row>
    <row r="153" spans="1:9" x14ac:dyDescent="0.25">
      <c r="A153" t="s">
        <v>141</v>
      </c>
      <c r="B153" t="s">
        <v>1431</v>
      </c>
      <c r="C153" t="s">
        <v>265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-0.34842669999999998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-3.0446309999999999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-8.5214049999999997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107.76690000000001</v>
      </c>
      <c r="H153" cm="1">
        <f t="array" ref="H153">_xll.BDP(A153,$H$1)</f>
        <v>31.525379999999998</v>
      </c>
      <c r="I153" cm="1">
        <f t="array" ref="I153">_xll.BDP(A153,$I$1)</f>
        <v>-7.6580589999999997</v>
      </c>
    </row>
    <row r="154" spans="1:9" x14ac:dyDescent="0.25">
      <c r="A154" t="s">
        <v>1432</v>
      </c>
      <c r="B154" t="s">
        <v>1433</v>
      </c>
      <c r="C154" t="s">
        <v>265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-1.3626510000000001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3.1407039999999997E-2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-0.80971660000000001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-20.985980000000001</v>
      </c>
      <c r="H154" cm="1">
        <f t="array" ref="H154">_xll.BDP(A154,$H$1)</f>
        <v>-10.96415</v>
      </c>
      <c r="I154" cm="1">
        <f t="array" ref="I154">_xll.BDP(A154,$I$1)</f>
        <v>-25.390270000000001</v>
      </c>
    </row>
    <row r="155" spans="1:9" x14ac:dyDescent="0.25">
      <c r="A155" t="s">
        <v>1434</v>
      </c>
      <c r="B155" t="s">
        <v>1435</v>
      </c>
      <c r="C155" t="s">
        <v>286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-2.201705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-1.4316390000000001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0.80527090000000001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-2.430437</v>
      </c>
      <c r="H155" cm="1">
        <f t="array" ref="H155">_xll.BDP(A155,$H$1)</f>
        <v>-3.4537789999999999</v>
      </c>
      <c r="I155" cm="1">
        <f t="array" ref="I155">_xll.BDP(A155,$I$1)</f>
        <v>-20.30162</v>
      </c>
    </row>
    <row r="156" spans="1:9" x14ac:dyDescent="0.25">
      <c r="A156" t="s">
        <v>117</v>
      </c>
      <c r="B156" t="s">
        <v>1436</v>
      </c>
      <c r="C156" t="s">
        <v>286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-0.93251530000000005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-0.59098740000000005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5.1302079999999997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10.11875</v>
      </c>
      <c r="H156" cm="1">
        <f t="array" ref="H156">_xll.BDP(A156,$H$1)</f>
        <v>5.1127440000000002</v>
      </c>
      <c r="I156" cm="1">
        <f t="array" ref="I156">_xll.BDP(A156,$I$1)</f>
        <v>-2.6540050000000002</v>
      </c>
    </row>
    <row r="157" spans="1:9" x14ac:dyDescent="0.25">
      <c r="A157" t="s">
        <v>1437</v>
      </c>
      <c r="B157" t="s">
        <v>1438</v>
      </c>
      <c r="C157" t="s">
        <v>280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0.59760959999999996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3.3988529999999999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-2.5096530000000001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-8.3950080000000007</v>
      </c>
      <c r="H157" cm="1">
        <f t="array" ref="H157">_xll.BDP(A157,$H$1)</f>
        <v>-2.1244550000000002</v>
      </c>
      <c r="I157" cm="1">
        <f t="array" ref="I157">_xll.BDP(A157,$I$1)</f>
        <v>-18.834420000000001</v>
      </c>
    </row>
    <row r="158" spans="1:9" x14ac:dyDescent="0.25">
      <c r="A158" t="s">
        <v>1439</v>
      </c>
      <c r="B158" t="s">
        <v>1440</v>
      </c>
      <c r="C158" t="s">
        <v>267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-1.624549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3.219697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2.1555759999999999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2.0347339999999998</v>
      </c>
      <c r="H158" cm="1">
        <f t="array" ref="H158">_xll.BDP(A158,$H$1)</f>
        <v>2.31603</v>
      </c>
      <c r="I158" cm="1">
        <f t="array" ref="I158">_xll.BDP(A158,$I$1)</f>
        <v>-12.14734</v>
      </c>
    </row>
    <row r="159" spans="1:9" x14ac:dyDescent="0.25">
      <c r="A159" t="s">
        <v>1441</v>
      </c>
      <c r="B159" t="s">
        <v>1442</v>
      </c>
      <c r="C159" t="s">
        <v>265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-2.2257549999999999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2.1594679999999999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9.1974429999999998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-0.87952980000000003</v>
      </c>
      <c r="H159" cm="1">
        <f t="array" ref="H159">_xll.BDP(A159,$H$1)</f>
        <v>7.3453809999999997</v>
      </c>
      <c r="I159" cm="1">
        <f t="array" ref="I159">_xll.BDP(A159,$I$1)</f>
        <v>-7.9266540000000001</v>
      </c>
    </row>
    <row r="160" spans="1:9" x14ac:dyDescent="0.25">
      <c r="A160" t="s">
        <v>115</v>
      </c>
      <c r="B160" t="s">
        <v>1443</v>
      </c>
      <c r="C160" t="s">
        <v>286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-0.86824400000000002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-0.15303890000000001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3.5835789999999998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4.6038199999999998</v>
      </c>
      <c r="H160" cm="1">
        <f t="array" ref="H160">_xll.BDP(A160,$H$1)</f>
        <v>2.336957</v>
      </c>
      <c r="I160" cm="1">
        <f t="array" ref="I160">_xll.BDP(A160,$I$1)</f>
        <v>-7.640587</v>
      </c>
    </row>
    <row r="161" spans="1:9" x14ac:dyDescent="0.25">
      <c r="A161" t="s">
        <v>1444</v>
      </c>
      <c r="B161" t="s">
        <v>1445</v>
      </c>
      <c r="C161" t="s">
        <v>270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-7.5700219999999999E-2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4.0189120000000003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2.723735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-14.20997</v>
      </c>
      <c r="H161" cm="1">
        <f t="array" ref="H161">_xll.BDP(A161,$H$1)</f>
        <v>-12.094609999999999</v>
      </c>
      <c r="I161" cm="1">
        <f t="array" ref="I161">_xll.BDP(A161,$I$1)</f>
        <v>-28.33867</v>
      </c>
    </row>
    <row r="162" spans="1:9" x14ac:dyDescent="0.25">
      <c r="A162" t="s">
        <v>1446</v>
      </c>
      <c r="B162" t="s">
        <v>1447</v>
      </c>
      <c r="C162" t="s">
        <v>261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-2.4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-25.64603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-27.190259999999999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-61.072110000000002</v>
      </c>
      <c r="H162" cm="1">
        <f t="array" ref="H162">_xll.BDP(A162,$H$1)</f>
        <v>-42.712420000000002</v>
      </c>
      <c r="I162" cm="1">
        <f t="array" ref="I162">_xll.BDP(A162,$I$1)</f>
        <v>-77.356480000000005</v>
      </c>
    </row>
    <row r="163" spans="1:9" x14ac:dyDescent="0.25">
      <c r="A163" t="s">
        <v>1448</v>
      </c>
      <c r="B163" t="s">
        <v>1449</v>
      </c>
      <c r="C163" t="s">
        <v>265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0.350186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7.7809119999999998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1.6404350000000001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14.65611</v>
      </c>
      <c r="H163" cm="1">
        <f t="array" ref="H163">_xll.BDP(A163,$H$1)</f>
        <v>-10.60441</v>
      </c>
      <c r="I163" cm="1">
        <f t="array" ref="I163">_xll.BDP(A163,$I$1)</f>
        <v>-36.36486</v>
      </c>
    </row>
    <row r="164" spans="1:9" x14ac:dyDescent="0.25">
      <c r="A164" t="s">
        <v>1450</v>
      </c>
      <c r="B164" t="s">
        <v>1451</v>
      </c>
      <c r="C164" t="s">
        <v>267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-0.1860465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-2.0091320000000001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8.2198689999999992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7.6265749999999999</v>
      </c>
      <c r="H164" cm="1">
        <f t="array" ref="H164">_xll.BDP(A164,$H$1)</f>
        <v>9.7295010000000008</v>
      </c>
      <c r="I164" cm="1">
        <f t="array" ref="I164">_xll.BDP(A164,$I$1)</f>
        <v>-2.6008979999999999</v>
      </c>
    </row>
    <row r="165" spans="1:9" x14ac:dyDescent="0.25">
      <c r="A165" t="s">
        <v>1452</v>
      </c>
      <c r="B165" t="s">
        <v>1453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1.439689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17.910450000000001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15.302960000000001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9.8526559999999996</v>
      </c>
      <c r="H165" cm="1">
        <f t="array" ref="H165">_xll.BDP(A165,$H$1)</f>
        <v>8.6638570000000001</v>
      </c>
      <c r="I165" cm="1">
        <f t="array" ref="I165">_xll.BDP(A165,$I$1)</f>
        <v>-7.3753440000000001</v>
      </c>
    </row>
    <row r="166" spans="1:9" x14ac:dyDescent="0.25">
      <c r="A166" t="s">
        <v>1454</v>
      </c>
      <c r="B166" t="s">
        <v>1455</v>
      </c>
      <c r="C166" t="s">
        <v>259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-1.2748409999999999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-0.1516875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0.38124279999999999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0.34298780000000001</v>
      </c>
      <c r="H166" cm="1">
        <f t="array" ref="H166">_xll.BDP(A166,$H$1)</f>
        <v>6.0808249999999999</v>
      </c>
      <c r="I166" cm="1">
        <f t="array" ref="I166">_xll.BDP(A166,$I$1)</f>
        <v>-11.7</v>
      </c>
    </row>
    <row r="167" spans="1:9" x14ac:dyDescent="0.25">
      <c r="A167" t="s">
        <v>1456</v>
      </c>
      <c r="B167" t="s">
        <v>1457</v>
      </c>
      <c r="C167" t="s">
        <v>261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0.2230483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1.087364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0.89820359999999999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57.335340000000002</v>
      </c>
      <c r="H167" cm="1">
        <f t="array" ref="H167">_xll.BDP(A167,$H$1)</f>
        <v>15.462249999999999</v>
      </c>
      <c r="I167" cm="1">
        <f t="array" ref="I167">_xll.BDP(A167,$I$1)</f>
        <v>-3.2488419999999998</v>
      </c>
    </row>
    <row r="168" spans="1:9" x14ac:dyDescent="0.25">
      <c r="A168" t="s">
        <v>1458</v>
      </c>
      <c r="B168" t="s">
        <v>1459</v>
      </c>
      <c r="C168" t="s">
        <v>286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-0.75829389999999997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-0.28571429999999998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8.8357589999999995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-5.5981059999999996</v>
      </c>
      <c r="H168" cm="1">
        <f t="array" ref="H168">_xll.BDP(A168,$H$1)</f>
        <v>3.6941649999999999</v>
      </c>
      <c r="I168" cm="1">
        <f t="array" ref="I168">_xll.BDP(A168,$I$1)</f>
        <v>-13.243930000000001</v>
      </c>
    </row>
    <row r="169" spans="1:9" x14ac:dyDescent="0.25">
      <c r="A169" t="s">
        <v>1460</v>
      </c>
      <c r="B169" t="s">
        <v>1461</v>
      </c>
      <c r="C169" t="s">
        <v>286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-3.4788109999999999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-3.9042819999999998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7.2382289999999996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-16.37238</v>
      </c>
      <c r="H169" cm="1">
        <f t="array" ref="H169">_xll.BDP(A169,$H$1)</f>
        <v>5.1757569999999999</v>
      </c>
      <c r="I169" cm="1">
        <f t="array" ref="I169">_xll.BDP(A169,$I$1)</f>
        <v>-18.846769999999999</v>
      </c>
    </row>
    <row r="170" spans="1:9" x14ac:dyDescent="0.25">
      <c r="A170" t="s">
        <v>1462</v>
      </c>
      <c r="B170" t="s">
        <v>1463</v>
      </c>
      <c r="C170" t="s">
        <v>261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0.55276380000000003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2.510246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-2.151589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29.180510000000002</v>
      </c>
      <c r="H170" cm="1">
        <f t="array" ref="H170">_xll.BDP(A170,$H$1)</f>
        <v>8.8729840000000006</v>
      </c>
      <c r="I170" cm="1">
        <f t="array" ref="I170">_xll.BDP(A170,$I$1)</f>
        <v>-5.0486339999999998</v>
      </c>
    </row>
    <row r="171" spans="1:9" x14ac:dyDescent="0.25">
      <c r="A171" t="s">
        <v>1464</v>
      </c>
      <c r="B171" t="s">
        <v>1465</v>
      </c>
      <c r="C171" t="s">
        <v>261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0.68965520000000002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8.6078639999999993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9.4218419999999998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106.33540000000001</v>
      </c>
      <c r="H171" cm="1">
        <f t="array" ref="H171">_xll.BDP(A171,$H$1)</f>
        <v>28.430869999999999</v>
      </c>
      <c r="I171" cm="1">
        <f t="array" ref="I171">_xll.BDP(A171,$I$1)</f>
        <v>-0.6796179</v>
      </c>
    </row>
    <row r="172" spans="1:9" x14ac:dyDescent="0.25">
      <c r="A172" t="s">
        <v>1466</v>
      </c>
      <c r="B172" t="s">
        <v>1467</v>
      </c>
      <c r="C172" t="s">
        <v>270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-0.12966949999999999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2.4322750000000002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-14.38635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-21.673310000000001</v>
      </c>
      <c r="H172" cm="1">
        <f t="array" ref="H172">_xll.BDP(A172,$H$1)</f>
        <v>-14.003970000000001</v>
      </c>
      <c r="I172" cm="1">
        <f t="array" ref="I172">_xll.BDP(A172,$I$1)</f>
        <v>-28.172509999999999</v>
      </c>
    </row>
    <row r="173" spans="1:9" x14ac:dyDescent="0.25">
      <c r="A173" t="s">
        <v>1468</v>
      </c>
      <c r="B173" t="s">
        <v>1469</v>
      </c>
      <c r="C173" t="s">
        <v>271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-0.76231369999999998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0.97534639999999995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-9.5831029999999995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-31.03023</v>
      </c>
      <c r="H173" cm="1">
        <f t="array" ref="H173">_xll.BDP(A173,$H$1)</f>
        <v>-17.87219</v>
      </c>
      <c r="I173" cm="1">
        <f t="array" ref="I173">_xll.BDP(A173,$I$1)</f>
        <v>-32.005809999999997</v>
      </c>
    </row>
    <row r="174" spans="1:9" x14ac:dyDescent="0.25">
      <c r="A174" t="s">
        <v>1470</v>
      </c>
      <c r="B174" t="s">
        <v>1471</v>
      </c>
      <c r="C174" t="s">
        <v>261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-0.82644629999999997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3.2504780000000002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2.5641029999999998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47.231050000000003</v>
      </c>
      <c r="H174" cm="1">
        <f t="array" ref="H174">_xll.BDP(A174,$H$1)</f>
        <v>15.466229999999999</v>
      </c>
      <c r="I174" cm="1">
        <f t="array" ref="I174">_xll.BDP(A174,$I$1)</f>
        <v>-2.3276650000000001</v>
      </c>
    </row>
    <row r="175" spans="1:9" x14ac:dyDescent="0.25">
      <c r="A175" t="s">
        <v>23</v>
      </c>
      <c r="B175" t="s">
        <v>1472</v>
      </c>
      <c r="C175" t="s">
        <v>261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-0.92925659999999999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1.7862640000000001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0.63946409999999998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13.32076</v>
      </c>
      <c r="H175" cm="1">
        <f t="array" ref="H175">_xll.BDP(A175,$H$1)</f>
        <v>9.3540139999999994</v>
      </c>
      <c r="I175" cm="1">
        <f t="array" ref="I175">_xll.BDP(A175,$I$1)</f>
        <v>-13.48371</v>
      </c>
    </row>
    <row r="176" spans="1:9" x14ac:dyDescent="0.25">
      <c r="A176" t="s">
        <v>1473</v>
      </c>
      <c r="B176" t="s">
        <v>1474</v>
      </c>
      <c r="C176" t="s">
        <v>261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-0.1869159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3.6893199999999999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0.18761729999999999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-15.54848</v>
      </c>
      <c r="H176" cm="1">
        <f t="array" ref="H176">_xll.BDP(A176,$H$1)</f>
        <v>-7.2474679999999996</v>
      </c>
      <c r="I176" cm="1">
        <f t="array" ref="I176">_xll.BDP(A176,$I$1)</f>
        <v>-24.030470000000001</v>
      </c>
    </row>
    <row r="177" spans="1:9" x14ac:dyDescent="0.25">
      <c r="A177" t="s">
        <v>1475</v>
      </c>
      <c r="B177" t="s">
        <v>1476</v>
      </c>
      <c r="C177" t="s">
        <v>263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-0.59347179999999999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2.1341459999999999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3.875969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13.646990000000001</v>
      </c>
      <c r="H177" cm="1">
        <f t="array" ref="H177">_xll.BDP(A177,$H$1)</f>
        <v>5.1213170000000003</v>
      </c>
      <c r="I177" cm="1">
        <f t="array" ref="I177">_xll.BDP(A177,$I$1)</f>
        <v>-2.6987589999999999</v>
      </c>
    </row>
    <row r="178" spans="1:9" x14ac:dyDescent="0.25">
      <c r="A178" t="s">
        <v>1477</v>
      </c>
      <c r="B178" t="s">
        <v>1478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-5.1072520000000003E-2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0.41046690000000002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1.609553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8.6020869999999992</v>
      </c>
      <c r="H178" cm="1">
        <f t="array" ref="H178">_xll.BDP(A178,$H$1)</f>
        <v>1.7163839999999999</v>
      </c>
      <c r="I178" cm="1">
        <f t="array" ref="I178">_xll.BDP(A178,$I$1)</f>
        <v>-6.8673590000000004</v>
      </c>
    </row>
    <row r="179" spans="1:9" x14ac:dyDescent="0.25">
      <c r="A179" t="s">
        <v>1479</v>
      </c>
      <c r="B179" t="s">
        <v>1480</v>
      </c>
      <c r="C179" t="s">
        <v>286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-0.88740989999999997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-0.44568249999999998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5.1795169999999997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25.44875</v>
      </c>
      <c r="H179" cm="1">
        <f t="array" ref="H179">_xll.BDP(A179,$H$1)</f>
        <v>8.8691239999999993</v>
      </c>
      <c r="I179" cm="1">
        <f t="array" ref="I179">_xll.BDP(A179,$I$1)</f>
        <v>-2.255226</v>
      </c>
    </row>
    <row r="180" spans="1:9" x14ac:dyDescent="0.25">
      <c r="A180" t="s">
        <v>1481</v>
      </c>
      <c r="B180" t="s">
        <v>1482</v>
      </c>
      <c r="C180" t="s">
        <v>267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-0.77519380000000004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-1.158301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6.3343720000000001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9.787058</v>
      </c>
      <c r="H180" cm="1">
        <f t="array" ref="H180">_xll.BDP(A180,$H$1)</f>
        <v>1.862069</v>
      </c>
      <c r="I180" cm="1">
        <f t="array" ref="I180">_xll.BDP(A180,$I$1)</f>
        <v>-9.5323729999999998</v>
      </c>
    </row>
    <row r="181" spans="1:9" x14ac:dyDescent="0.25">
      <c r="A181" t="s">
        <v>1483</v>
      </c>
      <c r="B181" t="s">
        <v>1484</v>
      </c>
      <c r="C181" t="s">
        <v>265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-1.258781E-2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3.2934690000000003E-2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8.5478729999999992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26.28293</v>
      </c>
      <c r="H181" cm="1">
        <f t="array" ref="H181">_xll.BDP(A181,$H$1)</f>
        <v>27.720479999999998</v>
      </c>
      <c r="I181" cm="1">
        <f t="array" ref="I181">_xll.BDP(A181,$I$1)</f>
        <v>-1.6006739999999999</v>
      </c>
    </row>
    <row r="182" spans="1:9" x14ac:dyDescent="0.25">
      <c r="A182" t="s">
        <v>33</v>
      </c>
      <c r="B182" t="s">
        <v>1485</v>
      </c>
      <c r="C182" t="s">
        <v>271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-0.94586959999999998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-1.309331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6.9872120000000004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28.097000000000001</v>
      </c>
      <c r="H182" cm="1">
        <f t="array" ref="H182">_xll.BDP(A182,$H$1)</f>
        <v>18.37079</v>
      </c>
      <c r="I182" cm="1">
        <f t="array" ref="I182">_xll.BDP(A182,$I$1)</f>
        <v>-1.9018440000000001</v>
      </c>
    </row>
    <row r="183" spans="1:9" x14ac:dyDescent="0.25">
      <c r="A183" t="s">
        <v>1486</v>
      </c>
      <c r="B183" t="s">
        <v>1487</v>
      </c>
      <c r="C183" t="s">
        <v>280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-1.3004340000000001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10.037179999999999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37.866790000000002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18.35266</v>
      </c>
      <c r="H183" cm="1">
        <f t="array" ref="H183">_xll.BDP(A183,$H$1)</f>
        <v>20.787210000000002</v>
      </c>
      <c r="I183" cm="1">
        <f t="array" ref="I183">_xll.BDP(A183,$I$1)</f>
        <v>-10.81639</v>
      </c>
    </row>
    <row r="184" spans="1:9" x14ac:dyDescent="0.25">
      <c r="A184" t="s">
        <v>1488</v>
      </c>
      <c r="B184" t="s">
        <v>1489</v>
      </c>
      <c r="C184" t="s">
        <v>261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-2.0047190000000001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-5.0949520000000001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-1.522543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9.4865820000000003</v>
      </c>
      <c r="H184" cm="1">
        <f t="array" ref="H184">_xll.BDP(A184,$H$1)</f>
        <v>5.5320419999999997</v>
      </c>
      <c r="I184" cm="1">
        <f t="array" ref="I184">_xll.BDP(A184,$I$1)</f>
        <v>-5.7708870000000001</v>
      </c>
    </row>
    <row r="185" spans="1:9" x14ac:dyDescent="0.25">
      <c r="A185" t="s">
        <v>1490</v>
      </c>
      <c r="B185" t="s">
        <v>1491</v>
      </c>
      <c r="C185" t="s">
        <v>265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-2.7545259999999998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1.641408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-3.8852259999999998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35.69218</v>
      </c>
      <c r="H185" cm="1">
        <f t="array" ref="H185">_xll.BDP(A185,$H$1)</f>
        <v>19.392769999999999</v>
      </c>
      <c r="I185" cm="1">
        <f t="array" ref="I185">_xll.BDP(A185,$I$1)</f>
        <v>-11.730880000000001</v>
      </c>
    </row>
    <row r="186" spans="1:9" x14ac:dyDescent="0.25">
      <c r="A186" t="s">
        <v>1492</v>
      </c>
      <c r="B186" t="s">
        <v>1493</v>
      </c>
      <c r="C186" t="s">
        <v>271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-0.38056040000000002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0.79931859999999999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-0.88875970000000004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6.3443719999999999</v>
      </c>
      <c r="H186" cm="1">
        <f t="array" ref="H186">_xll.BDP(A186,$H$1)</f>
        <v>-0.9223633</v>
      </c>
      <c r="I186" cm="1">
        <f t="array" ref="I186">_xll.BDP(A186,$I$1)</f>
        <v>-15.974209999999999</v>
      </c>
    </row>
    <row r="187" spans="1:9" x14ac:dyDescent="0.25">
      <c r="A187" t="s">
        <v>1494</v>
      </c>
      <c r="B187" t="s">
        <v>1495</v>
      </c>
      <c r="C187" t="s">
        <v>265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0.48524060000000002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4.455654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-3.0433089999999998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-2.1492070000000001</v>
      </c>
      <c r="H187" cm="1">
        <f t="array" ref="H187">_xll.BDP(A187,$H$1)</f>
        <v>0.82482109999999997</v>
      </c>
      <c r="I187" cm="1">
        <f t="array" ref="I187">_xll.BDP(A187,$I$1)</f>
        <v>-8.5190470000000005</v>
      </c>
    </row>
    <row r="188" spans="1:9" x14ac:dyDescent="0.25">
      <c r="A188" t="s">
        <v>1496</v>
      </c>
      <c r="B188" t="s">
        <v>1497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-0.78597209999999995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2.4948389999999998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-0.22439149999999999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-4.4426059999999996</v>
      </c>
      <c r="H188" cm="1">
        <f t="array" ref="H188">_xll.BDP(A188,$H$1)</f>
        <v>-4.8529520000000002</v>
      </c>
      <c r="I188" cm="1">
        <f t="array" ref="I188">_xll.BDP(A188,$I$1)</f>
        <v>-12.757199999999999</v>
      </c>
    </row>
    <row r="189" spans="1:9" x14ac:dyDescent="0.25">
      <c r="A189" t="s">
        <v>1498</v>
      </c>
      <c r="B189" t="s">
        <v>1499</v>
      </c>
      <c r="C189" t="s">
        <v>261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0.91146539999999998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1.8303210000000001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6.2197709999999997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11.267250000000001</v>
      </c>
      <c r="H189" cm="1">
        <f t="array" ref="H189">_xll.BDP(A189,$H$1)</f>
        <v>24.394559999999998</v>
      </c>
      <c r="I189" cm="1">
        <f t="array" ref="I189">_xll.BDP(A189,$I$1)</f>
        <v>-15.887309999999999</v>
      </c>
    </row>
    <row r="190" spans="1:9" x14ac:dyDescent="0.25">
      <c r="A190" t="s">
        <v>1500</v>
      </c>
      <c r="B190" t="s">
        <v>1501</v>
      </c>
      <c r="C190" t="s">
        <v>265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-0.73605719999999997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5.2801669999999996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19.678619999999999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4.1434810000000004</v>
      </c>
      <c r="H190" cm="1">
        <f t="array" ref="H190">_xll.BDP(A190,$H$1)</f>
        <v>4.0899330000000003</v>
      </c>
      <c r="I190" cm="1">
        <f t="array" ref="I190">_xll.BDP(A190,$I$1)</f>
        <v>-11.746779999999999</v>
      </c>
    </row>
    <row r="191" spans="1:9" x14ac:dyDescent="0.25">
      <c r="A191" t="s">
        <v>1502</v>
      </c>
      <c r="B191" t="s">
        <v>1503</v>
      </c>
      <c r="C191" t="s">
        <v>286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-1.301142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-3.407276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-3.716224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2.0927539999999998</v>
      </c>
      <c r="H191" cm="1">
        <f t="array" ref="H191">_xll.BDP(A191,$H$1)</f>
        <v>4.2883250000000004</v>
      </c>
      <c r="I191" cm="1">
        <f t="array" ref="I191">_xll.BDP(A191,$I$1)</f>
        <v>-9.9104510000000001</v>
      </c>
    </row>
    <row r="192" spans="1:9" x14ac:dyDescent="0.25">
      <c r="A192" t="s">
        <v>2252</v>
      </c>
      <c r="B192" t="s">
        <v>2253</v>
      </c>
      <c r="C192" t="s">
        <v>264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2.5841739999999998E-2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4.0941710000000002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2.1625350000000001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30.035219999999999</v>
      </c>
      <c r="H192" cm="1">
        <f t="array" ref="H192">_xll.BDP(A192,$H$1)</f>
        <v>9.1690199999999997</v>
      </c>
      <c r="I192" cm="1">
        <f t="array" ref="I192">_xll.BDP(A192,$I$1)</f>
        <v>-13.60816</v>
      </c>
    </row>
    <row r="193" spans="1:9" x14ac:dyDescent="0.25">
      <c r="A193" t="s">
        <v>22</v>
      </c>
      <c r="B193" t="s">
        <v>1504</v>
      </c>
      <c r="C193" t="s">
        <v>265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-1.7845390000000001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9.3362069999999999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-0.1734742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-31.738610000000001</v>
      </c>
      <c r="H193" cm="1">
        <f t="array" ref="H193">_xll.BDP(A193,$H$1)</f>
        <v>-9.5075640000000003</v>
      </c>
      <c r="I193" cm="1">
        <f t="array" ref="I193">_xll.BDP(A193,$I$1)</f>
        <v>-35.091859999999997</v>
      </c>
    </row>
    <row r="194" spans="1:9" x14ac:dyDescent="0.25">
      <c r="A194" t="s">
        <v>1505</v>
      </c>
      <c r="B194" t="s">
        <v>1506</v>
      </c>
      <c r="C194" t="s">
        <v>271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0.32998929999999999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1.8887849999999999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4.5977259999999998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2.4473029999999998</v>
      </c>
      <c r="H194" cm="1">
        <f t="array" ref="H194">_xll.BDP(A194,$H$1)</f>
        <v>-0.16954649999999999</v>
      </c>
      <c r="I194" cm="1">
        <f t="array" ref="I194">_xll.BDP(A194,$I$1)</f>
        <v>-11.153600000000001</v>
      </c>
    </row>
    <row r="195" spans="1:9" x14ac:dyDescent="0.25">
      <c r="A195" t="s">
        <v>152</v>
      </c>
      <c r="B195" t="s">
        <v>1507</v>
      </c>
      <c r="C195" t="s">
        <v>265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-0.3651856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5.2394730000000003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-6.2428410000000003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-13.965529999999999</v>
      </c>
      <c r="H195" cm="1">
        <f t="array" ref="H195">_xll.BDP(A195,$H$1)</f>
        <v>-14.70908</v>
      </c>
      <c r="I195" cm="1">
        <f t="array" ref="I195">_xll.BDP(A195,$I$1)</f>
        <v>-32.410989999999998</v>
      </c>
    </row>
    <row r="196" spans="1:9" x14ac:dyDescent="0.25">
      <c r="A196" t="s">
        <v>1508</v>
      </c>
      <c r="B196" t="s">
        <v>1509</v>
      </c>
      <c r="C196" t="s">
        <v>259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-0.43710539999999998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4.1931390000000004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6.1626099999999999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17.747599999999998</v>
      </c>
      <c r="H196" cm="1">
        <f t="array" ref="H196">_xll.BDP(A196,$H$1)</f>
        <v>11.78811</v>
      </c>
      <c r="I196" cm="1">
        <f t="array" ref="I196">_xll.BDP(A196,$I$1)</f>
        <v>-0.71564709999999998</v>
      </c>
    </row>
    <row r="197" spans="1:9" x14ac:dyDescent="0.25">
      <c r="A197" t="s">
        <v>1510</v>
      </c>
      <c r="B197" t="s">
        <v>1511</v>
      </c>
      <c r="C197" t="s">
        <v>267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-0.90874670000000002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-0.26676830000000001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0.26819920000000003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-10.261850000000001</v>
      </c>
      <c r="H197" cm="1">
        <f t="array" ref="H197">_xll.BDP(A197,$H$1)</f>
        <v>-2.0070830000000002</v>
      </c>
      <c r="I197" cm="1">
        <f t="array" ref="I197">_xll.BDP(A197,$I$1)</f>
        <v>-13.462149999999999</v>
      </c>
    </row>
    <row r="198" spans="1:9" x14ac:dyDescent="0.25">
      <c r="A198" t="s">
        <v>1512</v>
      </c>
      <c r="B198" t="s">
        <v>1513</v>
      </c>
      <c r="C198" t="s">
        <v>259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0.71428570000000002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4.223865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2.8125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11.423120000000001</v>
      </c>
      <c r="H198" cm="1">
        <f t="array" ref="H198">_xll.BDP(A198,$H$1)</f>
        <v>6.287909</v>
      </c>
      <c r="I198" cm="1">
        <f t="array" ref="I198">_xll.BDP(A198,$I$1)</f>
        <v>-7.9566520000000001</v>
      </c>
    </row>
    <row r="199" spans="1:9" x14ac:dyDescent="0.25">
      <c r="A199" t="s">
        <v>1514</v>
      </c>
      <c r="B199" t="s">
        <v>1515</v>
      </c>
      <c r="C199" t="s">
        <v>280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0.25097659999999999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8.1918030000000002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1.1435299999999999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18.229620000000001</v>
      </c>
      <c r="H199" cm="1">
        <f t="array" ref="H199">_xll.BDP(A199,$H$1)</f>
        <v>3.5290910000000002</v>
      </c>
      <c r="I199" cm="1">
        <f t="array" ref="I199">_xll.BDP(A199,$I$1)</f>
        <v>-13.77384</v>
      </c>
    </row>
    <row r="200" spans="1:9" x14ac:dyDescent="0.25">
      <c r="A200" t="s">
        <v>1516</v>
      </c>
      <c r="B200" t="s">
        <v>1517</v>
      </c>
      <c r="C200" t="s">
        <v>263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-0.86898399999999998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3.8515410000000001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10.837070000000001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17.503329999999998</v>
      </c>
      <c r="H200" cm="1">
        <f t="array" ref="H200">_xll.BDP(A200,$H$1)</f>
        <v>9.5907090000000004</v>
      </c>
      <c r="I200" cm="1">
        <f t="array" ref="I200">_xll.BDP(A200,$I$1)</f>
        <v>0</v>
      </c>
    </row>
    <row r="201" spans="1:9" x14ac:dyDescent="0.25">
      <c r="A201" t="s">
        <v>1518</v>
      </c>
      <c r="B201" t="s">
        <v>1519</v>
      </c>
      <c r="C201" t="s">
        <v>261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0.37664779999999998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1.362916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5.1973690000000001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-13.637589999999999</v>
      </c>
      <c r="H201" cm="1">
        <f t="array" ref="H201">_xll.BDP(A201,$H$1)</f>
        <v>2.694264</v>
      </c>
      <c r="I201" cm="1">
        <f t="array" ref="I201">_xll.BDP(A201,$I$1)</f>
        <v>-13.65931</v>
      </c>
    </row>
    <row r="202" spans="1:9" x14ac:dyDescent="0.25">
      <c r="A202" t="s">
        <v>1520</v>
      </c>
      <c r="B202" t="s">
        <v>1521</v>
      </c>
      <c r="C202" t="s">
        <v>280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0.15892339999999999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1.5055069999999999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3.3702510000000001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12.91728</v>
      </c>
      <c r="H202" cm="1">
        <f t="array" ref="H202">_xll.BDP(A202,$H$1)</f>
        <v>7.0869910000000003</v>
      </c>
      <c r="I202" cm="1">
        <f t="array" ref="I202">_xll.BDP(A202,$I$1)</f>
        <v>-3.1731639999999999</v>
      </c>
    </row>
    <row r="203" spans="1:9" x14ac:dyDescent="0.25">
      <c r="A203" t="s">
        <v>2254</v>
      </c>
      <c r="B203" t="s">
        <v>2255</v>
      </c>
      <c r="C203" t="s">
        <v>267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2.3615939999999998E-2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0.4356816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9.9888480000000008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75.762389999999996</v>
      </c>
      <c r="H203" cm="1">
        <f t="array" ref="H203">_xll.BDP(A203,$H$1)</f>
        <v>33.092419999999997</v>
      </c>
      <c r="I203" cm="1">
        <f t="array" ref="I203">_xll.BDP(A203,$I$1)</f>
        <v>-2.370695</v>
      </c>
    </row>
    <row r="204" spans="1:9" x14ac:dyDescent="0.25">
      <c r="A204" t="s">
        <v>1522</v>
      </c>
      <c r="B204" t="s">
        <v>1523</v>
      </c>
      <c r="C204" t="s">
        <v>271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-2.1738040000000001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-4.0721020000000001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4.1671360000000002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39.557519999999997</v>
      </c>
      <c r="H204" cm="1">
        <f t="array" ref="H204">_xll.BDP(A204,$H$1)</f>
        <v>19.631679999999999</v>
      </c>
      <c r="I204" cm="1">
        <f t="array" ref="I204">_xll.BDP(A204,$I$1)</f>
        <v>-3.873659</v>
      </c>
    </row>
    <row r="205" spans="1:9" x14ac:dyDescent="0.25">
      <c r="A205" t="s">
        <v>1524</v>
      </c>
      <c r="B205" t="s">
        <v>1525</v>
      </c>
      <c r="C205" t="s">
        <v>271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3.01406E-2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1.2063980000000001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3.168695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28.685390000000002</v>
      </c>
      <c r="H205" cm="1">
        <f t="array" ref="H205">_xll.BDP(A205,$H$1)</f>
        <v>10.76863</v>
      </c>
      <c r="I205" cm="1">
        <f t="array" ref="I205">_xll.BDP(A205,$I$1)</f>
        <v>-2.481903</v>
      </c>
    </row>
    <row r="206" spans="1:9" x14ac:dyDescent="0.25">
      <c r="A206" t="s">
        <v>166</v>
      </c>
      <c r="B206" t="s">
        <v>1526</v>
      </c>
      <c r="C206" t="s">
        <v>267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-0.54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-0.26073010000000002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-3.436893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-3.6882320000000002</v>
      </c>
      <c r="H206" cm="1">
        <f t="array" ref="H206">_xll.BDP(A206,$H$1)</f>
        <v>-5.510478</v>
      </c>
      <c r="I206" cm="1">
        <f t="array" ref="I206">_xll.BDP(A206,$I$1)</f>
        <v>-13.62229</v>
      </c>
    </row>
    <row r="207" spans="1:9" x14ac:dyDescent="0.25">
      <c r="A207" t="s">
        <v>1527</v>
      </c>
      <c r="B207" t="s">
        <v>1528</v>
      </c>
      <c r="C207" t="s">
        <v>261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0.1186051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1.1928099999999999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-7.6684760000000001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7.1255930000000003</v>
      </c>
      <c r="H207" cm="1">
        <f t="array" ref="H207">_xll.BDP(A207,$H$1)</f>
        <v>-4.8212549999999998</v>
      </c>
      <c r="I207" cm="1">
        <f t="array" ref="I207">_xll.BDP(A207,$I$1)</f>
        <v>-15.378550000000001</v>
      </c>
    </row>
    <row r="208" spans="1:9" x14ac:dyDescent="0.25">
      <c r="A208" t="s">
        <v>1529</v>
      </c>
      <c r="B208" t="s">
        <v>1530</v>
      </c>
      <c r="C208" t="s">
        <v>261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9.8037049999999994E-3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1.878147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-10.12541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5.3314700000000004</v>
      </c>
      <c r="H208" cm="1">
        <f t="array" ref="H208">_xll.BDP(A208,$H$1)</f>
        <v>-9.0540540000000007</v>
      </c>
      <c r="I208" cm="1">
        <f t="array" ref="I208">_xll.BDP(A208,$I$1)</f>
        <v>-20.152539999999998</v>
      </c>
    </row>
    <row r="209" spans="1:9" x14ac:dyDescent="0.25">
      <c r="A209" t="s">
        <v>1531</v>
      </c>
      <c r="B209" t="s">
        <v>1532</v>
      </c>
      <c r="C209" t="s">
        <v>271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-2.3255810000000001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-1.176471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7.2992699999999999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43.737549999999999</v>
      </c>
      <c r="H209" cm="1">
        <f t="array" ref="H209">_xll.BDP(A209,$H$1)</f>
        <v>25.85491</v>
      </c>
      <c r="I209" cm="1">
        <f t="array" ref="I209">_xll.BDP(A209,$I$1)</f>
        <v>-3.1045750000000001</v>
      </c>
    </row>
    <row r="210" spans="1:9" x14ac:dyDescent="0.25">
      <c r="A210" t="s">
        <v>1533</v>
      </c>
      <c r="B210" t="s">
        <v>1534</v>
      </c>
      <c r="C210" t="s">
        <v>267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-1.031534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1.453443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10.32246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43.620939999999997</v>
      </c>
      <c r="H210" cm="1">
        <f t="array" ref="H210">_xll.BDP(A210,$H$1)</f>
        <v>23.212479999999999</v>
      </c>
      <c r="I210" cm="1">
        <f t="array" ref="I210">_xll.BDP(A210,$I$1)</f>
        <v>-1.6949179999999999</v>
      </c>
    </row>
    <row r="211" spans="1:9" x14ac:dyDescent="0.25">
      <c r="A211" t="s">
        <v>1535</v>
      </c>
      <c r="B211" t="s">
        <v>1536</v>
      </c>
      <c r="C211" t="s">
        <v>280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-0.16524469999999999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4.5466829999999998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16.343610000000002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-21.7393</v>
      </c>
      <c r="H211" cm="1">
        <f t="array" ref="H211">_xll.BDP(A211,$H$1)</f>
        <v>-3.9657580000000001</v>
      </c>
      <c r="I211" cm="1">
        <f t="array" ref="I211">_xll.BDP(A211,$I$1)</f>
        <v>-33.279719999999998</v>
      </c>
    </row>
    <row r="212" spans="1:9" x14ac:dyDescent="0.25">
      <c r="A212" t="s">
        <v>1537</v>
      </c>
      <c r="B212" t="s">
        <v>1538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-2.0232299999999999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9.6419650000000008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5.5395989999999999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21.75384</v>
      </c>
      <c r="H212" cm="1">
        <f t="array" ref="H212">_xll.BDP(A212,$H$1)</f>
        <v>16.637599999999999</v>
      </c>
      <c r="I212" cm="1">
        <f t="array" ref="I212">_xll.BDP(A212,$I$1)</f>
        <v>-1.097394</v>
      </c>
    </row>
    <row r="213" spans="1:9" x14ac:dyDescent="0.25">
      <c r="A213" t="s">
        <v>1539</v>
      </c>
      <c r="B213" t="s">
        <v>1540</v>
      </c>
      <c r="C213" t="s">
        <v>271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0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1.4657979999999999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1.300813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19.33344</v>
      </c>
      <c r="H213" cm="1">
        <f t="array" ref="H213">_xll.BDP(A213,$H$1)</f>
        <v>8.2258490000000002</v>
      </c>
      <c r="I213" cm="1">
        <f t="array" ref="I213">_xll.BDP(A213,$I$1)</f>
        <v>-0.62992369999999998</v>
      </c>
    </row>
    <row r="214" spans="1:9" x14ac:dyDescent="0.25">
      <c r="A214" t="s">
        <v>1541</v>
      </c>
      <c r="B214" t="s">
        <v>1542</v>
      </c>
      <c r="C214" t="s">
        <v>271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-0.8305226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-2.1653500000000001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2.8804370000000001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30.818999999999999</v>
      </c>
      <c r="H214" cm="1">
        <f t="array" ref="H214">_xll.BDP(A214,$H$1)</f>
        <v>12.702030000000001</v>
      </c>
      <c r="I214" cm="1">
        <f t="array" ref="I214">_xll.BDP(A214,$I$1)</f>
        <v>-3.92936</v>
      </c>
    </row>
    <row r="215" spans="1:9" x14ac:dyDescent="0.25">
      <c r="A215" t="s">
        <v>1543</v>
      </c>
      <c r="B215" t="s">
        <v>1544</v>
      </c>
      <c r="C215" t="s">
        <v>275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-1.5925849999999999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-0.1495542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1.936269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2.4963739999999999</v>
      </c>
      <c r="H215" cm="1">
        <f t="array" ref="H215">_xll.BDP(A215,$H$1)</f>
        <v>3.7303169999999999</v>
      </c>
      <c r="I215" cm="1">
        <f t="array" ref="I215">_xll.BDP(A215,$I$1)</f>
        <v>-5.0289000000000001</v>
      </c>
    </row>
    <row r="216" spans="1:9" x14ac:dyDescent="0.25">
      <c r="A216" t="s">
        <v>1545</v>
      </c>
      <c r="B216" t="s">
        <v>1546</v>
      </c>
      <c r="C216" t="s">
        <v>271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-1.91405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4.5936560000000002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12.207800000000001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8.8030519999999992</v>
      </c>
      <c r="H216" cm="1">
        <f t="array" ref="H216">_xll.BDP(A216,$H$1)</f>
        <v>10.081009999999999</v>
      </c>
      <c r="I216" cm="1">
        <f t="array" ref="I216">_xll.BDP(A216,$I$1)</f>
        <v>-5.1628759999999998</v>
      </c>
    </row>
    <row r="217" spans="1:9" x14ac:dyDescent="0.25">
      <c r="A217" t="s">
        <v>1547</v>
      </c>
      <c r="B217" t="s">
        <v>1548</v>
      </c>
      <c r="C217" t="s">
        <v>280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0.16126670000000001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0.32305430000000002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-7.2495250000000002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-31.066379999999999</v>
      </c>
      <c r="H217" cm="1">
        <f t="array" ref="H217">_xll.BDP(A217,$H$1)</f>
        <v>-30.283249999999999</v>
      </c>
      <c r="I217" cm="1">
        <f t="array" ref="I217">_xll.BDP(A217,$I$1)</f>
        <v>-48.38026</v>
      </c>
    </row>
    <row r="218" spans="1:9" x14ac:dyDescent="0.25">
      <c r="A218" t="s">
        <v>1549</v>
      </c>
      <c r="B218" t="s">
        <v>1550</v>
      </c>
      <c r="C218" t="s">
        <v>271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-0.75724460000000005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-3.557512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4.4679060000000002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35.014389999999999</v>
      </c>
      <c r="H218" cm="1">
        <f t="array" ref="H218">_xll.BDP(A218,$H$1)</f>
        <v>15.40606</v>
      </c>
      <c r="I218" cm="1">
        <f t="array" ref="I218">_xll.BDP(A218,$I$1)</f>
        <v>-4.7762190000000002</v>
      </c>
    </row>
    <row r="219" spans="1:9" x14ac:dyDescent="0.25">
      <c r="A219" t="s">
        <v>68</v>
      </c>
      <c r="B219" t="s">
        <v>1551</v>
      </c>
      <c r="C219" t="s">
        <v>265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-0.29696420000000001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1.1560189999999999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-5.4462250000000001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-4.1194379999999997</v>
      </c>
      <c r="H219" cm="1">
        <f t="array" ref="H219">_xll.BDP(A219,$H$1)</f>
        <v>-7.2914450000000004</v>
      </c>
      <c r="I219" cm="1">
        <f t="array" ref="I219">_xll.BDP(A219,$I$1)</f>
        <v>-21.628789999999999</v>
      </c>
    </row>
    <row r="220" spans="1:9" x14ac:dyDescent="0.25">
      <c r="A220" t="s">
        <v>1552</v>
      </c>
      <c r="B220" t="s">
        <v>1553</v>
      </c>
      <c r="C220" t="s">
        <v>259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0.67365269999999999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4.6692609999999997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0.7490637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-18.225680000000001</v>
      </c>
      <c r="H220" cm="1">
        <f t="array" ref="H220">_xll.BDP(A220,$H$1)</f>
        <v>-15.28284</v>
      </c>
      <c r="I220" cm="1">
        <f t="array" ref="I220">_xll.BDP(A220,$I$1)</f>
        <v>-30.558319999999998</v>
      </c>
    </row>
    <row r="221" spans="1:9" x14ac:dyDescent="0.25">
      <c r="A221" t="s">
        <v>1554</v>
      </c>
      <c r="B221" t="s">
        <v>1555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-0.60045320000000002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0.26786270000000001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-3.2272029999999998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-16.504200000000001</v>
      </c>
      <c r="H221" cm="1">
        <f t="array" ref="H221">_xll.BDP(A221,$H$1)</f>
        <v>-13.72973</v>
      </c>
      <c r="I221" cm="1">
        <f t="array" ref="I221">_xll.BDP(A221,$I$1)</f>
        <v>-26.77824</v>
      </c>
    </row>
    <row r="222" spans="1:9" x14ac:dyDescent="0.25">
      <c r="A222" t="s">
        <v>81</v>
      </c>
      <c r="B222" t="s">
        <v>1556</v>
      </c>
      <c r="C222" t="s">
        <v>270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0.2332815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3.867848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-3.8777029999999999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9.7911040000000007</v>
      </c>
      <c r="H222" cm="1">
        <f t="array" ref="H222">_xll.BDP(A222,$H$1)</f>
        <v>-0.88614130000000002</v>
      </c>
      <c r="I222" cm="1">
        <f t="array" ref="I222">_xll.BDP(A222,$I$1)</f>
        <v>-14.096629999999999</v>
      </c>
    </row>
    <row r="223" spans="1:9" x14ac:dyDescent="0.25">
      <c r="A223" t="s">
        <v>1557</v>
      </c>
      <c r="B223" t="s">
        <v>1558</v>
      </c>
      <c r="C223" t="s">
        <v>271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0.428896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0.34323029999999999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1.6179520000000001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57.580629999999999</v>
      </c>
      <c r="H223" cm="1">
        <f t="array" ref="H223">_xll.BDP(A223,$H$1)</f>
        <v>27.767309999999998</v>
      </c>
      <c r="I223" cm="1">
        <f t="array" ref="I223">_xll.BDP(A223,$I$1)</f>
        <v>-1.087801</v>
      </c>
    </row>
    <row r="224" spans="1:9" x14ac:dyDescent="0.25">
      <c r="A224" t="s">
        <v>1559</v>
      </c>
      <c r="B224" t="s">
        <v>1560</v>
      </c>
      <c r="C224" t="s">
        <v>267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-1.373896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-1.373896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-0.29761900000000002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4.1956759999999997</v>
      </c>
      <c r="H224" cm="1">
        <f t="array" ref="H224">_xll.BDP(A224,$H$1)</f>
        <v>1.2739590000000001</v>
      </c>
      <c r="I224" cm="1">
        <f t="array" ref="I224">_xll.BDP(A224,$I$1)</f>
        <v>-4.9625500000000002</v>
      </c>
    </row>
    <row r="225" spans="1:9" x14ac:dyDescent="0.25">
      <c r="A225" t="s">
        <v>1561</v>
      </c>
      <c r="B225" t="s">
        <v>1562</v>
      </c>
      <c r="C225" t="s">
        <v>265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1.346983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0.32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-1.5698589999999999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6.6787010000000002</v>
      </c>
      <c r="H225" cm="1">
        <f t="array" ref="H225">_xll.BDP(A225,$H$1)</f>
        <v>2.931292</v>
      </c>
      <c r="I225" cm="1">
        <f t="array" ref="I225">_xll.BDP(A225,$I$1)</f>
        <v>-9.5103570000000008</v>
      </c>
    </row>
    <row r="226" spans="1:9" x14ac:dyDescent="0.25">
      <c r="A226" t="s">
        <v>1563</v>
      </c>
      <c r="B226" t="s">
        <v>1564</v>
      </c>
      <c r="C226" t="s">
        <v>267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-0.48567270000000001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-0.48567270000000001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1.4356439999999999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11.14209</v>
      </c>
      <c r="H226" cm="1">
        <f t="array" ref="H226">_xll.BDP(A226,$H$1)</f>
        <v>8.6852940000000007</v>
      </c>
      <c r="I226" cm="1">
        <f t="array" ref="I226">_xll.BDP(A226,$I$1)</f>
        <v>-2.6874169999999999</v>
      </c>
    </row>
    <row r="227" spans="1:9" x14ac:dyDescent="0.25">
      <c r="A227" t="s">
        <v>1565</v>
      </c>
      <c r="B227" t="s">
        <v>1566</v>
      </c>
      <c r="C227" t="s">
        <v>261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9.3396770000000004E-2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2.526176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-4.6440530000000004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1.899097</v>
      </c>
      <c r="H227" cm="1">
        <f t="array" ref="H227">_xll.BDP(A227,$H$1)</f>
        <v>2.98644</v>
      </c>
      <c r="I227" cm="1">
        <f t="array" ref="I227">_xll.BDP(A227,$I$1)</f>
        <v>-3.626719</v>
      </c>
    </row>
    <row r="228" spans="1:9" x14ac:dyDescent="0.25">
      <c r="A228" t="s">
        <v>1567</v>
      </c>
      <c r="B228" t="s">
        <v>1568</v>
      </c>
      <c r="C228" t="s">
        <v>261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0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1.8002119999999999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6.93363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25.44556</v>
      </c>
      <c r="H228" cm="1">
        <f t="array" ref="H228">_xll.BDP(A228,$H$1)</f>
        <v>12.13856</v>
      </c>
      <c r="I228" cm="1">
        <f t="array" ref="I228">_xll.BDP(A228,$I$1)</f>
        <v>-0.17140900000000001</v>
      </c>
    </row>
    <row r="229" spans="1:9" x14ac:dyDescent="0.25">
      <c r="A229" t="s">
        <v>1569</v>
      </c>
      <c r="B229" t="s">
        <v>1570</v>
      </c>
      <c r="C229" t="s">
        <v>286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-1.2844040000000001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-1.705238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2.9008609999999999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-19.191569999999999</v>
      </c>
      <c r="H229" cm="1">
        <f t="array" ref="H229">_xll.BDP(A229,$H$1)</f>
        <v>-6.0719510000000003</v>
      </c>
      <c r="I229" cm="1">
        <f t="array" ref="I229">_xll.BDP(A229,$I$1)</f>
        <v>-24.875979999999998</v>
      </c>
    </row>
    <row r="230" spans="1:9" x14ac:dyDescent="0.25">
      <c r="A230" t="s">
        <v>163</v>
      </c>
      <c r="B230" t="s">
        <v>1571</v>
      </c>
      <c r="C230" t="s">
        <v>267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1.6748590000000001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3.3876339999999998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-3.9883099999999998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-16.632960000000001</v>
      </c>
      <c r="H230" cm="1">
        <f t="array" ref="H230">_xll.BDP(A230,$H$1)</f>
        <v>1.2870980000000001</v>
      </c>
      <c r="I230" cm="1">
        <f t="array" ref="I230">_xll.BDP(A230,$I$1)</f>
        <v>-41.502540000000003</v>
      </c>
    </row>
    <row r="231" spans="1:9" x14ac:dyDescent="0.25">
      <c r="A231" t="s">
        <v>174</v>
      </c>
      <c r="B231" t="s">
        <v>1572</v>
      </c>
      <c r="C231" t="s">
        <v>280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2.1941850000000001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4.8396169999999996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-9.9129590000000007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-21.457339999999999</v>
      </c>
      <c r="H231" cm="1">
        <f t="array" ref="H231">_xll.BDP(A231,$H$1)</f>
        <v>-19.295999999999999</v>
      </c>
      <c r="I231" cm="1">
        <f t="array" ref="I231">_xll.BDP(A231,$I$1)</f>
        <v>-33.211959999999998</v>
      </c>
    </row>
    <row r="232" spans="1:9" x14ac:dyDescent="0.25">
      <c r="A232" t="s">
        <v>1573</v>
      </c>
      <c r="B232" t="s">
        <v>1574</v>
      </c>
      <c r="C232" t="s">
        <v>267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1.8244910000000001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5.728383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-11.21331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28.8993</v>
      </c>
      <c r="H232" cm="1">
        <f t="array" ref="H232">_xll.BDP(A232,$H$1)</f>
        <v>10.268370000000001</v>
      </c>
      <c r="I232" cm="1">
        <f t="array" ref="I232">_xll.BDP(A232,$I$1)</f>
        <v>-12.774900000000001</v>
      </c>
    </row>
    <row r="233" spans="1:9" x14ac:dyDescent="0.25">
      <c r="A233" t="s">
        <v>149</v>
      </c>
      <c r="B233" t="s">
        <v>1575</v>
      </c>
      <c r="C233" t="s">
        <v>261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1.448342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7.3203950000000004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23.365950000000002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50.149830000000001</v>
      </c>
      <c r="H233" cm="1">
        <f t="array" ref="H233">_xll.BDP(A233,$H$1)</f>
        <v>21.248699999999999</v>
      </c>
      <c r="I233" cm="1">
        <f t="array" ref="I233">_xll.BDP(A233,$I$1)</f>
        <v>-2.2457929999999999</v>
      </c>
    </row>
    <row r="234" spans="1:9" x14ac:dyDescent="0.25">
      <c r="A234" t="s">
        <v>147</v>
      </c>
      <c r="B234" t="s">
        <v>1576</v>
      </c>
      <c r="C234" t="s">
        <v>261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-0.41333330000000001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6.4414990000000003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5.5838279999999996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24.295629999999999</v>
      </c>
      <c r="H234" cm="1">
        <f t="array" ref="H234">_xll.BDP(A234,$H$1)</f>
        <v>8.3627549999999999</v>
      </c>
      <c r="I234" cm="1">
        <f t="array" ref="I234">_xll.BDP(A234,$I$1)</f>
        <v>-11.28482</v>
      </c>
    </row>
    <row r="235" spans="1:9" x14ac:dyDescent="0.25">
      <c r="A235" t="s">
        <v>1577</v>
      </c>
      <c r="B235" t="s">
        <v>1578</v>
      </c>
      <c r="C235" t="s">
        <v>259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2.3656640000000002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6.2310030000000003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5.4665739999999996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-0.37119229999999998</v>
      </c>
      <c r="H235" cm="1">
        <f t="array" ref="H235">_xll.BDP(A235,$H$1)</f>
        <v>2.4642879999999998E-3</v>
      </c>
      <c r="I235" cm="1">
        <f t="array" ref="I235">_xll.BDP(A235,$I$1)</f>
        <v>-15.037319999999999</v>
      </c>
    </row>
    <row r="236" spans="1:9" x14ac:dyDescent="0.25">
      <c r="A236" t="s">
        <v>1579</v>
      </c>
      <c r="B236" t="s">
        <v>1580</v>
      </c>
      <c r="C236" t="s">
        <v>271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9.9950020000000001E-2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-0.34825869999999998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2.8498079999999999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12.78665</v>
      </c>
      <c r="H236" cm="1">
        <f t="array" ref="H236">_xll.BDP(A236,$H$1)</f>
        <v>6.1372679999999997</v>
      </c>
      <c r="I236" cm="1">
        <f t="array" ref="I236">_xll.BDP(A236,$I$1)</f>
        <v>-4.7585660000000001</v>
      </c>
    </row>
    <row r="237" spans="1:9" x14ac:dyDescent="0.25">
      <c r="A237" t="s">
        <v>170</v>
      </c>
      <c r="B237" t="s">
        <v>1581</v>
      </c>
      <c r="C237" t="s">
        <v>265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0.65125359999999999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6.0013719999999999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10.274710000000001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-19.795030000000001</v>
      </c>
      <c r="H237" cm="1">
        <f t="array" ref="H237">_xll.BDP(A237,$H$1)</f>
        <v>-4.3338749999999999</v>
      </c>
      <c r="I237" cm="1">
        <f t="array" ref="I237">_xll.BDP(A237,$I$1)</f>
        <v>-25.38148</v>
      </c>
    </row>
    <row r="238" spans="1:9" x14ac:dyDescent="0.25">
      <c r="A238" t="s">
        <v>113</v>
      </c>
      <c r="B238" t="s">
        <v>1582</v>
      </c>
      <c r="C238" t="s">
        <v>265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-0.38470789999999999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2.2079680000000002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0.88883480000000004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0.29759829999999998</v>
      </c>
      <c r="H238" cm="1">
        <f t="array" ref="H238">_xll.BDP(A238,$H$1)</f>
        <v>-0.67492490000000005</v>
      </c>
      <c r="I238" cm="1">
        <f t="array" ref="I238">_xll.BDP(A238,$I$1)</f>
        <v>-10.133419999999999</v>
      </c>
    </row>
    <row r="239" spans="1:9" x14ac:dyDescent="0.25">
      <c r="A239" t="s">
        <v>1583</v>
      </c>
      <c r="B239" t="s">
        <v>1584</v>
      </c>
      <c r="C239" t="s">
        <v>280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0.32495669999999999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3.8340809999999999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-3.8213919999999999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-10.600440000000001</v>
      </c>
      <c r="H239" cm="1">
        <f t="array" ref="H239">_xll.BDP(A239,$H$1)</f>
        <v>-14.768969999999999</v>
      </c>
      <c r="I239" cm="1">
        <f t="array" ref="I239">_xll.BDP(A239,$I$1)</f>
        <v>-26.174189999999999</v>
      </c>
    </row>
    <row r="240" spans="1:9" x14ac:dyDescent="0.25">
      <c r="A240" t="s">
        <v>1585</v>
      </c>
      <c r="B240" t="s">
        <v>1586</v>
      </c>
      <c r="C240" t="s">
        <v>286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-1.20438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0.74432449999999994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10.53491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16.048120000000001</v>
      </c>
      <c r="H240" cm="1">
        <f t="array" ref="H240">_xll.BDP(A240,$H$1)</f>
        <v>6.2230990000000004</v>
      </c>
      <c r="I240" cm="1">
        <f t="array" ref="I240">_xll.BDP(A240,$I$1)</f>
        <v>-4.232996</v>
      </c>
    </row>
    <row r="241" spans="1:9" x14ac:dyDescent="0.25">
      <c r="A241" t="s">
        <v>1587</v>
      </c>
      <c r="B241" t="s">
        <v>1588</v>
      </c>
      <c r="C241" t="s">
        <v>271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-1.193317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-1.9731650000000001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-4.0241449999999998E-2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-7.8006039999999999</v>
      </c>
      <c r="H241" cm="1">
        <f t="array" ref="H241">_xll.BDP(A241,$H$1)</f>
        <v>-5.2146660000000002</v>
      </c>
      <c r="I241" cm="1">
        <f t="array" ref="I241">_xll.BDP(A241,$I$1)</f>
        <v>-12.85521</v>
      </c>
    </row>
    <row r="242" spans="1:9" x14ac:dyDescent="0.25">
      <c r="A242" t="s">
        <v>1589</v>
      </c>
      <c r="B242" t="s">
        <v>1590</v>
      </c>
      <c r="C242" t="s">
        <v>259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0.54587450000000004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5.3917260000000002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4.9528819999999998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21.957059999999998</v>
      </c>
      <c r="H242" cm="1">
        <f t="array" ref="H242">_xll.BDP(A242,$H$1)</f>
        <v>7.758629</v>
      </c>
      <c r="I242" cm="1">
        <f t="array" ref="I242">_xll.BDP(A242,$I$1)</f>
        <v>-4.3243200000000002</v>
      </c>
    </row>
    <row r="243" spans="1:9" x14ac:dyDescent="0.25">
      <c r="A243" t="s">
        <v>1591</v>
      </c>
      <c r="B243" t="s">
        <v>1592</v>
      </c>
      <c r="C243" t="s">
        <v>259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0.63956139999999995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8.0431589999999993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0.31876139999999997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-19.056660000000001</v>
      </c>
      <c r="H243" cm="1">
        <f t="array" ref="H243">_xll.BDP(A243,$H$1)</f>
        <v>-12.30054</v>
      </c>
      <c r="I243" cm="1">
        <f t="array" ref="I243">_xll.BDP(A243,$I$1)</f>
        <v>-37.718089999999997</v>
      </c>
    </row>
    <row r="244" spans="1:9" x14ac:dyDescent="0.25">
      <c r="A244" t="s">
        <v>59</v>
      </c>
      <c r="B244" t="s">
        <v>1593</v>
      </c>
      <c r="C244" t="s">
        <v>261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0.64839990000000003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0.35453600000000002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3.953338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32.939450000000001</v>
      </c>
      <c r="H244" cm="1">
        <f t="array" ref="H244">_xll.BDP(A244,$H$1)</f>
        <v>12.68099</v>
      </c>
      <c r="I244" cm="1">
        <f t="array" ref="I244">_xll.BDP(A244,$I$1)</f>
        <v>-1.9049529999999999</v>
      </c>
    </row>
    <row r="245" spans="1:9" x14ac:dyDescent="0.25">
      <c r="A245" t="s">
        <v>1594</v>
      </c>
      <c r="B245" t="s">
        <v>1595</v>
      </c>
      <c r="C245" t="s">
        <v>267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-0.63879209999999997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1.1528229999999999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6.6708230000000004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21.909510000000001</v>
      </c>
      <c r="H245" cm="1">
        <f t="array" ref="H245">_xll.BDP(A245,$H$1)</f>
        <v>20.522570000000002</v>
      </c>
      <c r="I245" cm="1">
        <f t="array" ref="I245">_xll.BDP(A245,$I$1)</f>
        <v>-2.0839270000000001</v>
      </c>
    </row>
    <row r="246" spans="1:9" x14ac:dyDescent="0.25">
      <c r="A246" t="s">
        <v>66</v>
      </c>
      <c r="B246" t="s">
        <v>1596</v>
      </c>
      <c r="C246" t="s">
        <v>264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-0.53326689999999999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2.654048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1.186372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44.869729999999997</v>
      </c>
      <c r="H246" cm="1">
        <f t="array" ref="H246">_xll.BDP(A246,$H$1)</f>
        <v>17.419910000000002</v>
      </c>
      <c r="I246" cm="1">
        <f t="array" ref="I246">_xll.BDP(A246,$I$1)</f>
        <v>0</v>
      </c>
    </row>
    <row r="247" spans="1:9" x14ac:dyDescent="0.25">
      <c r="A247" t="s">
        <v>169</v>
      </c>
      <c r="B247" t="s">
        <v>1597</v>
      </c>
      <c r="C247" t="s">
        <v>267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-0.39003900000000002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-2.237927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-2.237927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16.887910000000002</v>
      </c>
      <c r="H247" cm="1">
        <f t="array" ref="H247">_xll.BDP(A247,$H$1)</f>
        <v>8.2154360000000004</v>
      </c>
      <c r="I247" cm="1">
        <f t="array" ref="I247">_xll.BDP(A247,$I$1)</f>
        <v>-3.926552</v>
      </c>
    </row>
    <row r="248" spans="1:9" x14ac:dyDescent="0.25">
      <c r="A248" t="s">
        <v>1598</v>
      </c>
      <c r="B248" t="s">
        <v>1599</v>
      </c>
      <c r="C248" t="s">
        <v>265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6.2208399999999997E-2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8.207198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-6.1825599999999996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-0.83110989999999996</v>
      </c>
      <c r="H248" cm="1">
        <f t="array" ref="H248">_xll.BDP(A248,$H$1)</f>
        <v>-10.885400000000001</v>
      </c>
      <c r="I248" cm="1">
        <f t="array" ref="I248">_xll.BDP(A248,$I$1)</f>
        <v>-30.163730000000001</v>
      </c>
    </row>
    <row r="249" spans="1:9" x14ac:dyDescent="0.25">
      <c r="A249" t="s">
        <v>36</v>
      </c>
      <c r="B249" t="s">
        <v>1600</v>
      </c>
      <c r="C249" t="s">
        <v>280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-0.40705560000000002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3.4774440000000002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1.1948529999999999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19.935600000000001</v>
      </c>
      <c r="H249" cm="1">
        <f t="array" ref="H249">_xll.BDP(A249,$H$1)</f>
        <v>8.80227</v>
      </c>
      <c r="I249" cm="1">
        <f t="array" ref="I249">_xll.BDP(A249,$I$1)</f>
        <v>-6.8595069999999998</v>
      </c>
    </row>
    <row r="250" spans="1:9" x14ac:dyDescent="0.25">
      <c r="A250" t="s">
        <v>97</v>
      </c>
      <c r="B250" t="s">
        <v>1601</v>
      </c>
      <c r="C250" t="s">
        <v>263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-0.78710650000000004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0.79969539999999995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4.9563839999999999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26.119340000000001</v>
      </c>
      <c r="H250" cm="1">
        <f t="array" ref="H250">_xll.BDP(A250,$H$1)</f>
        <v>13.05611</v>
      </c>
      <c r="I250" cm="1">
        <f t="array" ref="I250">_xll.BDP(A250,$I$1)</f>
        <v>-3.923025</v>
      </c>
    </row>
    <row r="251" spans="1:9" x14ac:dyDescent="0.25">
      <c r="A251" t="s">
        <v>161</v>
      </c>
      <c r="B251" t="s">
        <v>2237</v>
      </c>
      <c r="C251" t="s">
        <v>265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0.22607379999999999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1.6819569999999999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4.3410039999999999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-6.7634270000000001</v>
      </c>
      <c r="H251" cm="1">
        <f t="array" ref="H251">_xll.BDP(A251,$H$1)</f>
        <v>-2.4592890000000001</v>
      </c>
      <c r="I251" cm="1">
        <f t="array" ref="I251">_xll.BDP(A251,$I$1)</f>
        <v>-15.862209999999999</v>
      </c>
    </row>
    <row r="252" spans="1:9" x14ac:dyDescent="0.25">
      <c r="A252" t="s">
        <v>1603</v>
      </c>
      <c r="B252" t="s">
        <v>1604</v>
      </c>
      <c r="C252" t="s">
        <v>275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-1.107858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-0.81483550000000005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-2.9437150000000001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-5.8690759999999997</v>
      </c>
      <c r="H252" cm="1">
        <f t="array" ref="H252">_xll.BDP(A252,$H$1)</f>
        <v>3.229282</v>
      </c>
      <c r="I252" cm="1">
        <f t="array" ref="I252">_xll.BDP(A252,$I$1)</f>
        <v>-9.3893649999999997</v>
      </c>
    </row>
    <row r="253" spans="1:9" x14ac:dyDescent="0.25">
      <c r="A253" t="s">
        <v>1605</v>
      </c>
      <c r="B253" t="s">
        <v>1606</v>
      </c>
      <c r="C253" t="s">
        <v>267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-0.2665245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1.326835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8.9691320000000001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1.4767870000000001</v>
      </c>
      <c r="H253" cm="1">
        <f t="array" ref="H253">_xll.BDP(A253,$H$1)</f>
        <v>2.1303869999999998</v>
      </c>
      <c r="I253" cm="1">
        <f t="array" ref="I253">_xll.BDP(A253,$I$1)</f>
        <v>-13.37021</v>
      </c>
    </row>
    <row r="254" spans="1:9" x14ac:dyDescent="0.25">
      <c r="A254" t="s">
        <v>1607</v>
      </c>
      <c r="B254" t="s">
        <v>1608</v>
      </c>
      <c r="C254" t="s">
        <v>280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1.5139750000000001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22.654789999999998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9.4142259999999993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21.91142</v>
      </c>
      <c r="H254" cm="1">
        <f t="array" ref="H254">_xll.BDP(A254,$H$1)</f>
        <v>19.944489999999998</v>
      </c>
      <c r="I254" cm="1">
        <f t="array" ref="I254">_xll.BDP(A254,$I$1)</f>
        <v>-2.3869799999999999</v>
      </c>
    </row>
    <row r="255" spans="1:9" x14ac:dyDescent="0.25">
      <c r="A255" t="s">
        <v>175</v>
      </c>
      <c r="B255" t="s">
        <v>1609</v>
      </c>
      <c r="C255" t="s">
        <v>280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0.76963440000000005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3.4662359999999999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-5.0906099999999999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-0.7558781</v>
      </c>
      <c r="H255" cm="1">
        <f t="array" ref="H255">_xll.BDP(A255,$H$1)</f>
        <v>-9.5247849999999996</v>
      </c>
      <c r="I255" cm="1">
        <f t="array" ref="I255">_xll.BDP(A255,$I$1)</f>
        <v>-23.2408</v>
      </c>
    </row>
    <row r="256" spans="1:9" x14ac:dyDescent="0.25">
      <c r="A256" t="s">
        <v>1610</v>
      </c>
      <c r="B256" t="s">
        <v>1611</v>
      </c>
      <c r="C256" t="s">
        <v>259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2.5812940000000002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10.190849999999999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-5.7010779999999999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-50.186129999999999</v>
      </c>
      <c r="H256" cm="1">
        <f t="array" ref="H256">_xll.BDP(A256,$H$1)</f>
        <v>-31.358560000000001</v>
      </c>
      <c r="I256" cm="1">
        <f t="array" ref="I256">_xll.BDP(A256,$I$1)</f>
        <v>-56.8521</v>
      </c>
    </row>
    <row r="257" spans="1:9" x14ac:dyDescent="0.25">
      <c r="A257" t="s">
        <v>1612</v>
      </c>
      <c r="B257" t="s">
        <v>1613</v>
      </c>
      <c r="C257" t="s">
        <v>265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-0.41580040000000001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2.4051309999999999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4.585153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17.017859999999999</v>
      </c>
      <c r="H257" cm="1">
        <f t="array" ref="H257">_xll.BDP(A257,$H$1)</f>
        <v>8.0590279999999996</v>
      </c>
      <c r="I257" cm="1">
        <f t="array" ref="I257">_xll.BDP(A257,$I$1)</f>
        <v>-0.72090310000000002</v>
      </c>
    </row>
    <row r="258" spans="1:9" x14ac:dyDescent="0.25">
      <c r="A258" t="s">
        <v>184</v>
      </c>
      <c r="B258" t="s">
        <v>1614</v>
      </c>
      <c r="C258" t="s">
        <v>264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0.63365020000000005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4.4840720000000003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-4.3884660000000002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-19.331029999999998</v>
      </c>
      <c r="H258" cm="1">
        <f t="array" ref="H258">_xll.BDP(A258,$H$1)</f>
        <v>-8.1045750000000005</v>
      </c>
      <c r="I258" cm="1">
        <f t="array" ref="I258">_xll.BDP(A258,$I$1)</f>
        <v>-20.968360000000001</v>
      </c>
    </row>
    <row r="259" spans="1:9" x14ac:dyDescent="0.25">
      <c r="A259" t="s">
        <v>95</v>
      </c>
      <c r="B259" t="s">
        <v>1615</v>
      </c>
      <c r="C259" t="s">
        <v>261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-0.63198829999999995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-0.68027210000000005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4.7131150000000002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11.90902</v>
      </c>
      <c r="H259" cm="1">
        <f t="array" ref="H259">_xll.BDP(A259,$H$1)</f>
        <v>7.4593740000000004</v>
      </c>
      <c r="I259" cm="1">
        <f t="array" ref="I259">_xll.BDP(A259,$I$1)</f>
        <v>-3.6190509999999998</v>
      </c>
    </row>
    <row r="260" spans="1:9" x14ac:dyDescent="0.25">
      <c r="A260" t="s">
        <v>2235</v>
      </c>
      <c r="B260" t="s">
        <v>2236</v>
      </c>
      <c r="C260" t="s">
        <v>264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4.1507969999999998E-2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-0.57672460000000003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0.74648639999999999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63.834589999999999</v>
      </c>
      <c r="H260" cm="1">
        <f t="array" ref="H260">_xll.BDP(A260,$H$1)</f>
        <v>19.194769999999998</v>
      </c>
      <c r="I260" cm="1">
        <f t="array" ref="I260">_xll.BDP(A260,$I$1)</f>
        <v>-6.8910260000000001</v>
      </c>
    </row>
    <row r="261" spans="1:9" x14ac:dyDescent="0.25">
      <c r="A261" t="s">
        <v>1616</v>
      </c>
      <c r="B261" t="s">
        <v>1617</v>
      </c>
      <c r="C261" t="s">
        <v>261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-0.47619050000000002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-0.47619050000000002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1.374293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19.58455</v>
      </c>
      <c r="H261" cm="1">
        <f t="array" ref="H261">_xll.BDP(A261,$H$1)</f>
        <v>8.6292989999999996</v>
      </c>
      <c r="I261" cm="1">
        <f t="array" ref="I261">_xll.BDP(A261,$I$1)</f>
        <v>-3.2542170000000001</v>
      </c>
    </row>
    <row r="262" spans="1:9" x14ac:dyDescent="0.25">
      <c r="A262" t="s">
        <v>1618</v>
      </c>
      <c r="B262" t="s">
        <v>1619</v>
      </c>
      <c r="C262" t="s">
        <v>280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1.3970590000000001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4.6679320000000004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-8.0973009999999999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-25.701139999999999</v>
      </c>
      <c r="H262" cm="1">
        <f t="array" ref="H262">_xll.BDP(A262,$H$1)</f>
        <v>-13.412839999999999</v>
      </c>
      <c r="I262" cm="1">
        <f t="array" ref="I262">_xll.BDP(A262,$I$1)</f>
        <v>-28.316330000000001</v>
      </c>
    </row>
    <row r="263" spans="1:9" x14ac:dyDescent="0.25">
      <c r="A263" t="s">
        <v>2256</v>
      </c>
      <c r="B263" t="s">
        <v>2257</v>
      </c>
      <c r="C263" t="s">
        <v>280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2.158045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10.885289999999999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10.542579999999999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-8.8618349999999992</v>
      </c>
      <c r="H263" cm="1">
        <f t="array" ref="H263">_xll.BDP(A263,$H$1)</f>
        <v>6.0976370000000002E-2</v>
      </c>
      <c r="I263" cm="1">
        <f t="array" ref="I263">_xll.BDP(A263,$I$1)</f>
        <v>-17.934640000000002</v>
      </c>
    </row>
    <row r="264" spans="1:9" x14ac:dyDescent="0.25">
      <c r="A264" t="s">
        <v>1620</v>
      </c>
      <c r="B264" t="s">
        <v>1621</v>
      </c>
      <c r="C264" t="s">
        <v>259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1.540832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7.198048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7.8118610000000004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-6.7224250000000003</v>
      </c>
      <c r="H264" cm="1">
        <f t="array" ref="H264">_xll.BDP(A264,$H$1)</f>
        <v>7.7482860000000002</v>
      </c>
      <c r="I264" cm="1">
        <f t="array" ref="I264">_xll.BDP(A264,$I$1)</f>
        <v>-8.5135149999999999</v>
      </c>
    </row>
    <row r="265" spans="1:9" x14ac:dyDescent="0.25">
      <c r="A265" t="s">
        <v>1622</v>
      </c>
      <c r="B265" t="s">
        <v>1623</v>
      </c>
      <c r="C265" t="s">
        <v>280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-0.2402281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2.4652919999999998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-7.2950499999999998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-6.328525</v>
      </c>
      <c r="H265" cm="1">
        <f t="array" ref="H265">_xll.BDP(A265,$H$1)</f>
        <v>2.1130990000000001</v>
      </c>
      <c r="I265" cm="1">
        <f t="array" ref="I265">_xll.BDP(A265,$I$1)</f>
        <v>-11.851599999999999</v>
      </c>
    </row>
    <row r="266" spans="1:9" x14ac:dyDescent="0.25">
      <c r="A266" t="s">
        <v>1624</v>
      </c>
      <c r="B266" t="s">
        <v>1625</v>
      </c>
      <c r="C266" t="s">
        <v>280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-0.32069560000000003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0.64080199999999998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-4.9473089999999997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9.1048650000000002</v>
      </c>
      <c r="H266" cm="1">
        <f t="array" ref="H266">_xll.BDP(A266,$H$1)</f>
        <v>1.4241090000000001</v>
      </c>
      <c r="I266" cm="1">
        <f t="array" ref="I266">_xll.BDP(A266,$I$1)</f>
        <v>-8.1672609999999999</v>
      </c>
    </row>
    <row r="267" spans="1:9" x14ac:dyDescent="0.25">
      <c r="A267" t="s">
        <v>1626</v>
      </c>
      <c r="B267" t="s">
        <v>1627</v>
      </c>
      <c r="C267" t="s">
        <v>261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0.647482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2.716593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2.8676469999999998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58.726019999999998</v>
      </c>
      <c r="H267" cm="1">
        <f t="array" ref="H267">_xll.BDP(A267,$H$1)</f>
        <v>27.572489999999998</v>
      </c>
      <c r="I267" cm="1">
        <f t="array" ref="I267">_xll.BDP(A267,$I$1)</f>
        <v>-0.14005390000000001</v>
      </c>
    </row>
    <row r="268" spans="1:9" x14ac:dyDescent="0.25">
      <c r="A268" t="s">
        <v>1628</v>
      </c>
      <c r="B268" t="s">
        <v>1629</v>
      </c>
      <c r="C268" t="s">
        <v>261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0.29433409999999999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2.4812029999999998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0.22058820000000001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25.286059999999999</v>
      </c>
      <c r="H268" cm="1">
        <f t="array" ref="H268">_xll.BDP(A268,$H$1)</f>
        <v>1.039088</v>
      </c>
      <c r="I268" cm="1">
        <f t="array" ref="I268">_xll.BDP(A268,$I$1)</f>
        <v>-17.139410000000002</v>
      </c>
    </row>
    <row r="269" spans="1:9" x14ac:dyDescent="0.25">
      <c r="A269" t="s">
        <v>1630</v>
      </c>
      <c r="B269" t="s">
        <v>1631</v>
      </c>
      <c r="C269" t="s">
        <v>280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0.28965099999999999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2.3155790000000001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2.1604950000000001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24.98124</v>
      </c>
      <c r="H269" cm="1">
        <f t="array" ref="H269">_xll.BDP(A269,$H$1)</f>
        <v>12.15415</v>
      </c>
      <c r="I269" cm="1">
        <f t="array" ref="I269">_xll.BDP(A269,$I$1)</f>
        <v>-4.0045770000000003</v>
      </c>
    </row>
    <row r="270" spans="1:9" x14ac:dyDescent="0.25">
      <c r="A270" t="s">
        <v>1632</v>
      </c>
      <c r="B270" t="s">
        <v>1633</v>
      </c>
      <c r="C270" t="s">
        <v>280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1.499943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18.73949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17.653700000000001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42.732460000000003</v>
      </c>
      <c r="H270" cm="1">
        <f t="array" ref="H270">_xll.BDP(A270,$H$1)</f>
        <v>32.279000000000003</v>
      </c>
      <c r="I270" cm="1">
        <f t="array" ref="I270">_xll.BDP(A270,$I$1)</f>
        <v>-0.60186580000000001</v>
      </c>
    </row>
    <row r="271" spans="1:9" x14ac:dyDescent="0.25">
      <c r="A271" t="s">
        <v>122</v>
      </c>
      <c r="B271" t="s">
        <v>1634</v>
      </c>
      <c r="C271" t="s">
        <v>271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0.50345799999999996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0.83876229999999996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-14.40652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-2.838524</v>
      </c>
      <c r="H271" cm="1">
        <f t="array" ref="H271">_xll.BDP(A271,$H$1)</f>
        <v>-10.63442</v>
      </c>
      <c r="I271" cm="1">
        <f t="array" ref="I271">_xll.BDP(A271,$I$1)</f>
        <v>-23.4253</v>
      </c>
    </row>
    <row r="272" spans="1:9" x14ac:dyDescent="0.25">
      <c r="A272" t="s">
        <v>1635</v>
      </c>
      <c r="B272" t="s">
        <v>1636</v>
      </c>
      <c r="C272" t="s">
        <v>271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-0.43582389999999999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4.822584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12.43872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39.759720000000002</v>
      </c>
      <c r="H272" cm="1">
        <f t="array" ref="H272">_xll.BDP(A272,$H$1)</f>
        <v>32.117699999999999</v>
      </c>
      <c r="I272" cm="1">
        <f t="array" ref="I272">_xll.BDP(A272,$I$1)</f>
        <v>-1.0369569999999999</v>
      </c>
    </row>
    <row r="273" spans="1:9" x14ac:dyDescent="0.25">
      <c r="A273" t="s">
        <v>1637</v>
      </c>
      <c r="B273" t="s">
        <v>1638</v>
      </c>
      <c r="C273" t="s">
        <v>280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-1.367766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1.7710779999999999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4.9022180000000004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33.127209999999998</v>
      </c>
      <c r="H273" cm="1">
        <f t="array" ref="H273">_xll.BDP(A273,$H$1)</f>
        <v>16.379049999999999</v>
      </c>
      <c r="I273" cm="1">
        <f t="array" ref="I273">_xll.BDP(A273,$I$1)</f>
        <v>-5.703938</v>
      </c>
    </row>
    <row r="274" spans="1:9" x14ac:dyDescent="0.25">
      <c r="A274" t="s">
        <v>1639</v>
      </c>
      <c r="B274" t="s">
        <v>1640</v>
      </c>
      <c r="C274" t="s">
        <v>280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-1.193781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-1.579054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-0.64169169999999998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11.77538</v>
      </c>
      <c r="H274" cm="1">
        <f t="array" ref="H274">_xll.BDP(A274,$H$1)</f>
        <v>3.5844450000000001</v>
      </c>
      <c r="I274" cm="1">
        <f t="array" ref="I274">_xll.BDP(A274,$I$1)</f>
        <v>-5.1660519999999996</v>
      </c>
    </row>
    <row r="275" spans="1:9" x14ac:dyDescent="0.25">
      <c r="A275" t="s">
        <v>1641</v>
      </c>
      <c r="B275" t="s">
        <v>1642</v>
      </c>
      <c r="C275" t="s">
        <v>280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0.52963709999999997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6.0915679999999996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1.2085090000000001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28.13017</v>
      </c>
      <c r="H275" cm="1">
        <f t="array" ref="H275">_xll.BDP(A275,$H$1)</f>
        <v>18.26266</v>
      </c>
      <c r="I275" cm="1">
        <f t="array" ref="I275">_xll.BDP(A275,$I$1)</f>
        <v>-1.0510949999999999</v>
      </c>
    </row>
    <row r="276" spans="1:9" x14ac:dyDescent="0.25">
      <c r="A276" t="s">
        <v>1643</v>
      </c>
      <c r="B276" t="s">
        <v>1644</v>
      </c>
      <c r="C276" t="s">
        <v>265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-1.217903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0.51116870000000003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2.7582909999999998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20.990970000000001</v>
      </c>
      <c r="H276" cm="1">
        <f t="array" ref="H276">_xll.BDP(A276,$H$1)</f>
        <v>6.354851</v>
      </c>
      <c r="I276" cm="1">
        <f t="array" ref="I276">_xll.BDP(A276,$I$1)</f>
        <v>-1.9767129999999999</v>
      </c>
    </row>
    <row r="277" spans="1:9" x14ac:dyDescent="0.25">
      <c r="A277" t="s">
        <v>1645</v>
      </c>
      <c r="B277" t="s">
        <v>1646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-4.075169E-2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4.0028810000000004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2.78268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20.453109999999999</v>
      </c>
      <c r="H277" cm="1">
        <f t="array" ref="H277">_xll.BDP(A277,$H$1)</f>
        <v>14.570360000000001</v>
      </c>
      <c r="I277" cm="1">
        <f t="array" ref="I277">_xll.BDP(A277,$I$1)</f>
        <v>-0.62148749999999997</v>
      </c>
    </row>
    <row r="278" spans="1:9" x14ac:dyDescent="0.25">
      <c r="A278" t="s">
        <v>1647</v>
      </c>
      <c r="B278" t="s">
        <v>1648</v>
      </c>
      <c r="C278" t="s">
        <v>267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-1.6387860000000001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-1.3879570000000001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-1.9683539999999999E-2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23.104579999999999</v>
      </c>
      <c r="H278" cm="1">
        <f t="array" ref="H278">_xll.BDP(A278,$H$1)</f>
        <v>11.198880000000001</v>
      </c>
      <c r="I278" cm="1">
        <f t="array" ref="I278">_xll.BDP(A278,$I$1)</f>
        <v>-2.3435670000000002</v>
      </c>
    </row>
    <row r="279" spans="1:9" x14ac:dyDescent="0.25">
      <c r="A279" t="s">
        <v>1649</v>
      </c>
      <c r="B279" t="s">
        <v>1650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-0.74034659999999997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1.4577910000000001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10.862830000000001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-10.99793</v>
      </c>
      <c r="H279" cm="1">
        <f t="array" ref="H279">_xll.BDP(A279,$H$1)</f>
        <v>-0.5722777</v>
      </c>
      <c r="I279" cm="1">
        <f t="array" ref="I279">_xll.BDP(A279,$I$1)</f>
        <v>-15.024229999999999</v>
      </c>
    </row>
    <row r="280" spans="1:9" x14ac:dyDescent="0.25">
      <c r="A280" t="s">
        <v>1651</v>
      </c>
      <c r="B280" t="s">
        <v>1652</v>
      </c>
      <c r="C280" t="s">
        <v>263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1.286667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3.4029750000000001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7.5200050000000003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6.7331130000000003</v>
      </c>
      <c r="H280" cm="1">
        <f t="array" ref="H280">_xll.BDP(A280,$H$1)</f>
        <v>2.9233899999999999</v>
      </c>
      <c r="I280" cm="1">
        <f t="array" ref="I280">_xll.BDP(A280,$I$1)</f>
        <v>-9.68947</v>
      </c>
    </row>
    <row r="281" spans="1:9" x14ac:dyDescent="0.25">
      <c r="A281" t="s">
        <v>1653</v>
      </c>
      <c r="B281" t="s">
        <v>1654</v>
      </c>
      <c r="C281" t="s">
        <v>280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-0.64566120000000005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1.0506960000000001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8.2442320000000002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14.52675</v>
      </c>
      <c r="H281" cm="1">
        <f t="array" ref="H281">_xll.BDP(A281,$H$1)</f>
        <v>2.4804409999999999</v>
      </c>
      <c r="I281" cm="1">
        <f t="array" ref="I281">_xll.BDP(A281,$I$1)</f>
        <v>-10.379519999999999</v>
      </c>
    </row>
    <row r="282" spans="1:9" x14ac:dyDescent="0.25">
      <c r="A282" t="s">
        <v>1655</v>
      </c>
      <c r="B282" t="s">
        <v>1656</v>
      </c>
      <c r="C282" t="s">
        <v>280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-1.5803339999999999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-0.88417330000000005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-10.10425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-19.982510000000001</v>
      </c>
      <c r="H282" cm="1">
        <f t="array" ref="H282">_xll.BDP(A282,$H$1)</f>
        <v>-16.768830000000001</v>
      </c>
      <c r="I282" cm="1">
        <f t="array" ref="I282">_xll.BDP(A282,$I$1)</f>
        <v>-30.27027</v>
      </c>
    </row>
    <row r="283" spans="1:9" x14ac:dyDescent="0.25">
      <c r="A283" t="s">
        <v>1657</v>
      </c>
      <c r="B283" t="s">
        <v>1658</v>
      </c>
      <c r="C283" t="s">
        <v>263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-0.39506170000000002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0.19870840000000001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3.6485099999999999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6.950844</v>
      </c>
      <c r="H283" cm="1">
        <f t="array" ref="H283">_xll.BDP(A283,$H$1)</f>
        <v>3.273234</v>
      </c>
      <c r="I283" cm="1">
        <f t="array" ref="I283">_xll.BDP(A283,$I$1)</f>
        <v>-7.8782459999999999</v>
      </c>
    </row>
    <row r="284" spans="1:9" x14ac:dyDescent="0.25">
      <c r="A284" t="s">
        <v>1659</v>
      </c>
      <c r="B284" t="s">
        <v>1660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-0.38396930000000001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1.268602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-12.610530000000001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-57.907170000000001</v>
      </c>
      <c r="H284" cm="1">
        <f t="array" ref="H284">_xll.BDP(A284,$H$1)</f>
        <v>-37.321539999999999</v>
      </c>
      <c r="I284" cm="1">
        <f t="array" ref="I284">_xll.BDP(A284,$I$1)</f>
        <v>-60.009250000000002</v>
      </c>
    </row>
    <row r="285" spans="1:9" x14ac:dyDescent="0.25">
      <c r="A285" t="s">
        <v>1661</v>
      </c>
      <c r="B285" t="s">
        <v>1662</v>
      </c>
      <c r="C285" t="s">
        <v>267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-0.80191140000000005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-2.9542389999999998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9.3473479999999998E-2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13.00948</v>
      </c>
      <c r="H285" cm="1">
        <f t="array" ref="H285">_xll.BDP(A285,$H$1)</f>
        <v>8.9960660000000008</v>
      </c>
      <c r="I285" cm="1">
        <f t="array" ref="I285">_xll.BDP(A285,$I$1)</f>
        <v>-6.5488150000000003</v>
      </c>
    </row>
    <row r="286" spans="1:9" x14ac:dyDescent="0.25">
      <c r="A286" t="s">
        <v>51</v>
      </c>
      <c r="B286" t="s">
        <v>1663</v>
      </c>
      <c r="C286" t="s">
        <v>280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-1.941748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-1.8286659999999999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-11.653079999999999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-18.00854</v>
      </c>
      <c r="H286" cm="1">
        <f t="array" ref="H286">_xll.BDP(A286,$H$1)</f>
        <v>-16.467980000000001</v>
      </c>
      <c r="I286" cm="1">
        <f t="array" ref="I286">_xll.BDP(A286,$I$1)</f>
        <v>-30.41517</v>
      </c>
    </row>
    <row r="287" spans="1:9" x14ac:dyDescent="0.25">
      <c r="A287" t="s">
        <v>1664</v>
      </c>
      <c r="B287" t="s">
        <v>1665</v>
      </c>
      <c r="C287" t="s">
        <v>280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-0.30194890000000002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2.9186740000000002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3.3874179999999998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16.05856</v>
      </c>
      <c r="H287" cm="1">
        <f t="array" ref="H287">_xll.BDP(A287,$H$1)</f>
        <v>6.5871240000000002</v>
      </c>
      <c r="I287" cm="1">
        <f t="array" ref="I287">_xll.BDP(A287,$I$1)</f>
        <v>-4.1796480000000003</v>
      </c>
    </row>
    <row r="288" spans="1:9" x14ac:dyDescent="0.25">
      <c r="A288" t="s">
        <v>1666</v>
      </c>
      <c r="B288" t="s">
        <v>1667</v>
      </c>
      <c r="C288" t="s">
        <v>267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-1.062181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-1.5582130000000001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-2.4434619999999998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18.64481</v>
      </c>
      <c r="H288" cm="1">
        <f t="array" ref="H288">_xll.BDP(A288,$H$1)</f>
        <v>5.8966279999999998</v>
      </c>
      <c r="I288" cm="1">
        <f t="array" ref="I288">_xll.BDP(A288,$I$1)</f>
        <v>-6.5261849999999999</v>
      </c>
    </row>
    <row r="289" spans="1:9" x14ac:dyDescent="0.25">
      <c r="A289" t="s">
        <v>1668</v>
      </c>
      <c r="B289" t="s">
        <v>1669</v>
      </c>
      <c r="C289" t="s">
        <v>280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-1.742243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-2.7173910000000001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-1.7891220000000001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35.756039999999999</v>
      </c>
      <c r="H289" cm="1">
        <f t="array" ref="H289">_xll.BDP(A289,$H$1)</f>
        <v>11.707979999999999</v>
      </c>
      <c r="I289" cm="1">
        <f t="array" ref="I289">_xll.BDP(A289,$I$1)</f>
        <v>-6.5067709999999996</v>
      </c>
    </row>
    <row r="290" spans="1:9" x14ac:dyDescent="0.25">
      <c r="A290" t="s">
        <v>186</v>
      </c>
      <c r="B290" t="s">
        <v>1670</v>
      </c>
      <c r="C290" t="s">
        <v>280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-1.1539299999999999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-1.218451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-13.026820000000001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-40.706299999999999</v>
      </c>
      <c r="H290" cm="1">
        <f t="array" ref="H290">_xll.BDP(A290,$H$1)</f>
        <v>-31.955539999999999</v>
      </c>
      <c r="I290" cm="1">
        <f t="array" ref="I290">_xll.BDP(A290,$I$1)</f>
        <v>-50.751010000000001</v>
      </c>
    </row>
    <row r="291" spans="1:9" x14ac:dyDescent="0.25">
      <c r="A291" t="s">
        <v>1671</v>
      </c>
      <c r="B291" t="s">
        <v>1672</v>
      </c>
      <c r="C291" t="s">
        <v>263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-0.1642373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2.703274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3.0078369999999999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19.83417</v>
      </c>
      <c r="H291" cm="1">
        <f t="array" ref="H291">_xll.BDP(A291,$H$1)</f>
        <v>3.4539369999999998</v>
      </c>
      <c r="I291" cm="1">
        <f t="array" ref="I291">_xll.BDP(A291,$I$1)</f>
        <v>-7.7756080000000001</v>
      </c>
    </row>
    <row r="292" spans="1:9" x14ac:dyDescent="0.25">
      <c r="A292" t="s">
        <v>1673</v>
      </c>
      <c r="B292" t="s">
        <v>1674</v>
      </c>
      <c r="C292" t="s">
        <v>280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0.20289119999999999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2.6233770000000001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-5.387931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11.17545</v>
      </c>
      <c r="H292" cm="1">
        <f t="array" ref="H292">_xll.BDP(A292,$H$1)</f>
        <v>-7.8345830000000003</v>
      </c>
      <c r="I292" cm="1">
        <f t="array" ref="I292">_xll.BDP(A292,$I$1)</f>
        <v>-26.659330000000001</v>
      </c>
    </row>
    <row r="293" spans="1:9" x14ac:dyDescent="0.25">
      <c r="A293" t="s">
        <v>1675</v>
      </c>
      <c r="B293" t="s">
        <v>1676</v>
      </c>
      <c r="C293" t="s">
        <v>280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-5.3390279999999998E-2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3.4825870000000001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2.4070019999999999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-15.23564</v>
      </c>
      <c r="H293" cm="1">
        <f t="array" ref="H293">_xll.BDP(A293,$H$1)</f>
        <v>-10.42252</v>
      </c>
      <c r="I293" cm="1">
        <f t="array" ref="I293">_xll.BDP(A293,$I$1)</f>
        <v>-20.465890000000002</v>
      </c>
    </row>
    <row r="294" spans="1:9" x14ac:dyDescent="0.25">
      <c r="A294" t="s">
        <v>1677</v>
      </c>
      <c r="B294" t="s">
        <v>1678</v>
      </c>
      <c r="C294" t="s">
        <v>280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-1.8586279999999999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3.9663179999999998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-10.763199999999999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-2.951346</v>
      </c>
      <c r="H294" cm="1">
        <f t="array" ref="H294">_xll.BDP(A294,$H$1)</f>
        <v>-7.8035709999999998</v>
      </c>
      <c r="I294" cm="1">
        <f t="array" ref="I294">_xll.BDP(A294,$I$1)</f>
        <v>-27.336549999999999</v>
      </c>
    </row>
    <row r="295" spans="1:9" x14ac:dyDescent="0.25">
      <c r="A295" t="s">
        <v>1679</v>
      </c>
      <c r="B295" t="s">
        <v>1680</v>
      </c>
      <c r="C295" t="s">
        <v>265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-2.265625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-2.7972030000000001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-1.262826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29.863199999999999</v>
      </c>
      <c r="H295" cm="1">
        <f t="array" ref="H295">_xll.BDP(A295,$H$1)</f>
        <v>11.11412</v>
      </c>
      <c r="I295" cm="1">
        <f t="array" ref="I295">_xll.BDP(A295,$I$1)</f>
        <v>-4.4261080000000002</v>
      </c>
    </row>
    <row r="296" spans="1:9" x14ac:dyDescent="0.25">
      <c r="A296" t="s">
        <v>1681</v>
      </c>
      <c r="B296" t="s">
        <v>1682</v>
      </c>
      <c r="C296" t="s">
        <v>280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0.31826860000000001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0.25445289999999998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-3.0259469999999999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15.99399</v>
      </c>
      <c r="H296" cm="1">
        <f t="array" ref="H296">_xll.BDP(A296,$H$1)</f>
        <v>5.4644120000000003</v>
      </c>
      <c r="I296" cm="1">
        <f t="array" ref="I296">_xll.BDP(A296,$I$1)</f>
        <v>-5.1144069999999999</v>
      </c>
    </row>
    <row r="297" spans="1:9" x14ac:dyDescent="0.25">
      <c r="A297" t="s">
        <v>1683</v>
      </c>
      <c r="B297" t="s">
        <v>1684</v>
      </c>
      <c r="C297" t="s">
        <v>280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1.502964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11.175520000000001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-1.2968299999999999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-28.712219999999999</v>
      </c>
      <c r="H297" cm="1">
        <f t="array" ref="H297">_xll.BDP(A297,$H$1)</f>
        <v>-11.33792</v>
      </c>
      <c r="I297" cm="1">
        <f t="array" ref="I297">_xll.BDP(A297,$I$1)</f>
        <v>-44.002249999999997</v>
      </c>
    </row>
    <row r="298" spans="1:9" x14ac:dyDescent="0.25">
      <c r="A298" t="s">
        <v>1685</v>
      </c>
      <c r="B298" t="s">
        <v>1686</v>
      </c>
      <c r="C298" t="s">
        <v>280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1.0874809999999999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6.6916019999999996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3.0229910000000002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-11.4857</v>
      </c>
      <c r="H298" cm="1">
        <f t="array" ref="H298">_xll.BDP(A298,$H$1)</f>
        <v>4.9494670000000003</v>
      </c>
      <c r="I298" cm="1">
        <f t="array" ref="I298">_xll.BDP(A298,$I$1)</f>
        <v>-14.749890000000001</v>
      </c>
    </row>
    <row r="299" spans="1:9" x14ac:dyDescent="0.25">
      <c r="A299" t="s">
        <v>1687</v>
      </c>
      <c r="B299" t="s">
        <v>1688</v>
      </c>
      <c r="C299" t="s">
        <v>265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-0.13318189999999999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4.0136279999999998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4.2345800000000002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26.739460000000001</v>
      </c>
      <c r="H299" cm="1">
        <f t="array" ref="H299">_xll.BDP(A299,$H$1)</f>
        <v>26.334510000000002</v>
      </c>
      <c r="I299" cm="1">
        <f t="array" ref="I299">_xll.BDP(A299,$I$1)</f>
        <v>-0.40229710000000002</v>
      </c>
    </row>
    <row r="300" spans="1:9" x14ac:dyDescent="0.25">
      <c r="A300" t="s">
        <v>1689</v>
      </c>
      <c r="B300" t="s">
        <v>1690</v>
      </c>
      <c r="C300" t="s">
        <v>267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-1.985668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-1.2259949999999999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-2.658182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-2.67042</v>
      </c>
      <c r="H300" cm="1">
        <f t="array" ref="H300">_xll.BDP(A300,$H$1)</f>
        <v>-9.6409640000000003</v>
      </c>
      <c r="I300" cm="1">
        <f t="array" ref="I300">_xll.BDP(A300,$I$1)</f>
        <v>-23.50949</v>
      </c>
    </row>
    <row r="301" spans="1:9" x14ac:dyDescent="0.25">
      <c r="A301" t="s">
        <v>28</v>
      </c>
      <c r="B301" t="s">
        <v>1691</v>
      </c>
      <c r="C301" t="s">
        <v>265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-2.1457869999999999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1.6388069999999999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3.1832889999999998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22.263300000000001</v>
      </c>
      <c r="H301" cm="1">
        <f t="array" ref="H301">_xll.BDP(A301,$H$1)</f>
        <v>7.6536049999999998</v>
      </c>
      <c r="I301" cm="1">
        <f t="array" ref="I301">_xll.BDP(A301,$I$1)</f>
        <v>-1.822759</v>
      </c>
    </row>
    <row r="302" spans="1:9" x14ac:dyDescent="0.25">
      <c r="A302" t="s">
        <v>133</v>
      </c>
      <c r="B302" t="s">
        <v>1692</v>
      </c>
      <c r="C302" t="s">
        <v>280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0.99403580000000002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4.7962870000000004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0.76865859999999997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-7.3433809999999999</v>
      </c>
      <c r="H302" cm="1">
        <f t="array" ref="H302">_xll.BDP(A302,$H$1)</f>
        <v>-9.0062339999999992</v>
      </c>
      <c r="I302" cm="1">
        <f t="array" ref="I302">_xll.BDP(A302,$I$1)</f>
        <v>-20.737760000000002</v>
      </c>
    </row>
    <row r="303" spans="1:9" x14ac:dyDescent="0.25">
      <c r="A303" t="s">
        <v>1693</v>
      </c>
      <c r="B303" t="s">
        <v>1694</v>
      </c>
      <c r="C303" t="s">
        <v>267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0.74670199999999998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8.1604039999999998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3.290556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-15.39312</v>
      </c>
      <c r="H303" cm="1">
        <f t="array" ref="H303">_xll.BDP(A303,$H$1)</f>
        <v>-9.4634090000000004</v>
      </c>
      <c r="I303" cm="1">
        <f t="array" ref="I303">_xll.BDP(A303,$I$1)</f>
        <v>-24.66666</v>
      </c>
    </row>
    <row r="304" spans="1:9" x14ac:dyDescent="0.25">
      <c r="A304" t="s">
        <v>1695</v>
      </c>
      <c r="B304" t="s">
        <v>1696</v>
      </c>
      <c r="C304" t="s">
        <v>280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-0.21853810000000001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12.6973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8.7472370000000002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-0.91419050000000002</v>
      </c>
      <c r="H304" cm="1">
        <f t="array" ref="H304">_xll.BDP(A304,$H$1)</f>
        <v>8.04617</v>
      </c>
      <c r="I304" cm="1">
        <f t="array" ref="I304">_xll.BDP(A304,$I$1)</f>
        <v>-8.1753009999999993</v>
      </c>
    </row>
    <row r="305" spans="1:9" x14ac:dyDescent="0.25">
      <c r="A305" t="s">
        <v>139</v>
      </c>
      <c r="B305" t="s">
        <v>1697</v>
      </c>
      <c r="C305" t="s">
        <v>265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-0.3932119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-5.6644449999999997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-12.681419999999999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69.555009999999996</v>
      </c>
      <c r="H305" cm="1">
        <f t="array" ref="H305">_xll.BDP(A305,$H$1)</f>
        <v>8.4657970000000002</v>
      </c>
      <c r="I305" cm="1">
        <f t="array" ref="I305">_xll.BDP(A305,$I$1)</f>
        <v>-13.57117</v>
      </c>
    </row>
    <row r="306" spans="1:9" x14ac:dyDescent="0.25">
      <c r="A306" t="s">
        <v>1698</v>
      </c>
      <c r="B306" t="s">
        <v>1699</v>
      </c>
      <c r="C306" t="s">
        <v>267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-0.46945819999999999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1.9160219999999999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2.9549240000000001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-4.5959279999999998</v>
      </c>
      <c r="H306" cm="1">
        <f t="array" ref="H306">_xll.BDP(A306,$H$1)</f>
        <v>-9.2231260000000006</v>
      </c>
      <c r="I306" cm="1">
        <f t="array" ref="I306">_xll.BDP(A306,$I$1)</f>
        <v>-24.551539999999999</v>
      </c>
    </row>
    <row r="307" spans="1:9" x14ac:dyDescent="0.25">
      <c r="A307" t="s">
        <v>1700</v>
      </c>
      <c r="B307" t="s">
        <v>1701</v>
      </c>
      <c r="C307" t="s">
        <v>265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0.14880950000000001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3.922174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-4.8539110000000001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-20.729769999999998</v>
      </c>
      <c r="H307" cm="1">
        <f t="array" ref="H307">_xll.BDP(A307,$H$1)</f>
        <v>-8.9244869999999992</v>
      </c>
      <c r="I307" cm="1">
        <f t="array" ref="I307">_xll.BDP(A307,$I$1)</f>
        <v>-34.947980000000001</v>
      </c>
    </row>
    <row r="308" spans="1:9" x14ac:dyDescent="0.25">
      <c r="A308" t="s">
        <v>1702</v>
      </c>
      <c r="B308" t="s">
        <v>1703</v>
      </c>
      <c r="C308" t="s">
        <v>286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-0.1725902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1.1617690000000001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7.7506019999999998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15.143459999999999</v>
      </c>
      <c r="H308" cm="1">
        <f t="array" ref="H308">_xll.BDP(A308,$H$1)</f>
        <v>5.9510500000000004</v>
      </c>
      <c r="I308" cm="1">
        <f t="array" ref="I308">_xll.BDP(A308,$I$1)</f>
        <v>-3.7551540000000001</v>
      </c>
    </row>
    <row r="309" spans="1:9" x14ac:dyDescent="0.25">
      <c r="A309" t="s">
        <v>1704</v>
      </c>
      <c r="B309" t="s">
        <v>1705</v>
      </c>
      <c r="C309" t="s">
        <v>270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-0.15672259999999999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7.1278759999999997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-5.6535549999999999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23.056640000000002</v>
      </c>
      <c r="H309" cm="1">
        <f t="array" ref="H309">_xll.BDP(A309,$H$1)</f>
        <v>-0.44947179999999998</v>
      </c>
      <c r="I309" cm="1">
        <f t="array" ref="I309">_xll.BDP(A309,$I$1)</f>
        <v>-20.59198</v>
      </c>
    </row>
    <row r="310" spans="1:9" x14ac:dyDescent="0.25">
      <c r="A310" t="s">
        <v>1706</v>
      </c>
      <c r="B310" t="s">
        <v>1707</v>
      </c>
      <c r="C310" t="s">
        <v>280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-2.456874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-1.711878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-0.40032030000000002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-24.87283</v>
      </c>
      <c r="H310" cm="1">
        <f t="array" ref="H310">_xll.BDP(A310,$H$1)</f>
        <v>-13.11763</v>
      </c>
      <c r="I310" cm="1">
        <f t="array" ref="I310">_xll.BDP(A310,$I$1)</f>
        <v>-37.827649999999998</v>
      </c>
    </row>
    <row r="311" spans="1:9" x14ac:dyDescent="0.25">
      <c r="A311" t="s">
        <v>1708</v>
      </c>
      <c r="B311" t="s">
        <v>1709</v>
      </c>
      <c r="C311" t="s">
        <v>263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-0.22234870000000001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0.92970019999999998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8.4666390000000007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34.866309999999999</v>
      </c>
      <c r="H311" cm="1">
        <f t="array" ref="H311">_xll.BDP(A311,$H$1)</f>
        <v>21.333690000000001</v>
      </c>
      <c r="I311" cm="1">
        <f t="array" ref="I311">_xll.BDP(A311,$I$1)</f>
        <v>-1.530764</v>
      </c>
    </row>
    <row r="312" spans="1:9" x14ac:dyDescent="0.25">
      <c r="A312" t="s">
        <v>83</v>
      </c>
      <c r="B312" t="s">
        <v>1710</v>
      </c>
      <c r="C312" t="s">
        <v>280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-0.88265839999999995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0.26260499999999998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-11.333019999999999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0.6091164</v>
      </c>
      <c r="H312" cm="1">
        <f t="array" ref="H312">_xll.BDP(A312,$H$1)</f>
        <v>-6.7328000000000001</v>
      </c>
      <c r="I312" cm="1">
        <f t="array" ref="I312">_xll.BDP(A312,$I$1)</f>
        <v>-18.251580000000001</v>
      </c>
    </row>
    <row r="313" spans="1:9" x14ac:dyDescent="0.25">
      <c r="A313" t="s">
        <v>15</v>
      </c>
      <c r="B313" t="s">
        <v>1711</v>
      </c>
      <c r="C313" t="s">
        <v>263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0.49160540000000003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1.2900430000000001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4.2922229999999999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14.835929999999999</v>
      </c>
      <c r="H313" cm="1">
        <f t="array" ref="H313">_xll.BDP(A313,$H$1)</f>
        <v>9.0443370000000005</v>
      </c>
      <c r="I313" cm="1">
        <f t="array" ref="I313">_xll.BDP(A313,$I$1)</f>
        <v>-1.8301609999999999</v>
      </c>
    </row>
    <row r="314" spans="1:9" x14ac:dyDescent="0.25">
      <c r="A314" t="s">
        <v>1712</v>
      </c>
      <c r="B314" t="s">
        <v>1713</v>
      </c>
      <c r="C314" t="s">
        <v>263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0.33826640000000002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2.5940340000000002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8.3067089999999997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16.465789999999998</v>
      </c>
      <c r="H314" cm="1">
        <f t="array" ref="H314">_xll.BDP(A314,$H$1)</f>
        <v>10.501110000000001</v>
      </c>
      <c r="I314" cm="1">
        <f t="array" ref="I314">_xll.BDP(A314,$I$1)</f>
        <v>-0.63025050000000005</v>
      </c>
    </row>
    <row r="315" spans="1:9" x14ac:dyDescent="0.25">
      <c r="A315" t="s">
        <v>2373</v>
      </c>
      <c r="B315" t="s">
        <v>1777</v>
      </c>
      <c r="C315" t="s">
        <v>280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-0.19592480000000001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5.2914430000000001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7.2421049999999996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31.45851</v>
      </c>
      <c r="H315" cm="1">
        <f t="array" ref="H315">_xll.BDP(A315,$H$1)</f>
        <v>18.46583</v>
      </c>
      <c r="I315" cm="1">
        <f t="array" ref="I315">_xll.BDP(A315,$I$1)</f>
        <v>-0.99961639999999996</v>
      </c>
    </row>
    <row r="316" spans="1:9" x14ac:dyDescent="0.25">
      <c r="A316" t="s">
        <v>1714</v>
      </c>
      <c r="B316" t="s">
        <v>1715</v>
      </c>
      <c r="C316" t="s">
        <v>265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0.62338499999999997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6.9851150000000004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-5.3135519999999996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-20.562159999999999</v>
      </c>
      <c r="H316" cm="1">
        <f t="array" ref="H316">_xll.BDP(A316,$H$1)</f>
        <v>-15.613160000000001</v>
      </c>
      <c r="I316" cm="1">
        <f t="array" ref="I316">_xll.BDP(A316,$I$1)</f>
        <v>-26.59666</v>
      </c>
    </row>
    <row r="317" spans="1:9" x14ac:dyDescent="0.25">
      <c r="A317" t="s">
        <v>1716</v>
      </c>
      <c r="B317" t="s">
        <v>1717</v>
      </c>
      <c r="C317" t="s">
        <v>263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-0.48084260000000001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-1.454212E-2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2.894352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12.97176</v>
      </c>
      <c r="H317" cm="1">
        <f t="array" ref="H317">_xll.BDP(A317,$H$1)</f>
        <v>4.4146599999999996</v>
      </c>
      <c r="I317" cm="1">
        <f t="array" ref="I317">_xll.BDP(A317,$I$1)</f>
        <v>-3.682788</v>
      </c>
    </row>
    <row r="318" spans="1:9" x14ac:dyDescent="0.25">
      <c r="A318" t="s">
        <v>2258</v>
      </c>
      <c r="B318" t="s">
        <v>2259</v>
      </c>
      <c r="C318" t="s">
        <v>286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-2.5740030000000001E-2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0.1030928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0.88311689999999998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28.921700000000001</v>
      </c>
      <c r="H318" cm="1">
        <f t="array" ref="H318">_xll.BDP(A318,$H$1)</f>
        <v>22.817080000000001</v>
      </c>
      <c r="I318" cm="1">
        <f t="array" ref="I318">_xll.BDP(A318,$I$1)</f>
        <v>-0.20543919999999999</v>
      </c>
    </row>
    <row r="319" spans="1:9" x14ac:dyDescent="0.25">
      <c r="A319" t="s">
        <v>1718</v>
      </c>
      <c r="B319" t="s">
        <v>1719</v>
      </c>
      <c r="C319" t="s">
        <v>263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0.25231290000000001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0.93141410000000002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-1.446879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-12.61993</v>
      </c>
      <c r="H319" cm="1">
        <f t="array" ref="H319">_xll.BDP(A319,$H$1)</f>
        <v>-11.141019999999999</v>
      </c>
      <c r="I319" cm="1">
        <f t="array" ref="I319">_xll.BDP(A319,$I$1)</f>
        <v>-27.52084</v>
      </c>
    </row>
    <row r="320" spans="1:9" x14ac:dyDescent="0.25">
      <c r="A320" t="s">
        <v>1720</v>
      </c>
      <c r="B320" t="s">
        <v>1721</v>
      </c>
      <c r="C320" t="s">
        <v>267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7.1491380000000002E-3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-2.7195279999999999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1.6156569999999999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17.005189999999999</v>
      </c>
      <c r="H320" cm="1">
        <f t="array" ref="H320">_xll.BDP(A320,$H$1)</f>
        <v>-0.49080279999999998</v>
      </c>
      <c r="I320" cm="1">
        <f t="array" ref="I320">_xll.BDP(A320,$I$1)</f>
        <v>-12.06044</v>
      </c>
    </row>
    <row r="321" spans="1:9" x14ac:dyDescent="0.25">
      <c r="A321" t="s">
        <v>74</v>
      </c>
      <c r="B321" t="s">
        <v>1722</v>
      </c>
      <c r="C321" t="s">
        <v>280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0.98810089999999995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3.212415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7.6251769999999999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16.705210000000001</v>
      </c>
      <c r="H321" cm="1">
        <f t="array" ref="H321">_xll.BDP(A321,$H$1)</f>
        <v>3.5348449999999998</v>
      </c>
      <c r="I321" cm="1">
        <f t="array" ref="I321">_xll.BDP(A321,$I$1)</f>
        <v>-8.4186580000000006</v>
      </c>
    </row>
    <row r="322" spans="1:9" x14ac:dyDescent="0.25">
      <c r="A322" t="s">
        <v>1723</v>
      </c>
      <c r="B322" t="s">
        <v>1724</v>
      </c>
      <c r="C322" t="s">
        <v>261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7.1219409999999997E-2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1.0117160000000001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1.660048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15.03176</v>
      </c>
      <c r="H322" cm="1">
        <f t="array" ref="H322">_xll.BDP(A322,$H$1)</f>
        <v>8.4501869999999997</v>
      </c>
      <c r="I322" cm="1">
        <f t="array" ref="I322">_xll.BDP(A322,$I$1)</f>
        <v>-7.6084849999999999</v>
      </c>
    </row>
    <row r="323" spans="1:9" x14ac:dyDescent="0.25">
      <c r="A323" t="s">
        <v>1725</v>
      </c>
      <c r="B323" t="s">
        <v>1726</v>
      </c>
      <c r="C323" t="s">
        <v>280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0.84750559999999997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5.2219870000000004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-12.31143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-53.685540000000003</v>
      </c>
      <c r="H323" cm="1">
        <f t="array" ref="H323">_xll.BDP(A323,$H$1)</f>
        <v>-40.695070000000001</v>
      </c>
      <c r="I323" cm="1">
        <f t="array" ref="I323">_xll.BDP(A323,$I$1)</f>
        <v>-70.158580000000001</v>
      </c>
    </row>
    <row r="324" spans="1:9" x14ac:dyDescent="0.25">
      <c r="A324" t="s">
        <v>1727</v>
      </c>
      <c r="B324" t="s">
        <v>1728</v>
      </c>
      <c r="C324" t="s">
        <v>267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0.51402870000000001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-2.130379E-2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0.64336260000000001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22.314219999999999</v>
      </c>
      <c r="H324" cm="1">
        <f t="array" ref="H324">_xll.BDP(A324,$H$1)</f>
        <v>18.53661</v>
      </c>
      <c r="I324" cm="1">
        <f t="array" ref="I324">_xll.BDP(A324,$I$1)</f>
        <v>-4.017131</v>
      </c>
    </row>
    <row r="325" spans="1:9" x14ac:dyDescent="0.25">
      <c r="A325" t="s">
        <v>1729</v>
      </c>
      <c r="B325" t="s">
        <v>1730</v>
      </c>
      <c r="C325" t="s">
        <v>280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-0.67016609999999999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-0.6365246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3.4668580000000002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19.127320000000001</v>
      </c>
      <c r="H325" cm="1">
        <f t="array" ref="H325">_xll.BDP(A325,$H$1)</f>
        <v>9.1693770000000008</v>
      </c>
      <c r="I325" cm="1">
        <f t="array" ref="I325">_xll.BDP(A325,$I$1)</f>
        <v>-2.173038</v>
      </c>
    </row>
    <row r="326" spans="1:9" x14ac:dyDescent="0.25">
      <c r="A326" t="s">
        <v>1731</v>
      </c>
      <c r="B326" t="s">
        <v>1732</v>
      </c>
      <c r="C326" t="s">
        <v>267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0.94401950000000001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-2.0028100000000002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-6.3748709999999997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28.771070000000002</v>
      </c>
      <c r="H326" cm="1">
        <f t="array" ref="H326">_xll.BDP(A326,$H$1)</f>
        <v>12.50273</v>
      </c>
      <c r="I326" cm="1">
        <f t="array" ref="I326">_xll.BDP(A326,$I$1)</f>
        <v>-10.20881</v>
      </c>
    </row>
    <row r="327" spans="1:9" x14ac:dyDescent="0.25">
      <c r="A327" t="s">
        <v>1733</v>
      </c>
      <c r="B327" t="s">
        <v>1734</v>
      </c>
      <c r="C327" t="s">
        <v>263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0.102594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3.0173519999999998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2.6309459999999998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37.751190000000001</v>
      </c>
      <c r="H327" cm="1">
        <f t="array" ref="H327">_xll.BDP(A327,$H$1)</f>
        <v>13.91267</v>
      </c>
      <c r="I327" cm="1">
        <f t="array" ref="I327">_xll.BDP(A327,$I$1)</f>
        <v>-8.1460670000000004</v>
      </c>
    </row>
    <row r="328" spans="1:9" x14ac:dyDescent="0.25">
      <c r="A328" t="s">
        <v>1735</v>
      </c>
      <c r="B328" t="s">
        <v>1736</v>
      </c>
      <c r="C328" t="s">
        <v>267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0.29766429999999999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-0.59164450000000002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-4.8645259999999997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13.66478</v>
      </c>
      <c r="H328" cm="1">
        <f t="array" ref="H328">_xll.BDP(A328,$H$1)</f>
        <v>1.7181999999999999</v>
      </c>
      <c r="I328" cm="1">
        <f t="array" ref="I328">_xll.BDP(A328,$I$1)</f>
        <v>-10.392609999999999</v>
      </c>
    </row>
    <row r="329" spans="1:9" x14ac:dyDescent="0.25">
      <c r="A329" t="s">
        <v>64</v>
      </c>
      <c r="B329" t="s">
        <v>1737</v>
      </c>
      <c r="C329" t="s">
        <v>267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-0.58903850000000002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-3.3417829999999999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-7.9693670000000001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17.65249</v>
      </c>
      <c r="H329" cm="1">
        <f t="array" ref="H329">_xll.BDP(A329,$H$1)</f>
        <v>4.7458739999999997</v>
      </c>
      <c r="I329" cm="1">
        <f t="array" ref="I329">_xll.BDP(A329,$I$1)</f>
        <v>-10.07647</v>
      </c>
    </row>
    <row r="330" spans="1:9" x14ac:dyDescent="0.25">
      <c r="A330" t="s">
        <v>1738</v>
      </c>
      <c r="B330" t="s">
        <v>1739</v>
      </c>
      <c r="C330" t="s">
        <v>265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0.67717640000000001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7.6911069999999997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5.9259919999999999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6.0899169999999998</v>
      </c>
      <c r="H330" cm="1">
        <f t="array" ref="H330">_xll.BDP(A330,$H$1)</f>
        <v>6.9001720000000004</v>
      </c>
      <c r="I330" cm="1">
        <f t="array" ref="I330">_xll.BDP(A330,$I$1)</f>
        <v>-6.957929</v>
      </c>
    </row>
    <row r="331" spans="1:9" x14ac:dyDescent="0.25">
      <c r="A331" t="s">
        <v>1740</v>
      </c>
      <c r="B331" t="s">
        <v>1741</v>
      </c>
      <c r="C331" t="s">
        <v>271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-7.8473250000000005E-3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3.4919799999999999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-8.5609680000000008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-2.0403950000000002</v>
      </c>
      <c r="H331" cm="1">
        <f t="array" ref="H331">_xll.BDP(A331,$H$1)</f>
        <v>-7.1143140000000002</v>
      </c>
      <c r="I331" cm="1">
        <f t="array" ref="I331">_xll.BDP(A331,$I$1)</f>
        <v>-18.336349999999999</v>
      </c>
    </row>
    <row r="332" spans="1:9" x14ac:dyDescent="0.25">
      <c r="A332" t="s">
        <v>1742</v>
      </c>
      <c r="B332" t="s">
        <v>1743</v>
      </c>
      <c r="C332" t="s">
        <v>271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0.37641160000000001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-0.68280569999999996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3.4610509999999999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9.6585830000000001</v>
      </c>
      <c r="H332" cm="1">
        <f t="array" ref="H332">_xll.BDP(A332,$H$1)</f>
        <v>-5.7624040000000001</v>
      </c>
      <c r="I332" cm="1">
        <f t="array" ref="I332">_xll.BDP(A332,$I$1)</f>
        <v>-16.04167</v>
      </c>
    </row>
    <row r="333" spans="1:9" x14ac:dyDescent="0.25">
      <c r="A333" t="s">
        <v>1744</v>
      </c>
      <c r="B333" t="s">
        <v>1745</v>
      </c>
      <c r="C333" t="s">
        <v>263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1.542581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2.02061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27.315149999999999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23.205919999999999</v>
      </c>
      <c r="H333" cm="1">
        <f t="array" ref="H333">_xll.BDP(A333,$H$1)</f>
        <v>23.63748</v>
      </c>
      <c r="I333" cm="1">
        <f t="array" ref="I333">_xll.BDP(A333,$I$1)</f>
        <v>-2.5387870000000001</v>
      </c>
    </row>
    <row r="334" spans="1:9" x14ac:dyDescent="0.25">
      <c r="A334" t="s">
        <v>1746</v>
      </c>
      <c r="B334" t="s">
        <v>1747</v>
      </c>
      <c r="C334" t="s">
        <v>265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1.1980949999999999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5.0888629999999999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4.4098069999999998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36.398879999999998</v>
      </c>
      <c r="H334" cm="1">
        <f t="array" ref="H334">_xll.BDP(A334,$H$1)</f>
        <v>17.99202</v>
      </c>
      <c r="I334" cm="1">
        <f t="array" ref="I334">_xll.BDP(A334,$I$1)</f>
        <v>-0.54970079999999999</v>
      </c>
    </row>
    <row r="335" spans="1:9" x14ac:dyDescent="0.25">
      <c r="A335" t="s">
        <v>80</v>
      </c>
      <c r="B335" t="s">
        <v>1748</v>
      </c>
      <c r="C335" t="s">
        <v>280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-1.6920550000000001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-0.99598149999999996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4.8434559999999998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24.642659999999999</v>
      </c>
      <c r="H335" cm="1">
        <f t="array" ref="H335">_xll.BDP(A335,$H$1)</f>
        <v>9.5553139999999992</v>
      </c>
      <c r="I335" cm="1">
        <f t="array" ref="I335">_xll.BDP(A335,$I$1)</f>
        <v>-2.821577</v>
      </c>
    </row>
    <row r="336" spans="1:9" x14ac:dyDescent="0.25">
      <c r="A336" t="s">
        <v>1749</v>
      </c>
      <c r="B336" t="s">
        <v>1750</v>
      </c>
      <c r="C336" t="s">
        <v>265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-0.89282609999999996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1.8425480000000001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15.24949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20.317689999999999</v>
      </c>
      <c r="H336" cm="1">
        <f t="array" ref="H336">_xll.BDP(A336,$H$1)</f>
        <v>16.108740000000001</v>
      </c>
      <c r="I336" cm="1">
        <f t="array" ref="I336">_xll.BDP(A336,$I$1)</f>
        <v>-1.71766</v>
      </c>
    </row>
    <row r="337" spans="1:9" x14ac:dyDescent="0.25">
      <c r="A337" t="s">
        <v>1751</v>
      </c>
      <c r="B337" t="s">
        <v>1752</v>
      </c>
      <c r="C337" t="s">
        <v>267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-9.8931190000000002E-2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2.2475740000000002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17.910589999999999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33.837330000000001</v>
      </c>
      <c r="H337" cm="1">
        <f t="array" ref="H337">_xll.BDP(A337,$H$1)</f>
        <v>25.917870000000001</v>
      </c>
      <c r="I337" cm="1">
        <f t="array" ref="I337">_xll.BDP(A337,$I$1)</f>
        <v>-2.1885520000000001</v>
      </c>
    </row>
    <row r="338" spans="1:9" x14ac:dyDescent="0.25">
      <c r="A338" t="s">
        <v>1753</v>
      </c>
      <c r="B338" t="s">
        <v>1754</v>
      </c>
      <c r="C338" t="s">
        <v>259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-0.88729570000000002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2.807531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4.7031650000000003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-16.306789999999999</v>
      </c>
      <c r="H338" cm="1">
        <f t="array" ref="H338">_xll.BDP(A338,$H$1)</f>
        <v>-8.8697619999999997</v>
      </c>
      <c r="I338" cm="1">
        <f t="array" ref="I338">_xll.BDP(A338,$I$1)</f>
        <v>-20.66356</v>
      </c>
    </row>
    <row r="339" spans="1:9" x14ac:dyDescent="0.25">
      <c r="A339" t="s">
        <v>1755</v>
      </c>
      <c r="B339" t="s">
        <v>1756</v>
      </c>
      <c r="C339" t="s">
        <v>267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-0.81108840000000004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-2.5358900000000002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1.5773950000000001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2.0397949999999998</v>
      </c>
      <c r="H339" cm="1">
        <f t="array" ref="H339">_xll.BDP(A339,$H$1)</f>
        <v>-0.31057279999999998</v>
      </c>
      <c r="I339" cm="1">
        <f t="array" ref="I339">_xll.BDP(A339,$I$1)</f>
        <v>-5.2529120000000002</v>
      </c>
    </row>
    <row r="340" spans="1:9" x14ac:dyDescent="0.25">
      <c r="A340" t="s">
        <v>1757</v>
      </c>
      <c r="B340" t="s">
        <v>1758</v>
      </c>
      <c r="C340" t="s">
        <v>280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-0.4803288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0.86113079999999997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1.821733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25.648260000000001</v>
      </c>
      <c r="H340" cm="1">
        <f t="array" ref="H340">_xll.BDP(A340,$H$1)</f>
        <v>16.463889999999999</v>
      </c>
      <c r="I340" cm="1">
        <f t="array" ref="I340">_xll.BDP(A340,$I$1)</f>
        <v>-1.3741410000000001</v>
      </c>
    </row>
    <row r="341" spans="1:9" x14ac:dyDescent="0.25">
      <c r="A341" t="s">
        <v>1759</v>
      </c>
      <c r="B341" t="s">
        <v>1760</v>
      </c>
      <c r="C341" t="s">
        <v>265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-1.1859040000000001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0.4082615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0.25993719999999998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-1.1585700000000001</v>
      </c>
      <c r="H341" cm="1">
        <f t="array" ref="H341">_xll.BDP(A341,$H$1)</f>
        <v>4.2924290000000003</v>
      </c>
      <c r="I341" cm="1">
        <f t="array" ref="I341">_xll.BDP(A341,$I$1)</f>
        <v>-6.8811619999999998</v>
      </c>
    </row>
    <row r="342" spans="1:9" x14ac:dyDescent="0.25">
      <c r="A342" t="s">
        <v>1761</v>
      </c>
      <c r="B342" t="s">
        <v>1762</v>
      </c>
      <c r="C342" t="s">
        <v>261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1.458032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1.8527480000000001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-9.8158399999999997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-24.499849999999999</v>
      </c>
      <c r="H342" cm="1">
        <f t="array" ref="H342">_xll.BDP(A342,$H$1)</f>
        <v>-17.071269999999998</v>
      </c>
      <c r="I342" cm="1">
        <f t="array" ref="I342">_xll.BDP(A342,$I$1)</f>
        <v>-33.433579999999999</v>
      </c>
    </row>
    <row r="343" spans="1:9" x14ac:dyDescent="0.25">
      <c r="A343" t="s">
        <v>1763</v>
      </c>
      <c r="B343" t="s">
        <v>1764</v>
      </c>
      <c r="C343" t="s">
        <v>271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-1.2989250000000001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2.4045130000000001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3.317221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-7.7654880000000004</v>
      </c>
      <c r="H343" cm="1">
        <f t="array" ref="H343">_xll.BDP(A343,$H$1)</f>
        <v>-5.7429269999999999</v>
      </c>
      <c r="I343" cm="1">
        <f t="array" ref="I343">_xll.BDP(A343,$I$1)</f>
        <v>-21.890779999999999</v>
      </c>
    </row>
    <row r="344" spans="1:9" x14ac:dyDescent="0.25">
      <c r="A344" t="s">
        <v>1765</v>
      </c>
      <c r="B344" t="s">
        <v>1766</v>
      </c>
      <c r="C344" t="s">
        <v>264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-2.00664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2.8159169999999998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2.210788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16.769500000000001</v>
      </c>
      <c r="H344" cm="1">
        <f t="array" ref="H344">_xll.BDP(A344,$H$1)</f>
        <v>11.74316</v>
      </c>
      <c r="I344" cm="1">
        <f t="array" ref="I344">_xll.BDP(A344,$I$1)</f>
        <v>-3.7090909999999999</v>
      </c>
    </row>
    <row r="345" spans="1:9" x14ac:dyDescent="0.25">
      <c r="A345" t="s">
        <v>1767</v>
      </c>
      <c r="B345" t="s">
        <v>1768</v>
      </c>
      <c r="C345" t="s">
        <v>261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-0.464499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-0.33222590000000002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-1.7038009999999999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19.97758</v>
      </c>
      <c r="H345" cm="1">
        <f t="array" ref="H345">_xll.BDP(A345,$H$1)</f>
        <v>8.397214</v>
      </c>
      <c r="I345" cm="1">
        <f t="array" ref="I345">_xll.BDP(A345,$I$1)</f>
        <v>-3.7974679999999998</v>
      </c>
    </row>
    <row r="346" spans="1:9" x14ac:dyDescent="0.25">
      <c r="A346" t="s">
        <v>1769</v>
      </c>
      <c r="B346" t="s">
        <v>1770</v>
      </c>
      <c r="C346" t="s">
        <v>261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-0.2439296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3.8664190000000001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1.7979080000000001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9.801323</v>
      </c>
      <c r="H346" cm="1">
        <f t="array" ref="H346">_xll.BDP(A346,$H$1)</f>
        <v>4.7867829999999998</v>
      </c>
      <c r="I346" cm="1">
        <f t="array" ref="I346">_xll.BDP(A346,$I$1)</f>
        <v>-2.8897200000000001</v>
      </c>
    </row>
    <row r="347" spans="1:9" x14ac:dyDescent="0.25">
      <c r="A347" t="s">
        <v>1771</v>
      </c>
      <c r="B347" t="s">
        <v>1772</v>
      </c>
      <c r="C347" t="s">
        <v>261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-0.18064559999999999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1.765442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0.48985240000000002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16.353120000000001</v>
      </c>
      <c r="H347" cm="1">
        <f t="array" ref="H347">_xll.BDP(A347,$H$1)</f>
        <v>4.661257</v>
      </c>
      <c r="I347" cm="1">
        <f t="array" ref="I347">_xll.BDP(A347,$I$1)</f>
        <v>-6.4091779999999998</v>
      </c>
    </row>
    <row r="348" spans="1:9" x14ac:dyDescent="0.25">
      <c r="A348" t="s">
        <v>1773</v>
      </c>
      <c r="B348" t="s">
        <v>1774</v>
      </c>
      <c r="C348" t="s">
        <v>264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-0.11729920000000001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2.1180089999999998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-7.9324700000000004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13.83076</v>
      </c>
      <c r="H348" cm="1">
        <f t="array" ref="H348">_xll.BDP(A348,$H$1)</f>
        <v>1.9358120000000001</v>
      </c>
      <c r="I348" cm="1">
        <f t="array" ref="I348">_xll.BDP(A348,$I$1)</f>
        <v>-15.094340000000001</v>
      </c>
    </row>
    <row r="349" spans="1:9" x14ac:dyDescent="0.25">
      <c r="A349" t="s">
        <v>1775</v>
      </c>
      <c r="B349" t="s">
        <v>1776</v>
      </c>
      <c r="C349" t="s">
        <v>265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0.51412650000000004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3.6710829999999999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3.9572189999999998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14.19759</v>
      </c>
      <c r="H349" cm="1">
        <f t="array" ref="H349">_xll.BDP(A349,$H$1)</f>
        <v>6.936992</v>
      </c>
      <c r="I349" cm="1">
        <f t="array" ref="I349">_xll.BDP(A349,$I$1)</f>
        <v>-1.465201</v>
      </c>
    </row>
    <row r="350" spans="1:9" x14ac:dyDescent="0.25">
      <c r="A350" t="s">
        <v>1778</v>
      </c>
      <c r="B350" t="s">
        <v>1779</v>
      </c>
      <c r="C350" t="s">
        <v>261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-0.76875939999999998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-0.86054459999999999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-2.179538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15.499610000000001</v>
      </c>
      <c r="H350" cm="1">
        <f t="array" ref="H350">_xll.BDP(A350,$H$1)</f>
        <v>1.1027800000000001</v>
      </c>
      <c r="I350" cm="1">
        <f t="array" ref="I350">_xll.BDP(A350,$I$1)</f>
        <v>-9.6799379999999999</v>
      </c>
    </row>
    <row r="351" spans="1:9" x14ac:dyDescent="0.25">
      <c r="A351" t="s">
        <v>1780</v>
      </c>
      <c r="B351" t="s">
        <v>1781</v>
      </c>
      <c r="C351" t="s">
        <v>263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6.5511410000000003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4.9979180000000003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-25.370039999999999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-45.456510000000002</v>
      </c>
      <c r="H351" cm="1">
        <f t="array" ref="H351">_xll.BDP(A351,$H$1)</f>
        <v>-37.309829999999998</v>
      </c>
      <c r="I351" cm="1">
        <f t="array" ref="I351">_xll.BDP(A351,$I$1)</f>
        <v>-59.462020000000003</v>
      </c>
    </row>
    <row r="352" spans="1:9" x14ac:dyDescent="0.25">
      <c r="A352" t="s">
        <v>1782</v>
      </c>
      <c r="B352" t="s">
        <v>1783</v>
      </c>
      <c r="C352" t="s">
        <v>265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-1.403181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4.0473840000000001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-2.8571430000000002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-26.271979999999999</v>
      </c>
      <c r="H352" cm="1">
        <f t="array" ref="H352">_xll.BDP(A352,$H$1)</f>
        <v>-15.80888</v>
      </c>
      <c r="I352" cm="1">
        <f t="array" ref="I352">_xll.BDP(A352,$I$1)</f>
        <v>-30.203949999999999</v>
      </c>
    </row>
    <row r="353" spans="1:9" x14ac:dyDescent="0.25">
      <c r="A353" t="s">
        <v>104</v>
      </c>
      <c r="B353" t="s">
        <v>1784</v>
      </c>
      <c r="C353" t="s">
        <v>265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-1.548171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2.588524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7.2215059999999998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23.656189999999999</v>
      </c>
      <c r="H353" cm="1">
        <f t="array" ref="H353">_xll.BDP(A353,$H$1)</f>
        <v>12.658049999999999</v>
      </c>
      <c r="I353" cm="1">
        <f t="array" ref="I353">_xll.BDP(A353,$I$1)</f>
        <v>-0.81424940000000001</v>
      </c>
    </row>
    <row r="354" spans="1:9" x14ac:dyDescent="0.25">
      <c r="A354" t="s">
        <v>1785</v>
      </c>
      <c r="B354" t="s">
        <v>1786</v>
      </c>
      <c r="C354" t="s">
        <v>263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0.94477180000000005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2.3086890000000002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4.7605050000000002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23.46088</v>
      </c>
      <c r="H354" cm="1">
        <f t="array" ref="H354">_xll.BDP(A354,$H$1)</f>
        <v>8.9128070000000008</v>
      </c>
      <c r="I354" cm="1">
        <f t="array" ref="I354">_xll.BDP(A354,$I$1)</f>
        <v>-7.1947609999999997</v>
      </c>
    </row>
    <row r="355" spans="1:9" x14ac:dyDescent="0.25">
      <c r="A355" t="s">
        <v>1787</v>
      </c>
      <c r="B355" t="s">
        <v>1788</v>
      </c>
      <c r="C355" t="s">
        <v>286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-0.86800160000000004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0.20116809999999999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6.8004350000000002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6.2357849999999999</v>
      </c>
      <c r="H355" cm="1">
        <f t="array" ref="H355">_xll.BDP(A355,$H$1)</f>
        <v>2.2147030000000001</v>
      </c>
      <c r="I355" cm="1">
        <f t="array" ref="I355">_xll.BDP(A355,$I$1)</f>
        <v>-6.9328649999999996</v>
      </c>
    </row>
    <row r="356" spans="1:9" x14ac:dyDescent="0.25">
      <c r="A356" t="s">
        <v>1789</v>
      </c>
      <c r="B356" t="s">
        <v>1790</v>
      </c>
      <c r="C356" t="s">
        <v>261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0.50517199999999995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3.7239330000000002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4.3456539999999997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60.136560000000003</v>
      </c>
      <c r="H356" cm="1">
        <f t="array" ref="H356">_xll.BDP(A356,$H$1)</f>
        <v>24.93074</v>
      </c>
      <c r="I356" cm="1">
        <f t="array" ref="I356">_xll.BDP(A356,$I$1)</f>
        <v>-2.9938690000000001</v>
      </c>
    </row>
    <row r="357" spans="1:9" x14ac:dyDescent="0.25">
      <c r="A357" t="s">
        <v>1791</v>
      </c>
      <c r="B357" t="s">
        <v>1792</v>
      </c>
      <c r="C357" t="s">
        <v>261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-0.318934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4.237565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-1.1340429999999999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56.396270000000001</v>
      </c>
      <c r="H357" cm="1">
        <f t="array" ref="H357">_xll.BDP(A357,$H$1)</f>
        <v>18.684010000000001</v>
      </c>
      <c r="I357" cm="1">
        <f t="array" ref="I357">_xll.BDP(A357,$I$1)</f>
        <v>-6.6625249999999996</v>
      </c>
    </row>
    <row r="358" spans="1:9" x14ac:dyDescent="0.25">
      <c r="A358" t="s">
        <v>1793</v>
      </c>
      <c r="B358" t="s">
        <v>1794</v>
      </c>
      <c r="C358" t="s">
        <v>265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-4.2531480000000004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-3.907035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-23.658799999999999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-13.31437</v>
      </c>
      <c r="H358" cm="1">
        <f t="array" ref="H358">_xll.BDP(A358,$H$1)</f>
        <v>-15.50088</v>
      </c>
      <c r="I358" cm="1">
        <f t="array" ref="I358">_xll.BDP(A358,$I$1)</f>
        <v>-39.681510000000003</v>
      </c>
    </row>
    <row r="359" spans="1:9" x14ac:dyDescent="0.25">
      <c r="A359" t="s">
        <v>1795</v>
      </c>
      <c r="B359" t="s">
        <v>1796</v>
      </c>
      <c r="C359" t="s">
        <v>261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-1.473411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1.678712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-3.5933760000000001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67.707279999999997</v>
      </c>
      <c r="H359" cm="1">
        <f t="array" ref="H359">_xll.BDP(A359,$H$1)</f>
        <v>20.22589</v>
      </c>
      <c r="I359" cm="1">
        <f t="array" ref="I359">_xll.BDP(A359,$I$1)</f>
        <v>-9.1494509999999991</v>
      </c>
    </row>
    <row r="360" spans="1:9" x14ac:dyDescent="0.25">
      <c r="A360" t="s">
        <v>20</v>
      </c>
      <c r="B360" t="s">
        <v>1797</v>
      </c>
      <c r="C360" t="s">
        <v>267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-0.84982970000000002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-2.696723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-5.4666399999999999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-18.41159</v>
      </c>
      <c r="H360" cm="1">
        <f t="array" ref="H360">_xll.BDP(A360,$H$1)</f>
        <v>-9.6959999999999997</v>
      </c>
      <c r="I360" cm="1">
        <f t="array" ref="I360">_xll.BDP(A360,$I$1)</f>
        <v>-33.011360000000003</v>
      </c>
    </row>
    <row r="361" spans="1:9" x14ac:dyDescent="0.25">
      <c r="A361" t="s">
        <v>1798</v>
      </c>
      <c r="B361" t="s">
        <v>1799</v>
      </c>
      <c r="C361" t="s">
        <v>275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-1.0023599999999999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-0.36005710000000002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-0.69089959999999995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5.3735480000000004</v>
      </c>
      <c r="H361" cm="1">
        <f t="array" ref="H361">_xll.BDP(A361,$H$1)</f>
        <v>1.271917</v>
      </c>
      <c r="I361" cm="1">
        <f t="array" ref="I361">_xll.BDP(A361,$I$1)</f>
        <v>-6.0063219999999999</v>
      </c>
    </row>
    <row r="362" spans="1:9" x14ac:dyDescent="0.25">
      <c r="A362" t="s">
        <v>1800</v>
      </c>
      <c r="B362" t="s">
        <v>1801</v>
      </c>
      <c r="C362" t="s">
        <v>271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-0.32392660000000001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-0.99567119999999998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2.6876129999999998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6.1401320000000004</v>
      </c>
      <c r="H362" cm="1">
        <f t="array" ref="H362">_xll.BDP(A362,$H$1)</f>
        <v>4.680142</v>
      </c>
      <c r="I362" cm="1">
        <f t="array" ref="I362">_xll.BDP(A362,$I$1)</f>
        <v>-6.9444439999999998</v>
      </c>
    </row>
    <row r="363" spans="1:9" x14ac:dyDescent="0.25">
      <c r="A363" t="s">
        <v>1802</v>
      </c>
      <c r="B363" t="s">
        <v>1803</v>
      </c>
      <c r="C363" t="s">
        <v>271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-0.25404769999999999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-0.26084269999999998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5.9325590000000004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4.5828100000000003</v>
      </c>
      <c r="H363" cm="1">
        <f t="array" ref="H363">_xll.BDP(A363,$H$1)</f>
        <v>8.3532060000000001</v>
      </c>
      <c r="I363" cm="1">
        <f t="array" ref="I363">_xll.BDP(A363,$I$1)</f>
        <v>-4.8293619999999997</v>
      </c>
    </row>
    <row r="364" spans="1:9" x14ac:dyDescent="0.25">
      <c r="A364" t="s">
        <v>1804</v>
      </c>
      <c r="B364" t="s">
        <v>1805</v>
      </c>
      <c r="C364" t="s">
        <v>280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-5.6194110000000004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7.807963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18.083780000000001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-6.3698110000000003</v>
      </c>
      <c r="H364" cm="1">
        <f t="array" ref="H364">_xll.BDP(A364,$H$1)</f>
        <v>22.686</v>
      </c>
      <c r="I364" cm="1">
        <f t="array" ref="I364">_xll.BDP(A364,$I$1)</f>
        <v>-12.967650000000001</v>
      </c>
    </row>
    <row r="365" spans="1:9" x14ac:dyDescent="0.25">
      <c r="A365" t="s">
        <v>185</v>
      </c>
      <c r="B365" t="s">
        <v>1806</v>
      </c>
      <c r="C365" t="s">
        <v>261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-0.1326553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3.648463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7.2412159999999997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-2.8596349999999999</v>
      </c>
      <c r="H365" cm="1">
        <f t="array" ref="H365">_xll.BDP(A365,$H$1)</f>
        <v>-2.8386239999999998</v>
      </c>
      <c r="I365" cm="1">
        <f t="array" ref="I365">_xll.BDP(A365,$I$1)</f>
        <v>-18.014309999999998</v>
      </c>
    </row>
    <row r="366" spans="1:9" x14ac:dyDescent="0.25">
      <c r="A366" t="s">
        <v>1807</v>
      </c>
      <c r="B366" t="s">
        <v>1808</v>
      </c>
      <c r="C366" t="s">
        <v>261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-6.1204340000000003E-2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2.5744199999999999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0.91018279999999996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-13.700279999999999</v>
      </c>
      <c r="H366" cm="1">
        <f t="array" ref="H366">_xll.BDP(A366,$H$1)</f>
        <v>-9.6744509999999995</v>
      </c>
      <c r="I366" cm="1">
        <f t="array" ref="I366">_xll.BDP(A366,$I$1)</f>
        <v>-22.632639999999999</v>
      </c>
    </row>
    <row r="367" spans="1:9" x14ac:dyDescent="0.25">
      <c r="A367" t="s">
        <v>142</v>
      </c>
      <c r="B367" t="s">
        <v>1809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2.7677100000000001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22.843640000000001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22.746949999999998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159.91669999999999</v>
      </c>
      <c r="H367" cm="1">
        <f t="array" ref="H367">_xll.BDP(A367,$H$1)</f>
        <v>63.399729999999998</v>
      </c>
      <c r="I367" cm="1">
        <f t="array" ref="I367">_xll.BDP(A367,$I$1)</f>
        <v>-0.77399379999999995</v>
      </c>
    </row>
    <row r="368" spans="1:9" x14ac:dyDescent="0.25">
      <c r="A368" t="s">
        <v>1810</v>
      </c>
      <c r="B368" t="s">
        <v>1811</v>
      </c>
      <c r="C368" t="s">
        <v>265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0.2922611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1.9294519999999999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2.9634179999999999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12.441140000000001</v>
      </c>
      <c r="H368" cm="1">
        <f t="array" ref="H368">_xll.BDP(A368,$H$1)</f>
        <v>-0.40939409999999998</v>
      </c>
      <c r="I368" cm="1">
        <f t="array" ref="I368">_xll.BDP(A368,$I$1)</f>
        <v>-9.9283490000000008</v>
      </c>
    </row>
    <row r="369" spans="1:9" x14ac:dyDescent="0.25">
      <c r="A369" t="s">
        <v>1812</v>
      </c>
      <c r="B369" t="s">
        <v>1813</v>
      </c>
      <c r="C369" t="s">
        <v>261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0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-0.77987419999999996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0.97286220000000001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40.282940000000004</v>
      </c>
      <c r="H369" cm="1">
        <f t="array" ref="H369">_xll.BDP(A369,$H$1)</f>
        <v>13.34074</v>
      </c>
      <c r="I369" cm="1">
        <f t="array" ref="I369">_xll.BDP(A369,$I$1)</f>
        <v>-4.3614459999999999</v>
      </c>
    </row>
    <row r="370" spans="1:9" x14ac:dyDescent="0.25">
      <c r="A370" t="s">
        <v>1818</v>
      </c>
      <c r="B370" t="s">
        <v>1819</v>
      </c>
      <c r="C370" t="s">
        <v>270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0.26666669999999998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12.8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7.224335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9.2863480000000003</v>
      </c>
      <c r="H370" cm="1">
        <f t="array" ref="H370">_xll.BDP(A370,$H$1)</f>
        <v>5.1011280000000001</v>
      </c>
      <c r="I370" cm="1">
        <f t="array" ref="I370">_xll.BDP(A370,$I$1)</f>
        <v>-8.7974180000000004</v>
      </c>
    </row>
    <row r="371" spans="1:9" x14ac:dyDescent="0.25">
      <c r="A371" t="s">
        <v>1816</v>
      </c>
      <c r="B371" t="s">
        <v>1817</v>
      </c>
      <c r="C371" t="s">
        <v>265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1.7128460000000001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-9.8960909999999999E-2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-10.02674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36.883969999999998</v>
      </c>
      <c r="H371" cm="1">
        <f t="array" ref="H371">_xll.BDP(A371,$H$1)</f>
        <v>2.171446</v>
      </c>
      <c r="I371" cm="1">
        <f t="array" ref="I371">_xll.BDP(A371,$I$1)</f>
        <v>-15.1281</v>
      </c>
    </row>
    <row r="372" spans="1:9" x14ac:dyDescent="0.25">
      <c r="A372" t="s">
        <v>1814</v>
      </c>
      <c r="B372" t="s">
        <v>1815</v>
      </c>
      <c r="C372" t="s">
        <v>265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-0.87100739999999999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-0.38187369999999998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1.583288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5.1332950000000004</v>
      </c>
      <c r="H372" cm="1">
        <f t="array" ref="H372">_xll.BDP(A372,$H$1)</f>
        <v>7.0392669999999997</v>
      </c>
      <c r="I372" cm="1">
        <f t="array" ref="I372">_xll.BDP(A372,$I$1)</f>
        <v>-0.98414429999999997</v>
      </c>
    </row>
    <row r="373" spans="1:9" x14ac:dyDescent="0.25">
      <c r="A373" t="s">
        <v>1820</v>
      </c>
      <c r="B373" t="s">
        <v>1821</v>
      </c>
      <c r="C373" t="s">
        <v>286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-1.6796679999999999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-1.2067870000000001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0.88237520000000003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-11.16761</v>
      </c>
      <c r="H373" cm="1">
        <f t="array" ref="H373">_xll.BDP(A373,$H$1)</f>
        <v>-8.0746210000000005</v>
      </c>
      <c r="I373" cm="1">
        <f t="array" ref="I373">_xll.BDP(A373,$I$1)</f>
        <v>-21.935479999999998</v>
      </c>
    </row>
    <row r="374" spans="1:9" x14ac:dyDescent="0.25">
      <c r="A374" t="s">
        <v>1822</v>
      </c>
      <c r="B374" t="s">
        <v>1823</v>
      </c>
      <c r="C374" t="s">
        <v>261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1.0802639999999999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2.8916300000000001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3.0536840000000001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23.906220000000001</v>
      </c>
      <c r="H374" cm="1">
        <f t="array" ref="H374">_xll.BDP(A374,$H$1)</f>
        <v>12.931800000000001</v>
      </c>
      <c r="I374" cm="1">
        <f t="array" ref="I374">_xll.BDP(A374,$I$1)</f>
        <v>-1.834168</v>
      </c>
    </row>
    <row r="375" spans="1:9" x14ac:dyDescent="0.25">
      <c r="A375" t="s">
        <v>1824</v>
      </c>
      <c r="B375" t="s">
        <v>1825</v>
      </c>
      <c r="C375" t="s">
        <v>265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-0.41185080000000002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4.7003950000000003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6.3329370000000003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25.582560000000001</v>
      </c>
      <c r="H375" cm="1">
        <f t="array" ref="H375">_xll.BDP(A375,$H$1)</f>
        <v>11.484170000000001</v>
      </c>
      <c r="I375" cm="1">
        <f t="array" ref="I375">_xll.BDP(A375,$I$1)</f>
        <v>-1.0391999999999999</v>
      </c>
    </row>
    <row r="376" spans="1:9" x14ac:dyDescent="0.25">
      <c r="A376" t="s">
        <v>1826</v>
      </c>
      <c r="B376" t="s">
        <v>1827</v>
      </c>
      <c r="C376" t="s">
        <v>271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0.1326232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0.80841569999999996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9.3102370000000008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34.060989999999997</v>
      </c>
      <c r="H376" cm="1">
        <f t="array" ref="H376">_xll.BDP(A376,$H$1)</f>
        <v>19.916139999999999</v>
      </c>
      <c r="I376" cm="1">
        <f t="array" ref="I376">_xll.BDP(A376,$I$1)</f>
        <v>-1.7919179999999999</v>
      </c>
    </row>
    <row r="377" spans="1:9" x14ac:dyDescent="0.25">
      <c r="A377" t="s">
        <v>1830</v>
      </c>
      <c r="B377" t="s">
        <v>1831</v>
      </c>
      <c r="C377" t="s">
        <v>264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-0.78355419999999998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1.258734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-0.72313229999999995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-10.04439</v>
      </c>
      <c r="H377" cm="1">
        <f t="array" ref="H377">_xll.BDP(A377,$H$1)</f>
        <v>-8.5800889999999992</v>
      </c>
      <c r="I377" cm="1">
        <f t="array" ref="I377">_xll.BDP(A377,$I$1)</f>
        <v>-19.961089999999999</v>
      </c>
    </row>
    <row r="378" spans="1:9" x14ac:dyDescent="0.25">
      <c r="A378" t="s">
        <v>1828</v>
      </c>
      <c r="B378" t="s">
        <v>1829</v>
      </c>
      <c r="C378" t="s">
        <v>259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0.89806909999999995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4.2691420000000004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-0.53120849999999997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-9.5897450000000006</v>
      </c>
      <c r="H378" cm="1">
        <f t="array" ref="H378">_xll.BDP(A378,$H$1)</f>
        <v>-5.0080809999999998</v>
      </c>
      <c r="I378" cm="1">
        <f t="array" ref="I378">_xll.BDP(A378,$I$1)</f>
        <v>-18.917020000000001</v>
      </c>
    </row>
    <row r="379" spans="1:9" x14ac:dyDescent="0.25">
      <c r="A379" t="s">
        <v>1832</v>
      </c>
      <c r="B379" t="s">
        <v>1833</v>
      </c>
      <c r="C379" t="s">
        <v>261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-0.41141549999999999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3.1905770000000002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-0.45505000000000001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-4.4644430000000002</v>
      </c>
      <c r="H379" cm="1">
        <f t="array" ref="H379">_xll.BDP(A379,$H$1)</f>
        <v>-2.8199670000000001</v>
      </c>
      <c r="I379" cm="1">
        <f t="array" ref="I379">_xll.BDP(A379,$I$1)</f>
        <v>-18.03059</v>
      </c>
    </row>
    <row r="380" spans="1:9" x14ac:dyDescent="0.25">
      <c r="A380" t="s">
        <v>1834</v>
      </c>
      <c r="B380" t="s">
        <v>1835</v>
      </c>
      <c r="C380" t="s">
        <v>265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-0.85267020000000004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10.09882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5.1246390000000002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18.666250000000002</v>
      </c>
      <c r="H380" cm="1">
        <f t="array" ref="H380">_xll.BDP(A380,$H$1)</f>
        <v>17.47081</v>
      </c>
      <c r="I380" cm="1">
        <f t="array" ref="I380">_xll.BDP(A380,$I$1)</f>
        <v>-2.3053279999999998</v>
      </c>
    </row>
    <row r="381" spans="1:9" x14ac:dyDescent="0.25">
      <c r="A381" t="s">
        <v>1838</v>
      </c>
      <c r="B381" t="s">
        <v>1839</v>
      </c>
      <c r="C381" t="s">
        <v>261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-0.84906380000000004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1.1118760000000001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-0.99323969999999995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31.875129999999999</v>
      </c>
      <c r="H381" cm="1">
        <f t="array" ref="H381">_xll.BDP(A381,$H$1)</f>
        <v>13.01867</v>
      </c>
      <c r="I381" cm="1">
        <f t="array" ref="I381">_xll.BDP(A381,$I$1)</f>
        <v>-4.965916</v>
      </c>
    </row>
    <row r="382" spans="1:9" x14ac:dyDescent="0.25">
      <c r="A382" t="s">
        <v>1836</v>
      </c>
      <c r="B382" t="s">
        <v>1837</v>
      </c>
      <c r="C382" t="s">
        <v>261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0.4770739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5.305555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-0.73317619999999994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73.94838</v>
      </c>
      <c r="H382" cm="1">
        <f t="array" ref="H382">_xll.BDP(A382,$H$1)</f>
        <v>21.810320000000001</v>
      </c>
      <c r="I382" cm="1">
        <f t="array" ref="I382">_xll.BDP(A382,$I$1)</f>
        <v>-6.2682919999999998</v>
      </c>
    </row>
    <row r="383" spans="1:9" x14ac:dyDescent="0.25">
      <c r="A383" t="s">
        <v>1840</v>
      </c>
      <c r="B383" t="s">
        <v>1841</v>
      </c>
      <c r="C383" t="s">
        <v>265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0.33015470000000002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5.3856590000000004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1.845191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-23.690200000000001</v>
      </c>
      <c r="H383" cm="1">
        <f t="array" ref="H383">_xll.BDP(A383,$H$1)</f>
        <v>-8.7083250000000003</v>
      </c>
      <c r="I383" cm="1">
        <f t="array" ref="I383">_xll.BDP(A383,$I$1)</f>
        <v>-24.617840000000001</v>
      </c>
    </row>
    <row r="384" spans="1:9" x14ac:dyDescent="0.25">
      <c r="A384" t="s">
        <v>1844</v>
      </c>
      <c r="B384" t="s">
        <v>1845</v>
      </c>
      <c r="C384" t="s">
        <v>259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0.17162469999999999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4.412642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2.0991249999999999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29.07845</v>
      </c>
      <c r="H384" cm="1">
        <f t="array" ref="H384">_xll.BDP(A384,$H$1)</f>
        <v>6.7532889999999997</v>
      </c>
      <c r="I384" cm="1">
        <f t="array" ref="I384">_xll.BDP(A384,$I$1)</f>
        <v>-9.4810449999999999</v>
      </c>
    </row>
    <row r="385" spans="1:9" x14ac:dyDescent="0.25">
      <c r="A385" t="s">
        <v>1846</v>
      </c>
      <c r="B385" t="s">
        <v>1847</v>
      </c>
      <c r="C385" t="s">
        <v>280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-0.31183539999999998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4.4751880000000002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9.9308859999999992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27.90465</v>
      </c>
      <c r="H385" cm="1">
        <f t="array" ref="H385">_xll.BDP(A385,$H$1)</f>
        <v>14.14011</v>
      </c>
      <c r="I385" cm="1">
        <f t="array" ref="I385">_xll.BDP(A385,$I$1)</f>
        <v>-2.0856509999999999</v>
      </c>
    </row>
    <row r="386" spans="1:9" x14ac:dyDescent="0.25">
      <c r="A386" t="s">
        <v>1850</v>
      </c>
      <c r="B386" t="s">
        <v>1851</v>
      </c>
      <c r="C386" t="s">
        <v>275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-1.045839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-1.9617439999999999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3.737879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11.72819</v>
      </c>
      <c r="H386" cm="1">
        <f t="array" ref="H386">_xll.BDP(A386,$H$1)</f>
        <v>12.582229999999999</v>
      </c>
      <c r="I386" cm="1">
        <f t="array" ref="I386">_xll.BDP(A386,$I$1)</f>
        <v>-3.4226190000000001</v>
      </c>
    </row>
    <row r="387" spans="1:9" x14ac:dyDescent="0.25">
      <c r="A387" t="s">
        <v>1848</v>
      </c>
      <c r="B387" t="s">
        <v>1849</v>
      </c>
      <c r="C387" t="s">
        <v>261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6.5142889999999995E-2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-0.28368120000000002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-4.3137369999999997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2.5944029999999998</v>
      </c>
      <c r="H387" cm="1">
        <f t="array" ref="H387">_xll.BDP(A387,$H$1)</f>
        <v>-5.392245</v>
      </c>
      <c r="I387" cm="1">
        <f t="array" ref="I387">_xll.BDP(A387,$I$1)</f>
        <v>-25.65598</v>
      </c>
    </row>
    <row r="388" spans="1:9" x14ac:dyDescent="0.25">
      <c r="A388" t="s">
        <v>1852</v>
      </c>
      <c r="B388" t="s">
        <v>1853</v>
      </c>
      <c r="C388" t="s">
        <v>261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0.2436478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1.4799150000000001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6.1946899999999996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20.026299999999999</v>
      </c>
      <c r="H388" cm="1">
        <f t="array" ref="H388">_xll.BDP(A388,$H$1)</f>
        <v>5.7891250000000003</v>
      </c>
      <c r="I388" cm="1">
        <f t="array" ref="I388">_xll.BDP(A388,$I$1)</f>
        <v>-9.5761420000000008</v>
      </c>
    </row>
    <row r="389" spans="1:9" x14ac:dyDescent="0.25">
      <c r="A389" t="s">
        <v>1854</v>
      </c>
      <c r="B389" t="s">
        <v>1855</v>
      </c>
      <c r="C389" t="s">
        <v>265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1.295067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-0.18885930000000001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-4.4325970000000003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53.09355</v>
      </c>
      <c r="H389" cm="1">
        <f t="array" ref="H389">_xll.BDP(A389,$H$1)</f>
        <v>16.155819999999999</v>
      </c>
      <c r="I389" cm="1">
        <f t="array" ref="I389">_xll.BDP(A389,$I$1)</f>
        <v>-6.8867130000000003</v>
      </c>
    </row>
    <row r="390" spans="1:9" x14ac:dyDescent="0.25">
      <c r="A390" t="s">
        <v>1856</v>
      </c>
      <c r="B390" t="s">
        <v>1857</v>
      </c>
      <c r="C390" t="s">
        <v>265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0.3500664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2.30905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-5.4862900000000003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-13.27839</v>
      </c>
      <c r="H390" cm="1">
        <f t="array" ref="H390">_xll.BDP(A390,$H$1)</f>
        <v>-16.23499</v>
      </c>
      <c r="I390" cm="1">
        <f t="array" ref="I390">_xll.BDP(A390,$I$1)</f>
        <v>-28.714030000000001</v>
      </c>
    </row>
    <row r="391" spans="1:9" x14ac:dyDescent="0.25">
      <c r="A391" t="s">
        <v>2260</v>
      </c>
      <c r="B391" t="s">
        <v>2261</v>
      </c>
      <c r="C391" t="s">
        <v>270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-1.138258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1.6013599999999999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-8.9958469999999995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6.3471690000000001</v>
      </c>
      <c r="H391" cm="1">
        <f t="array" ref="H391">_xll.BDP(A391,$H$1)</f>
        <v>-2.7854570000000001</v>
      </c>
      <c r="I391" cm="1">
        <f t="array" ref="I391">_xll.BDP(A391,$I$1)</f>
        <v>-15.52338</v>
      </c>
    </row>
    <row r="392" spans="1:9" x14ac:dyDescent="0.25">
      <c r="A392" t="s">
        <v>1859</v>
      </c>
      <c r="B392" t="s">
        <v>1860</v>
      </c>
      <c r="C392" t="s">
        <v>265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-2.5529790000000001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3.187894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6.01267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31.3842</v>
      </c>
      <c r="H392" cm="1">
        <f t="array" ref="H392">_xll.BDP(A392,$H$1)</f>
        <v>20.078410000000002</v>
      </c>
      <c r="I392" cm="1">
        <f t="array" ref="I392">_xll.BDP(A392,$I$1)</f>
        <v>-1.4199660000000001</v>
      </c>
    </row>
    <row r="393" spans="1:9" x14ac:dyDescent="0.25">
      <c r="A393" t="s">
        <v>154</v>
      </c>
      <c r="B393" t="s">
        <v>1858</v>
      </c>
      <c r="C393" t="s">
        <v>261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2.9274779999999998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6.9108499999999999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3.0646239999999998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41.730449999999998</v>
      </c>
      <c r="H393" cm="1">
        <f t="array" ref="H393">_xll.BDP(A393,$H$1)</f>
        <v>5.9485989999999997</v>
      </c>
      <c r="I393" cm="1">
        <f t="array" ref="I393">_xll.BDP(A393,$I$1)</f>
        <v>-9.3676169999999992</v>
      </c>
    </row>
    <row r="394" spans="1:9" x14ac:dyDescent="0.25">
      <c r="A394" t="s">
        <v>1861</v>
      </c>
      <c r="B394" t="s">
        <v>1862</v>
      </c>
      <c r="C394" t="s">
        <v>261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1.141553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6.2987399999999996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2.5462959999999999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1.405303</v>
      </c>
      <c r="H394" cm="1">
        <f t="array" ref="H394">_xll.BDP(A394,$H$1)</f>
        <v>0.35036319999999999</v>
      </c>
      <c r="I394" cm="1">
        <f t="array" ref="I394">_xll.BDP(A394,$I$1)</f>
        <v>-12.536580000000001</v>
      </c>
    </row>
    <row r="395" spans="1:9" x14ac:dyDescent="0.25">
      <c r="A395" t="s">
        <v>1865</v>
      </c>
      <c r="B395" t="s">
        <v>1866</v>
      </c>
      <c r="C395" t="s">
        <v>280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-0.1545222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1.4973380000000001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2.6896749999999998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30.046790000000001</v>
      </c>
      <c r="H395" cm="1">
        <f t="array" ref="H395">_xll.BDP(A395,$H$1)</f>
        <v>13.85689</v>
      </c>
      <c r="I395" cm="1">
        <f t="array" ref="I395">_xll.BDP(A395,$I$1)</f>
        <v>-1.117318</v>
      </c>
    </row>
    <row r="396" spans="1:9" x14ac:dyDescent="0.25">
      <c r="A396" t="s">
        <v>1863</v>
      </c>
      <c r="B396" t="s">
        <v>1864</v>
      </c>
      <c r="C396" t="s">
        <v>265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-1.2545809999999999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2.619977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6.379702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19.980070000000001</v>
      </c>
      <c r="H396" cm="1">
        <f t="array" ref="H396">_xll.BDP(A396,$H$1)</f>
        <v>14.049160000000001</v>
      </c>
      <c r="I396" cm="1">
        <f t="array" ref="I396">_xll.BDP(A396,$I$1)</f>
        <v>-0.80495550000000005</v>
      </c>
    </row>
    <row r="397" spans="1:9" x14ac:dyDescent="0.25">
      <c r="A397" t="s">
        <v>1867</v>
      </c>
      <c r="B397" t="s">
        <v>1868</v>
      </c>
      <c r="C397" t="s">
        <v>265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0.30144720000000003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6.9809219999999996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23.021170000000001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38.851840000000003</v>
      </c>
      <c r="H397" cm="1">
        <f t="array" ref="H397">_xll.BDP(A397,$H$1)</f>
        <v>25.356249999999999</v>
      </c>
      <c r="I397" cm="1">
        <f t="array" ref="I397">_xll.BDP(A397,$I$1)</f>
        <v>-1.096284</v>
      </c>
    </row>
    <row r="398" spans="1:9" x14ac:dyDescent="0.25">
      <c r="A398" t="s">
        <v>155</v>
      </c>
      <c r="B398" t="s">
        <v>1871</v>
      </c>
      <c r="C398" t="s">
        <v>267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-1.997077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2.569331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15.658770000000001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-34.907789999999999</v>
      </c>
      <c r="H398" cm="1">
        <f t="array" ref="H398">_xll.BDP(A398,$H$1)</f>
        <v>4.5581360000000002</v>
      </c>
      <c r="I398" cm="1">
        <f t="array" ref="I398">_xll.BDP(A398,$I$1)</f>
        <v>-35.898240000000001</v>
      </c>
    </row>
    <row r="399" spans="1:9" x14ac:dyDescent="0.25">
      <c r="A399" t="s">
        <v>1869</v>
      </c>
      <c r="B399" t="s">
        <v>1870</v>
      </c>
      <c r="C399" t="s">
        <v>270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0.32561760000000001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3.3919510000000002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-5.9653799999999997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-5.8387289999999998</v>
      </c>
      <c r="H399" cm="1">
        <f t="array" ref="H399">_xll.BDP(A399,$H$1)</f>
        <v>-10.69087</v>
      </c>
      <c r="I399" cm="1">
        <f t="array" ref="I399">_xll.BDP(A399,$I$1)</f>
        <v>-25.50694</v>
      </c>
    </row>
    <row r="400" spans="1:9" x14ac:dyDescent="0.25">
      <c r="A400" t="s">
        <v>1872</v>
      </c>
      <c r="B400" t="s">
        <v>1873</v>
      </c>
      <c r="C400" t="s">
        <v>263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0.62183370000000004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4.1768830000000001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3.0382359999999999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28.697610000000001</v>
      </c>
      <c r="H400" cm="1">
        <f t="array" ref="H400">_xll.BDP(A400,$H$1)</f>
        <v>18.657830000000001</v>
      </c>
      <c r="I400" cm="1">
        <f t="array" ref="I400">_xll.BDP(A400,$I$1)</f>
        <v>-2.0066890000000002</v>
      </c>
    </row>
    <row r="401" spans="1:9" x14ac:dyDescent="0.25">
      <c r="A401" t="s">
        <v>1876</v>
      </c>
      <c r="B401" t="s">
        <v>1877</v>
      </c>
      <c r="C401" t="s">
        <v>261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-0.56192399999999998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-0.6958474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1.5843860000000001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33.558779999999999</v>
      </c>
      <c r="H401" cm="1">
        <f t="array" ref="H401">_xll.BDP(A401,$H$1)</f>
        <v>7.529598</v>
      </c>
      <c r="I401" cm="1">
        <f t="array" ref="I401">_xll.BDP(A401,$I$1)</f>
        <v>-4.234388</v>
      </c>
    </row>
    <row r="402" spans="1:9" x14ac:dyDescent="0.25">
      <c r="A402" t="s">
        <v>1874</v>
      </c>
      <c r="B402" t="s">
        <v>1875</v>
      </c>
      <c r="C402" t="s">
        <v>275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-0.60771799999999998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-1.0886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10.246040000000001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18.363340000000001</v>
      </c>
      <c r="H402" cm="1">
        <f t="array" ref="H402">_xll.BDP(A402,$H$1)</f>
        <v>16.417950000000001</v>
      </c>
      <c r="I402" cm="1">
        <f t="array" ref="I402">_xll.BDP(A402,$I$1)</f>
        <v>-3.8621490000000001</v>
      </c>
    </row>
    <row r="403" spans="1:9" x14ac:dyDescent="0.25">
      <c r="A403" t="s">
        <v>1880</v>
      </c>
      <c r="B403" t="s">
        <v>1881</v>
      </c>
      <c r="C403" t="s">
        <v>265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1.8445320000000001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4.3889269999999998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5.3133520000000001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34.610010000000003</v>
      </c>
      <c r="H403" cm="1">
        <f t="array" ref="H403">_xll.BDP(A403,$H$1)</f>
        <v>16.760290000000001</v>
      </c>
      <c r="I403" cm="1">
        <f t="array" ref="I403">_xll.BDP(A403,$I$1)</f>
        <v>0</v>
      </c>
    </row>
    <row r="404" spans="1:9" x14ac:dyDescent="0.25">
      <c r="A404" t="s">
        <v>1878</v>
      </c>
      <c r="B404" t="s">
        <v>1879</v>
      </c>
      <c r="C404" t="s">
        <v>280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0.73221760000000002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0.94339620000000002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7.1786310000000002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23.473109999999998</v>
      </c>
      <c r="H404" cm="1">
        <f t="array" ref="H404">_xll.BDP(A404,$H$1)</f>
        <v>9.4500329999999995</v>
      </c>
      <c r="I404" cm="1">
        <f t="array" ref="I404">_xll.BDP(A404,$I$1)</f>
        <v>-1.925997</v>
      </c>
    </row>
    <row r="405" spans="1:9" x14ac:dyDescent="0.25">
      <c r="A405" t="s">
        <v>1882</v>
      </c>
      <c r="B405" t="s">
        <v>1883</v>
      </c>
      <c r="C405" t="s">
        <v>261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-0.5836114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0.15918930000000001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0.31486140000000001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24.580200000000001</v>
      </c>
      <c r="H405" cm="1">
        <f t="array" ref="H405">_xll.BDP(A405,$H$1)</f>
        <v>6.1120960000000002</v>
      </c>
      <c r="I405" cm="1">
        <f t="array" ref="I405">_xll.BDP(A405,$I$1)</f>
        <v>-2.499018</v>
      </c>
    </row>
    <row r="406" spans="1:9" x14ac:dyDescent="0.25">
      <c r="A406" t="s">
        <v>1884</v>
      </c>
      <c r="B406" t="s">
        <v>1885</v>
      </c>
      <c r="C406" t="s">
        <v>261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-2.5057800000000001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-0.59748749999999995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-0.78626680000000004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-0.73384190000000005</v>
      </c>
      <c r="H406" cm="1">
        <f t="array" ref="H406">_xll.BDP(A406,$H$1)</f>
        <v>-5.7282590000000004</v>
      </c>
      <c r="I406" cm="1">
        <f t="array" ref="I406">_xll.BDP(A406,$I$1)</f>
        <v>-12.640129999999999</v>
      </c>
    </row>
    <row r="407" spans="1:9" x14ac:dyDescent="0.25">
      <c r="A407" t="s">
        <v>1886</v>
      </c>
      <c r="B407" t="s">
        <v>1887</v>
      </c>
      <c r="C407" t="s">
        <v>261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0.63668990000000003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3.4196369999999998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-2.1126130000000001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-24.944849999999999</v>
      </c>
      <c r="H407" cm="1">
        <f t="array" ref="H407">_xll.BDP(A407,$H$1)</f>
        <v>-13.03631</v>
      </c>
      <c r="I407" cm="1">
        <f t="array" ref="I407">_xll.BDP(A407,$I$1)</f>
        <v>-31.503979999999999</v>
      </c>
    </row>
    <row r="408" spans="1:9" x14ac:dyDescent="0.25">
      <c r="A408" t="s">
        <v>1888</v>
      </c>
      <c r="B408" t="s">
        <v>1889</v>
      </c>
      <c r="C408" t="s">
        <v>259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4.0517699999999997E-2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5.7889039999999996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-3.8858920000000001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10.278230000000001</v>
      </c>
      <c r="H408" cm="1">
        <f t="array" ref="H408">_xll.BDP(A408,$H$1)</f>
        <v>-3.7072430000000001</v>
      </c>
      <c r="I408" cm="1">
        <f t="array" ref="I408">_xll.BDP(A408,$I$1)</f>
        <v>-23.667909999999999</v>
      </c>
    </row>
    <row r="409" spans="1:9" x14ac:dyDescent="0.25">
      <c r="A409" t="s">
        <v>1890</v>
      </c>
      <c r="B409" t="s">
        <v>1891</v>
      </c>
      <c r="C409" t="s">
        <v>264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-4.2990810000000002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-4.8481629999999996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-8.5439080000000001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-25.85474</v>
      </c>
      <c r="H409" cm="1">
        <f t="array" ref="H409">_xll.BDP(A409,$H$1)</f>
        <v>-16.689530000000001</v>
      </c>
      <c r="I409" cm="1">
        <f t="array" ref="I409">_xll.BDP(A409,$I$1)</f>
        <v>-28.996870000000001</v>
      </c>
    </row>
    <row r="410" spans="1:9" x14ac:dyDescent="0.25">
      <c r="A410" t="s">
        <v>1892</v>
      </c>
      <c r="B410" t="s">
        <v>1893</v>
      </c>
      <c r="C410" t="s">
        <v>286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-0.47247509999999998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0.79761470000000001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6.5559820000000002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14.455019999999999</v>
      </c>
      <c r="H410" cm="1">
        <f t="array" ref="H410">_xll.BDP(A410,$H$1)</f>
        <v>10.3238</v>
      </c>
      <c r="I410" cm="1">
        <f t="array" ref="I410">_xll.BDP(A410,$I$1)</f>
        <v>-3.3927689999999999</v>
      </c>
    </row>
    <row r="411" spans="1:9" x14ac:dyDescent="0.25">
      <c r="A411" t="s">
        <v>1895</v>
      </c>
      <c r="B411" t="s">
        <v>1896</v>
      </c>
      <c r="C411" t="s">
        <v>265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0.2539457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5.5552089999999996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9.3168679999999995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15.018509999999999</v>
      </c>
      <c r="H411" cm="1">
        <f t="array" ref="H411">_xll.BDP(A411,$H$1)</f>
        <v>10.030989999999999</v>
      </c>
      <c r="I411" cm="1">
        <f t="array" ref="I411">_xll.BDP(A411,$I$1)</f>
        <v>-2.7149320000000001</v>
      </c>
    </row>
    <row r="412" spans="1:9" x14ac:dyDescent="0.25">
      <c r="A412" t="s">
        <v>79</v>
      </c>
      <c r="B412" t="s">
        <v>1894</v>
      </c>
      <c r="C412" t="s">
        <v>280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-1.81962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-0.91816370000000003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-8.682855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-9.2534299999999998</v>
      </c>
      <c r="H412" cm="1">
        <f t="array" ref="H412">_xll.BDP(A412,$H$1)</f>
        <v>-13.765969999999999</v>
      </c>
      <c r="I412" cm="1">
        <f t="array" ref="I412">_xll.BDP(A412,$I$1)</f>
        <v>-27.750920000000001</v>
      </c>
    </row>
    <row r="413" spans="1:9" x14ac:dyDescent="0.25">
      <c r="A413" t="s">
        <v>57</v>
      </c>
      <c r="B413" t="s">
        <v>1897</v>
      </c>
      <c r="C413" t="s">
        <v>271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-0.69227640000000001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-0.51672560000000001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-5.1594509999999998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-17.59863</v>
      </c>
      <c r="H413" cm="1">
        <f t="array" ref="H413">_xll.BDP(A413,$H$1)</f>
        <v>-12.11069</v>
      </c>
      <c r="I413" cm="1">
        <f t="array" ref="I413">_xll.BDP(A413,$I$1)</f>
        <v>-18.848109999999998</v>
      </c>
    </row>
    <row r="414" spans="1:9" x14ac:dyDescent="0.25">
      <c r="A414" t="s">
        <v>69</v>
      </c>
      <c r="B414" t="s">
        <v>1898</v>
      </c>
      <c r="C414" t="s">
        <v>265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-0.22603980000000001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0.40946310000000002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4.1037739999999996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5.6655270000000001E-2</v>
      </c>
      <c r="H414" cm="1">
        <f t="array" ref="H414">_xll.BDP(A414,$H$1)</f>
        <v>-0.34475879999999998</v>
      </c>
      <c r="I414" cm="1">
        <f t="array" ref="I414">_xll.BDP(A414,$I$1)</f>
        <v>-7.8925580000000002</v>
      </c>
    </row>
    <row r="415" spans="1:9" x14ac:dyDescent="0.25">
      <c r="A415" t="s">
        <v>1901</v>
      </c>
      <c r="B415" t="s">
        <v>1902</v>
      </c>
      <c r="C415" t="s">
        <v>265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-0.87763360000000001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3.1345710000000002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-1.358611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2.1645240000000001</v>
      </c>
      <c r="H415" cm="1">
        <f t="array" ref="H415">_xll.BDP(A415,$H$1)</f>
        <v>1.072854</v>
      </c>
      <c r="I415" cm="1">
        <f t="array" ref="I415">_xll.BDP(A415,$I$1)</f>
        <v>-10.537789999999999</v>
      </c>
    </row>
    <row r="416" spans="1:9" x14ac:dyDescent="0.25">
      <c r="A416" t="s">
        <v>1899</v>
      </c>
      <c r="B416" t="s">
        <v>1900</v>
      </c>
      <c r="C416" t="s">
        <v>259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-2.4629409999999998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-0.6182647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-3.7855500000000002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-0.14493420000000001</v>
      </c>
      <c r="H416" cm="1">
        <f t="array" ref="H416">_xll.BDP(A416,$H$1)</f>
        <v>-1.2960609999999999</v>
      </c>
      <c r="I416" cm="1">
        <f t="array" ref="I416">_xll.BDP(A416,$I$1)</f>
        <v>-12.71269</v>
      </c>
    </row>
    <row r="417" spans="1:9" x14ac:dyDescent="0.25">
      <c r="A417" t="s">
        <v>1903</v>
      </c>
      <c r="B417" t="s">
        <v>1904</v>
      </c>
      <c r="C417" t="s">
        <v>265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0.25003700000000001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5.5606809999999998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-0.14523949999999999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3.9524309999999998</v>
      </c>
      <c r="H417" cm="1">
        <f t="array" ref="H417">_xll.BDP(A417,$H$1)</f>
        <v>-0.89793690000000004</v>
      </c>
      <c r="I417" cm="1">
        <f t="array" ref="I417">_xll.BDP(A417,$I$1)</f>
        <v>-14.517720000000001</v>
      </c>
    </row>
    <row r="418" spans="1:9" x14ac:dyDescent="0.25">
      <c r="A418" t="s">
        <v>1905</v>
      </c>
      <c r="B418" t="s">
        <v>1906</v>
      </c>
      <c r="C418" t="s">
        <v>259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-1.1519079999999999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-1.753131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1.141805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4.2520879999999996</v>
      </c>
      <c r="H418" cm="1">
        <f t="array" ref="H418">_xll.BDP(A418,$H$1)</f>
        <v>8.1947349999999997</v>
      </c>
      <c r="I418" cm="1">
        <f t="array" ref="I418">_xll.BDP(A418,$I$1)</f>
        <v>-2.7065039999999998</v>
      </c>
    </row>
    <row r="419" spans="1:9" x14ac:dyDescent="0.25">
      <c r="A419" t="s">
        <v>1909</v>
      </c>
      <c r="B419" t="s">
        <v>1910</v>
      </c>
      <c r="C419" t="s">
        <v>264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0.67640809999999996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3.3585530000000001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-8.0861440000000009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-7.4176650000000004</v>
      </c>
      <c r="H419" cm="1">
        <f t="array" ref="H419">_xll.BDP(A419,$H$1)</f>
        <v>-6.9567810000000003</v>
      </c>
      <c r="I419" cm="1">
        <f t="array" ref="I419">_xll.BDP(A419,$I$1)</f>
        <v>-14.846869999999999</v>
      </c>
    </row>
    <row r="420" spans="1:9" x14ac:dyDescent="0.25">
      <c r="A420" t="s">
        <v>1907</v>
      </c>
      <c r="B420" t="s">
        <v>1908</v>
      </c>
      <c r="C420" t="s">
        <v>267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5.4576759999999998E-3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1.391384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-22.9236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-36.97392</v>
      </c>
      <c r="H420" cm="1">
        <f t="array" ref="H420">_xll.BDP(A420,$H$1)</f>
        <v>-41.378830000000001</v>
      </c>
      <c r="I420" cm="1">
        <f t="array" ref="I420">_xll.BDP(A420,$I$1)</f>
        <v>-58.993400000000001</v>
      </c>
    </row>
    <row r="421" spans="1:9" x14ac:dyDescent="0.25">
      <c r="A421" t="s">
        <v>1911</v>
      </c>
      <c r="B421" t="s">
        <v>1912</v>
      </c>
      <c r="C421" t="s">
        <v>265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7.331203E-2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3.0527030000000002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2.7939980000000002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3.9852349999999999</v>
      </c>
      <c r="H421" cm="1">
        <f t="array" ref="H421">_xll.BDP(A421,$H$1)</f>
        <v>0.63539389999999996</v>
      </c>
      <c r="I421" cm="1">
        <f t="array" ref="I421">_xll.BDP(A421,$I$1)</f>
        <v>-8.3437110000000008</v>
      </c>
    </row>
    <row r="422" spans="1:9" x14ac:dyDescent="0.25">
      <c r="A422" t="s">
        <v>1913</v>
      </c>
      <c r="B422" t="s">
        <v>1914</v>
      </c>
      <c r="C422" t="s">
        <v>275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-0.61576679999999995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0.24580969999999999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3.4500150000000001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15.44857</v>
      </c>
      <c r="H422" cm="1">
        <f t="array" ref="H422">_xll.BDP(A422,$H$1)</f>
        <v>6.5809110000000004</v>
      </c>
      <c r="I422" cm="1">
        <f t="array" ref="I422">_xll.BDP(A422,$I$1)</f>
        <v>-0.94876660000000002</v>
      </c>
    </row>
    <row r="423" spans="1:9" x14ac:dyDescent="0.25">
      <c r="A423" t="s">
        <v>203</v>
      </c>
      <c r="B423" t="s">
        <v>1917</v>
      </c>
      <c r="C423" t="s">
        <v>263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0.95627430000000002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1.7915110000000001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5.9142489999999999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51.016779999999997</v>
      </c>
      <c r="H423" cm="1">
        <f t="array" ref="H423">_xll.BDP(A423,$H$1)</f>
        <v>24.089089999999999</v>
      </c>
      <c r="I423" cm="1">
        <f t="array" ref="I423">_xll.BDP(A423,$I$1)</f>
        <v>-3.3356409999999999</v>
      </c>
    </row>
    <row r="424" spans="1:9" x14ac:dyDescent="0.25">
      <c r="A424" t="s">
        <v>1915</v>
      </c>
      <c r="B424" t="s">
        <v>1916</v>
      </c>
      <c r="C424" t="s">
        <v>265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-0.57963889999999996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0.87383489999999997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1.952512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30.22428</v>
      </c>
      <c r="H424" cm="1">
        <f t="array" ref="H424">_xll.BDP(A424,$H$1)</f>
        <v>17.754010000000001</v>
      </c>
      <c r="I424" cm="1">
        <f t="array" ref="I424">_xll.BDP(A424,$I$1)</f>
        <v>-1.890036</v>
      </c>
    </row>
    <row r="425" spans="1:9" x14ac:dyDescent="0.25">
      <c r="A425" t="s">
        <v>2262</v>
      </c>
      <c r="B425" t="s">
        <v>2263</v>
      </c>
      <c r="C425" t="s">
        <v>265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-5.1662569999999999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7.7628130000000004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2.6245479999999999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29.06766</v>
      </c>
      <c r="H425" cm="1">
        <f t="array" ref="H425">_xll.BDP(A425,$H$1)</f>
        <v>12.69149</v>
      </c>
      <c r="I425" cm="1">
        <f t="array" ref="I425">_xll.BDP(A425,$I$1)</f>
        <v>-14.643689999999999</v>
      </c>
    </row>
    <row r="426" spans="1:9" x14ac:dyDescent="0.25">
      <c r="A426" t="s">
        <v>3</v>
      </c>
      <c r="B426" t="s">
        <v>1918</v>
      </c>
      <c r="C426" t="s">
        <v>264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-1.5151520000000001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2.4208569999999998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-13.793100000000001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5.4812310000000002</v>
      </c>
      <c r="H426" cm="1">
        <f t="array" ref="H426">_xll.BDP(A426,$H$1)</f>
        <v>-11.05226</v>
      </c>
      <c r="I426" cm="1">
        <f t="array" ref="I426">_xll.BDP(A426,$I$1)</f>
        <v>-27.55921</v>
      </c>
    </row>
    <row r="427" spans="1:9" x14ac:dyDescent="0.25">
      <c r="A427" t="s">
        <v>1919</v>
      </c>
      <c r="B427" t="s">
        <v>1920</v>
      </c>
      <c r="C427" t="s">
        <v>275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-0.70074139999999996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1.2252160000000001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4.5952840000000004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14.97517</v>
      </c>
      <c r="H427" cm="1">
        <f t="array" ref="H427">_xll.BDP(A427,$H$1)</f>
        <v>17.783950000000001</v>
      </c>
      <c r="I427" cm="1">
        <f t="array" ref="I427">_xll.BDP(A427,$I$1)</f>
        <v>-2.9090880000000001</v>
      </c>
    </row>
    <row r="428" spans="1:9" x14ac:dyDescent="0.25">
      <c r="A428" t="s">
        <v>1921</v>
      </c>
      <c r="B428" t="s">
        <v>1922</v>
      </c>
      <c r="C428" t="s">
        <v>275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-0.76582240000000001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0.1101042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0.90092519999999998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18.168669999999999</v>
      </c>
      <c r="H428" cm="1">
        <f t="array" ref="H428">_xll.BDP(A428,$H$1)</f>
        <v>14.650930000000001</v>
      </c>
      <c r="I428" cm="1">
        <f t="array" ref="I428">_xll.BDP(A428,$I$1)</f>
        <v>-1.936617</v>
      </c>
    </row>
    <row r="429" spans="1:9" x14ac:dyDescent="0.25">
      <c r="A429" t="s">
        <v>1923</v>
      </c>
      <c r="B429" t="s">
        <v>1924</v>
      </c>
      <c r="C429" t="s">
        <v>263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3.7530649999999999E-2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-0.30881609999999998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6.1529049999999996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37.114269999999998</v>
      </c>
      <c r="H429" cm="1">
        <f t="array" ref="H429">_xll.BDP(A429,$H$1)</f>
        <v>19.527840000000001</v>
      </c>
      <c r="I429" cm="1">
        <f t="array" ref="I429">_xll.BDP(A429,$I$1)</f>
        <v>-2.380951</v>
      </c>
    </row>
    <row r="430" spans="1:9" x14ac:dyDescent="0.25">
      <c r="A430" t="s">
        <v>1925</v>
      </c>
      <c r="B430" t="s">
        <v>1926</v>
      </c>
      <c r="C430" t="s">
        <v>264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8.4793670000000002E-2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-2.823264E-2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3.5380120000000002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-19.476479999999999</v>
      </c>
      <c r="H430" cm="1">
        <f t="array" ref="H430">_xll.BDP(A430,$H$1)</f>
        <v>-7.0690350000000004</v>
      </c>
      <c r="I430" cm="1">
        <f t="array" ref="I430">_xll.BDP(A430,$I$1)</f>
        <v>-25.68798</v>
      </c>
    </row>
    <row r="431" spans="1:9" x14ac:dyDescent="0.25">
      <c r="A431" t="s">
        <v>1927</v>
      </c>
      <c r="B431" t="s">
        <v>1928</v>
      </c>
      <c r="C431" t="s">
        <v>264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-0.69593150000000004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2.4295969999999998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9.6984030000000008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-4.2307800000000002</v>
      </c>
      <c r="H431" cm="1">
        <f t="array" ref="H431">_xll.BDP(A431,$H$1)</f>
        <v>-5.6559540000000004</v>
      </c>
      <c r="I431" cm="1">
        <f t="array" ref="I431">_xll.BDP(A431,$I$1)</f>
        <v>-20.242069999999998</v>
      </c>
    </row>
    <row r="432" spans="1:9" x14ac:dyDescent="0.25">
      <c r="A432" t="s">
        <v>1931</v>
      </c>
      <c r="B432" t="s">
        <v>1932</v>
      </c>
      <c r="C432" t="s">
        <v>265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9.2607919999999996E-2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-1.079548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-8.1425630000000009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43.375399999999999</v>
      </c>
      <c r="H432" cm="1">
        <f t="array" ref="H432">_xll.BDP(A432,$H$1)</f>
        <v>7.0841269999999996</v>
      </c>
      <c r="I432" cm="1">
        <f t="array" ref="I432">_xll.BDP(A432,$I$1)</f>
        <v>-16</v>
      </c>
    </row>
    <row r="433" spans="1:9" x14ac:dyDescent="0.25">
      <c r="A433" t="s">
        <v>1929</v>
      </c>
      <c r="B433" t="s">
        <v>1930</v>
      </c>
      <c r="C433" t="s">
        <v>265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0.75091180000000002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4.1010859999999996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2.5999560000000002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56.647289999999998</v>
      </c>
      <c r="H433" cm="1">
        <f t="array" ref="H433">_xll.BDP(A433,$H$1)</f>
        <v>23.15127</v>
      </c>
      <c r="I433" cm="1">
        <f t="array" ref="I433">_xll.BDP(A433,$I$1)</f>
        <v>-0.1129718</v>
      </c>
    </row>
    <row r="434" spans="1:9" x14ac:dyDescent="0.25">
      <c r="A434" t="s">
        <v>1933</v>
      </c>
      <c r="B434" t="s">
        <v>1934</v>
      </c>
      <c r="C434" t="s">
        <v>265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-0.2413516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4.8182590000000003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7.8260870000000002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14.754759999999999</v>
      </c>
      <c r="H434" cm="1">
        <f t="array" ref="H434">_xll.BDP(A434,$H$1)</f>
        <v>11.63923</v>
      </c>
      <c r="I434" cm="1">
        <f t="array" ref="I434">_xll.BDP(A434,$I$1)</f>
        <v>-0.15773229999999999</v>
      </c>
    </row>
    <row r="435" spans="1:9" x14ac:dyDescent="0.25">
      <c r="A435" t="s">
        <v>1935</v>
      </c>
      <c r="B435" t="s">
        <v>1936</v>
      </c>
      <c r="C435" t="s">
        <v>261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-1.195595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1.9355850000000001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3.4033799999999998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0.45539950000000001</v>
      </c>
      <c r="H435" cm="1">
        <f t="array" ref="H435">_xll.BDP(A435,$H$1)</f>
        <v>3.6311110000000002</v>
      </c>
      <c r="I435" cm="1">
        <f t="array" ref="I435">_xll.BDP(A435,$I$1)</f>
        <v>-4.2229729999999996</v>
      </c>
    </row>
    <row r="436" spans="1:9" x14ac:dyDescent="0.25">
      <c r="A436" t="s">
        <v>132</v>
      </c>
      <c r="B436" t="s">
        <v>1939</v>
      </c>
      <c r="C436" t="s">
        <v>267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1.265306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-0.44141249999999999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2.7754759999999998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-25.385570000000001</v>
      </c>
      <c r="H436" cm="1">
        <f t="array" ref="H436">_xll.BDP(A436,$H$1)</f>
        <v>-11.457750000000001</v>
      </c>
      <c r="I436" cm="1">
        <f t="array" ref="I436">_xll.BDP(A436,$I$1)</f>
        <v>-33.489710000000002</v>
      </c>
    </row>
    <row r="437" spans="1:9" x14ac:dyDescent="0.25">
      <c r="A437" t="s">
        <v>1937</v>
      </c>
      <c r="B437" t="s">
        <v>1938</v>
      </c>
      <c r="C437" t="s">
        <v>271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-0.58242170000000004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-0.73110839999999999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3.008273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27.511279999999999</v>
      </c>
      <c r="H437" cm="1">
        <f t="array" ref="H437">_xll.BDP(A437,$H$1)</f>
        <v>10.52966</v>
      </c>
      <c r="I437" cm="1">
        <f t="array" ref="I437">_xll.BDP(A437,$I$1)</f>
        <v>-3.4698129999999998</v>
      </c>
    </row>
    <row r="438" spans="1:9" x14ac:dyDescent="0.25">
      <c r="A438" t="s">
        <v>1940</v>
      </c>
      <c r="B438" t="s">
        <v>1941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2.2899010000000001E-2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5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-6.7065359999999998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-3.1173660000000001</v>
      </c>
      <c r="H438" cm="1">
        <f t="array" ref="H438">_xll.BDP(A438,$H$1)</f>
        <v>-7.9930060000000003</v>
      </c>
      <c r="I438" cm="1">
        <f t="array" ref="I438">_xll.BDP(A438,$I$1)</f>
        <v>-23.748950000000001</v>
      </c>
    </row>
    <row r="439" spans="1:9" x14ac:dyDescent="0.25">
      <c r="A439" t="s">
        <v>27</v>
      </c>
      <c r="B439" t="s">
        <v>1942</v>
      </c>
      <c r="C439" t="s">
        <v>261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-1.537617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-2.6337229999999998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-5.5818849999999998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-32.085529999999999</v>
      </c>
      <c r="H439" cm="1">
        <f t="array" ref="H439">_xll.BDP(A439,$H$1)</f>
        <v>-19.784040000000001</v>
      </c>
      <c r="I439" cm="1">
        <f t="array" ref="I439">_xll.BDP(A439,$I$1)</f>
        <v>-39.781970000000001</v>
      </c>
    </row>
    <row r="440" spans="1:9" x14ac:dyDescent="0.25">
      <c r="A440" t="s">
        <v>146</v>
      </c>
      <c r="B440" t="s">
        <v>1943</v>
      </c>
      <c r="C440" t="s">
        <v>265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0.5410566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4.2918450000000004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3.0668839999999999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55.62791</v>
      </c>
      <c r="H440" cm="1">
        <f t="array" ref="H440">_xll.BDP(A440,$H$1)</f>
        <v>24.64386</v>
      </c>
      <c r="I440" cm="1">
        <f t="array" ref="I440">_xll.BDP(A440,$I$1)</f>
        <v>-0.37118079999999998</v>
      </c>
    </row>
    <row r="441" spans="1:9" x14ac:dyDescent="0.25">
      <c r="A441" t="s">
        <v>1944</v>
      </c>
      <c r="B441" t="s">
        <v>1945</v>
      </c>
      <c r="C441" t="s">
        <v>265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2.3615939999999998E-2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7.0567659999999997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1.3690800000000001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39.722290000000001</v>
      </c>
      <c r="H441" cm="1">
        <f t="array" ref="H441">_xll.BDP(A441,$H$1)</f>
        <v>19.00882</v>
      </c>
      <c r="I441" cm="1">
        <f t="array" ref="I441">_xll.BDP(A441,$I$1)</f>
        <v>-0.30165910000000001</v>
      </c>
    </row>
    <row r="442" spans="1:9" x14ac:dyDescent="0.25">
      <c r="A442" t="s">
        <v>1948</v>
      </c>
      <c r="B442" t="s">
        <v>1949</v>
      </c>
      <c r="C442" t="s">
        <v>280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-0.122737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4.5615160000000001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10.97852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2.3372540000000002</v>
      </c>
      <c r="H442" cm="1">
        <f t="array" ref="H442">_xll.BDP(A442,$H$1)</f>
        <v>6.8149230000000003</v>
      </c>
      <c r="I442" cm="1">
        <f t="array" ref="I442">_xll.BDP(A442,$I$1)</f>
        <v>-4.075685</v>
      </c>
    </row>
    <row r="443" spans="1:9" x14ac:dyDescent="0.25">
      <c r="A443" t="s">
        <v>1946</v>
      </c>
      <c r="B443" t="s">
        <v>1947</v>
      </c>
      <c r="C443" t="s">
        <v>271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0.29951220000000001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1.0563290000000001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8.0521600000000007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29.320509999999999</v>
      </c>
      <c r="H443" cm="1">
        <f t="array" ref="H443">_xll.BDP(A443,$H$1)</f>
        <v>17.710570000000001</v>
      </c>
      <c r="I443" cm="1">
        <f t="array" ref="I443">_xll.BDP(A443,$I$1)</f>
        <v>-1.198499</v>
      </c>
    </row>
    <row r="444" spans="1:9" x14ac:dyDescent="0.25">
      <c r="A444" t="s">
        <v>1950</v>
      </c>
      <c r="B444" t="s">
        <v>1951</v>
      </c>
      <c r="C444" t="s">
        <v>265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0.3500664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4.4561200000000003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-1.153599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-11.72846</v>
      </c>
      <c r="H444" cm="1">
        <f t="array" ref="H444">_xll.BDP(A444,$H$1)</f>
        <v>-2.5841409999999998</v>
      </c>
      <c r="I444" cm="1">
        <f t="array" ref="I444">_xll.BDP(A444,$I$1)</f>
        <v>-15.281499999999999</v>
      </c>
    </row>
    <row r="445" spans="1:9" x14ac:dyDescent="0.25">
      <c r="A445" t="s">
        <v>1952</v>
      </c>
      <c r="B445" t="s">
        <v>2238</v>
      </c>
      <c r="C445" t="s">
        <v>265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-1.7589859999999999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-2.5584229999999999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-2.4178709999999999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-28.335999999999999</v>
      </c>
      <c r="H445" cm="1">
        <f t="array" ref="H445">_xll.BDP(A445,$H$1)</f>
        <v>-18.346150000000002</v>
      </c>
      <c r="I445" cm="1">
        <f t="array" ref="I445">_xll.BDP(A445,$I$1)</f>
        <v>-33.377659999999999</v>
      </c>
    </row>
    <row r="446" spans="1:9" x14ac:dyDescent="0.25">
      <c r="A446" t="s">
        <v>1953</v>
      </c>
      <c r="B446" t="s">
        <v>1954</v>
      </c>
      <c r="C446" t="s">
        <v>259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0.66598360000000001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1.9719770000000001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0.35750759999999998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3.7122700000000002E-2</v>
      </c>
      <c r="H446" cm="1">
        <f t="array" ref="H446">_xll.BDP(A446,$H$1)</f>
        <v>-3.242626</v>
      </c>
      <c r="I446" cm="1">
        <f t="array" ref="I446">_xll.BDP(A446,$I$1)</f>
        <v>-14.624840000000001</v>
      </c>
    </row>
    <row r="447" spans="1:9" x14ac:dyDescent="0.25">
      <c r="A447" t="s">
        <v>1955</v>
      </c>
      <c r="B447" t="s">
        <v>1956</v>
      </c>
      <c r="C447" t="s">
        <v>270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-0.32850380000000001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2.1829900000000002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-9.98428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-14.61631</v>
      </c>
      <c r="H447" cm="1">
        <f t="array" ref="H447">_xll.BDP(A447,$H$1)</f>
        <v>-6.1234840000000004</v>
      </c>
      <c r="I447" cm="1">
        <f t="array" ref="I447">_xll.BDP(A447,$I$1)</f>
        <v>-24.4588</v>
      </c>
    </row>
    <row r="448" spans="1:9" x14ac:dyDescent="0.25">
      <c r="A448" t="s">
        <v>1959</v>
      </c>
      <c r="B448" t="s">
        <v>1960</v>
      </c>
      <c r="C448" t="s">
        <v>265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-0.77041599999999999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2.060222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8.9678509999999996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-13.745380000000001</v>
      </c>
      <c r="H448" cm="1">
        <f t="array" ref="H448">_xll.BDP(A448,$H$1)</f>
        <v>-8.5566220000000008</v>
      </c>
      <c r="I448" cm="1">
        <f t="array" ref="I448">_xll.BDP(A448,$I$1)</f>
        <v>-24.059629999999999</v>
      </c>
    </row>
    <row r="449" spans="1:9" x14ac:dyDescent="0.25">
      <c r="A449" t="s">
        <v>1957</v>
      </c>
      <c r="B449" t="s">
        <v>1958</v>
      </c>
      <c r="C449" t="s">
        <v>265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-0.51894130000000005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4.2981499999999997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-11.821529999999999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3.404617</v>
      </c>
      <c r="H449" cm="1">
        <f t="array" ref="H449">_xll.BDP(A449,$H$1)</f>
        <v>-5.9499899999999997</v>
      </c>
      <c r="I449" cm="1">
        <f t="array" ref="I449">_xll.BDP(A449,$I$1)</f>
        <v>-17.302800000000001</v>
      </c>
    </row>
    <row r="450" spans="1:9" x14ac:dyDescent="0.25">
      <c r="A450" t="s">
        <v>1961</v>
      </c>
      <c r="B450" t="s">
        <v>1962</v>
      </c>
      <c r="C450" t="s">
        <v>265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1.2352030000000001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4.6276599999999997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11.95219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25.182510000000001</v>
      </c>
      <c r="H450" cm="1">
        <f t="array" ref="H450">_xll.BDP(A450,$H$1)</f>
        <v>11.823079999999999</v>
      </c>
      <c r="I450" cm="1">
        <f t="array" ref="I450">_xll.BDP(A450,$I$1)</f>
        <v>-0.40404190000000001</v>
      </c>
    </row>
    <row r="451" spans="1:9" x14ac:dyDescent="0.25">
      <c r="A451" t="s">
        <v>1963</v>
      </c>
      <c r="B451" t="s">
        <v>1964</v>
      </c>
      <c r="C451" t="s">
        <v>265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1.481681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2.5592160000000002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1.4032420000000001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46.370530000000002</v>
      </c>
      <c r="H451" cm="1">
        <f t="array" ref="H451">_xll.BDP(A451,$H$1)</f>
        <v>18.201499999999999</v>
      </c>
      <c r="I451" cm="1">
        <f t="array" ref="I451">_xll.BDP(A451,$I$1)</f>
        <v>-4.0278539999999996</v>
      </c>
    </row>
    <row r="452" spans="1:9" x14ac:dyDescent="0.25">
      <c r="A452" t="s">
        <v>1967</v>
      </c>
      <c r="B452" t="s">
        <v>1968</v>
      </c>
      <c r="C452" t="s">
        <v>270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0.3835616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0.49369170000000001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-7.0050759999999999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3.4663740000000001</v>
      </c>
      <c r="H452" cm="1">
        <f t="array" ref="H452">_xll.BDP(A452,$H$1)</f>
        <v>-5.4538589999999996</v>
      </c>
      <c r="I452" cm="1">
        <f t="array" ref="I452">_xll.BDP(A452,$I$1)</f>
        <v>-18.150919999999999</v>
      </c>
    </row>
    <row r="453" spans="1:9" x14ac:dyDescent="0.25">
      <c r="A453" t="s">
        <v>1965</v>
      </c>
      <c r="B453" t="s">
        <v>1966</v>
      </c>
      <c r="C453" t="s">
        <v>264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-2.6739259999999998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1.9804679999999999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8.4545060000000003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37.467750000000002</v>
      </c>
      <c r="H453" cm="1">
        <f t="array" ref="H453">_xll.BDP(A453,$H$1)</f>
        <v>18.799199999999999</v>
      </c>
      <c r="I453" cm="1">
        <f t="array" ref="I453">_xll.BDP(A453,$I$1)</f>
        <v>-1.0362690000000001</v>
      </c>
    </row>
    <row r="454" spans="1:9" x14ac:dyDescent="0.25">
      <c r="A454" t="s">
        <v>1969</v>
      </c>
      <c r="B454" t="s">
        <v>1970</v>
      </c>
      <c r="C454" t="s">
        <v>265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0.92769210000000002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4.847035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4.6593749999999998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15.632709999999999</v>
      </c>
      <c r="H454" cm="1">
        <f t="array" ref="H454">_xll.BDP(A454,$H$1)</f>
        <v>10.44858</v>
      </c>
      <c r="I454" cm="1">
        <f t="array" ref="I454">_xll.BDP(A454,$I$1)</f>
        <v>-5.0045109999999999</v>
      </c>
    </row>
    <row r="455" spans="1:9" x14ac:dyDescent="0.25">
      <c r="A455" t="s">
        <v>1971</v>
      </c>
      <c r="B455" t="s">
        <v>1972</v>
      </c>
      <c r="C455" t="s">
        <v>265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-4.2453279999999998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-2.667351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-3.028098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12.719290000000001</v>
      </c>
      <c r="H455" cm="1">
        <f t="array" ref="H455">_xll.BDP(A455,$H$1)</f>
        <v>3.4550640000000001</v>
      </c>
      <c r="I455" cm="1">
        <f t="array" ref="I455">_xll.BDP(A455,$I$1)</f>
        <v>-6.8017320000000003</v>
      </c>
    </row>
    <row r="456" spans="1:9" x14ac:dyDescent="0.25">
      <c r="A456" t="s">
        <v>42</v>
      </c>
      <c r="B456" t="s">
        <v>1975</v>
      </c>
      <c r="C456" t="s">
        <v>259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1.3824879999999999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12.647209999999999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-1.785714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-53.649850000000001</v>
      </c>
      <c r="H456" cm="1">
        <f t="array" ref="H456">_xll.BDP(A456,$H$1)</f>
        <v>-35.543469999999999</v>
      </c>
      <c r="I456" cm="1">
        <f t="array" ref="I456">_xll.BDP(A456,$I$1)</f>
        <v>-55.538519999999998</v>
      </c>
    </row>
    <row r="457" spans="1:9" x14ac:dyDescent="0.25">
      <c r="A457" t="s">
        <v>1973</v>
      </c>
      <c r="B457" t="s">
        <v>1974</v>
      </c>
      <c r="C457" t="s">
        <v>261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0.75134080000000003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3.4783750000000002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-0.27493800000000002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5.2682789999999997</v>
      </c>
      <c r="H457" cm="1">
        <f t="array" ref="H457">_xll.BDP(A457,$H$1)</f>
        <v>3.6227939999999998</v>
      </c>
      <c r="I457" cm="1">
        <f t="array" ref="I457">_xll.BDP(A457,$I$1)</f>
        <v>-13.62359</v>
      </c>
    </row>
    <row r="458" spans="1:9" x14ac:dyDescent="0.25">
      <c r="A458" t="s">
        <v>1976</v>
      </c>
      <c r="B458" t="s">
        <v>1977</v>
      </c>
      <c r="C458" t="s">
        <v>265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-1.5403640000000001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10.88946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9.6170720000000003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17.51557</v>
      </c>
      <c r="H458" cm="1">
        <f t="array" ref="H458">_xll.BDP(A458,$H$1)</f>
        <v>20.832650000000001</v>
      </c>
      <c r="I458" cm="1">
        <f t="array" ref="I458">_xll.BDP(A458,$I$1)</f>
        <v>-3.1729430000000001</v>
      </c>
    </row>
    <row r="459" spans="1:9" x14ac:dyDescent="0.25">
      <c r="A459" t="s">
        <v>1978</v>
      </c>
      <c r="B459" t="s">
        <v>1979</v>
      </c>
      <c r="C459" t="s">
        <v>271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-0.83036770000000004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0.72289159999999997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-0.1791045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-25.038360000000001</v>
      </c>
      <c r="H459" cm="1">
        <f t="array" ref="H459">_xll.BDP(A459,$H$1)</f>
        <v>-14.505509999999999</v>
      </c>
      <c r="I459" cm="1">
        <f t="array" ref="I459">_xll.BDP(A459,$I$1)</f>
        <v>-30.18318</v>
      </c>
    </row>
    <row r="460" spans="1:9" x14ac:dyDescent="0.25">
      <c r="A460" t="s">
        <v>1980</v>
      </c>
      <c r="B460" t="s">
        <v>1981</v>
      </c>
      <c r="C460" t="s">
        <v>263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-1.209503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-2.0137100000000001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1.9616579999999999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-10.553240000000001</v>
      </c>
      <c r="H460" cm="1">
        <f t="array" ref="H460">_xll.BDP(A460,$H$1)</f>
        <v>-11.800509999999999</v>
      </c>
      <c r="I460" cm="1">
        <f t="array" ref="I460">_xll.BDP(A460,$I$1)</f>
        <v>-21.024069999999998</v>
      </c>
    </row>
    <row r="461" spans="1:9" x14ac:dyDescent="0.25">
      <c r="A461" t="s">
        <v>1982</v>
      </c>
      <c r="B461" t="s">
        <v>1983</v>
      </c>
      <c r="C461" t="s">
        <v>259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0.41194269999999999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4.2815890000000003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-7.8917489999999999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-36.720700000000001</v>
      </c>
      <c r="H461" cm="1">
        <f t="array" ref="H461">_xll.BDP(A461,$H$1)</f>
        <v>-26.71565</v>
      </c>
      <c r="I461" cm="1">
        <f t="array" ref="I461">_xll.BDP(A461,$I$1)</f>
        <v>-43.506340000000002</v>
      </c>
    </row>
    <row r="462" spans="1:9" x14ac:dyDescent="0.25">
      <c r="A462" t="s">
        <v>1984</v>
      </c>
      <c r="B462" t="s">
        <v>1985</v>
      </c>
      <c r="C462" t="s">
        <v>265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2.868852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9.9912360000000007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4.9331100000000001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58.192270000000001</v>
      </c>
      <c r="H462" cm="1">
        <f t="array" ref="H462">_xll.BDP(A462,$H$1)</f>
        <v>28.800070000000002</v>
      </c>
      <c r="I462" cm="1">
        <f t="array" ref="I462">_xll.BDP(A462,$I$1)</f>
        <v>-0.53680749999999999</v>
      </c>
    </row>
    <row r="463" spans="1:9" x14ac:dyDescent="0.25">
      <c r="A463" t="s">
        <v>1986</v>
      </c>
      <c r="B463" t="s">
        <v>1987</v>
      </c>
      <c r="C463" t="s">
        <v>263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-0.1356116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1.9379839999999999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7.1594879999999996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3.3054320000000001</v>
      </c>
      <c r="H463" cm="1">
        <f t="array" ref="H463">_xll.BDP(A463,$H$1)</f>
        <v>8.3124110000000009</v>
      </c>
      <c r="I463" cm="1">
        <f t="array" ref="I463">_xll.BDP(A463,$I$1)</f>
        <v>-2.5482749999999998</v>
      </c>
    </row>
    <row r="464" spans="1:9" x14ac:dyDescent="0.25">
      <c r="A464" t="s">
        <v>1989</v>
      </c>
      <c r="B464" t="s">
        <v>1990</v>
      </c>
      <c r="C464" t="s">
        <v>280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-0.56557630000000003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0.61871620000000005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-2.8959549999999998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20.529920000000001</v>
      </c>
      <c r="H464" cm="1">
        <f t="array" ref="H464">_xll.BDP(A464,$H$1)</f>
        <v>9.7754490000000001</v>
      </c>
      <c r="I464" cm="1">
        <f t="array" ref="I464">_xll.BDP(A464,$I$1)</f>
        <v>-7.5767959999999999</v>
      </c>
    </row>
    <row r="465" spans="1:9" x14ac:dyDescent="0.25">
      <c r="A465" t="s">
        <v>7</v>
      </c>
      <c r="B465" t="s">
        <v>1988</v>
      </c>
      <c r="C465" t="s">
        <v>267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-0.40153169999999999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5.5140380000000002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0.72663739999999999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-7.7732979999999996</v>
      </c>
      <c r="H465" cm="1">
        <f t="array" ref="H465">_xll.BDP(A465,$H$1)</f>
        <v>0.91096239999999995</v>
      </c>
      <c r="I465" cm="1">
        <f t="array" ref="I465">_xll.BDP(A465,$I$1)</f>
        <v>-15.236800000000001</v>
      </c>
    </row>
    <row r="466" spans="1:9" x14ac:dyDescent="0.25">
      <c r="A466" t="s">
        <v>21</v>
      </c>
      <c r="B466" t="s">
        <v>1991</v>
      </c>
      <c r="C466" t="s">
        <v>259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-1.424123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-1.979012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3.601972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24.01145</v>
      </c>
      <c r="H466" cm="1">
        <f t="array" ref="H466">_xll.BDP(A466,$H$1)</f>
        <v>12.971830000000001</v>
      </c>
      <c r="I466" cm="1">
        <f t="array" ref="I466">_xll.BDP(A466,$I$1)</f>
        <v>-3.795067</v>
      </c>
    </row>
    <row r="467" spans="1:9" x14ac:dyDescent="0.25">
      <c r="A467" t="s">
        <v>1992</v>
      </c>
      <c r="B467" t="s">
        <v>1993</v>
      </c>
      <c r="C467" t="s">
        <v>264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7.331203E-2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1.998991E-2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2.5874489999999999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-22.577649999999998</v>
      </c>
      <c r="H467" cm="1">
        <f t="array" ref="H467">_xll.BDP(A467,$H$1)</f>
        <v>-8.9689999999999994</v>
      </c>
      <c r="I467" cm="1">
        <f t="array" ref="I467">_xll.BDP(A467,$I$1)</f>
        <v>-32.705179999999999</v>
      </c>
    </row>
    <row r="468" spans="1:9" x14ac:dyDescent="0.25">
      <c r="A468" t="s">
        <v>1994</v>
      </c>
      <c r="B468" t="s">
        <v>1995</v>
      </c>
      <c r="C468" t="s">
        <v>261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3.3171470000000002E-2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-1.015584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-1.610196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29.813759999999998</v>
      </c>
      <c r="H468" cm="1">
        <f t="array" ref="H468">_xll.BDP(A468,$H$1)</f>
        <v>15.507350000000001</v>
      </c>
      <c r="I468" cm="1">
        <f t="array" ref="I468">_xll.BDP(A468,$I$1)</f>
        <v>-7.6884420000000002</v>
      </c>
    </row>
    <row r="469" spans="1:9" x14ac:dyDescent="0.25">
      <c r="A469" t="s">
        <v>1996</v>
      </c>
      <c r="B469" t="s">
        <v>1997</v>
      </c>
      <c r="C469" t="s">
        <v>265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0.48115479999999999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2.5158520000000002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7.3693229999999996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15.410349999999999</v>
      </c>
      <c r="H469" cm="1">
        <f t="array" ref="H469">_xll.BDP(A469,$H$1)</f>
        <v>7.1428989999999999</v>
      </c>
      <c r="I469" cm="1">
        <f t="array" ref="I469">_xll.BDP(A469,$I$1)</f>
        <v>-4.4959150000000001</v>
      </c>
    </row>
    <row r="470" spans="1:9" x14ac:dyDescent="0.25">
      <c r="A470" t="s">
        <v>1998</v>
      </c>
      <c r="B470" t="s">
        <v>1999</v>
      </c>
      <c r="C470" t="s">
        <v>275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-0.47711419999999999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3.3729719999999999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15.32335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20.793579999999999</v>
      </c>
      <c r="H470" cm="1">
        <f t="array" ref="H470">_xll.BDP(A470,$H$1)</f>
        <v>16.39283</v>
      </c>
      <c r="I470" cm="1">
        <f t="array" ref="I470">_xll.BDP(A470,$I$1)</f>
        <v>-0.98416910000000002</v>
      </c>
    </row>
    <row r="471" spans="1:9" x14ac:dyDescent="0.25">
      <c r="A471" t="s">
        <v>2000</v>
      </c>
      <c r="B471" t="s">
        <v>2001</v>
      </c>
      <c r="C471" t="s">
        <v>275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0.1049115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1.0028410000000001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9.6014839999999992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10.964919999999999</v>
      </c>
      <c r="H471" cm="1">
        <f t="array" ref="H471">_xll.BDP(A471,$H$1)</f>
        <v>12.55598</v>
      </c>
      <c r="I471" cm="1">
        <f t="array" ref="I471">_xll.BDP(A471,$I$1)</f>
        <v>-1.81962</v>
      </c>
    </row>
    <row r="472" spans="1:9" x14ac:dyDescent="0.25">
      <c r="A472" t="s">
        <v>37</v>
      </c>
      <c r="B472" t="s">
        <v>2003</v>
      </c>
      <c r="C472" t="s">
        <v>267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-2.3236279999999998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-0.89173029999999998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-3.5351880000000002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27.670850000000002</v>
      </c>
      <c r="H472" cm="1">
        <f t="array" ref="H472">_xll.BDP(A472,$H$1)</f>
        <v>4.5485490000000004</v>
      </c>
      <c r="I472" cm="1">
        <f t="array" ref="I472">_xll.BDP(A472,$I$1)</f>
        <v>-12.766159999999999</v>
      </c>
    </row>
    <row r="473" spans="1:9" x14ac:dyDescent="0.25">
      <c r="A473" t="s">
        <v>16</v>
      </c>
      <c r="B473" t="s">
        <v>2002</v>
      </c>
      <c r="C473" t="s">
        <v>265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0.23816200000000001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5.9138529999999996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-0.12483850000000001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22.532589999999999</v>
      </c>
      <c r="H473" cm="1">
        <f t="array" ref="H473">_xll.BDP(A473,$H$1)</f>
        <v>16.569469999999999</v>
      </c>
      <c r="I473" cm="1">
        <f t="array" ref="I473">_xll.BDP(A473,$I$1)</f>
        <v>-11.0989</v>
      </c>
    </row>
    <row r="474" spans="1:9" x14ac:dyDescent="0.25">
      <c r="A474" t="s">
        <v>2004</v>
      </c>
      <c r="B474" t="s">
        <v>2005</v>
      </c>
      <c r="C474" t="s">
        <v>259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-1.3317779999999999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1.238011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0.34862910000000003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-0.7546195</v>
      </c>
      <c r="H474" cm="1">
        <f t="array" ref="H474">_xll.BDP(A474,$H$1)</f>
        <v>-3.778089</v>
      </c>
      <c r="I474" cm="1">
        <f t="array" ref="I474">_xll.BDP(A474,$I$1)</f>
        <v>-16.240210000000001</v>
      </c>
    </row>
    <row r="475" spans="1:9" x14ac:dyDescent="0.25">
      <c r="A475" t="s">
        <v>173</v>
      </c>
      <c r="B475" t="s">
        <v>2006</v>
      </c>
      <c r="C475" t="s">
        <v>271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1.5908370000000001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2.4730539999999999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10.89889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-7.1221740000000002</v>
      </c>
      <c r="H475" cm="1">
        <f t="array" ref="H475">_xll.BDP(A475,$H$1)</f>
        <v>-2.4068649999999998</v>
      </c>
      <c r="I475" cm="1">
        <f t="array" ref="I475">_xll.BDP(A475,$I$1)</f>
        <v>-22.360969999999998</v>
      </c>
    </row>
    <row r="476" spans="1:9" x14ac:dyDescent="0.25">
      <c r="A476" t="s">
        <v>2009</v>
      </c>
      <c r="B476" t="s">
        <v>2010</v>
      </c>
      <c r="C476" t="s">
        <v>275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-0.47555120000000001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0.192111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7.2221359999999999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1.6332409999999999</v>
      </c>
      <c r="H476" cm="1">
        <f t="array" ref="H476">_xll.BDP(A476,$H$1)</f>
        <v>3.4433500000000001</v>
      </c>
      <c r="I476" cm="1">
        <f t="array" ref="I476">_xll.BDP(A476,$I$1)</f>
        <v>-8.1436829999999993</v>
      </c>
    </row>
    <row r="477" spans="1:9" x14ac:dyDescent="0.25">
      <c r="A477" t="s">
        <v>2007</v>
      </c>
      <c r="B477" t="s">
        <v>2008</v>
      </c>
      <c r="C477" t="s">
        <v>265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0.5527938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3.8827850000000002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0.48850909999999997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70.371189999999999</v>
      </c>
      <c r="H477" cm="1">
        <f t="array" ref="H477">_xll.BDP(A477,$H$1)</f>
        <v>26.693999999999999</v>
      </c>
      <c r="I477" cm="1">
        <f t="array" ref="I477">_xll.BDP(A477,$I$1)</f>
        <v>-0.38986349999999997</v>
      </c>
    </row>
    <row r="478" spans="1:9" x14ac:dyDescent="0.25">
      <c r="A478" t="s">
        <v>2264</v>
      </c>
      <c r="B478" t="s">
        <v>2265</v>
      </c>
      <c r="C478" t="s">
        <v>265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0.4406292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5.2862900000000002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-1.8800790000000001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18.610600000000002</v>
      </c>
      <c r="H478" cm="1">
        <f t="array" ref="H478">_xll.BDP(A478,$H$1)</f>
        <v>5.2835739999999998</v>
      </c>
      <c r="I478" cm="1">
        <f t="array" ref="I478">_xll.BDP(A478,$I$1)</f>
        <v>-13.40977</v>
      </c>
    </row>
    <row r="479" spans="1:9" x14ac:dyDescent="0.25">
      <c r="A479" t="s">
        <v>2011</v>
      </c>
      <c r="B479" t="s">
        <v>2012</v>
      </c>
      <c r="C479" t="s">
        <v>259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0.6075334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4.6247160000000003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-3.6761279999999998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-25.39986</v>
      </c>
      <c r="H479" cm="1">
        <f t="array" ref="H479">_xll.BDP(A479,$H$1)</f>
        <v>-15.19172</v>
      </c>
      <c r="I479" cm="1">
        <f t="array" ref="I479">_xll.BDP(A479,$I$1)</f>
        <v>-39.851329999999997</v>
      </c>
    </row>
    <row r="480" spans="1:9" x14ac:dyDescent="0.25">
      <c r="A480" t="s">
        <v>2015</v>
      </c>
      <c r="B480" t="s">
        <v>2016</v>
      </c>
      <c r="C480" t="s">
        <v>275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-0.18679950000000001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-2.2560980000000002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11.165050000000001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21.485410000000002</v>
      </c>
      <c r="H480" cm="1">
        <f t="array" ref="H480">_xll.BDP(A480,$H$1)</f>
        <v>21.259989999999998</v>
      </c>
      <c r="I480" cm="1">
        <f t="array" ref="I480">_xll.BDP(A480,$I$1)</f>
        <v>-4.5589019999999998</v>
      </c>
    </row>
    <row r="481" spans="1:9" x14ac:dyDescent="0.25">
      <c r="A481" t="s">
        <v>2013</v>
      </c>
      <c r="B481" t="s">
        <v>2014</v>
      </c>
      <c r="C481" t="s">
        <v>265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-0.62576960000000004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6.2191369999999999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1.9515910000000001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14.411</v>
      </c>
      <c r="H481" cm="1">
        <f t="array" ref="H481">_xll.BDP(A481,$H$1)</f>
        <v>10.66741</v>
      </c>
      <c r="I481" cm="1">
        <f t="array" ref="I481">_xll.BDP(A481,$I$1)</f>
        <v>-3.4963600000000001</v>
      </c>
    </row>
    <row r="482" spans="1:9" x14ac:dyDescent="0.25">
      <c r="A482" t="s">
        <v>2017</v>
      </c>
      <c r="B482" t="s">
        <v>2018</v>
      </c>
      <c r="C482" t="s">
        <v>265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-0.92715230000000004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1.907357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3.030303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35.11157</v>
      </c>
      <c r="H482" cm="1">
        <f t="array" ref="H482">_xll.BDP(A482,$H$1)</f>
        <v>12.560840000000001</v>
      </c>
      <c r="I482" cm="1">
        <f t="array" ref="I482">_xll.BDP(A482,$I$1)</f>
        <v>-0.86092789999999997</v>
      </c>
    </row>
    <row r="483" spans="1:9" x14ac:dyDescent="0.25">
      <c r="A483" t="s">
        <v>144</v>
      </c>
      <c r="B483" t="s">
        <v>2019</v>
      </c>
      <c r="C483" t="s">
        <v>264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-1.8232820000000001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3.05484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-7.9552930000000002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19.674600000000002</v>
      </c>
      <c r="H483" cm="1">
        <f t="array" ref="H483">_xll.BDP(A483,$H$1)</f>
        <v>-0.69359000000000004</v>
      </c>
      <c r="I483" cm="1">
        <f t="array" ref="I483">_xll.BDP(A483,$I$1)</f>
        <v>-22.35294</v>
      </c>
    </row>
    <row r="484" spans="1:9" x14ac:dyDescent="0.25">
      <c r="A484" t="s">
        <v>2022</v>
      </c>
      <c r="B484" t="s">
        <v>2023</v>
      </c>
      <c r="C484" t="s">
        <v>267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-1.0192840000000001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-5.3227929999999999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3.0989960000000001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-24.789259999999999</v>
      </c>
      <c r="H484" cm="1">
        <f t="array" ref="H484">_xll.BDP(A484,$H$1)</f>
        <v>-12.946059999999999</v>
      </c>
      <c r="I484" cm="1">
        <f t="array" ref="I484">_xll.BDP(A484,$I$1)</f>
        <v>-34.946620000000003</v>
      </c>
    </row>
    <row r="485" spans="1:9" x14ac:dyDescent="0.25">
      <c r="A485" t="s">
        <v>2020</v>
      </c>
      <c r="B485" t="s">
        <v>2021</v>
      </c>
      <c r="C485" t="s">
        <v>265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-0.74466160000000003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1.3367279999999999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1.198138E-2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6.2358409999999997</v>
      </c>
      <c r="H485" cm="1">
        <f t="array" ref="H485">_xll.BDP(A485,$H$1)</f>
        <v>1.709255</v>
      </c>
      <c r="I485" cm="1">
        <f t="array" ref="I485">_xll.BDP(A485,$I$1)</f>
        <v>-8.5950450000000007</v>
      </c>
    </row>
    <row r="486" spans="1:9" x14ac:dyDescent="0.25">
      <c r="A486" t="s">
        <v>2024</v>
      </c>
      <c r="B486" t="s">
        <v>2025</v>
      </c>
      <c r="C486" t="s">
        <v>286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-1.2531330000000001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3.2314409999999998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-16.05114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12.72617</v>
      </c>
      <c r="H486" cm="1">
        <f t="array" ref="H486">_xll.BDP(A486,$H$1)</f>
        <v>-12.376379999999999</v>
      </c>
      <c r="I486" cm="1">
        <f t="array" ref="I486">_xll.BDP(A486,$I$1)</f>
        <v>-29.73761</v>
      </c>
    </row>
    <row r="487" spans="1:9" x14ac:dyDescent="0.25">
      <c r="A487" t="s">
        <v>2028</v>
      </c>
      <c r="B487" t="s">
        <v>2029</v>
      </c>
      <c r="C487" t="s">
        <v>265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0.37243949999999998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0.93632959999999998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0.27906979999999998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12.259180000000001</v>
      </c>
      <c r="H487" cm="1">
        <f t="array" ref="H487">_xll.BDP(A487,$H$1)</f>
        <v>4.4494179999999997</v>
      </c>
      <c r="I487" cm="1">
        <f t="array" ref="I487">_xll.BDP(A487,$I$1)</f>
        <v>-3.4605090000000001</v>
      </c>
    </row>
    <row r="488" spans="1:9" x14ac:dyDescent="0.25">
      <c r="A488" t="s">
        <v>2026</v>
      </c>
      <c r="B488" t="s">
        <v>2027</v>
      </c>
      <c r="C488" t="s">
        <v>261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-0.13318189999999999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4.6198860000000002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6.2557539999999996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41.207140000000003</v>
      </c>
      <c r="H488" cm="1">
        <f t="array" ref="H488">_xll.BDP(A488,$H$1)</f>
        <v>21.25282</v>
      </c>
      <c r="I488" cm="1">
        <f t="array" ref="I488">_xll.BDP(A488,$I$1)</f>
        <v>-0.32949050000000002</v>
      </c>
    </row>
    <row r="489" spans="1:9" x14ac:dyDescent="0.25">
      <c r="A489" t="s">
        <v>2032</v>
      </c>
      <c r="B489" t="s">
        <v>2033</v>
      </c>
      <c r="C489" t="s">
        <v>261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9.9744889999999996E-3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1.532289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3.8167610000000001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25.59083</v>
      </c>
      <c r="H489" cm="1">
        <f t="array" ref="H489">_xll.BDP(A489,$H$1)</f>
        <v>8.7158119999999997</v>
      </c>
      <c r="I489" cm="1">
        <f t="array" ref="I489">_xll.BDP(A489,$I$1)</f>
        <v>-0.25204399999999999</v>
      </c>
    </row>
    <row r="490" spans="1:9" x14ac:dyDescent="0.25">
      <c r="A490" t="s">
        <v>2030</v>
      </c>
      <c r="B490" t="s">
        <v>2031</v>
      </c>
      <c r="C490" t="s">
        <v>265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-0.32348939999999998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-1.1053999999999999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-0.95522739999999995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3.6167880000000001</v>
      </c>
      <c r="H490" cm="1">
        <f t="array" ref="H490">_xll.BDP(A490,$H$1)</f>
        <v>1.7557020000000001</v>
      </c>
      <c r="I490" cm="1">
        <f t="array" ref="I490">_xll.BDP(A490,$I$1)</f>
        <v>-10.595560000000001</v>
      </c>
    </row>
    <row r="491" spans="1:9" x14ac:dyDescent="0.25">
      <c r="A491" t="s">
        <v>2036</v>
      </c>
      <c r="B491" t="s">
        <v>2037</v>
      </c>
      <c r="C491" t="s">
        <v>286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1.3797379999999999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0.98426460000000005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-7.7930270000000004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-11.864800000000001</v>
      </c>
      <c r="H491" cm="1">
        <f t="array" ref="H491">_xll.BDP(A491,$H$1)</f>
        <v>-10.12223</v>
      </c>
      <c r="I491" cm="1">
        <f t="array" ref="I491">_xll.BDP(A491,$I$1)</f>
        <v>-30.43478</v>
      </c>
    </row>
    <row r="492" spans="1:9" x14ac:dyDescent="0.25">
      <c r="A492" t="s">
        <v>2034</v>
      </c>
      <c r="B492" t="s">
        <v>2035</v>
      </c>
      <c r="C492" t="s">
        <v>267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-1.2865740000000001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-3.2736890000000001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0.29517179999999998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38.486170000000001</v>
      </c>
      <c r="H492" cm="1">
        <f t="array" ref="H492">_xll.BDP(A492,$H$1)</f>
        <v>22.481000000000002</v>
      </c>
      <c r="I492" cm="1">
        <f t="array" ref="I492">_xll.BDP(A492,$I$1)</f>
        <v>-5.251595</v>
      </c>
    </row>
    <row r="493" spans="1:9" x14ac:dyDescent="0.25">
      <c r="A493" t="s">
        <v>2040</v>
      </c>
      <c r="B493" t="s">
        <v>2041</v>
      </c>
      <c r="C493" t="s">
        <v>264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0.1066264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1.3791850000000001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2.19631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19.375730000000001</v>
      </c>
      <c r="H493" cm="1">
        <f t="array" ref="H493">_xll.BDP(A493,$H$1)</f>
        <v>21.039899999999999</v>
      </c>
      <c r="I493" cm="1">
        <f t="array" ref="I493">_xll.BDP(A493,$I$1)</f>
        <v>-0.6493506</v>
      </c>
    </row>
    <row r="494" spans="1:9" x14ac:dyDescent="0.25">
      <c r="A494" t="s">
        <v>2038</v>
      </c>
      <c r="B494" t="s">
        <v>2039</v>
      </c>
      <c r="C494" t="s">
        <v>275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-0.82670140000000003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-0.72255380000000002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4.5751999999999997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-2.2885339999999998</v>
      </c>
      <c r="H494" cm="1">
        <f t="array" ref="H494">_xll.BDP(A494,$H$1)</f>
        <v>8.5475589999999997</v>
      </c>
      <c r="I494" cm="1">
        <f t="array" ref="I494">_xll.BDP(A494,$I$1)</f>
        <v>-2.7461530000000001</v>
      </c>
    </row>
    <row r="495" spans="1:9" x14ac:dyDescent="0.25">
      <c r="A495" t="s">
        <v>2042</v>
      </c>
      <c r="B495" t="s">
        <v>2043</v>
      </c>
      <c r="C495" t="s">
        <v>271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-1.587302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-5.1625240000000003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-5.0717699999999999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-15.743919999999999</v>
      </c>
      <c r="H495" cm="1">
        <f t="array" ref="H495">_xll.BDP(A495,$H$1)</f>
        <v>-5.3680019999999997</v>
      </c>
      <c r="I495" cm="1">
        <f t="array" ref="I495">_xll.BDP(A495,$I$1)</f>
        <v>-25.925930000000001</v>
      </c>
    </row>
    <row r="496" spans="1:9" x14ac:dyDescent="0.25">
      <c r="A496" t="s">
        <v>2044</v>
      </c>
      <c r="B496" t="s">
        <v>2045</v>
      </c>
      <c r="C496" t="s">
        <v>264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0.96693700000000005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7.7922079999999996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-14.04673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-57.415999999999997</v>
      </c>
      <c r="H496" cm="1">
        <f t="array" ref="H496">_xll.BDP(A496,$H$1)</f>
        <v>-35.604309999999998</v>
      </c>
      <c r="I496" cm="1">
        <f t="array" ref="I496">_xll.BDP(A496,$I$1)</f>
        <v>-59.313110000000002</v>
      </c>
    </row>
    <row r="497" spans="1:9" x14ac:dyDescent="0.25">
      <c r="A497" t="s">
        <v>2046</v>
      </c>
      <c r="B497" t="s">
        <v>2047</v>
      </c>
      <c r="C497" t="s">
        <v>265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0.27381490000000003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10.757680000000001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3.6216940000000002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-0.87287519999999996</v>
      </c>
      <c r="H497" cm="1">
        <f t="array" ref="H497">_xll.BDP(A497,$H$1)</f>
        <v>-3.6253320000000002</v>
      </c>
      <c r="I497" cm="1">
        <f t="array" ref="I497">_xll.BDP(A497,$I$1)</f>
        <v>-15.599</v>
      </c>
    </row>
    <row r="498" spans="1:9" x14ac:dyDescent="0.25">
      <c r="A498" t="s">
        <v>2048</v>
      </c>
      <c r="B498" t="s">
        <v>2049</v>
      </c>
      <c r="C498" t="s">
        <v>259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-0.76628350000000001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5.2081819999999999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2.8652479999999998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-21.70439</v>
      </c>
      <c r="H498" t="str" cm="1">
        <f t="array" ref="H498">_xll.BDP(A498,$H$1)</f>
        <v>#N/A N/A</v>
      </c>
      <c r="I498" cm="1">
        <f t="array" ref="I498">_xll.BDP(A498,$I$1)</f>
        <v>-31.701550000000001</v>
      </c>
    </row>
    <row r="499" spans="1:9" x14ac:dyDescent="0.25">
      <c r="A499" t="s">
        <v>2050</v>
      </c>
      <c r="B499" t="s">
        <v>2051</v>
      </c>
      <c r="C499" t="s">
        <v>265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-3.847648E-2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5.539015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-0.1839295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-2.8856250000000001</v>
      </c>
      <c r="H499" cm="1">
        <f t="array" ref="H499">_xll.BDP(A499,$H$1)</f>
        <v>-1.482845</v>
      </c>
      <c r="I499" cm="1">
        <f t="array" ref="I499">_xll.BDP(A499,$I$1)</f>
        <v>-11.92883</v>
      </c>
    </row>
    <row r="500" spans="1:9" x14ac:dyDescent="0.25">
      <c r="A500" t="s">
        <v>2052</v>
      </c>
      <c r="B500" t="s">
        <v>2053</v>
      </c>
      <c r="C500" t="s">
        <v>264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-0.79610789999999998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4.1318479999999997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-8.0360800000000001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-16.420030000000001</v>
      </c>
      <c r="H500" cm="1">
        <f t="array" ref="H500">_xll.BDP(A500,$H$1)</f>
        <v>-16.276530000000001</v>
      </c>
      <c r="I500" cm="1">
        <f t="array" ref="I500">_xll.BDP(A500,$I$1)</f>
        <v>-36.249319999999997</v>
      </c>
    </row>
    <row r="501" spans="1:9" x14ac:dyDescent="0.25">
      <c r="A501" t="s">
        <v>2054</v>
      </c>
      <c r="B501" t="s">
        <v>2055</v>
      </c>
      <c r="C501" t="s">
        <v>261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-0.82334649999999998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0.95534810000000003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3.3553989999999998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25.504860000000001</v>
      </c>
      <c r="H501" cm="1">
        <f t="array" ref="H501">_xll.BDP(A501,$H$1)</f>
        <v>12.504200000000001</v>
      </c>
      <c r="I501" cm="1">
        <f t="array" ref="I501">_xll.BDP(A501,$I$1)</f>
        <v>-0.8591065</v>
      </c>
    </row>
    <row r="502" spans="1:9" x14ac:dyDescent="0.25">
      <c r="A502" t="s">
        <v>2056</v>
      </c>
      <c r="B502" t="s">
        <v>2057</v>
      </c>
      <c r="C502" t="s">
        <v>265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-0.2847248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4.5468390000000003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2.3120949999999998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16.54598</v>
      </c>
      <c r="H502" cm="1">
        <f t="array" ref="H502">_xll.BDP(A502,$H$1)</f>
        <v>7.3811330000000002</v>
      </c>
      <c r="I502" cm="1">
        <f t="array" ref="I502">_xll.BDP(A502,$I$1)</f>
        <v>-6.4887280000000001</v>
      </c>
    </row>
    <row r="503" spans="1:9" x14ac:dyDescent="0.25">
      <c r="A503" t="s">
        <v>2060</v>
      </c>
      <c r="B503" t="s">
        <v>2061</v>
      </c>
      <c r="C503" t="s">
        <v>265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1.9565870000000001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5.2364540000000002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11.487579999999999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28.201560000000001</v>
      </c>
      <c r="H503" cm="1">
        <f t="array" ref="H503">_xll.BDP(A503,$H$1)</f>
        <v>18.052420000000001</v>
      </c>
      <c r="I503" cm="1">
        <f t="array" ref="I503">_xll.BDP(A503,$I$1)</f>
        <v>-0.58570869999999997</v>
      </c>
    </row>
    <row r="504" spans="1:9" x14ac:dyDescent="0.25">
      <c r="A504" t="s">
        <v>2058</v>
      </c>
      <c r="B504" t="s">
        <v>2059</v>
      </c>
      <c r="C504" t="s">
        <v>286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-0.19489129999999999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-0.74072439999999995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-2.6497820000000001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38.619990000000001</v>
      </c>
      <c r="H504" cm="1">
        <f t="array" ref="H504">_xll.BDP(A504,$H$1)</f>
        <v>18.613499999999998</v>
      </c>
      <c r="I504" cm="1">
        <f t="array" ref="I504">_xll.BDP(A504,$I$1)</f>
        <v>-7.26464</v>
      </c>
    </row>
    <row r="505" spans="1:9" x14ac:dyDescent="0.25">
      <c r="A505" t="s">
        <v>2064</v>
      </c>
      <c r="B505" t="s">
        <v>2065</v>
      </c>
      <c r="C505" t="s">
        <v>261</v>
      </c>
      <c r="D505" cm="1">
        <f t="array" aca="1" ref="D505" ca="1">_xll.BDP(A505, "CUST_TRR_RETURN_HOLDING_PER", "CUST_TRR_START_DT="&amp;TEXT(WORKDAY(TODAY(), -2),"jjjjMMtt"),"CUST_TRR_END_DT="&amp;TEXT(WORKDAY(TODAY(), -1),"jjjjMMtt"),"CUST_TRR_CRNCY=EUR")</f>
        <v>-0.66350710000000002</v>
      </c>
      <c r="E505" cm="1">
        <f t="array" aca="1" ref="E505" ca="1">_xll.BDP(A505, "CUST_TRR_RETURN_HOLDING_PER", "CUST_TRR_START_DT="&amp;TEXT(WORKDAY(TODAY(), -6),"jjjjMMtt"),"CUST_TRR_END_DT="&amp;TEXT(WORKDAY(TODAY(), -1),"jjjjMMtt"),"CUST_TRR_CRNCY=EUR")</f>
        <v>1.403</v>
      </c>
      <c r="F505" cm="1">
        <f t="array" aca="1" ref="F505" ca="1">_xll.BDP(A505, "CUST_TRR_RETURN_HOLDING_PER", "CUST_TRR_START_DT="&amp;TEXT(WORKDAY(EDATE(TODAY(), -1) - 2, 1),"jjjjMMtt"),"CUST_TRR_END_DT="&amp;TEXT(WORKDAY(TODAY(), -1),"jjjjMMtt"),"CUST_TRR_CRNCY=EUR")</f>
        <v>-0.94517960000000001</v>
      </c>
      <c r="G505" cm="1">
        <f t="array" aca="1" ref="G505" ca="1">_xll.BDP(A505,"CUST_TRR_RETURN_HOLDING_PER", "CUST_TRR_START_DT="&amp;TEXT(WORKDAY(DATE(YEAR(TODAY())-1, 12, 31), -1),"jjjjMMtt"),"CUST_TRR_END_DT="&amp;TEXT(WORKDAY(TODAY(), -1),"jjjjMMtt"),"CUST_TRR_CRNCY=EUR")</f>
        <v>1.5892599999999999</v>
      </c>
      <c r="H505" cm="1">
        <f t="array" ref="H505">_xll.BDP(A505,$H$1)</f>
        <v>-3.1547230000000002</v>
      </c>
      <c r="I505" cm="1">
        <f t="array" ref="I505">_xll.BDP(A505,$I$1)</f>
        <v>-9.9236649999999997</v>
      </c>
    </row>
    <row r="506" spans="1:9" x14ac:dyDescent="0.25">
      <c r="A506" t="s">
        <v>2062</v>
      </c>
      <c r="B506" t="s">
        <v>2063</v>
      </c>
      <c r="C506" t="s">
        <v>261</v>
      </c>
      <c r="D506" cm="1">
        <f t="array" aca="1" ref="D506" ca="1">_xll.BDP(A506, "CUST_TRR_RETURN_HOLDING_PER", "CUST_TRR_START_DT="&amp;TEXT(WORKDAY(TODAY(), -2),"jjjjMMtt"),"CUST_TRR_END_DT="&amp;TEXT(WORKDAY(TODAY(), -1),"jjjjMMtt"),"CUST_TRR_CRNCY=EUR")</f>
        <v>-1.2611589999999999</v>
      </c>
      <c r="E506" cm="1">
        <f t="array" aca="1" ref="E506" ca="1">_xll.BDP(A506, "CUST_TRR_RETURN_HOLDING_PER", "CUST_TRR_START_DT="&amp;TEXT(WORKDAY(TODAY(), -6),"jjjjMMtt"),"CUST_TRR_END_DT="&amp;TEXT(WORKDAY(TODAY(), -1),"jjjjMMtt"),"CUST_TRR_CRNCY=EUR")</f>
        <v>3.0053450000000002</v>
      </c>
      <c r="F506" cm="1">
        <f t="array" aca="1" ref="F506" ca="1">_xll.BDP(A506, "CUST_TRR_RETURN_HOLDING_PER", "CUST_TRR_START_DT="&amp;TEXT(WORKDAY(EDATE(TODAY(), -1) - 2, 1),"jjjjMMtt"),"CUST_TRR_END_DT="&amp;TEXT(WORKDAY(TODAY(), -1),"jjjjMMtt"),"CUST_TRR_CRNCY=EUR")</f>
        <v>2.3854950000000001</v>
      </c>
      <c r="G506" cm="1">
        <f t="array" aca="1" ref="G506" ca="1">_xll.BDP(A506,"CUST_TRR_RETURN_HOLDING_PER", "CUST_TRR_START_DT="&amp;TEXT(WORKDAY(DATE(YEAR(TODAY())-1, 12, 31), -1),"jjjjMMtt"),"CUST_TRR_END_DT="&amp;TEXT(WORKDAY(TODAY(), -1),"jjjjMMtt"),"CUST_TRR_CRNCY=EUR")</f>
        <v>28.27553</v>
      </c>
      <c r="H506" cm="1">
        <f t="array" ref="H506">_xll.BDP(A506,$H$1)</f>
        <v>14.380330000000001</v>
      </c>
      <c r="I506" cm="1">
        <f t="array" ref="I506">_xll.BDP(A506,$I$1)</f>
        <v>-0.162022</v>
      </c>
    </row>
    <row r="507" spans="1:9" x14ac:dyDescent="0.25">
      <c r="A507" t="s">
        <v>2068</v>
      </c>
      <c r="B507" t="s">
        <v>2069</v>
      </c>
      <c r="C507" t="s">
        <v>261</v>
      </c>
      <c r="D507" cm="1">
        <f t="array" aca="1" ref="D507" ca="1">_xll.BDP(A507, "CUST_TRR_RETURN_HOLDING_PER", "CUST_TRR_START_DT="&amp;TEXT(WORKDAY(TODAY(), -2),"jjjjMMtt"),"CUST_TRR_END_DT="&amp;TEXT(WORKDAY(TODAY(), -1),"jjjjMMtt"),"CUST_TRR_CRNCY=EUR")</f>
        <v>-0.76566120000000004</v>
      </c>
      <c r="E507" cm="1">
        <f t="array" aca="1" ref="E507" ca="1">_xll.BDP(A507, "CUST_TRR_RETURN_HOLDING_PER", "CUST_TRR_START_DT="&amp;TEXT(WORKDAY(TODAY(), -6),"jjjjMMtt"),"CUST_TRR_END_DT="&amp;TEXT(WORKDAY(TODAY(), -1),"jjjjMMtt"),"CUST_TRR_CRNCY=EUR")</f>
        <v>0.399061</v>
      </c>
      <c r="F507" cm="1">
        <f t="array" aca="1" ref="F507" ca="1">_xll.BDP(A507, "CUST_TRR_RETURN_HOLDING_PER", "CUST_TRR_START_DT="&amp;TEXT(WORKDAY(EDATE(TODAY(), -1) - 2, 1),"jjjjMMtt"),"CUST_TRR_END_DT="&amp;TEXT(WORKDAY(TODAY(), -1),"jjjjMMtt"),"CUST_TRR_CRNCY=EUR")</f>
        <v>-4.5586270000000004</v>
      </c>
      <c r="G507" cm="1">
        <f t="array" aca="1" ref="G507" ca="1">_xll.BDP(A507,"CUST_TRR_RETURN_HOLDING_PER", "CUST_TRR_START_DT="&amp;TEXT(WORKDAY(DATE(YEAR(TODAY())-1, 12, 31), -1),"jjjjMMtt"),"CUST_TRR_END_DT="&amp;TEXT(WORKDAY(TODAY(), -1),"jjjjMMtt"),"CUST_TRR_CRNCY=EUR")</f>
        <v>6.9855710000000002</v>
      </c>
      <c r="H507" cm="1">
        <f t="array" ref="H507">_xll.BDP(A507,$H$1)</f>
        <v>-2.4720339999999998</v>
      </c>
      <c r="I507" cm="1">
        <f t="array" ref="I507">_xll.BDP(A507,$I$1)</f>
        <v>-11.75752</v>
      </c>
    </row>
    <row r="508" spans="1:9" x14ac:dyDescent="0.25">
      <c r="A508" t="s">
        <v>2066</v>
      </c>
      <c r="B508" t="s">
        <v>2067</v>
      </c>
      <c r="C508" t="s">
        <v>265</v>
      </c>
      <c r="D508" cm="1">
        <f t="array" aca="1" ref="D508" ca="1">_xll.BDP(A508, "CUST_TRR_RETURN_HOLDING_PER", "CUST_TRR_START_DT="&amp;TEXT(WORKDAY(TODAY(), -2),"jjjjMMtt"),"CUST_TRR_END_DT="&amp;TEXT(WORKDAY(TODAY(), -1),"jjjjMMtt"),"CUST_TRR_CRNCY=EUR")</f>
        <v>-0.52662379999999998</v>
      </c>
      <c r="E508" cm="1">
        <f t="array" aca="1" ref="E508" ca="1">_xll.BDP(A508, "CUST_TRR_RETURN_HOLDING_PER", "CUST_TRR_START_DT="&amp;TEXT(WORKDAY(TODAY(), -6),"jjjjMMtt"),"CUST_TRR_END_DT="&amp;TEXT(WORKDAY(TODAY(), -1),"jjjjMMtt"),"CUST_TRR_CRNCY=EUR")</f>
        <v>1.4319809999999999</v>
      </c>
      <c r="F508" cm="1">
        <f t="array" aca="1" ref="F508" ca="1">_xll.BDP(A508, "CUST_TRR_RETURN_HOLDING_PER", "CUST_TRR_START_DT="&amp;TEXT(WORKDAY(EDATE(TODAY(), -1) - 2, 1),"jjjjMMtt"),"CUST_TRR_END_DT="&amp;TEXT(WORKDAY(TODAY(), -1),"jjjjMMtt"),"CUST_TRR_CRNCY=EUR")</f>
        <v>-0.46838410000000003</v>
      </c>
      <c r="G508" cm="1">
        <f t="array" aca="1" ref="G508" ca="1">_xll.BDP(A508,"CUST_TRR_RETURN_HOLDING_PER", "CUST_TRR_START_DT="&amp;TEXT(WORKDAY(DATE(YEAR(TODAY())-1, 12, 31), -1),"jjjjMMtt"),"CUST_TRR_END_DT="&amp;TEXT(WORKDAY(TODAY(), -1),"jjjjMMtt"),"CUST_TRR_CRNCY=EUR")</f>
        <v>-11.26024</v>
      </c>
      <c r="H508" cm="1">
        <f t="array" ref="H508">_xll.BDP(A508,$H$1)</f>
        <v>-11.83492</v>
      </c>
      <c r="I508" cm="1">
        <f t="array" ref="I508">_xll.BDP(A508,$I$1)</f>
        <v>-27.84394</v>
      </c>
    </row>
    <row r="509" spans="1:9" x14ac:dyDescent="0.25">
      <c r="A509" t="s">
        <v>2072</v>
      </c>
      <c r="B509" t="s">
        <v>2073</v>
      </c>
      <c r="C509" t="s">
        <v>265</v>
      </c>
      <c r="D509" cm="1">
        <f t="array" aca="1" ref="D509" ca="1">_xll.BDP(A509, "CUST_TRR_RETURN_HOLDING_PER", "CUST_TRR_START_DT="&amp;TEXT(WORKDAY(TODAY(), -2),"jjjjMMtt"),"CUST_TRR_END_DT="&amp;TEXT(WORKDAY(TODAY(), -1),"jjjjMMtt"),"CUST_TRR_CRNCY=EUR")</f>
        <v>-0.78037909999999999</v>
      </c>
      <c r="E509" cm="1">
        <f t="array" aca="1" ref="E509" ca="1">_xll.BDP(A509, "CUST_TRR_RETURN_HOLDING_PER", "CUST_TRR_START_DT="&amp;TEXT(WORKDAY(TODAY(), -6),"jjjjMMtt"),"CUST_TRR_END_DT="&amp;TEXT(WORKDAY(TODAY(), -1),"jjjjMMtt"),"CUST_TRR_CRNCY=EUR")</f>
        <v>1.714286</v>
      </c>
      <c r="F509" cm="1">
        <f t="array" aca="1" ref="F509" ca="1">_xll.BDP(A509, "CUST_TRR_RETURN_HOLDING_PER", "CUST_TRR_START_DT="&amp;TEXT(WORKDAY(EDATE(TODAY(), -1) - 2, 1),"jjjjMMtt"),"CUST_TRR_END_DT="&amp;TEXT(WORKDAY(TODAY(), -1),"jjjjMMtt"),"CUST_TRR_CRNCY=EUR")</f>
        <v>-1.8201879999999999</v>
      </c>
      <c r="G509" cm="1">
        <f t="array" aca="1" ref="G509" ca="1">_xll.BDP(A509,"CUST_TRR_RETURN_HOLDING_PER", "CUST_TRR_START_DT="&amp;TEXT(WORKDAY(DATE(YEAR(TODAY())-1, 12, 31), -1),"jjjjMMtt"),"CUST_TRR_END_DT="&amp;TEXT(WORKDAY(TODAY(), -1),"jjjjMMtt"),"CUST_TRR_CRNCY=EUR")</f>
        <v>29.37013</v>
      </c>
      <c r="H509" cm="1">
        <f t="array" ref="H509">_xll.BDP(A509,$H$1)</f>
        <v>16.8523</v>
      </c>
      <c r="I509" cm="1">
        <f t="array" ref="I509">_xll.BDP(A509,$I$1)</f>
        <v>-1.1917660000000001</v>
      </c>
    </row>
    <row r="510" spans="1:9" x14ac:dyDescent="0.25">
      <c r="A510" t="s">
        <v>2070</v>
      </c>
      <c r="B510" t="s">
        <v>2071</v>
      </c>
      <c r="C510" t="s">
        <v>280</v>
      </c>
      <c r="D510" cm="1">
        <f t="array" aca="1" ref="D510" ca="1">_xll.BDP(A510, "CUST_TRR_RETURN_HOLDING_PER", "CUST_TRR_START_DT="&amp;TEXT(WORKDAY(TODAY(), -2),"jjjjMMtt"),"CUST_TRR_END_DT="&amp;TEXT(WORKDAY(TODAY(), -1),"jjjjMMtt"),"CUST_TRR_CRNCY=EUR")</f>
        <v>5.1072520000000003E-2</v>
      </c>
      <c r="E510" cm="1">
        <f t="array" aca="1" ref="E510" ca="1">_xll.BDP(A510, "CUST_TRR_RETURN_HOLDING_PER", "CUST_TRR_START_DT="&amp;TEXT(WORKDAY(TODAY(), -6),"jjjjMMtt"),"CUST_TRR_END_DT="&amp;TEXT(WORKDAY(TODAY(), -1),"jjjjMMtt"),"CUST_TRR_CRNCY=EUR")</f>
        <v>-2.0499999999999998</v>
      </c>
      <c r="F510" cm="1">
        <f t="array" aca="1" ref="F510" ca="1">_xll.BDP(A510, "CUST_TRR_RETURN_HOLDING_PER", "CUST_TRR_START_DT="&amp;TEXT(WORKDAY(EDATE(TODAY(), -1) - 2, 1),"jjjjMMtt"),"CUST_TRR_END_DT="&amp;TEXT(WORKDAY(TODAY(), -1),"jjjjMMtt"),"CUST_TRR_CRNCY=EUR")</f>
        <v>-7.6814330000000002</v>
      </c>
      <c r="G510" cm="1">
        <f t="array" aca="1" ref="G510" ca="1">_xll.BDP(A510,"CUST_TRR_RETURN_HOLDING_PER", "CUST_TRR_START_DT="&amp;TEXT(WORKDAY(DATE(YEAR(TODAY())-1, 12, 31), -1),"jjjjMMtt"),"CUST_TRR_END_DT="&amp;TEXT(WORKDAY(TODAY(), -1),"jjjjMMtt"),"CUST_TRR_CRNCY=EUR")</f>
        <v>12.84961</v>
      </c>
      <c r="H510" cm="1">
        <f t="array" ref="H510">_xll.BDP(A510,$H$1)</f>
        <v>0.8244899</v>
      </c>
      <c r="I510" cm="1">
        <f t="array" ref="I510">_xll.BDP(A510,$I$1)</f>
        <v>-13.397539999999999</v>
      </c>
    </row>
    <row r="511" spans="1:9" x14ac:dyDescent="0.25">
      <c r="A511" t="s">
        <v>2074</v>
      </c>
      <c r="B511" t="s">
        <v>2075</v>
      </c>
      <c r="C511" t="s">
        <v>261</v>
      </c>
      <c r="D511" cm="1">
        <f t="array" aca="1" ref="D511" ca="1">_xll.BDP(A511, "CUST_TRR_RETURN_HOLDING_PER", "CUST_TRR_START_DT="&amp;TEXT(WORKDAY(TODAY(), -2),"jjjjMMtt"),"CUST_TRR_END_DT="&amp;TEXT(WORKDAY(TODAY(), -1),"jjjjMMtt"),"CUST_TRR_CRNCY=EUR")</f>
        <v>0.45097609999999999</v>
      </c>
      <c r="E511" cm="1">
        <f t="array" aca="1" ref="E511" ca="1">_xll.BDP(A511, "CUST_TRR_RETURN_HOLDING_PER", "CUST_TRR_START_DT="&amp;TEXT(WORKDAY(TODAY(), -6),"jjjjMMtt"),"CUST_TRR_END_DT="&amp;TEXT(WORKDAY(TODAY(), -1),"jjjjMMtt"),"CUST_TRR_CRNCY=EUR")</f>
        <v>5.2120090000000001</v>
      </c>
      <c r="F511" cm="1">
        <f t="array" aca="1" ref="F511" ca="1">_xll.BDP(A511, "CUST_TRR_RETURN_HOLDING_PER", "CUST_TRR_START_DT="&amp;TEXT(WORKDAY(EDATE(TODAY(), -1) - 2, 1),"jjjjMMtt"),"CUST_TRR_END_DT="&amp;TEXT(WORKDAY(TODAY(), -1),"jjjjMMtt"),"CUST_TRR_CRNCY=EUR")</f>
        <v>-1.107361</v>
      </c>
      <c r="G511" cm="1">
        <f t="array" aca="1" ref="G511" ca="1">_xll.BDP(A511,"CUST_TRR_RETURN_HOLDING_PER", "CUST_TRR_START_DT="&amp;TEXT(WORKDAY(DATE(YEAR(TODAY())-1, 12, 31), -1),"jjjjMMtt"),"CUST_TRR_END_DT="&amp;TEXT(WORKDAY(TODAY(), -1),"jjjjMMtt"),"CUST_TRR_CRNCY=EUR")</f>
        <v>23.443300000000001</v>
      </c>
      <c r="H511" cm="1">
        <f t="array" ref="H511">_xll.BDP(A511,$H$1)</f>
        <v>1.43086</v>
      </c>
      <c r="I511" cm="1">
        <f t="array" ref="I511">_xll.BDP(A511,$I$1)</f>
        <v>-10.670450000000001</v>
      </c>
    </row>
    <row r="512" spans="1:9" x14ac:dyDescent="0.25">
      <c r="A512" t="s">
        <v>2076</v>
      </c>
      <c r="B512" t="s">
        <v>2077</v>
      </c>
      <c r="C512" t="s">
        <v>265</v>
      </c>
      <c r="D512" cm="1">
        <f t="array" aca="1" ref="D512" ca="1">_xll.BDP(A512, "CUST_TRR_RETURN_HOLDING_PER", "CUST_TRR_START_DT="&amp;TEXT(WORKDAY(TODAY(), -2),"jjjjMMtt"),"CUST_TRR_END_DT="&amp;TEXT(WORKDAY(TODAY(), -1),"jjjjMMtt"),"CUST_TRR_CRNCY=EUR")</f>
        <v>0.77279750000000003</v>
      </c>
      <c r="E512" cm="1">
        <f t="array" aca="1" ref="E512" ca="1">_xll.BDP(A512, "CUST_TRR_RETURN_HOLDING_PER", "CUST_TRR_START_DT="&amp;TEXT(WORKDAY(TODAY(), -6),"jjjjMMtt"),"CUST_TRR_END_DT="&amp;TEXT(WORKDAY(TODAY(), -1),"jjjjMMtt"),"CUST_TRR_CRNCY=EUR")</f>
        <v>3.262591</v>
      </c>
      <c r="F512" cm="1">
        <f t="array" aca="1" ref="F512" ca="1">_xll.BDP(A512, "CUST_TRR_RETURN_HOLDING_PER", "CUST_TRR_START_DT="&amp;TEXT(WORKDAY(EDATE(TODAY(), -1) - 2, 1),"jjjjMMtt"),"CUST_TRR_END_DT="&amp;TEXT(WORKDAY(TODAY(), -1),"jjjjMMtt"),"CUST_TRR_CRNCY=EUR")</f>
        <v>2.2584689999999998</v>
      </c>
      <c r="G512" cm="1">
        <f t="array" aca="1" ref="G512" ca="1">_xll.BDP(A512,"CUST_TRR_RETURN_HOLDING_PER", "CUST_TRR_START_DT="&amp;TEXT(WORKDAY(DATE(YEAR(TODAY())-1, 12, 31), -1),"jjjjMMtt"),"CUST_TRR_END_DT="&amp;TEXT(WORKDAY(TODAY(), -1),"jjjjMMtt"),"CUST_TRR_CRNCY=EUR")</f>
        <v>0.79031700000000005</v>
      </c>
      <c r="H512" cm="1">
        <f t="array" ref="H512">_xll.BDP(A512,$H$1)</f>
        <v>-4.4590160000000001</v>
      </c>
      <c r="I512" cm="1">
        <f t="array" ref="I512">_xll.BDP(A512,$I$1)</f>
        <v>-14.688969999999999</v>
      </c>
    </row>
    <row r="513" spans="1:9" x14ac:dyDescent="0.25">
      <c r="A513" t="s">
        <v>2080</v>
      </c>
      <c r="B513" t="s">
        <v>2081</v>
      </c>
      <c r="C513" t="s">
        <v>259</v>
      </c>
      <c r="D513" cm="1">
        <f t="array" aca="1" ref="D513" ca="1">_xll.BDP(A513, "CUST_TRR_RETURN_HOLDING_PER", "CUST_TRR_START_DT="&amp;TEXT(WORKDAY(TODAY(), -2),"jjjjMMtt"),"CUST_TRR_END_DT="&amp;TEXT(WORKDAY(TODAY(), -1),"jjjjMMtt"),"CUST_TRR_CRNCY=EUR")</f>
        <v>-0.61162079999999996</v>
      </c>
      <c r="E513" cm="1">
        <f t="array" aca="1" ref="E513" ca="1">_xll.BDP(A513, "CUST_TRR_RETURN_HOLDING_PER", "CUST_TRR_START_DT="&amp;TEXT(WORKDAY(TODAY(), -6),"jjjjMMtt"),"CUST_TRR_END_DT="&amp;TEXT(WORKDAY(TODAY(), -1),"jjjjMMtt"),"CUST_TRR_CRNCY=EUR")</f>
        <v>1.5625</v>
      </c>
      <c r="F513" cm="1">
        <f t="array" aca="1" ref="F513" ca="1">_xll.BDP(A513, "CUST_TRR_RETURN_HOLDING_PER", "CUST_TRR_START_DT="&amp;TEXT(WORKDAY(EDATE(TODAY(), -1) - 2, 1),"jjjjMMtt"),"CUST_TRR_END_DT="&amp;TEXT(WORKDAY(TODAY(), -1),"jjjjMMtt"),"CUST_TRR_CRNCY=EUR")</f>
        <v>8.1330869999999997</v>
      </c>
      <c r="G513" cm="1">
        <f t="array" aca="1" ref="G513" ca="1">_xll.BDP(A513,"CUST_TRR_RETURN_HOLDING_PER", "CUST_TRR_START_DT="&amp;TEXT(WORKDAY(DATE(YEAR(TODAY())-1, 12, 31), -1),"jjjjMMtt"),"CUST_TRR_END_DT="&amp;TEXT(WORKDAY(TODAY(), -1),"jjjjMMtt"),"CUST_TRR_CRNCY=EUR")</f>
        <v>-19.870899999999999</v>
      </c>
      <c r="H513" cm="1">
        <f t="array" ref="H513">_xll.BDP(A513,$H$1)</f>
        <v>-6.496092</v>
      </c>
      <c r="I513" cm="1">
        <f t="array" ref="I513">_xll.BDP(A513,$I$1)</f>
        <v>-20.717130000000001</v>
      </c>
    </row>
    <row r="514" spans="1:9" x14ac:dyDescent="0.25">
      <c r="A514" t="s">
        <v>2078</v>
      </c>
      <c r="B514" t="s">
        <v>2079</v>
      </c>
      <c r="C514" t="s">
        <v>261</v>
      </c>
      <c r="D514" cm="1">
        <f t="array" aca="1" ref="D514" ca="1">_xll.BDP(A514, "CUST_TRR_RETURN_HOLDING_PER", "CUST_TRR_START_DT="&amp;TEXT(WORKDAY(TODAY(), -2),"jjjjMMtt"),"CUST_TRR_END_DT="&amp;TEXT(WORKDAY(TODAY(), -1),"jjjjMMtt"),"CUST_TRR_CRNCY=EUR")</f>
        <v>-0.75268159999999995</v>
      </c>
      <c r="E514" cm="1">
        <f t="array" aca="1" ref="E514" ca="1">_xll.BDP(A514, "CUST_TRR_RETURN_HOLDING_PER", "CUST_TRR_START_DT="&amp;TEXT(WORKDAY(TODAY(), -6),"jjjjMMtt"),"CUST_TRR_END_DT="&amp;TEXT(WORKDAY(TODAY(), -1),"jjjjMMtt"),"CUST_TRR_CRNCY=EUR")</f>
        <v>2.5479980000000002</v>
      </c>
      <c r="F514" cm="1">
        <f t="array" aca="1" ref="F514" ca="1">_xll.BDP(A514, "CUST_TRR_RETURN_HOLDING_PER", "CUST_TRR_START_DT="&amp;TEXT(WORKDAY(EDATE(TODAY(), -1) - 2, 1),"jjjjMMtt"),"CUST_TRR_END_DT="&amp;TEXT(WORKDAY(TODAY(), -1),"jjjjMMtt"),"CUST_TRR_CRNCY=EUR")</f>
        <v>2.3015479999999999</v>
      </c>
      <c r="G514" cm="1">
        <f t="array" aca="1" ref="G514" ca="1">_xll.BDP(A514,"CUST_TRR_RETURN_HOLDING_PER", "CUST_TRR_START_DT="&amp;TEXT(WORKDAY(DATE(YEAR(TODAY())-1, 12, 31), -1),"jjjjMMtt"),"CUST_TRR_END_DT="&amp;TEXT(WORKDAY(TODAY(), -1),"jjjjMMtt"),"CUST_TRR_CRNCY=EUR")</f>
        <v>4.836017</v>
      </c>
      <c r="H514" cm="1">
        <f t="array" ref="H514">_xll.BDP(A514,$H$1)</f>
        <v>-1.2728550000000001</v>
      </c>
      <c r="I514" cm="1">
        <f t="array" ref="I514">_xll.BDP(A514,$I$1)</f>
        <v>-12.85774</v>
      </c>
    </row>
    <row r="515" spans="1:9" x14ac:dyDescent="0.25">
      <c r="A515" t="s">
        <v>2082</v>
      </c>
      <c r="B515" t="s">
        <v>2083</v>
      </c>
      <c r="C515" t="s">
        <v>265</v>
      </c>
      <c r="D515" cm="1">
        <f t="array" aca="1" ref="D515" ca="1">_xll.BDP(A515, "CUST_TRR_RETURN_HOLDING_PER", "CUST_TRR_START_DT="&amp;TEXT(WORKDAY(TODAY(), -2),"jjjjMMtt"),"CUST_TRR_END_DT="&amp;TEXT(WORKDAY(TODAY(), -1),"jjjjMMtt"),"CUST_TRR_CRNCY=EUR")</f>
        <v>-0.23028209999999999</v>
      </c>
      <c r="E515" cm="1">
        <f t="array" aca="1" ref="E515" ca="1">_xll.BDP(A515, "CUST_TRR_RETURN_HOLDING_PER", "CUST_TRR_START_DT="&amp;TEXT(WORKDAY(TODAY(), -6),"jjjjMMtt"),"CUST_TRR_END_DT="&amp;TEXT(WORKDAY(TODAY(), -1),"jjjjMMtt"),"CUST_TRR_CRNCY=EUR")</f>
        <v>7.6397510000000004</v>
      </c>
      <c r="F515" cm="1">
        <f t="array" aca="1" ref="F515" ca="1">_xll.BDP(A515, "CUST_TRR_RETURN_HOLDING_PER", "CUST_TRR_START_DT="&amp;TEXT(WORKDAY(EDATE(TODAY(), -1) - 2, 1),"jjjjMMtt"),"CUST_TRR_END_DT="&amp;TEXT(WORKDAY(TODAY(), -1),"jjjjMMtt"),"CUST_TRR_CRNCY=EUR")</f>
        <v>-2.804262</v>
      </c>
      <c r="G515" cm="1">
        <f t="array" aca="1" ref="G515" ca="1">_xll.BDP(A515,"CUST_TRR_RETURN_HOLDING_PER", "CUST_TRR_START_DT="&amp;TEXT(WORKDAY(DATE(YEAR(TODAY())-1, 12, 31), -1),"jjjjMMtt"),"CUST_TRR_END_DT="&amp;TEXT(WORKDAY(TODAY(), -1),"jjjjMMtt"),"CUST_TRR_CRNCY=EUR")</f>
        <v>50.863390000000003</v>
      </c>
      <c r="H515" cm="1">
        <f t="array" ref="H515">_xll.BDP(A515,$H$1)</f>
        <v>23.721540000000001</v>
      </c>
      <c r="I515" cm="1">
        <f t="array" ref="I515">_xll.BDP(A515,$I$1)</f>
        <v>-21.757850000000001</v>
      </c>
    </row>
    <row r="516" spans="1:9" x14ac:dyDescent="0.25">
      <c r="A516" t="s">
        <v>2084</v>
      </c>
      <c r="B516" t="s">
        <v>2085</v>
      </c>
      <c r="C516" t="s">
        <v>261</v>
      </c>
      <c r="D516" cm="1">
        <f t="array" aca="1" ref="D516" ca="1">_xll.BDP(A516, "CUST_TRR_RETURN_HOLDING_PER", "CUST_TRR_START_DT="&amp;TEXT(WORKDAY(TODAY(), -2),"jjjjMMtt"),"CUST_TRR_END_DT="&amp;TEXT(WORKDAY(TODAY(), -1),"jjjjMMtt"),"CUST_TRR_CRNCY=EUR")</f>
        <v>-0.3236462</v>
      </c>
      <c r="E516" cm="1">
        <f t="array" aca="1" ref="E516" ca="1">_xll.BDP(A516, "CUST_TRR_RETURN_HOLDING_PER", "CUST_TRR_START_DT="&amp;TEXT(WORKDAY(TODAY(), -6),"jjjjMMtt"),"CUST_TRR_END_DT="&amp;TEXT(WORKDAY(TODAY(), -1),"jjjjMMtt"),"CUST_TRR_CRNCY=EUR")</f>
        <v>2.6040320000000001</v>
      </c>
      <c r="F516" cm="1">
        <f t="array" aca="1" ref="F516" ca="1">_xll.BDP(A516, "CUST_TRR_RETURN_HOLDING_PER", "CUST_TRR_START_DT="&amp;TEXT(WORKDAY(EDATE(TODAY(), -1) - 2, 1),"jjjjMMtt"),"CUST_TRR_END_DT="&amp;TEXT(WORKDAY(TODAY(), -1),"jjjjMMtt"),"CUST_TRR_CRNCY=EUR")</f>
        <v>1.6180909999999999</v>
      </c>
      <c r="G516" cm="1">
        <f t="array" aca="1" ref="G516" ca="1">_xll.BDP(A516,"CUST_TRR_RETURN_HOLDING_PER", "CUST_TRR_START_DT="&amp;TEXT(WORKDAY(DATE(YEAR(TODAY())-1, 12, 31), -1),"jjjjMMtt"),"CUST_TRR_END_DT="&amp;TEXT(WORKDAY(TODAY(), -1),"jjjjMMtt"),"CUST_TRR_CRNCY=EUR")</f>
        <v>19.549040000000002</v>
      </c>
      <c r="H516" cm="1">
        <f t="array" ref="H516">_xll.BDP(A516,$H$1)</f>
        <v>6.7619119999999997</v>
      </c>
      <c r="I516" cm="1">
        <f t="array" ref="I516">_xll.BDP(A516,$I$1)</f>
        <v>-4.5481949999999998</v>
      </c>
    </row>
    <row r="517" spans="1:9" x14ac:dyDescent="0.25">
      <c r="A517" t="s">
        <v>2086</v>
      </c>
      <c r="B517" t="s">
        <v>2087</v>
      </c>
      <c r="C517" t="s">
        <v>265</v>
      </c>
      <c r="D517" cm="1">
        <f t="array" aca="1" ref="D517" ca="1">_xll.BDP(A517, "CUST_TRR_RETURN_HOLDING_PER", "CUST_TRR_START_DT="&amp;TEXT(WORKDAY(TODAY(), -2),"jjjjMMtt"),"CUST_TRR_END_DT="&amp;TEXT(WORKDAY(TODAY(), -1),"jjjjMMtt"),"CUST_TRR_CRNCY=EUR")</f>
        <v>3.3960599999999999</v>
      </c>
      <c r="E517" cm="1">
        <f t="array" aca="1" ref="E517" ca="1">_xll.BDP(A517, "CUST_TRR_RETURN_HOLDING_PER", "CUST_TRR_START_DT="&amp;TEXT(WORKDAY(TODAY(), -6),"jjjjMMtt"),"CUST_TRR_END_DT="&amp;TEXT(WORKDAY(TODAY(), -1),"jjjjMMtt"),"CUST_TRR_CRNCY=EUR")</f>
        <v>8.0503739999999997</v>
      </c>
      <c r="F517" cm="1">
        <f t="array" aca="1" ref="F517" ca="1">_xll.BDP(A517, "CUST_TRR_RETURN_HOLDING_PER", "CUST_TRR_START_DT="&amp;TEXT(WORKDAY(EDATE(TODAY(), -1) - 2, 1),"jjjjMMtt"),"CUST_TRR_END_DT="&amp;TEXT(WORKDAY(TODAY(), -1),"jjjjMMtt"),"CUST_TRR_CRNCY=EUR")</f>
        <v>8.8342930000000006</v>
      </c>
      <c r="G517" cm="1">
        <f t="array" aca="1" ref="G517" ca="1">_xll.BDP(A517,"CUST_TRR_RETURN_HOLDING_PER", "CUST_TRR_START_DT="&amp;TEXT(WORKDAY(DATE(YEAR(TODAY())-1, 12, 31), -1),"jjjjMMtt"),"CUST_TRR_END_DT="&amp;TEXT(WORKDAY(TODAY(), -1),"jjjjMMtt"),"CUST_TRR_CRNCY=EUR")</f>
        <v>6.5074079999999999</v>
      </c>
      <c r="H517" cm="1">
        <f t="array" ref="H517">_xll.BDP(A517,$H$1)</f>
        <v>7.0607790000000001</v>
      </c>
      <c r="I517" cm="1">
        <f t="array" ref="I517">_xll.BDP(A517,$I$1)</f>
        <v>-2.454869</v>
      </c>
    </row>
    <row r="518" spans="1:9" x14ac:dyDescent="0.25">
      <c r="A518" t="s">
        <v>2088</v>
      </c>
      <c r="B518" t="s">
        <v>2089</v>
      </c>
      <c r="C518" t="s">
        <v>261</v>
      </c>
      <c r="D518" cm="1">
        <f t="array" aca="1" ref="D518" ca="1">_xll.BDP(A518, "CUST_TRR_RETURN_HOLDING_PER", "CUST_TRR_START_DT="&amp;TEXT(WORKDAY(TODAY(), -2),"jjjjMMtt"),"CUST_TRR_END_DT="&amp;TEXT(WORKDAY(TODAY(), -1),"jjjjMMtt"),"CUST_TRR_CRNCY=EUR")</f>
        <v>-0.18053449999999999</v>
      </c>
      <c r="E518" cm="1">
        <f t="array" aca="1" ref="E518" ca="1">_xll.BDP(A518, "CUST_TRR_RETURN_HOLDING_PER", "CUST_TRR_START_DT="&amp;TEXT(WORKDAY(TODAY(), -6),"jjjjMMtt"),"CUST_TRR_END_DT="&amp;TEXT(WORKDAY(TODAY(), -1),"jjjjMMtt"),"CUST_TRR_CRNCY=EUR")</f>
        <v>2.0497719999999999</v>
      </c>
      <c r="F518" cm="1">
        <f t="array" aca="1" ref="F518" ca="1">_xll.BDP(A518, "CUST_TRR_RETURN_HOLDING_PER", "CUST_TRR_START_DT="&amp;TEXT(WORKDAY(EDATE(TODAY(), -1) - 2, 1),"jjjjMMtt"),"CUST_TRR_END_DT="&amp;TEXT(WORKDAY(TODAY(), -1),"jjjjMMtt"),"CUST_TRR_CRNCY=EUR")</f>
        <v>1.9210719999999999</v>
      </c>
      <c r="G518" cm="1">
        <f t="array" aca="1" ref="G518" ca="1">_xll.BDP(A518,"CUST_TRR_RETURN_HOLDING_PER", "CUST_TRR_START_DT="&amp;TEXT(WORKDAY(DATE(YEAR(TODAY())-1, 12, 31), -1),"jjjjMMtt"),"CUST_TRR_END_DT="&amp;TEXT(WORKDAY(TODAY(), -1),"jjjjMMtt"),"CUST_TRR_CRNCY=EUR")</f>
        <v>5.3967980000000004</v>
      </c>
      <c r="H518" cm="1">
        <f t="array" ref="H518">_xll.BDP(A518,$H$1)</f>
        <v>1.9694959999999999</v>
      </c>
      <c r="I518" cm="1">
        <f t="array" ref="I518">_xll.BDP(A518,$I$1)</f>
        <v>-10.07762</v>
      </c>
    </row>
    <row r="519" spans="1:9" x14ac:dyDescent="0.25">
      <c r="A519" t="s">
        <v>2090</v>
      </c>
      <c r="B519" t="s">
        <v>2091</v>
      </c>
      <c r="C519" t="s">
        <v>259</v>
      </c>
      <c r="D519" cm="1">
        <f t="array" aca="1" ref="D519" ca="1">_xll.BDP(A519, "CUST_TRR_RETURN_HOLDING_PER", "CUST_TRR_START_DT="&amp;TEXT(WORKDAY(TODAY(), -2),"jjjjMMtt"),"CUST_TRR_END_DT="&amp;TEXT(WORKDAY(TODAY(), -1),"jjjjMMtt"),"CUST_TRR_CRNCY=EUR")</f>
        <v>-0.57682149999999999</v>
      </c>
      <c r="E519" cm="1">
        <f t="array" aca="1" ref="E519" ca="1">_xll.BDP(A519, "CUST_TRR_RETURN_HOLDING_PER", "CUST_TRR_START_DT="&amp;TEXT(WORKDAY(TODAY(), -6),"jjjjMMtt"),"CUST_TRR_END_DT="&amp;TEXT(WORKDAY(TODAY(), -1),"jjjjMMtt"),"CUST_TRR_CRNCY=EUR")</f>
        <v>7.2940909999999999</v>
      </c>
      <c r="F519" cm="1">
        <f t="array" aca="1" ref="F519" ca="1">_xll.BDP(A519, "CUST_TRR_RETURN_HOLDING_PER", "CUST_TRR_START_DT="&amp;TEXT(WORKDAY(EDATE(TODAY(), -1) - 2, 1),"jjjjMMtt"),"CUST_TRR_END_DT="&amp;TEXT(WORKDAY(TODAY(), -1),"jjjjMMtt"),"CUST_TRR_CRNCY=EUR")</f>
        <v>1.5788519999999999</v>
      </c>
      <c r="G519" cm="1">
        <f t="array" aca="1" ref="G519" ca="1">_xll.BDP(A519,"CUST_TRR_RETURN_HOLDING_PER", "CUST_TRR_START_DT="&amp;TEXT(WORKDAY(DATE(YEAR(TODAY())-1, 12, 31), -1),"jjjjMMtt"),"CUST_TRR_END_DT="&amp;TEXT(WORKDAY(TODAY(), -1),"jjjjMMtt"),"CUST_TRR_CRNCY=EUR")</f>
        <v>-12.625489999999999</v>
      </c>
      <c r="H519" cm="1">
        <f t="array" ref="H519">_xll.BDP(A519,$H$1)</f>
        <v>0.39899580000000001</v>
      </c>
      <c r="I519" cm="1">
        <f t="array" ref="I519">_xll.BDP(A519,$I$1)</f>
        <v>-15.765650000000001</v>
      </c>
    </row>
    <row r="520" spans="1:9" x14ac:dyDescent="0.25">
      <c r="A520" t="s">
        <v>2094</v>
      </c>
      <c r="B520" t="s">
        <v>2095</v>
      </c>
      <c r="C520" t="s">
        <v>265</v>
      </c>
      <c r="D520" cm="1">
        <f t="array" aca="1" ref="D520" ca="1">_xll.BDP(A520, "CUST_TRR_RETURN_HOLDING_PER", "CUST_TRR_START_DT="&amp;TEXT(WORKDAY(TODAY(), -2),"jjjjMMtt"),"CUST_TRR_END_DT="&amp;TEXT(WORKDAY(TODAY(), -1),"jjjjMMtt"),"CUST_TRR_CRNCY=EUR")</f>
        <v>0.428896</v>
      </c>
      <c r="E520" cm="1">
        <f t="array" aca="1" ref="E520" ca="1">_xll.BDP(A520, "CUST_TRR_RETURN_HOLDING_PER", "CUST_TRR_START_DT="&amp;TEXT(WORKDAY(TODAY(), -6),"jjjjMMtt"),"CUST_TRR_END_DT="&amp;TEXT(WORKDAY(TODAY(), -1),"jjjjMMtt"),"CUST_TRR_CRNCY=EUR")</f>
        <v>-1.73922</v>
      </c>
      <c r="F520" cm="1">
        <f t="array" aca="1" ref="F520" ca="1">_xll.BDP(A520, "CUST_TRR_RETURN_HOLDING_PER", "CUST_TRR_START_DT="&amp;TEXT(WORKDAY(EDATE(TODAY(), -1) - 2, 1),"jjjjMMtt"),"CUST_TRR_END_DT="&amp;TEXT(WORKDAY(TODAY(), -1),"jjjjMMtt"),"CUST_TRR_CRNCY=EUR")</f>
        <v>-3.618522</v>
      </c>
      <c r="G520" cm="1">
        <f t="array" aca="1" ref="G520" ca="1">_xll.BDP(A520,"CUST_TRR_RETURN_HOLDING_PER", "CUST_TRR_START_DT="&amp;TEXT(WORKDAY(DATE(YEAR(TODAY())-1, 12, 31), -1),"jjjjMMtt"),"CUST_TRR_END_DT="&amp;TEXT(WORKDAY(TODAY(), -1),"jjjjMMtt"),"CUST_TRR_CRNCY=EUR")</f>
        <v>19.79823</v>
      </c>
      <c r="H520" cm="1">
        <f t="array" ref="H520">_xll.BDP(A520,$H$1)</f>
        <v>1.9065730000000001</v>
      </c>
      <c r="I520" cm="1">
        <f t="array" ref="I520">_xll.BDP(A520,$I$1)</f>
        <v>-8.4452300000000005</v>
      </c>
    </row>
    <row r="521" spans="1:9" x14ac:dyDescent="0.25">
      <c r="A521" t="s">
        <v>2092</v>
      </c>
      <c r="B521" t="s">
        <v>2093</v>
      </c>
      <c r="C521" t="s">
        <v>263</v>
      </c>
      <c r="D521" cm="1">
        <f t="array" aca="1" ref="D521" ca="1">_xll.BDP(A521, "CUST_TRR_RETURN_HOLDING_PER", "CUST_TRR_START_DT="&amp;TEXT(WORKDAY(TODAY(), -2),"jjjjMMtt"),"CUST_TRR_END_DT="&amp;TEXT(WORKDAY(TODAY(), -1),"jjjjMMtt"),"CUST_TRR_CRNCY=EUR")</f>
        <v>-3.2306550000000001</v>
      </c>
      <c r="E521" cm="1">
        <f t="array" aca="1" ref="E521" ca="1">_xll.BDP(A521, "CUST_TRR_RETURN_HOLDING_PER", "CUST_TRR_START_DT="&amp;TEXT(WORKDAY(TODAY(), -6),"jjjjMMtt"),"CUST_TRR_END_DT="&amp;TEXT(WORKDAY(TODAY(), -1),"jjjjMMtt"),"CUST_TRR_CRNCY=EUR")</f>
        <v>-0.1523601</v>
      </c>
      <c r="F521" cm="1">
        <f t="array" aca="1" ref="F521" ca="1">_xll.BDP(A521, "CUST_TRR_RETURN_HOLDING_PER", "CUST_TRR_START_DT="&amp;TEXT(WORKDAY(EDATE(TODAY(), -1) - 2, 1),"jjjjMMtt"),"CUST_TRR_END_DT="&amp;TEXT(WORKDAY(TODAY(), -1),"jjjjMMtt"),"CUST_TRR_CRNCY=EUR")</f>
        <v>-5.5013129999999997</v>
      </c>
      <c r="G521" cm="1">
        <f t="array" aca="1" ref="G521" ca="1">_xll.BDP(A521,"CUST_TRR_RETURN_HOLDING_PER", "CUST_TRR_START_DT="&amp;TEXT(WORKDAY(DATE(YEAR(TODAY())-1, 12, 31), -1),"jjjjMMtt"),"CUST_TRR_END_DT="&amp;TEXT(WORKDAY(TODAY(), -1),"jjjjMMtt"),"CUST_TRR_CRNCY=EUR")</f>
        <v>47.618409999999997</v>
      </c>
      <c r="H521" cm="1">
        <f t="array" ref="H521">_xll.BDP(A521,$H$1)</f>
        <v>17.3706</v>
      </c>
      <c r="I521" cm="1">
        <f t="array" ref="I521">_xll.BDP(A521,$I$1)</f>
        <v>-11.239190000000001</v>
      </c>
    </row>
    <row r="522" spans="1:9" x14ac:dyDescent="0.25">
      <c r="A522" t="s">
        <v>2098</v>
      </c>
      <c r="B522" t="s">
        <v>2099</v>
      </c>
      <c r="C522" t="s">
        <v>261</v>
      </c>
      <c r="D522" cm="1">
        <f t="array" aca="1" ref="D522" ca="1">_xll.BDP(A522, "CUST_TRR_RETURN_HOLDING_PER", "CUST_TRR_START_DT="&amp;TEXT(WORKDAY(TODAY(), -2),"jjjjMMtt"),"CUST_TRR_END_DT="&amp;TEXT(WORKDAY(TODAY(), -1),"jjjjMMtt"),"CUST_TRR_CRNCY=EUR")</f>
        <v>-0.2688508</v>
      </c>
      <c r="E522" cm="1">
        <f t="array" aca="1" ref="E522" ca="1">_xll.BDP(A522, "CUST_TRR_RETURN_HOLDING_PER", "CUST_TRR_START_DT="&amp;TEXT(WORKDAY(TODAY(), -6),"jjjjMMtt"),"CUST_TRR_END_DT="&amp;TEXT(WORKDAY(TODAY(), -1),"jjjjMMtt"),"CUST_TRR_CRNCY=EUR")</f>
        <v>0.3349471</v>
      </c>
      <c r="F522" cm="1">
        <f t="array" aca="1" ref="F522" ca="1">_xll.BDP(A522, "CUST_TRR_RETURN_HOLDING_PER", "CUST_TRR_START_DT="&amp;TEXT(WORKDAY(EDATE(TODAY(), -1) - 2, 1),"jjjjMMtt"),"CUST_TRR_END_DT="&amp;TEXT(WORKDAY(TODAY(), -1),"jjjjMMtt"),"CUST_TRR_CRNCY=EUR")</f>
        <v>-0.78395769999999998</v>
      </c>
      <c r="G522" cm="1">
        <f t="array" aca="1" ref="G522" ca="1">_xll.BDP(A522,"CUST_TRR_RETURN_HOLDING_PER", "CUST_TRR_START_DT="&amp;TEXT(WORKDAY(DATE(YEAR(TODAY())-1, 12, 31), -1),"jjjjMMtt"),"CUST_TRR_END_DT="&amp;TEXT(WORKDAY(TODAY(), -1),"jjjjMMtt"),"CUST_TRR_CRNCY=EUR")</f>
        <v>21.71593</v>
      </c>
      <c r="H522" cm="1">
        <f t="array" ref="H522">_xll.BDP(A522,$H$1)</f>
        <v>2.7190910000000001</v>
      </c>
      <c r="I522" cm="1">
        <f t="array" ref="I522">_xll.BDP(A522,$I$1)</f>
        <v>-5.5837519999999996</v>
      </c>
    </row>
    <row r="523" spans="1:9" x14ac:dyDescent="0.25">
      <c r="A523" t="s">
        <v>2096</v>
      </c>
      <c r="B523" t="s">
        <v>2097</v>
      </c>
      <c r="C523" t="s">
        <v>271</v>
      </c>
      <c r="D523" cm="1">
        <f t="array" aca="1" ref="D523" ca="1">_xll.BDP(A523, "CUST_TRR_RETURN_HOLDING_PER", "CUST_TRR_START_DT="&amp;TEXT(WORKDAY(TODAY(), -2),"jjjjMMtt"),"CUST_TRR_END_DT="&amp;TEXT(WORKDAY(TODAY(), -1),"jjjjMMtt"),"CUST_TRR_CRNCY=EUR")</f>
        <v>-1.3254790000000001</v>
      </c>
      <c r="E523" cm="1">
        <f t="array" aca="1" ref="E523" ca="1">_xll.BDP(A523, "CUST_TRR_RETURN_HOLDING_PER", "CUST_TRR_START_DT="&amp;TEXT(WORKDAY(TODAY(), -6),"jjjjMMtt"),"CUST_TRR_END_DT="&amp;TEXT(WORKDAY(TODAY(), -1),"jjjjMMtt"),"CUST_TRR_CRNCY=EUR")</f>
        <v>-2.3797959999999998</v>
      </c>
      <c r="F523" cm="1">
        <f t="array" aca="1" ref="F523" ca="1">_xll.BDP(A523, "CUST_TRR_RETURN_HOLDING_PER", "CUST_TRR_START_DT="&amp;TEXT(WORKDAY(EDATE(TODAY(), -1) - 2, 1),"jjjjMMtt"),"CUST_TRR_END_DT="&amp;TEXT(WORKDAY(TODAY(), -1),"jjjjMMtt"),"CUST_TRR_CRNCY=EUR")</f>
        <v>0.80240719999999999</v>
      </c>
      <c r="G523" cm="1">
        <f t="array" aca="1" ref="G523" ca="1">_xll.BDP(A523,"CUST_TRR_RETURN_HOLDING_PER", "CUST_TRR_START_DT="&amp;TEXT(WORKDAY(DATE(YEAR(TODAY())-1, 12, 31), -1),"jjjjMMtt"),"CUST_TRR_END_DT="&amp;TEXT(WORKDAY(TODAY(), -1),"jjjjMMtt"),"CUST_TRR_CRNCY=EUR")</f>
        <v>-10.810829999999999</v>
      </c>
      <c r="H523" cm="1">
        <f t="array" ref="H523">_xll.BDP(A523,$H$1)</f>
        <v>-8.5584699999999998</v>
      </c>
      <c r="I523" cm="1">
        <f t="array" ref="I523">_xll.BDP(A523,$I$1)</f>
        <v>-16.779489999999999</v>
      </c>
    </row>
    <row r="524" spans="1:9" x14ac:dyDescent="0.25">
      <c r="A524" t="s">
        <v>2100</v>
      </c>
      <c r="B524" t="s">
        <v>2101</v>
      </c>
      <c r="C524" t="s">
        <v>259</v>
      </c>
      <c r="D524" cm="1">
        <f t="array" aca="1" ref="D524" ca="1">_xll.BDP(A524, "CUST_TRR_RETURN_HOLDING_PER", "CUST_TRR_START_DT="&amp;TEXT(WORKDAY(TODAY(), -2),"jjjjMMtt"),"CUST_TRR_END_DT="&amp;TEXT(WORKDAY(TODAY(), -1),"jjjjMMtt"),"CUST_TRR_CRNCY=EUR")</f>
        <v>-0.71982179999999996</v>
      </c>
      <c r="E524" cm="1">
        <f t="array" aca="1" ref="E524" ca="1">_xll.BDP(A524, "CUST_TRR_RETURN_HOLDING_PER", "CUST_TRR_START_DT="&amp;TEXT(WORKDAY(TODAY(), -6),"jjjjMMtt"),"CUST_TRR_END_DT="&amp;TEXT(WORKDAY(TODAY(), -1),"jjjjMMtt"),"CUST_TRR_CRNCY=EUR")</f>
        <v>2.0095830000000001</v>
      </c>
      <c r="F524" cm="1">
        <f t="array" aca="1" ref="F524" ca="1">_xll.BDP(A524, "CUST_TRR_RETURN_HOLDING_PER", "CUST_TRR_START_DT="&amp;TEXT(WORKDAY(EDATE(TODAY(), -1) - 2, 1),"jjjjMMtt"),"CUST_TRR_END_DT="&amp;TEXT(WORKDAY(TODAY(), -1),"jjjjMMtt"),"CUST_TRR_CRNCY=EUR")</f>
        <v>3.6553179999999998</v>
      </c>
      <c r="G524" cm="1">
        <f t="array" aca="1" ref="G524" ca="1">_xll.BDP(A524,"CUST_TRR_RETURN_HOLDING_PER", "CUST_TRR_START_DT="&amp;TEXT(WORKDAY(DATE(YEAR(TODAY())-1, 12, 31), -1),"jjjjMMtt"),"CUST_TRR_END_DT="&amp;TEXT(WORKDAY(TODAY(), -1),"jjjjMMtt"),"CUST_TRR_CRNCY=EUR")</f>
        <v>-5.1809729999999998</v>
      </c>
      <c r="H524" cm="1">
        <f t="array" ref="H524">_xll.BDP(A524,$H$1)</f>
        <v>-1.6742360000000001</v>
      </c>
      <c r="I524" cm="1">
        <f t="array" ref="I524">_xll.BDP(A524,$I$1)</f>
        <v>-14.38514</v>
      </c>
    </row>
    <row r="525" spans="1:9" x14ac:dyDescent="0.25">
      <c r="A525" t="s">
        <v>2104</v>
      </c>
      <c r="B525" t="s">
        <v>2105</v>
      </c>
      <c r="C525" t="s">
        <v>264</v>
      </c>
      <c r="D525" cm="1">
        <f t="array" aca="1" ref="D525" ca="1">_xll.BDP(A525, "CUST_TRR_RETURN_HOLDING_PER", "CUST_TRR_START_DT="&amp;TEXT(WORKDAY(TODAY(), -2),"jjjjMMtt"),"CUST_TRR_END_DT="&amp;TEXT(WORKDAY(TODAY(), -1),"jjjjMMtt"),"CUST_TRR_CRNCY=EUR")</f>
        <v>-1.042848</v>
      </c>
      <c r="E525" cm="1">
        <f t="array" aca="1" ref="E525" ca="1">_xll.BDP(A525, "CUST_TRR_RETURN_HOLDING_PER", "CUST_TRR_START_DT="&amp;TEXT(WORKDAY(TODAY(), -6),"jjjjMMtt"),"CUST_TRR_END_DT="&amp;TEXT(WORKDAY(TODAY(), -1),"jjjjMMtt"),"CUST_TRR_CRNCY=EUR")</f>
        <v>1.6445190000000001</v>
      </c>
      <c r="F525" cm="1">
        <f t="array" aca="1" ref="F525" ca="1">_xll.BDP(A525, "CUST_TRR_RETURN_HOLDING_PER", "CUST_TRR_START_DT="&amp;TEXT(WORKDAY(EDATE(TODAY(), -1) - 2, 1),"jjjjMMtt"),"CUST_TRR_END_DT="&amp;TEXT(WORKDAY(TODAY(), -1),"jjjjMMtt"),"CUST_TRR_CRNCY=EUR")</f>
        <v>-5.9350620000000003</v>
      </c>
      <c r="G525" cm="1">
        <f t="array" aca="1" ref="G525" ca="1">_xll.BDP(A525,"CUST_TRR_RETURN_HOLDING_PER", "CUST_TRR_START_DT="&amp;TEXT(WORKDAY(DATE(YEAR(TODAY())-1, 12, 31), -1),"jjjjMMtt"),"CUST_TRR_END_DT="&amp;TEXT(WORKDAY(TODAY(), -1),"jjjjMMtt"),"CUST_TRR_CRNCY=EUR")</f>
        <v>-9.9867530000000002</v>
      </c>
      <c r="H525" cm="1">
        <f t="array" ref="H525">_xll.BDP(A525,$H$1)</f>
        <v>-7.0510510000000002</v>
      </c>
      <c r="I525" cm="1">
        <f t="array" ref="I525">_xll.BDP(A525,$I$1)</f>
        <v>-21.219249999999999</v>
      </c>
    </row>
    <row r="526" spans="1:9" x14ac:dyDescent="0.25">
      <c r="A526" t="s">
        <v>2102</v>
      </c>
      <c r="B526" t="s">
        <v>2103</v>
      </c>
      <c r="C526" t="s">
        <v>264</v>
      </c>
      <c r="D526" cm="1">
        <f t="array" aca="1" ref="D526" ca="1">_xll.BDP(A526, "CUST_TRR_RETURN_HOLDING_PER", "CUST_TRR_START_DT="&amp;TEXT(WORKDAY(TODAY(), -2),"jjjjMMtt"),"CUST_TRR_END_DT="&amp;TEXT(WORKDAY(TODAY(), -1),"jjjjMMtt"),"CUST_TRR_CRNCY=EUR")</f>
        <v>-0.4738713</v>
      </c>
      <c r="E526" cm="1">
        <f t="array" aca="1" ref="E526" ca="1">_xll.BDP(A526, "CUST_TRR_RETURN_HOLDING_PER", "CUST_TRR_START_DT="&amp;TEXT(WORKDAY(TODAY(), -6),"jjjjMMtt"),"CUST_TRR_END_DT="&amp;TEXT(WORKDAY(TODAY(), -1),"jjjjMMtt"),"CUST_TRR_CRNCY=EUR")</f>
        <v>0.29181590000000002</v>
      </c>
      <c r="F526" cm="1">
        <f t="array" aca="1" ref="F526" ca="1">_xll.BDP(A526, "CUST_TRR_RETURN_HOLDING_PER", "CUST_TRR_START_DT="&amp;TEXT(WORKDAY(EDATE(TODAY(), -1) - 2, 1),"jjjjMMtt"),"CUST_TRR_END_DT="&amp;TEXT(WORKDAY(TODAY(), -1),"jjjjMMtt"),"CUST_TRR_CRNCY=EUR")</f>
        <v>1.0828880000000001</v>
      </c>
      <c r="G526" cm="1">
        <f t="array" aca="1" ref="G526" ca="1">_xll.BDP(A526,"CUST_TRR_RETURN_HOLDING_PER", "CUST_TRR_START_DT="&amp;TEXT(WORKDAY(DATE(YEAR(TODAY())-1, 12, 31), -1),"jjjjMMtt"),"CUST_TRR_END_DT="&amp;TEXT(WORKDAY(TODAY(), -1),"jjjjMMtt"),"CUST_TRR_CRNCY=EUR")</f>
        <v>27.450040000000001</v>
      </c>
      <c r="H526" cm="1">
        <f t="array" ref="H526">_xll.BDP(A526,$H$1)</f>
        <v>10.955590000000001</v>
      </c>
      <c r="I526" cm="1">
        <f t="array" ref="I526">_xll.BDP(A526,$I$1)</f>
        <v>-7.8362290000000003</v>
      </c>
    </row>
    <row r="527" spans="1:9" x14ac:dyDescent="0.25">
      <c r="A527" t="s">
        <v>2266</v>
      </c>
      <c r="B527" t="s">
        <v>2267</v>
      </c>
      <c r="C527" t="s">
        <v>265</v>
      </c>
      <c r="D527" cm="1">
        <f t="array" aca="1" ref="D527" ca="1">_xll.BDP(A527, "CUST_TRR_RETURN_HOLDING_PER", "CUST_TRR_START_DT="&amp;TEXT(WORKDAY(TODAY(), -2),"jjjjMMtt"),"CUST_TRR_END_DT="&amp;TEXT(WORKDAY(TODAY(), -1),"jjjjMMtt"),"CUST_TRR_CRNCY=EUR")</f>
        <v>-1.4423079999999999</v>
      </c>
      <c r="E527" cm="1">
        <f t="array" aca="1" ref="E527" ca="1">_xll.BDP(A527, "CUST_TRR_RETURN_HOLDING_PER", "CUST_TRR_START_DT="&amp;TEXT(WORKDAY(TODAY(), -6),"jjjjMMtt"),"CUST_TRR_END_DT="&amp;TEXT(WORKDAY(TODAY(), -1),"jjjjMMtt"),"CUST_TRR_CRNCY=EUR")</f>
        <v>2.7568920000000001</v>
      </c>
      <c r="F527" cm="1">
        <f t="array" aca="1" ref="F527" ca="1">_xll.BDP(A527, "CUST_TRR_RETURN_HOLDING_PER", "CUST_TRR_START_DT="&amp;TEXT(WORKDAY(EDATE(TODAY(), -1) - 2, 1),"jjjjMMtt"),"CUST_TRR_END_DT="&amp;TEXT(WORKDAY(TODAY(), -1),"jjjjMMtt"),"CUST_TRR_CRNCY=EUR")</f>
        <v>-8.154121</v>
      </c>
      <c r="G527" cm="1">
        <f t="array" aca="1" ref="G527" ca="1">_xll.BDP(A527,"CUST_TRR_RETURN_HOLDING_PER", "CUST_TRR_START_DT="&amp;TEXT(WORKDAY(DATE(YEAR(TODAY())-1, 12, 31), -1),"jjjjMMtt"),"CUST_TRR_END_DT="&amp;TEXT(WORKDAY(TODAY(), -1),"jjjjMMtt"),"CUST_TRR_CRNCY=EUR")</f>
        <v>20.227550000000001</v>
      </c>
      <c r="H527" cm="1">
        <f t="array" ref="H527">_xll.BDP(A527,$H$1)</f>
        <v>-5.4765150000000004E-3</v>
      </c>
      <c r="I527" cm="1">
        <f t="array" ref="I527">_xll.BDP(A527,$I$1)</f>
        <v>-18.16056</v>
      </c>
    </row>
    <row r="528" spans="1:9" x14ac:dyDescent="0.25">
      <c r="A528" t="s">
        <v>2106</v>
      </c>
      <c r="B528" t="s">
        <v>2107</v>
      </c>
      <c r="C528" t="s">
        <v>265</v>
      </c>
      <c r="D528" cm="1">
        <f t="array" aca="1" ref="D528" ca="1">_xll.BDP(A528, "CUST_TRR_RETURN_HOLDING_PER", "CUST_TRR_START_DT="&amp;TEXT(WORKDAY(TODAY(), -2),"jjjjMMtt"),"CUST_TRR_END_DT="&amp;TEXT(WORKDAY(TODAY(), -1),"jjjjMMtt"),"CUST_TRR_CRNCY=EUR")</f>
        <v>-1.943457</v>
      </c>
      <c r="E528" cm="1">
        <f t="array" aca="1" ref="E528" ca="1">_xll.BDP(A528, "CUST_TRR_RETURN_HOLDING_PER", "CUST_TRR_START_DT="&amp;TEXT(WORKDAY(TODAY(), -6),"jjjjMMtt"),"CUST_TRR_END_DT="&amp;TEXT(WORKDAY(TODAY(), -1),"jjjjMMtt"),"CUST_TRR_CRNCY=EUR")</f>
        <v>1.7158249999999999</v>
      </c>
      <c r="F528" cm="1">
        <f t="array" aca="1" ref="F528" ca="1">_xll.BDP(A528, "CUST_TRR_RETURN_HOLDING_PER", "CUST_TRR_START_DT="&amp;TEXT(WORKDAY(EDATE(TODAY(), -1) - 2, 1),"jjjjMMtt"),"CUST_TRR_END_DT="&amp;TEXT(WORKDAY(TODAY(), -1),"jjjjMMtt"),"CUST_TRR_CRNCY=EUR")</f>
        <v>4.4070580000000001</v>
      </c>
      <c r="G528" cm="1">
        <f t="array" aca="1" ref="G528" ca="1">_xll.BDP(A528,"CUST_TRR_RETURN_HOLDING_PER", "CUST_TRR_START_DT="&amp;TEXT(WORKDAY(DATE(YEAR(TODAY())-1, 12, 31), -1),"jjjjMMtt"),"CUST_TRR_END_DT="&amp;TEXT(WORKDAY(TODAY(), -1),"jjjjMMtt"),"CUST_TRR_CRNCY=EUR")</f>
        <v>29.775400000000001</v>
      </c>
      <c r="H528" cm="1">
        <f t="array" ref="H528">_xll.BDP(A528,$H$1)</f>
        <v>17.266739999999999</v>
      </c>
      <c r="I528" cm="1">
        <f t="array" ref="I528">_xll.BDP(A528,$I$1)</f>
        <v>-3.5527030000000002</v>
      </c>
    </row>
    <row r="529" spans="1:9" x14ac:dyDescent="0.25">
      <c r="A529" t="s">
        <v>2108</v>
      </c>
      <c r="B529" t="s">
        <v>2109</v>
      </c>
      <c r="C529" t="s">
        <v>265</v>
      </c>
      <c r="D529" cm="1">
        <f t="array" aca="1" ref="D529" ca="1">_xll.BDP(A529, "CUST_TRR_RETURN_HOLDING_PER", "CUST_TRR_START_DT="&amp;TEXT(WORKDAY(TODAY(), -2),"jjjjMMtt"),"CUST_TRR_END_DT="&amp;TEXT(WORKDAY(TODAY(), -1),"jjjjMMtt"),"CUST_TRR_CRNCY=EUR")</f>
        <v>-0.99873409999999996</v>
      </c>
      <c r="E529" cm="1">
        <f t="array" aca="1" ref="E529" ca="1">_xll.BDP(A529, "CUST_TRR_RETURN_HOLDING_PER", "CUST_TRR_START_DT="&amp;TEXT(WORKDAY(TODAY(), -6),"jjjjMMtt"),"CUST_TRR_END_DT="&amp;TEXT(WORKDAY(TODAY(), -1),"jjjjMMtt"),"CUST_TRR_CRNCY=EUR")</f>
        <v>4.591818</v>
      </c>
      <c r="F529" cm="1">
        <f t="array" aca="1" ref="F529" ca="1">_xll.BDP(A529, "CUST_TRR_RETURN_HOLDING_PER", "CUST_TRR_START_DT="&amp;TEXT(WORKDAY(EDATE(TODAY(), -1) - 2, 1),"jjjjMMtt"),"CUST_TRR_END_DT="&amp;TEXT(WORKDAY(TODAY(), -1),"jjjjMMtt"),"CUST_TRR_CRNCY=EUR")</f>
        <v>6.8318060000000003</v>
      </c>
      <c r="G529" cm="1">
        <f t="array" aca="1" ref="G529" ca="1">_xll.BDP(A529,"CUST_TRR_RETURN_HOLDING_PER", "CUST_TRR_START_DT="&amp;TEXT(WORKDAY(DATE(YEAR(TODAY())-1, 12, 31), -1),"jjjjMMtt"),"CUST_TRR_END_DT="&amp;TEXT(WORKDAY(TODAY(), -1),"jjjjMMtt"),"CUST_TRR_CRNCY=EUR")</f>
        <v>12.90583</v>
      </c>
      <c r="H529" cm="1">
        <f t="array" ref="H529">_xll.BDP(A529,$H$1)</f>
        <v>12.153499999999999</v>
      </c>
      <c r="I529" cm="1">
        <f t="array" ref="I529">_xll.BDP(A529,$I$1)</f>
        <v>-0.11813170000000001</v>
      </c>
    </row>
    <row r="530" spans="1:9" x14ac:dyDescent="0.25">
      <c r="A530" t="s">
        <v>63</v>
      </c>
      <c r="B530" t="s">
        <v>2110</v>
      </c>
      <c r="C530" t="s">
        <v>259</v>
      </c>
      <c r="D530" cm="1">
        <f t="array" aca="1" ref="D530" ca="1">_xll.BDP(A530, "CUST_TRR_RETURN_HOLDING_PER", "CUST_TRR_START_DT="&amp;TEXT(WORKDAY(TODAY(), -2),"jjjjMMtt"),"CUST_TRR_END_DT="&amp;TEXT(WORKDAY(TODAY(), -1),"jjjjMMtt"),"CUST_TRR_CRNCY=EUR")</f>
        <v>-1.471938</v>
      </c>
      <c r="E530" cm="1">
        <f t="array" aca="1" ref="E530" ca="1">_xll.BDP(A530, "CUST_TRR_RETURN_HOLDING_PER", "CUST_TRR_START_DT="&amp;TEXT(WORKDAY(TODAY(), -6),"jjjjMMtt"),"CUST_TRR_END_DT="&amp;TEXT(WORKDAY(TODAY(), -1),"jjjjMMtt"),"CUST_TRR_CRNCY=EUR")</f>
        <v>1.84707</v>
      </c>
      <c r="F530" cm="1">
        <f t="array" aca="1" ref="F530" ca="1">_xll.BDP(A530, "CUST_TRR_RETURN_HOLDING_PER", "CUST_TRR_START_DT="&amp;TEXT(WORKDAY(EDATE(TODAY(), -1) - 2, 1),"jjjjMMtt"),"CUST_TRR_END_DT="&amp;TEXT(WORKDAY(TODAY(), -1),"jjjjMMtt"),"CUST_TRR_CRNCY=EUR")</f>
        <v>4.7367590000000002</v>
      </c>
      <c r="G530" cm="1">
        <f t="array" aca="1" ref="G530" ca="1">_xll.BDP(A530,"CUST_TRR_RETURN_HOLDING_PER", "CUST_TRR_START_DT="&amp;TEXT(WORKDAY(DATE(YEAR(TODAY())-1, 12, 31), -1),"jjjjMMtt"),"CUST_TRR_END_DT="&amp;TEXT(WORKDAY(TODAY(), -1),"jjjjMMtt"),"CUST_TRR_CRNCY=EUR")</f>
        <v>-2.187068</v>
      </c>
      <c r="H530" cm="1">
        <f t="array" ref="H530">_xll.BDP(A530,$H$1)</f>
        <v>6.6154820000000001</v>
      </c>
      <c r="I530" cm="1">
        <f t="array" ref="I530">_xll.BDP(A530,$I$1)</f>
        <v>-3.9986090000000001</v>
      </c>
    </row>
    <row r="531" spans="1:9" x14ac:dyDescent="0.25">
      <c r="A531" t="s">
        <v>2111</v>
      </c>
      <c r="B531" t="s">
        <v>2112</v>
      </c>
      <c r="C531" t="s">
        <v>261</v>
      </c>
      <c r="D531" cm="1">
        <f t="array" aca="1" ref="D531" ca="1">_xll.BDP(A531, "CUST_TRR_RETURN_HOLDING_PER", "CUST_TRR_START_DT="&amp;TEXT(WORKDAY(TODAY(), -2),"jjjjMMtt"),"CUST_TRR_END_DT="&amp;TEXT(WORKDAY(TODAY(), -1),"jjjjMMtt"),"CUST_TRR_CRNCY=EUR")</f>
        <v>-0.71555420000000003</v>
      </c>
      <c r="E531" cm="1">
        <f t="array" aca="1" ref="E531" ca="1">_xll.BDP(A531, "CUST_TRR_RETURN_HOLDING_PER", "CUST_TRR_START_DT="&amp;TEXT(WORKDAY(TODAY(), -6),"jjjjMMtt"),"CUST_TRR_END_DT="&amp;TEXT(WORKDAY(TODAY(), -1),"jjjjMMtt"),"CUST_TRR_CRNCY=EUR")</f>
        <v>0.1146086</v>
      </c>
      <c r="F531" cm="1">
        <f t="array" aca="1" ref="F531" ca="1">_xll.BDP(A531, "CUST_TRR_RETURN_HOLDING_PER", "CUST_TRR_START_DT="&amp;TEXT(WORKDAY(EDATE(TODAY(), -1) - 2, 1),"jjjjMMtt"),"CUST_TRR_END_DT="&amp;TEXT(WORKDAY(TODAY(), -1),"jjjjMMtt"),"CUST_TRR_CRNCY=EUR")</f>
        <v>-3.552975</v>
      </c>
      <c r="G531" cm="1">
        <f t="array" aca="1" ref="G531" ca="1">_xll.BDP(A531,"CUST_TRR_RETURN_HOLDING_PER", "CUST_TRR_START_DT="&amp;TEXT(WORKDAY(DATE(YEAR(TODAY())-1, 12, 31), -1),"jjjjMMtt"),"CUST_TRR_END_DT="&amp;TEXT(WORKDAY(TODAY(), -1),"jjjjMMtt"),"CUST_TRR_CRNCY=EUR")</f>
        <v>-16.228999999999999</v>
      </c>
      <c r="H531" cm="1">
        <f t="array" ref="H531">_xll.BDP(A531,$H$1)</f>
        <v>-10.297029999999999</v>
      </c>
      <c r="I531" cm="1">
        <f t="array" ref="I531">_xll.BDP(A531,$I$1)</f>
        <v>-20.533329999999999</v>
      </c>
    </row>
    <row r="532" spans="1:9" x14ac:dyDescent="0.25">
      <c r="A532" t="s">
        <v>2113</v>
      </c>
      <c r="B532" t="s">
        <v>2114</v>
      </c>
      <c r="C532" t="s">
        <v>280</v>
      </c>
      <c r="D532" cm="1">
        <f t="array" aca="1" ref="D532" ca="1">_xll.BDP(A532, "CUST_TRR_RETURN_HOLDING_PER", "CUST_TRR_START_DT="&amp;TEXT(WORKDAY(TODAY(), -2),"jjjjMMtt"),"CUST_TRR_END_DT="&amp;TEXT(WORKDAY(TODAY(), -1),"jjjjMMtt"),"CUST_TRR_CRNCY=EUR")</f>
        <v>0.25180190000000002</v>
      </c>
      <c r="E532" cm="1">
        <f t="array" aca="1" ref="E532" ca="1">_xll.BDP(A532, "CUST_TRR_RETURN_HOLDING_PER", "CUST_TRR_START_DT="&amp;TEXT(WORKDAY(TODAY(), -6),"jjjjMMtt"),"CUST_TRR_END_DT="&amp;TEXT(WORKDAY(TODAY(), -1),"jjjjMMtt"),"CUST_TRR_CRNCY=EUR")</f>
        <v>4.502777</v>
      </c>
      <c r="F532" cm="1">
        <f t="array" aca="1" ref="F532" ca="1">_xll.BDP(A532, "CUST_TRR_RETURN_HOLDING_PER", "CUST_TRR_START_DT="&amp;TEXT(WORKDAY(EDATE(TODAY(), -1) - 2, 1),"jjjjMMtt"),"CUST_TRR_END_DT="&amp;TEXT(WORKDAY(TODAY(), -1),"jjjjMMtt"),"CUST_TRR_CRNCY=EUR")</f>
        <v>4.0554690000000004</v>
      </c>
      <c r="G532" cm="1">
        <f t="array" aca="1" ref="G532" ca="1">_xll.BDP(A532,"CUST_TRR_RETURN_HOLDING_PER", "CUST_TRR_START_DT="&amp;TEXT(WORKDAY(DATE(YEAR(TODAY())-1, 12, 31), -1),"jjjjMMtt"),"CUST_TRR_END_DT="&amp;TEXT(WORKDAY(TODAY(), -1),"jjjjMMtt"),"CUST_TRR_CRNCY=EUR")</f>
        <v>2.4832969999999999</v>
      </c>
      <c r="H532" cm="1">
        <f t="array" ref="H532">_xll.BDP(A532,$H$1)</f>
        <v>0.88727679999999998</v>
      </c>
      <c r="I532" cm="1">
        <f t="array" ref="I532">_xll.BDP(A532,$I$1)</f>
        <v>-10.8482</v>
      </c>
    </row>
    <row r="533" spans="1:9" x14ac:dyDescent="0.25">
      <c r="A533" t="s">
        <v>2116</v>
      </c>
      <c r="B533" t="s">
        <v>2117</v>
      </c>
      <c r="C533" t="s">
        <v>259</v>
      </c>
      <c r="D533" cm="1">
        <f t="array" aca="1" ref="D533" ca="1">_xll.BDP(A533, "CUST_TRR_RETURN_HOLDING_PER", "CUST_TRR_START_DT="&amp;TEXT(WORKDAY(TODAY(), -2),"jjjjMMtt"),"CUST_TRR_END_DT="&amp;TEXT(WORKDAY(TODAY(), -1),"jjjjMMtt"),"CUST_TRR_CRNCY=EUR")</f>
        <v>-0.4499514</v>
      </c>
      <c r="E533" cm="1">
        <f t="array" aca="1" ref="E533" ca="1">_xll.BDP(A533, "CUST_TRR_RETURN_HOLDING_PER", "CUST_TRR_START_DT="&amp;TEXT(WORKDAY(TODAY(), -6),"jjjjMMtt"),"CUST_TRR_END_DT="&amp;TEXT(WORKDAY(TODAY(), -1),"jjjjMMtt"),"CUST_TRR_CRNCY=EUR")</f>
        <v>2.491908</v>
      </c>
      <c r="F533" cm="1">
        <f t="array" aca="1" ref="F533" ca="1">_xll.BDP(A533, "CUST_TRR_RETURN_HOLDING_PER", "CUST_TRR_START_DT="&amp;TEXT(WORKDAY(EDATE(TODAY(), -1) - 2, 1),"jjjjMMtt"),"CUST_TRR_END_DT="&amp;TEXT(WORKDAY(TODAY(), -1),"jjjjMMtt"),"CUST_TRR_CRNCY=EUR")</f>
        <v>-0.64846009999999998</v>
      </c>
      <c r="G533" cm="1">
        <f t="array" aca="1" ref="G533" ca="1">_xll.BDP(A533,"CUST_TRR_RETURN_HOLDING_PER", "CUST_TRR_START_DT="&amp;TEXT(WORKDAY(DATE(YEAR(TODAY())-1, 12, 31), -1),"jjjjMMtt"),"CUST_TRR_END_DT="&amp;TEXT(WORKDAY(TODAY(), -1),"jjjjMMtt"),"CUST_TRR_CRNCY=EUR")</f>
        <v>-0.80593000000000004</v>
      </c>
      <c r="H533" cm="1">
        <f t="array" ref="H533">_xll.BDP(A533,$H$1)</f>
        <v>-0.82780620000000005</v>
      </c>
      <c r="I533" cm="1">
        <f t="array" ref="I533">_xll.BDP(A533,$I$1)</f>
        <v>-10.04326</v>
      </c>
    </row>
    <row r="534" spans="1:9" x14ac:dyDescent="0.25">
      <c r="A534" t="s">
        <v>40</v>
      </c>
      <c r="B534" t="s">
        <v>2115</v>
      </c>
      <c r="C534" t="s">
        <v>265</v>
      </c>
      <c r="D534" cm="1">
        <f t="array" aca="1" ref="D534" ca="1">_xll.BDP(A534, "CUST_TRR_RETURN_HOLDING_PER", "CUST_TRR_START_DT="&amp;TEXT(WORKDAY(TODAY(), -2),"jjjjMMtt"),"CUST_TRR_END_DT="&amp;TEXT(WORKDAY(TODAY(), -1),"jjjjMMtt"),"CUST_TRR_CRNCY=EUR")</f>
        <v>-0.47101979999999999</v>
      </c>
      <c r="E534" cm="1">
        <f t="array" aca="1" ref="E534" ca="1">_xll.BDP(A534, "CUST_TRR_RETURN_HOLDING_PER", "CUST_TRR_START_DT="&amp;TEXT(WORKDAY(TODAY(), -6),"jjjjMMtt"),"CUST_TRR_END_DT="&amp;TEXT(WORKDAY(TODAY(), -1),"jjjjMMtt"),"CUST_TRR_CRNCY=EUR")</f>
        <v>2.8930470000000001</v>
      </c>
      <c r="F534" cm="1">
        <f t="array" aca="1" ref="F534" ca="1">_xll.BDP(A534, "CUST_TRR_RETURN_HOLDING_PER", "CUST_TRR_START_DT="&amp;TEXT(WORKDAY(EDATE(TODAY(), -1) - 2, 1),"jjjjMMtt"),"CUST_TRR_END_DT="&amp;TEXT(WORKDAY(TODAY(), -1),"jjjjMMtt"),"CUST_TRR_CRNCY=EUR")</f>
        <v>1.073027</v>
      </c>
      <c r="G534" cm="1">
        <f t="array" aca="1" ref="G534" ca="1">_xll.BDP(A534,"CUST_TRR_RETURN_HOLDING_PER", "CUST_TRR_START_DT="&amp;TEXT(WORKDAY(DATE(YEAR(TODAY())-1, 12, 31), -1),"jjjjMMtt"),"CUST_TRR_END_DT="&amp;TEXT(WORKDAY(TODAY(), -1),"jjjjMMtt"),"CUST_TRR_CRNCY=EUR")</f>
        <v>28.484909999999999</v>
      </c>
      <c r="H534" cm="1">
        <f t="array" ref="H534">_xll.BDP(A534,$H$1)</f>
        <v>11.109970000000001</v>
      </c>
      <c r="I534" cm="1">
        <f t="array" ref="I534">_xll.BDP(A534,$I$1)</f>
        <v>-7.3389220000000002</v>
      </c>
    </row>
    <row r="535" spans="1:9" x14ac:dyDescent="0.25">
      <c r="A535" t="s">
        <v>54</v>
      </c>
      <c r="B535" t="s">
        <v>2120</v>
      </c>
      <c r="C535" t="s">
        <v>265</v>
      </c>
      <c r="D535" cm="1">
        <f t="array" aca="1" ref="D535" ca="1">_xll.BDP(A535, "CUST_TRR_RETURN_HOLDING_PER", "CUST_TRR_START_DT="&amp;TEXT(WORKDAY(TODAY(), -2),"jjjjMMtt"),"CUST_TRR_END_DT="&amp;TEXT(WORKDAY(TODAY(), -1),"jjjjMMtt"),"CUST_TRR_CRNCY=EUR")</f>
        <v>-0.49924030000000003</v>
      </c>
      <c r="E535" cm="1">
        <f t="array" aca="1" ref="E535" ca="1">_xll.BDP(A535, "CUST_TRR_RETURN_HOLDING_PER", "CUST_TRR_START_DT="&amp;TEXT(WORKDAY(TODAY(), -6),"jjjjMMtt"),"CUST_TRR_END_DT="&amp;TEXT(WORKDAY(TODAY(), -1),"jjjjMMtt"),"CUST_TRR_CRNCY=EUR")</f>
        <v>4.1581460000000003</v>
      </c>
      <c r="F535" cm="1">
        <f t="array" aca="1" ref="F535" ca="1">_xll.BDP(A535, "CUST_TRR_RETURN_HOLDING_PER", "CUST_TRR_START_DT="&amp;TEXT(WORKDAY(EDATE(TODAY(), -1) - 2, 1),"jjjjMMtt"),"CUST_TRR_END_DT="&amp;TEXT(WORKDAY(TODAY(), -1),"jjjjMMtt"),"CUST_TRR_CRNCY=EUR")</f>
        <v>2.4357540000000002</v>
      </c>
      <c r="G535" cm="1">
        <f t="array" aca="1" ref="G535" ca="1">_xll.BDP(A535,"CUST_TRR_RETURN_HOLDING_PER", "CUST_TRR_START_DT="&amp;TEXT(WORKDAY(DATE(YEAR(TODAY())-1, 12, 31), -1),"jjjjMMtt"),"CUST_TRR_END_DT="&amp;TEXT(WORKDAY(TODAY(), -1),"jjjjMMtt"),"CUST_TRR_CRNCY=EUR")</f>
        <v>27.98292</v>
      </c>
      <c r="H535" cm="1">
        <f t="array" ref="H535">_xll.BDP(A535,$H$1)</f>
        <v>11.403589999999999</v>
      </c>
      <c r="I535" cm="1">
        <f t="array" ref="I535">_xll.BDP(A535,$I$1)</f>
        <v>-1.8200860000000001</v>
      </c>
    </row>
    <row r="536" spans="1:9" x14ac:dyDescent="0.25">
      <c r="A536" t="s">
        <v>2118</v>
      </c>
      <c r="B536" t="s">
        <v>2119</v>
      </c>
      <c r="C536" t="s">
        <v>265</v>
      </c>
      <c r="D536" cm="1">
        <f t="array" aca="1" ref="D536" ca="1">_xll.BDP(A536, "CUST_TRR_RETURN_HOLDING_PER", "CUST_TRR_START_DT="&amp;TEXT(WORKDAY(TODAY(), -2),"jjjjMMtt"),"CUST_TRR_END_DT="&amp;TEXT(WORKDAY(TODAY(), -1),"jjjjMMtt"),"CUST_TRR_CRNCY=EUR")</f>
        <v>1.5184139999999999</v>
      </c>
      <c r="E536" cm="1">
        <f t="array" aca="1" ref="E536" ca="1">_xll.BDP(A536, "CUST_TRR_RETURN_HOLDING_PER", "CUST_TRR_START_DT="&amp;TEXT(WORKDAY(TODAY(), -6),"jjjjMMtt"),"CUST_TRR_END_DT="&amp;TEXT(WORKDAY(TODAY(), -1),"jjjjMMtt"),"CUST_TRR_CRNCY=EUR")</f>
        <v>5.140911</v>
      </c>
      <c r="F536" cm="1">
        <f t="array" aca="1" ref="F536" ca="1">_xll.BDP(A536, "CUST_TRR_RETURN_HOLDING_PER", "CUST_TRR_START_DT="&amp;TEXT(WORKDAY(EDATE(TODAY(), -1) - 2, 1),"jjjjMMtt"),"CUST_TRR_END_DT="&amp;TEXT(WORKDAY(TODAY(), -1),"jjjjMMtt"),"CUST_TRR_CRNCY=EUR")</f>
        <v>0.43187360000000002</v>
      </c>
      <c r="G536" cm="1">
        <f t="array" aca="1" ref="G536" ca="1">_xll.BDP(A536,"CUST_TRR_RETURN_HOLDING_PER", "CUST_TRR_START_DT="&amp;TEXT(WORKDAY(DATE(YEAR(TODAY())-1, 12, 31), -1),"jjjjMMtt"),"CUST_TRR_END_DT="&amp;TEXT(WORKDAY(TODAY(), -1),"jjjjMMtt"),"CUST_TRR_CRNCY=EUR")</f>
        <v>-27.24812</v>
      </c>
      <c r="H536" cm="1">
        <f t="array" ref="H536">_xll.BDP(A536,$H$1)</f>
        <v>-15.009650000000001</v>
      </c>
      <c r="I536" cm="1">
        <f t="array" ref="I536">_xll.BDP(A536,$I$1)</f>
        <v>-31.802040000000002</v>
      </c>
    </row>
    <row r="537" spans="1:9" x14ac:dyDescent="0.25">
      <c r="A537" t="s">
        <v>2125</v>
      </c>
      <c r="B537" t="s">
        <v>2126</v>
      </c>
      <c r="C537" t="s">
        <v>271</v>
      </c>
      <c r="D537" cm="1">
        <f t="array" aca="1" ref="D537" ca="1">_xll.BDP(A537, "CUST_TRR_RETURN_HOLDING_PER", "CUST_TRR_START_DT="&amp;TEXT(WORKDAY(TODAY(), -2),"jjjjMMtt"),"CUST_TRR_END_DT="&amp;TEXT(WORKDAY(TODAY(), -1),"jjjjMMtt"),"CUST_TRR_CRNCY=EUR")</f>
        <v>-0.56372639999999996</v>
      </c>
      <c r="E537" cm="1">
        <f t="array" aca="1" ref="E537" ca="1">_xll.BDP(A537, "CUST_TRR_RETURN_HOLDING_PER", "CUST_TRR_START_DT="&amp;TEXT(WORKDAY(TODAY(), -6),"jjjjMMtt"),"CUST_TRR_END_DT="&amp;TEXT(WORKDAY(TODAY(), -1),"jjjjMMtt"),"CUST_TRR_CRNCY=EUR")</f>
        <v>-0.12425020000000001</v>
      </c>
      <c r="F537" cm="1">
        <f t="array" aca="1" ref="F537" ca="1">_xll.BDP(A537, "CUST_TRR_RETURN_HOLDING_PER", "CUST_TRR_START_DT="&amp;TEXT(WORKDAY(EDATE(TODAY(), -1) - 2, 1),"jjjjMMtt"),"CUST_TRR_END_DT="&amp;TEXT(WORKDAY(TODAY(), -1),"jjjjMMtt"),"CUST_TRR_CRNCY=EUR")</f>
        <v>5.9798179999999999</v>
      </c>
      <c r="G537" cm="1">
        <f t="array" aca="1" ref="G537" ca="1">_xll.BDP(A537,"CUST_TRR_RETURN_HOLDING_PER", "CUST_TRR_START_DT="&amp;TEXT(WORKDAY(DATE(YEAR(TODAY())-1, 12, 31), -1),"jjjjMMtt"),"CUST_TRR_END_DT="&amp;TEXT(WORKDAY(TODAY(), -1),"jjjjMMtt"),"CUST_TRR_CRNCY=EUR")</f>
        <v>27.637589999999999</v>
      </c>
      <c r="H537" cm="1">
        <f t="array" ref="H537">_xll.BDP(A537,$H$1)</f>
        <v>17.996960000000001</v>
      </c>
      <c r="I537" cm="1">
        <f t="array" ref="I537">_xll.BDP(A537,$I$1)</f>
        <v>-3.5393849999999998</v>
      </c>
    </row>
    <row r="538" spans="1:9" x14ac:dyDescent="0.25">
      <c r="A538" t="s">
        <v>2123</v>
      </c>
      <c r="B538" t="s">
        <v>2124</v>
      </c>
      <c r="C538" t="s">
        <v>259</v>
      </c>
      <c r="D538" cm="1">
        <f t="array" aca="1" ref="D538" ca="1">_xll.BDP(A538, "CUST_TRR_RETURN_HOLDING_PER", "CUST_TRR_START_DT="&amp;TEXT(WORKDAY(TODAY(), -2),"jjjjMMtt"),"CUST_TRR_END_DT="&amp;TEXT(WORKDAY(TODAY(), -1),"jjjjMMtt"),"CUST_TRR_CRNCY=EUR")</f>
        <v>0.92699889999999996</v>
      </c>
      <c r="E538" cm="1">
        <f t="array" aca="1" ref="E538" ca="1">_xll.BDP(A538, "CUST_TRR_RETURN_HOLDING_PER", "CUST_TRR_START_DT="&amp;TEXT(WORKDAY(TODAY(), -6),"jjjjMMtt"),"CUST_TRR_END_DT="&amp;TEXT(WORKDAY(TODAY(), -1),"jjjjMMtt"),"CUST_TRR_CRNCY=EUR")</f>
        <v>2.4705879999999998</v>
      </c>
      <c r="F538" cm="1">
        <f t="array" aca="1" ref="F538" ca="1">_xll.BDP(A538, "CUST_TRR_RETURN_HOLDING_PER", "CUST_TRR_START_DT="&amp;TEXT(WORKDAY(EDATE(TODAY(), -1) - 2, 1),"jjjjMMtt"),"CUST_TRR_END_DT="&amp;TEXT(WORKDAY(TODAY(), -1),"jjjjMMtt"),"CUST_TRR_CRNCY=EUR")</f>
        <v>-5.171475</v>
      </c>
      <c r="G538" cm="1">
        <f t="array" aca="1" ref="G538" ca="1">_xll.BDP(A538,"CUST_TRR_RETURN_HOLDING_PER", "CUST_TRR_START_DT="&amp;TEXT(WORKDAY(DATE(YEAR(TODAY())-1, 12, 31), -1),"jjjjMMtt"),"CUST_TRR_END_DT="&amp;TEXT(WORKDAY(TODAY(), -1),"jjjjMMtt"),"CUST_TRR_CRNCY=EUR")</f>
        <v>-3.7515139999999998</v>
      </c>
      <c r="H538" cm="1">
        <f t="array" ref="H538">_xll.BDP(A538,$H$1)</f>
        <v>-4.6100649999999996</v>
      </c>
      <c r="I538" cm="1">
        <f t="array" ref="I538">_xll.BDP(A538,$I$1)</f>
        <v>-12.101599999999999</v>
      </c>
    </row>
    <row r="539" spans="1:9" x14ac:dyDescent="0.25">
      <c r="A539" t="s">
        <v>2121</v>
      </c>
      <c r="B539" t="s">
        <v>2122</v>
      </c>
      <c r="C539" t="s">
        <v>261</v>
      </c>
      <c r="D539" cm="1">
        <f t="array" aca="1" ref="D539" ca="1">_xll.BDP(A539, "CUST_TRR_RETURN_HOLDING_PER", "CUST_TRR_START_DT="&amp;TEXT(WORKDAY(TODAY(), -2),"jjjjMMtt"),"CUST_TRR_END_DT="&amp;TEXT(WORKDAY(TODAY(), -1),"jjjjMMtt"),"CUST_TRR_CRNCY=EUR")</f>
        <v>-2.8202789999999998E-2</v>
      </c>
      <c r="E539" cm="1">
        <f t="array" aca="1" ref="E539" ca="1">_xll.BDP(A539, "CUST_TRR_RETURN_HOLDING_PER", "CUST_TRR_START_DT="&amp;TEXT(WORKDAY(TODAY(), -6),"jjjjMMtt"),"CUST_TRR_END_DT="&amp;TEXT(WORKDAY(TODAY(), -1),"jjjjMMtt"),"CUST_TRR_CRNCY=EUR")</f>
        <v>5.7224300000000001</v>
      </c>
      <c r="F539" cm="1">
        <f t="array" aca="1" ref="F539" ca="1">_xll.BDP(A539, "CUST_TRR_RETURN_HOLDING_PER", "CUST_TRR_START_DT="&amp;TEXT(WORKDAY(EDATE(TODAY(), -1) - 2, 1),"jjjjMMtt"),"CUST_TRR_END_DT="&amp;TEXT(WORKDAY(TODAY(), -1),"jjjjMMtt"),"CUST_TRR_CRNCY=EUR")</f>
        <v>-0.92831730000000001</v>
      </c>
      <c r="G539" cm="1">
        <f t="array" aca="1" ref="G539" ca="1">_xll.BDP(A539,"CUST_TRR_RETURN_HOLDING_PER", "CUST_TRR_START_DT="&amp;TEXT(WORKDAY(DATE(YEAR(TODAY())-1, 12, 31), -1),"jjjjMMtt"),"CUST_TRR_END_DT="&amp;TEXT(WORKDAY(TODAY(), -1),"jjjjMMtt"),"CUST_TRR_CRNCY=EUR")</f>
        <v>8.6165699999999994</v>
      </c>
      <c r="H539" cm="1">
        <f t="array" ref="H539">_xll.BDP(A539,$H$1)</f>
        <v>0.78874560000000005</v>
      </c>
      <c r="I539" cm="1">
        <f t="array" ref="I539">_xll.BDP(A539,$I$1)</f>
        <v>-17.61495</v>
      </c>
    </row>
    <row r="540" spans="1:9" x14ac:dyDescent="0.25">
      <c r="A540" t="s">
        <v>2127</v>
      </c>
      <c r="B540" t="s">
        <v>2128</v>
      </c>
      <c r="C540" t="s">
        <v>261</v>
      </c>
      <c r="D540" cm="1">
        <f t="array" aca="1" ref="D540" ca="1">_xll.BDP(A540, "CUST_TRR_RETURN_HOLDING_PER", "CUST_TRR_START_DT="&amp;TEXT(WORKDAY(TODAY(), -2),"jjjjMMtt"),"CUST_TRR_END_DT="&amp;TEXT(WORKDAY(TODAY(), -1),"jjjjMMtt"),"CUST_TRR_CRNCY=EUR")</f>
        <v>0.54563439999999996</v>
      </c>
      <c r="E540" cm="1">
        <f t="array" aca="1" ref="E540" ca="1">_xll.BDP(A540, "CUST_TRR_RETURN_HOLDING_PER", "CUST_TRR_START_DT="&amp;TEXT(WORKDAY(TODAY(), -6),"jjjjMMtt"),"CUST_TRR_END_DT="&amp;TEXT(WORKDAY(TODAY(), -1),"jjjjMMtt"),"CUST_TRR_CRNCY=EUR")</f>
        <v>4.9006299999999996</v>
      </c>
      <c r="F540" cm="1">
        <f t="array" aca="1" ref="F540" ca="1">_xll.BDP(A540, "CUST_TRR_RETURN_HOLDING_PER", "CUST_TRR_START_DT="&amp;TEXT(WORKDAY(EDATE(TODAY(), -1) - 2, 1),"jjjjMMtt"),"CUST_TRR_END_DT="&amp;TEXT(WORKDAY(TODAY(), -1),"jjjjMMtt"),"CUST_TRR_CRNCY=EUR")</f>
        <v>7.185727</v>
      </c>
      <c r="G540" cm="1">
        <f t="array" aca="1" ref="G540" ca="1">_xll.BDP(A540,"CUST_TRR_RETURN_HOLDING_PER", "CUST_TRR_START_DT="&amp;TEXT(WORKDAY(DATE(YEAR(TODAY())-1, 12, 31), -1),"jjjjMMtt"),"CUST_TRR_END_DT="&amp;TEXT(WORKDAY(TODAY(), -1),"jjjjMMtt"),"CUST_TRR_CRNCY=EUR")</f>
        <v>34.68045</v>
      </c>
      <c r="H540" cm="1">
        <f t="array" ref="H540">_xll.BDP(A540,$H$1)</f>
        <v>15.24756</v>
      </c>
      <c r="I540" cm="1">
        <f t="array" ref="I540">_xll.BDP(A540,$I$1)</f>
        <v>-0.52723719999999996</v>
      </c>
    </row>
    <row r="541" spans="1:9" x14ac:dyDescent="0.25">
      <c r="A541" t="s">
        <v>2134</v>
      </c>
      <c r="B541" t="s">
        <v>2135</v>
      </c>
      <c r="C541" t="s">
        <v>270</v>
      </c>
      <c r="D541" cm="1">
        <f t="array" aca="1" ref="D541" ca="1">_xll.BDP(A541, "CUST_TRR_RETURN_HOLDING_PER", "CUST_TRR_START_DT="&amp;TEXT(WORKDAY(TODAY(), -2),"jjjjMMtt"),"CUST_TRR_END_DT="&amp;TEXT(WORKDAY(TODAY(), -1),"jjjjMMtt"),"CUST_TRR_CRNCY=EUR")</f>
        <v>0.91423710000000002</v>
      </c>
      <c r="E541" cm="1">
        <f t="array" aca="1" ref="E541" ca="1">_xll.BDP(A541, "CUST_TRR_RETURN_HOLDING_PER", "CUST_TRR_START_DT="&amp;TEXT(WORKDAY(TODAY(), -6),"jjjjMMtt"),"CUST_TRR_END_DT="&amp;TEXT(WORKDAY(TODAY(), -1),"jjjjMMtt"),"CUST_TRR_CRNCY=EUR")</f>
        <v>7.4368790000000002</v>
      </c>
      <c r="F541" cm="1">
        <f t="array" aca="1" ref="F541" ca="1">_xll.BDP(A541, "CUST_TRR_RETURN_HOLDING_PER", "CUST_TRR_START_DT="&amp;TEXT(WORKDAY(EDATE(TODAY(), -1) - 2, 1),"jjjjMMtt"),"CUST_TRR_END_DT="&amp;TEXT(WORKDAY(TODAY(), -1),"jjjjMMtt"),"CUST_TRR_CRNCY=EUR")</f>
        <v>-6.3218949999999996</v>
      </c>
      <c r="G541" cm="1">
        <f t="array" aca="1" ref="G541" ca="1">_xll.BDP(A541,"CUST_TRR_RETURN_HOLDING_PER", "CUST_TRR_START_DT="&amp;TEXT(WORKDAY(DATE(YEAR(TODAY())-1, 12, 31), -1),"jjjjMMtt"),"CUST_TRR_END_DT="&amp;TEXT(WORKDAY(TODAY(), -1),"jjjjMMtt"),"CUST_TRR_CRNCY=EUR")</f>
        <v>21.2972</v>
      </c>
      <c r="H541" cm="1">
        <f t="array" ref="H541">_xll.BDP(A541,$H$1)</f>
        <v>8.0534549999999996</v>
      </c>
      <c r="I541" cm="1">
        <f t="array" ref="I541">_xll.BDP(A541,$I$1)</f>
        <v>-13.79468</v>
      </c>
    </row>
    <row r="542" spans="1:9" x14ac:dyDescent="0.25">
      <c r="A542" t="s">
        <v>2132</v>
      </c>
      <c r="B542" t="s">
        <v>2133</v>
      </c>
      <c r="C542" t="s">
        <v>270</v>
      </c>
      <c r="D542" cm="1">
        <f t="array" aca="1" ref="D542" ca="1">_xll.BDP(A542, "CUST_TRR_RETURN_HOLDING_PER", "CUST_TRR_START_DT="&amp;TEXT(WORKDAY(TODAY(), -2),"jjjjMMtt"),"CUST_TRR_END_DT="&amp;TEXT(WORKDAY(TODAY(), -1),"jjjjMMtt"),"CUST_TRR_CRNCY=EUR")</f>
        <v>0.33825339999999998</v>
      </c>
      <c r="E542" cm="1">
        <f t="array" aca="1" ref="E542" ca="1">_xll.BDP(A542, "CUST_TRR_RETURN_HOLDING_PER", "CUST_TRR_START_DT="&amp;TEXT(WORKDAY(TODAY(), -6),"jjjjMMtt"),"CUST_TRR_END_DT="&amp;TEXT(WORKDAY(TODAY(), -1),"jjjjMMtt"),"CUST_TRR_CRNCY=EUR")</f>
        <v>1.6194329999999999</v>
      </c>
      <c r="F542" cm="1">
        <f t="array" aca="1" ref="F542" ca="1">_xll.BDP(A542, "CUST_TRR_RETURN_HOLDING_PER", "CUST_TRR_START_DT="&amp;TEXT(WORKDAY(EDATE(TODAY(), -1) - 2, 1),"jjjjMMtt"),"CUST_TRR_END_DT="&amp;TEXT(WORKDAY(TODAY(), -1),"jjjjMMtt"),"CUST_TRR_CRNCY=EUR")</f>
        <v>-19.312560000000001</v>
      </c>
      <c r="G542" cm="1">
        <f t="array" aca="1" ref="G542" ca="1">_xll.BDP(A542,"CUST_TRR_RETURN_HOLDING_PER", "CUST_TRR_START_DT="&amp;TEXT(WORKDAY(DATE(YEAR(TODAY())-1, 12, 31), -1),"jjjjMMtt"),"CUST_TRR_END_DT="&amp;TEXT(WORKDAY(TODAY(), -1),"jjjjMMtt"),"CUST_TRR_CRNCY=EUR")</f>
        <v>-48.137230000000002</v>
      </c>
      <c r="H542" cm="1">
        <f t="array" ref="H542">_xll.BDP(A542,$H$1)</f>
        <v>-30.745470000000001</v>
      </c>
      <c r="I542" cm="1">
        <f t="array" ref="I542">_xll.BDP(A542,$I$1)</f>
        <v>-54.220230000000001</v>
      </c>
    </row>
    <row r="543" spans="1:9" x14ac:dyDescent="0.25">
      <c r="A543" t="s">
        <v>159</v>
      </c>
      <c r="B543" t="s">
        <v>2131</v>
      </c>
      <c r="C543" t="s">
        <v>280</v>
      </c>
      <c r="D543" cm="1">
        <f t="array" aca="1" ref="D543" ca="1">_xll.BDP(A543, "CUST_TRR_RETURN_HOLDING_PER", "CUST_TRR_START_DT="&amp;TEXT(WORKDAY(TODAY(), -2),"jjjjMMtt"),"CUST_TRR_END_DT="&amp;TEXT(WORKDAY(TODAY(), -1),"jjjjMMtt"),"CUST_TRR_CRNCY=EUR")</f>
        <v>-1.4714160000000001</v>
      </c>
      <c r="E543" cm="1">
        <f t="array" aca="1" ref="E543" ca="1">_xll.BDP(A543, "CUST_TRR_RETURN_HOLDING_PER", "CUST_TRR_START_DT="&amp;TEXT(WORKDAY(TODAY(), -6),"jjjjMMtt"),"CUST_TRR_END_DT="&amp;TEXT(WORKDAY(TODAY(), -1),"jjjjMMtt"),"CUST_TRR_CRNCY=EUR")</f>
        <v>-0.77515979999999995</v>
      </c>
      <c r="F543" cm="1">
        <f t="array" aca="1" ref="F543" ca="1">_xll.BDP(A543, "CUST_TRR_RETURN_HOLDING_PER", "CUST_TRR_START_DT="&amp;TEXT(WORKDAY(EDATE(TODAY(), -1) - 2, 1),"jjjjMMtt"),"CUST_TRR_END_DT="&amp;TEXT(WORKDAY(TODAY(), -1),"jjjjMMtt"),"CUST_TRR_CRNCY=EUR")</f>
        <v>-11.513439999999999</v>
      </c>
      <c r="G543" cm="1">
        <f t="array" aca="1" ref="G543" ca="1">_xll.BDP(A543,"CUST_TRR_RETURN_HOLDING_PER", "CUST_TRR_START_DT="&amp;TEXT(WORKDAY(DATE(YEAR(TODAY())-1, 12, 31), -1),"jjjjMMtt"),"CUST_TRR_END_DT="&amp;TEXT(WORKDAY(TODAY(), -1),"jjjjMMtt"),"CUST_TRR_CRNCY=EUR")</f>
        <v>0.67419649999999998</v>
      </c>
      <c r="H543" cm="1">
        <f t="array" ref="H543">_xll.BDP(A543,$H$1)</f>
        <v>-9.4181899999999992</v>
      </c>
      <c r="I543" cm="1">
        <f t="array" ref="I543">_xll.BDP(A543,$I$1)</f>
        <v>-21.11185</v>
      </c>
    </row>
    <row r="544" spans="1:9" x14ac:dyDescent="0.25">
      <c r="A544" t="s">
        <v>2129</v>
      </c>
      <c r="B544" t="s">
        <v>2130</v>
      </c>
      <c r="C544" t="s">
        <v>265</v>
      </c>
      <c r="D544" cm="1">
        <f t="array" aca="1" ref="D544" ca="1">_xll.BDP(A544, "CUST_TRR_RETURN_HOLDING_PER", "CUST_TRR_START_DT="&amp;TEXT(WORKDAY(TODAY(), -2),"jjjjMMtt"),"CUST_TRR_END_DT="&amp;TEXT(WORKDAY(TODAY(), -1),"jjjjMMtt"),"CUST_TRR_CRNCY=EUR")</f>
        <v>-0.1101055</v>
      </c>
      <c r="E544" cm="1">
        <f t="array" aca="1" ref="E544" ca="1">_xll.BDP(A544, "CUST_TRR_RETURN_HOLDING_PER", "CUST_TRR_START_DT="&amp;TEXT(WORKDAY(TODAY(), -6),"jjjjMMtt"),"CUST_TRR_END_DT="&amp;TEXT(WORKDAY(TODAY(), -1),"jjjjMMtt"),"CUST_TRR_CRNCY=EUR")</f>
        <v>6.9104580000000002</v>
      </c>
      <c r="F544" cm="1">
        <f t="array" aca="1" ref="F544" ca="1">_xll.BDP(A544, "CUST_TRR_RETURN_HOLDING_PER", "CUST_TRR_START_DT="&amp;TEXT(WORKDAY(EDATE(TODAY(), -1) - 2, 1),"jjjjMMtt"),"CUST_TRR_END_DT="&amp;TEXT(WORKDAY(TODAY(), -1),"jjjjMMtt"),"CUST_TRR_CRNCY=EUR")</f>
        <v>6.5291410000000001</v>
      </c>
      <c r="G544" cm="1">
        <f t="array" aca="1" ref="G544" ca="1">_xll.BDP(A544,"CUST_TRR_RETURN_HOLDING_PER", "CUST_TRR_START_DT="&amp;TEXT(WORKDAY(DATE(YEAR(TODAY())-1, 12, 31), -1),"jjjjMMtt"),"CUST_TRR_END_DT="&amp;TEXT(WORKDAY(TODAY(), -1),"jjjjMMtt"),"CUST_TRR_CRNCY=EUR")</f>
        <v>53.993479999999998</v>
      </c>
      <c r="H544" cm="1">
        <f t="array" ref="H544">_xll.BDP(A544,$H$1)</f>
        <v>25.826450000000001</v>
      </c>
      <c r="I544" cm="1">
        <f t="array" ref="I544">_xll.BDP(A544,$I$1)</f>
        <v>-0.2604167</v>
      </c>
    </row>
    <row r="545" spans="1:9" x14ac:dyDescent="0.25">
      <c r="A545" t="s">
        <v>2138</v>
      </c>
      <c r="B545" t="s">
        <v>2139</v>
      </c>
      <c r="C545" t="s">
        <v>259</v>
      </c>
      <c r="D545" cm="1">
        <f t="array" aca="1" ref="D545" ca="1">_xll.BDP(A545, "CUST_TRR_RETURN_HOLDING_PER", "CUST_TRR_START_DT="&amp;TEXT(WORKDAY(TODAY(), -2),"jjjjMMtt"),"CUST_TRR_END_DT="&amp;TEXT(WORKDAY(TODAY(), -1),"jjjjMMtt"),"CUST_TRR_CRNCY=EUR")</f>
        <v>-8.1825519999999999E-2</v>
      </c>
      <c r="E545" cm="1">
        <f t="array" aca="1" ref="E545" ca="1">_xll.BDP(A545, "CUST_TRR_RETURN_HOLDING_PER", "CUST_TRR_START_DT="&amp;TEXT(WORKDAY(TODAY(), -6),"jjjjMMtt"),"CUST_TRR_END_DT="&amp;TEXT(WORKDAY(TODAY(), -1),"jjjjMMtt"),"CUST_TRR_CRNCY=EUR")</f>
        <v>7.4302830000000002</v>
      </c>
      <c r="F545" cm="1">
        <f t="array" aca="1" ref="F545" ca="1">_xll.BDP(A545, "CUST_TRR_RETURN_HOLDING_PER", "CUST_TRR_START_DT="&amp;TEXT(WORKDAY(EDATE(TODAY(), -1) - 2, 1),"jjjjMMtt"),"CUST_TRR_END_DT="&amp;TEXT(WORKDAY(TODAY(), -1),"jjjjMMtt"),"CUST_TRR_CRNCY=EUR")</f>
        <v>1.2367630000000001</v>
      </c>
      <c r="G545" cm="1">
        <f t="array" aca="1" ref="G545" ca="1">_xll.BDP(A545,"CUST_TRR_RETURN_HOLDING_PER", "CUST_TRR_START_DT="&amp;TEXT(WORKDAY(DATE(YEAR(TODAY())-1, 12, 31), -1),"jjjjMMtt"),"CUST_TRR_END_DT="&amp;TEXT(WORKDAY(TODAY(), -1),"jjjjMMtt"),"CUST_TRR_CRNCY=EUR")</f>
        <v>17.89396</v>
      </c>
      <c r="H545" cm="1">
        <f t="array" ref="H545">_xll.BDP(A545,$H$1)</f>
        <v>13.27575</v>
      </c>
      <c r="I545" cm="1">
        <f t="array" ref="I545">_xll.BDP(A545,$I$1)</f>
        <v>-13.960940000000001</v>
      </c>
    </row>
    <row r="546" spans="1:9" x14ac:dyDescent="0.25">
      <c r="A546" t="s">
        <v>2136</v>
      </c>
      <c r="B546" t="s">
        <v>2137</v>
      </c>
      <c r="C546" t="s">
        <v>259</v>
      </c>
      <c r="D546" cm="1">
        <f t="array" aca="1" ref="D546" ca="1">_xll.BDP(A546, "CUST_TRR_RETURN_HOLDING_PER", "CUST_TRR_START_DT="&amp;TEXT(WORKDAY(TODAY(), -2),"jjjjMMtt"),"CUST_TRR_END_DT="&amp;TEXT(WORKDAY(TODAY(), -1),"jjjjMMtt"),"CUST_TRR_CRNCY=EUR")</f>
        <v>-2.3284470000000002</v>
      </c>
      <c r="E546" cm="1">
        <f t="array" aca="1" ref="E546" ca="1">_xll.BDP(A546, "CUST_TRR_RETURN_HOLDING_PER", "CUST_TRR_START_DT="&amp;TEXT(WORKDAY(TODAY(), -6),"jjjjMMtt"),"CUST_TRR_END_DT="&amp;TEXT(WORKDAY(TODAY(), -1),"jjjjMMtt"),"CUST_TRR_CRNCY=EUR")</f>
        <v>-1.1261570000000001</v>
      </c>
      <c r="F546" cm="1">
        <f t="array" aca="1" ref="F546" ca="1">_xll.BDP(A546, "CUST_TRR_RETURN_HOLDING_PER", "CUST_TRR_START_DT="&amp;TEXT(WORKDAY(EDATE(TODAY(), -1) - 2, 1),"jjjjMMtt"),"CUST_TRR_END_DT="&amp;TEXT(WORKDAY(TODAY(), -1),"jjjjMMtt"),"CUST_TRR_CRNCY=EUR")</f>
        <v>-4.3137210000000001</v>
      </c>
      <c r="G546" cm="1">
        <f t="array" aca="1" ref="G546" ca="1">_xll.BDP(A546,"CUST_TRR_RETURN_HOLDING_PER", "CUST_TRR_START_DT="&amp;TEXT(WORKDAY(DATE(YEAR(TODAY())-1, 12, 31), -1),"jjjjMMtt"),"CUST_TRR_END_DT="&amp;TEXT(WORKDAY(TODAY(), -1),"jjjjMMtt"),"CUST_TRR_CRNCY=EUR")</f>
        <v>-0.12965209999999999</v>
      </c>
      <c r="H546" cm="1">
        <f t="array" ref="H546">_xll.BDP(A546,$H$1)</f>
        <v>-2.0512160000000002</v>
      </c>
      <c r="I546" cm="1">
        <f t="array" ref="I546">_xll.BDP(A546,$I$1)</f>
        <v>-17.885639999999999</v>
      </c>
    </row>
    <row r="547" spans="1:9" x14ac:dyDescent="0.25">
      <c r="A547" t="s">
        <v>2142</v>
      </c>
      <c r="B547" t="s">
        <v>2143</v>
      </c>
      <c r="C547" t="s">
        <v>264</v>
      </c>
      <c r="D547" cm="1">
        <f t="array" aca="1" ref="D547" ca="1">_xll.BDP(A547, "CUST_TRR_RETURN_HOLDING_PER", "CUST_TRR_START_DT="&amp;TEXT(WORKDAY(TODAY(), -2),"jjjjMMtt"),"CUST_TRR_END_DT="&amp;TEXT(WORKDAY(TODAY(), -1),"jjjjMMtt"),"CUST_TRR_CRNCY=EUR")</f>
        <v>-0.79995579999999999</v>
      </c>
      <c r="E547" cm="1">
        <f t="array" aca="1" ref="E547" ca="1">_xll.BDP(A547, "CUST_TRR_RETURN_HOLDING_PER", "CUST_TRR_START_DT="&amp;TEXT(WORKDAY(TODAY(), -6),"jjjjMMtt"),"CUST_TRR_END_DT="&amp;TEXT(WORKDAY(TODAY(), -1),"jjjjMMtt"),"CUST_TRR_CRNCY=EUR")</f>
        <v>2.0475300000000001</v>
      </c>
      <c r="F547" cm="1">
        <f t="array" aca="1" ref="F547" ca="1">_xll.BDP(A547, "CUST_TRR_RETURN_HOLDING_PER", "CUST_TRR_START_DT="&amp;TEXT(WORKDAY(EDATE(TODAY(), -1) - 2, 1),"jjjjMMtt"),"CUST_TRR_END_DT="&amp;TEXT(WORKDAY(TODAY(), -1),"jjjjMMtt"),"CUST_TRR_CRNCY=EUR")</f>
        <v>-3.7025000000000001</v>
      </c>
      <c r="G547" cm="1">
        <f t="array" aca="1" ref="G547" ca="1">_xll.BDP(A547,"CUST_TRR_RETURN_HOLDING_PER", "CUST_TRR_START_DT="&amp;TEXT(WORKDAY(DATE(YEAR(TODAY())-1, 12, 31), -1),"jjjjMMtt"),"CUST_TRR_END_DT="&amp;TEXT(WORKDAY(TODAY(), -1),"jjjjMMtt"),"CUST_TRR_CRNCY=EUR")</f>
        <v>-18.24709</v>
      </c>
      <c r="H547" cm="1">
        <f t="array" ref="H547">_xll.BDP(A547,$H$1)</f>
        <v>-10.67999</v>
      </c>
      <c r="I547" cm="1">
        <f t="array" ref="I547">_xll.BDP(A547,$I$1)</f>
        <v>-20.10051</v>
      </c>
    </row>
    <row r="548" spans="1:9" x14ac:dyDescent="0.25">
      <c r="A548" t="s">
        <v>2140</v>
      </c>
      <c r="B548" t="s">
        <v>2141</v>
      </c>
      <c r="C548" t="s">
        <v>265</v>
      </c>
      <c r="D548" cm="1">
        <f t="array" aca="1" ref="D548" ca="1">_xll.BDP(A548, "CUST_TRR_RETURN_HOLDING_PER", "CUST_TRR_START_DT="&amp;TEXT(WORKDAY(TODAY(), -2),"jjjjMMtt"),"CUST_TRR_END_DT="&amp;TEXT(WORKDAY(TODAY(), -1),"jjjjMMtt"),"CUST_TRR_CRNCY=EUR")</f>
        <v>-0.55214719999999995</v>
      </c>
      <c r="E548" cm="1">
        <f t="array" aca="1" ref="E548" ca="1">_xll.BDP(A548, "CUST_TRR_RETURN_HOLDING_PER", "CUST_TRR_START_DT="&amp;TEXT(WORKDAY(TODAY(), -6),"jjjjMMtt"),"CUST_TRR_END_DT="&amp;TEXT(WORKDAY(TODAY(), -1),"jjjjMMtt"),"CUST_TRR_CRNCY=EUR")</f>
        <v>5.0550879999999996</v>
      </c>
      <c r="F548" cm="1">
        <f t="array" aca="1" ref="F548" ca="1">_xll.BDP(A548, "CUST_TRR_RETURN_HOLDING_PER", "CUST_TRR_START_DT="&amp;TEXT(WORKDAY(EDATE(TODAY(), -1) - 2, 1),"jjjjMMtt"),"CUST_TRR_END_DT="&amp;TEXT(WORKDAY(TODAY(), -1),"jjjjMMtt"),"CUST_TRR_CRNCY=EUR")</f>
        <v>-0.93639989999999995</v>
      </c>
      <c r="G548" cm="1">
        <f t="array" aca="1" ref="G548" ca="1">_xll.BDP(A548,"CUST_TRR_RETURN_HOLDING_PER", "CUST_TRR_START_DT="&amp;TEXT(WORKDAY(DATE(YEAR(TODAY())-1, 12, 31), -1),"jjjjMMtt"),"CUST_TRR_END_DT="&amp;TEXT(WORKDAY(TODAY(), -1),"jjjjMMtt"),"CUST_TRR_CRNCY=EUR")</f>
        <v>4.0704599999999997</v>
      </c>
      <c r="H548" cm="1">
        <f t="array" ref="H548">_xll.BDP(A548,$H$1)</f>
        <v>3.3202630000000002</v>
      </c>
      <c r="I548" cm="1">
        <f t="array" ref="I548">_xll.BDP(A548,$I$1)</f>
        <v>-8.4102010000000007</v>
      </c>
    </row>
    <row r="549" spans="1:9" x14ac:dyDescent="0.25">
      <c r="A549" t="s">
        <v>72</v>
      </c>
      <c r="B549" t="s">
        <v>2144</v>
      </c>
      <c r="C549" t="s">
        <v>265</v>
      </c>
      <c r="D549" cm="1">
        <f t="array" aca="1" ref="D549" ca="1">_xll.BDP(A549, "CUST_TRR_RETURN_HOLDING_PER", "CUST_TRR_START_DT="&amp;TEXT(WORKDAY(TODAY(), -2),"jjjjMMtt"),"CUST_TRR_END_DT="&amp;TEXT(WORKDAY(TODAY(), -1),"jjjjMMtt"),"CUST_TRR_CRNCY=EUR")</f>
        <v>-0.76275269999999995</v>
      </c>
      <c r="E549" cm="1">
        <f t="array" aca="1" ref="E549" ca="1">_xll.BDP(A549, "CUST_TRR_RETURN_HOLDING_PER", "CUST_TRR_START_DT="&amp;TEXT(WORKDAY(TODAY(), -6),"jjjjMMtt"),"CUST_TRR_END_DT="&amp;TEXT(WORKDAY(TODAY(), -1),"jjjjMMtt"),"CUST_TRR_CRNCY=EUR")</f>
        <v>3.1942490000000001</v>
      </c>
      <c r="F549" cm="1">
        <f t="array" aca="1" ref="F549" ca="1">_xll.BDP(A549, "CUST_TRR_RETURN_HOLDING_PER", "CUST_TRR_START_DT="&amp;TEXT(WORKDAY(EDATE(TODAY(), -1) - 2, 1),"jjjjMMtt"),"CUST_TRR_END_DT="&amp;TEXT(WORKDAY(TODAY(), -1),"jjjjMMtt"),"CUST_TRR_CRNCY=EUR")</f>
        <v>5.1521350000000004</v>
      </c>
      <c r="G549" cm="1">
        <f t="array" aca="1" ref="G549" ca="1">_xll.BDP(A549,"CUST_TRR_RETURN_HOLDING_PER", "CUST_TRR_START_DT="&amp;TEXT(WORKDAY(DATE(YEAR(TODAY())-1, 12, 31), -1),"jjjjMMtt"),"CUST_TRR_END_DT="&amp;TEXT(WORKDAY(TODAY(), -1),"jjjjMMtt"),"CUST_TRR_CRNCY=EUR")</f>
        <v>2.653826</v>
      </c>
      <c r="H549" cm="1">
        <f t="array" ref="H549">_xll.BDP(A549,$H$1)</f>
        <v>5.9660390000000003</v>
      </c>
      <c r="I549" cm="1">
        <f t="array" ref="I549">_xll.BDP(A549,$I$1)</f>
        <v>-2.205889</v>
      </c>
    </row>
    <row r="550" spans="1:9" x14ac:dyDescent="0.25">
      <c r="A550" t="s">
        <v>2149</v>
      </c>
      <c r="B550" t="s">
        <v>2150</v>
      </c>
      <c r="C550" t="s">
        <v>265</v>
      </c>
      <c r="D550" cm="1">
        <f t="array" aca="1" ref="D550" ca="1">_xll.BDP(A550, "CUST_TRR_RETURN_HOLDING_PER", "CUST_TRR_START_DT="&amp;TEXT(WORKDAY(TODAY(), -2),"jjjjMMtt"),"CUST_TRR_END_DT="&amp;TEXT(WORKDAY(TODAY(), -1),"jjjjMMtt"),"CUST_TRR_CRNCY=EUR")</f>
        <v>-0.77089110000000005</v>
      </c>
      <c r="E550" cm="1">
        <f t="array" aca="1" ref="E550" ca="1">_xll.BDP(A550, "CUST_TRR_RETURN_HOLDING_PER", "CUST_TRR_START_DT="&amp;TEXT(WORKDAY(TODAY(), -6),"jjjjMMtt"),"CUST_TRR_END_DT="&amp;TEXT(WORKDAY(TODAY(), -1),"jjjjMMtt"),"CUST_TRR_CRNCY=EUR")</f>
        <v>-1.1518969999999999</v>
      </c>
      <c r="F550" cm="1">
        <f t="array" aca="1" ref="F550" ca="1">_xll.BDP(A550, "CUST_TRR_RETURN_HOLDING_PER", "CUST_TRR_START_DT="&amp;TEXT(WORKDAY(EDATE(TODAY(), -1) - 2, 1),"jjjjMMtt"),"CUST_TRR_END_DT="&amp;TEXT(WORKDAY(TODAY(), -1),"jjjjMMtt"),"CUST_TRR_CRNCY=EUR")</f>
        <v>-7.0747900000000001</v>
      </c>
      <c r="G550" cm="1">
        <f t="array" aca="1" ref="G550" ca="1">_xll.BDP(A550,"CUST_TRR_RETURN_HOLDING_PER", "CUST_TRR_START_DT="&amp;TEXT(WORKDAY(DATE(YEAR(TODAY())-1, 12, 31), -1),"jjjjMMtt"),"CUST_TRR_END_DT="&amp;TEXT(WORKDAY(TODAY(), -1),"jjjjMMtt"),"CUST_TRR_CRNCY=EUR")</f>
        <v>-6.2907659999999996</v>
      </c>
      <c r="H550" cm="1">
        <f t="array" ref="H550">_xll.BDP(A550,$H$1)</f>
        <v>-9.4444180000000006</v>
      </c>
      <c r="I550" cm="1">
        <f t="array" ref="I550">_xll.BDP(A550,$I$1)</f>
        <v>-22.626359999999998</v>
      </c>
    </row>
    <row r="551" spans="1:9" x14ac:dyDescent="0.25">
      <c r="A551" t="s">
        <v>2147</v>
      </c>
      <c r="B551" t="s">
        <v>2148</v>
      </c>
      <c r="C551" t="s">
        <v>261</v>
      </c>
      <c r="D551" cm="1">
        <f t="array" aca="1" ref="D551" ca="1">_xll.BDP(A551, "CUST_TRR_RETURN_HOLDING_PER", "CUST_TRR_START_DT="&amp;TEXT(WORKDAY(TODAY(), -2),"jjjjMMtt"),"CUST_TRR_END_DT="&amp;TEXT(WORKDAY(TODAY(), -1),"jjjjMMtt"),"CUST_TRR_CRNCY=EUR")</f>
        <v>-0.38612299999999999</v>
      </c>
      <c r="E551" cm="1">
        <f t="array" aca="1" ref="E551" ca="1">_xll.BDP(A551, "CUST_TRR_RETURN_HOLDING_PER", "CUST_TRR_START_DT="&amp;TEXT(WORKDAY(TODAY(), -6),"jjjjMMtt"),"CUST_TRR_END_DT="&amp;TEXT(WORKDAY(TODAY(), -1),"jjjjMMtt"),"CUST_TRR_CRNCY=EUR")</f>
        <v>6.8137259999999999</v>
      </c>
      <c r="F551" cm="1">
        <f t="array" aca="1" ref="F551" ca="1">_xll.BDP(A551, "CUST_TRR_RETURN_HOLDING_PER", "CUST_TRR_START_DT="&amp;TEXT(WORKDAY(EDATE(TODAY(), -1) - 2, 1),"jjjjMMtt"),"CUST_TRR_END_DT="&amp;TEXT(WORKDAY(TODAY(), -1),"jjjjMMtt"),"CUST_TRR_CRNCY=EUR")</f>
        <v>1.1652910000000001E-2</v>
      </c>
      <c r="G551" cm="1">
        <f t="array" aca="1" ref="G551" ca="1">_xll.BDP(A551,"CUST_TRR_RETURN_HOLDING_PER", "CUST_TRR_START_DT="&amp;TEXT(WORKDAY(DATE(YEAR(TODAY())-1, 12, 31), -1),"jjjjMMtt"),"CUST_TRR_END_DT="&amp;TEXT(WORKDAY(TODAY(), -1),"jjjjMMtt"),"CUST_TRR_CRNCY=EUR")</f>
        <v>0.15503510000000001</v>
      </c>
      <c r="H551" cm="1">
        <f t="array" ref="H551">_xll.BDP(A551,$H$1)</f>
        <v>1.8310029999999999</v>
      </c>
      <c r="I551" cm="1">
        <f t="array" ref="I551">_xll.BDP(A551,$I$1)</f>
        <v>-7.8083739999999997</v>
      </c>
    </row>
    <row r="552" spans="1:9" x14ac:dyDescent="0.25">
      <c r="A552" t="s">
        <v>2145</v>
      </c>
      <c r="B552" t="s">
        <v>2146</v>
      </c>
      <c r="C552" t="s">
        <v>259</v>
      </c>
      <c r="D552" cm="1">
        <f t="array" aca="1" ref="D552" ca="1">_xll.BDP(A552, "CUST_TRR_RETURN_HOLDING_PER", "CUST_TRR_START_DT="&amp;TEXT(WORKDAY(TODAY(), -2),"jjjjMMtt"),"CUST_TRR_END_DT="&amp;TEXT(WORKDAY(TODAY(), -1),"jjjjMMtt"),"CUST_TRR_CRNCY=EUR")</f>
        <v>-1.7349760000000001</v>
      </c>
      <c r="E552" cm="1">
        <f t="array" aca="1" ref="E552" ca="1">_xll.BDP(A552, "CUST_TRR_RETURN_HOLDING_PER", "CUST_TRR_START_DT="&amp;TEXT(WORKDAY(TODAY(), -6),"jjjjMMtt"),"CUST_TRR_END_DT="&amp;TEXT(WORKDAY(TODAY(), -1),"jjjjMMtt"),"CUST_TRR_CRNCY=EUR")</f>
        <v>-1.9589049999999999</v>
      </c>
      <c r="F552" cm="1">
        <f t="array" aca="1" ref="F552" ca="1">_xll.BDP(A552, "CUST_TRR_RETURN_HOLDING_PER", "CUST_TRR_START_DT="&amp;TEXT(WORKDAY(EDATE(TODAY(), -1) - 2, 1),"jjjjMMtt"),"CUST_TRR_END_DT="&amp;TEXT(WORKDAY(TODAY(), -1),"jjjjMMtt"),"CUST_TRR_CRNCY=EUR")</f>
        <v>8.0485009999999999</v>
      </c>
      <c r="G552" cm="1">
        <f t="array" aca="1" ref="G552" ca="1">_xll.BDP(A552,"CUST_TRR_RETURN_HOLDING_PER", "CUST_TRR_START_DT="&amp;TEXT(WORKDAY(DATE(YEAR(TODAY())-1, 12, 31), -1),"jjjjMMtt"),"CUST_TRR_END_DT="&amp;TEXT(WORKDAY(TODAY(), -1),"jjjjMMtt"),"CUST_TRR_CRNCY=EUR")</f>
        <v>28.418500000000002</v>
      </c>
      <c r="H552" cm="1">
        <f t="array" ref="H552">_xll.BDP(A552,$H$1)</f>
        <v>12.263669999999999</v>
      </c>
      <c r="I552" cm="1">
        <f t="array" ref="I552">_xll.BDP(A552,$I$1)</f>
        <v>-3.0692210000000002</v>
      </c>
    </row>
    <row r="553" spans="1:9" x14ac:dyDescent="0.25">
      <c r="A553" t="s">
        <v>2155</v>
      </c>
      <c r="B553" t="s">
        <v>2156</v>
      </c>
      <c r="C553" t="s">
        <v>265</v>
      </c>
      <c r="D553" cm="1">
        <f t="array" aca="1" ref="D553" ca="1">_xll.BDP(A553, "CUST_TRR_RETURN_HOLDING_PER", "CUST_TRR_START_DT="&amp;TEXT(WORKDAY(TODAY(), -2),"jjjjMMtt"),"CUST_TRR_END_DT="&amp;TEXT(WORKDAY(TODAY(), -1),"jjjjMMtt"),"CUST_TRR_CRNCY=EUR")</f>
        <v>0.70703970000000005</v>
      </c>
      <c r="E553" cm="1">
        <f t="array" aca="1" ref="E553" ca="1">_xll.BDP(A553, "CUST_TRR_RETURN_HOLDING_PER", "CUST_TRR_START_DT="&amp;TEXT(WORKDAY(TODAY(), -6),"jjjjMMtt"),"CUST_TRR_END_DT="&amp;TEXT(WORKDAY(TODAY(), -1),"jjjjMMtt"),"CUST_TRR_CRNCY=EUR")</f>
        <v>0.89313220000000004</v>
      </c>
      <c r="F553" cm="1">
        <f t="array" aca="1" ref="F553" ca="1">_xll.BDP(A553, "CUST_TRR_RETURN_HOLDING_PER", "CUST_TRR_START_DT="&amp;TEXT(WORKDAY(EDATE(TODAY(), -1) - 2, 1),"jjjjMMtt"),"CUST_TRR_END_DT="&amp;TEXT(WORKDAY(TODAY(), -1),"jjjjMMtt"),"CUST_TRR_CRNCY=EUR")</f>
        <v>1.92906</v>
      </c>
      <c r="G553" cm="1">
        <f t="array" aca="1" ref="G553" ca="1">_xll.BDP(A553,"CUST_TRR_RETURN_HOLDING_PER", "CUST_TRR_START_DT="&amp;TEXT(WORKDAY(DATE(YEAR(TODAY())-1, 12, 31), -1),"jjjjMMtt"),"CUST_TRR_END_DT="&amp;TEXT(WORKDAY(TODAY(), -1),"jjjjMMtt"),"CUST_TRR_CRNCY=EUR")</f>
        <v>2.3144650000000002</v>
      </c>
      <c r="H553" cm="1">
        <f t="array" ref="H553">_xll.BDP(A553,$H$1)</f>
        <v>1.904129</v>
      </c>
      <c r="I553" cm="1">
        <f t="array" ref="I553">_xll.BDP(A553,$I$1)</f>
        <v>-5.5923860000000003</v>
      </c>
    </row>
    <row r="554" spans="1:9" x14ac:dyDescent="0.25">
      <c r="A554" t="s">
        <v>2153</v>
      </c>
      <c r="B554" t="s">
        <v>2154</v>
      </c>
      <c r="C554" t="s">
        <v>265</v>
      </c>
      <c r="D554" cm="1">
        <f t="array" aca="1" ref="D554" ca="1">_xll.BDP(A554, "CUST_TRR_RETURN_HOLDING_PER", "CUST_TRR_START_DT="&amp;TEXT(WORKDAY(TODAY(), -2),"jjjjMMtt"),"CUST_TRR_END_DT="&amp;TEXT(WORKDAY(TODAY(), -1),"jjjjMMtt"),"CUST_TRR_CRNCY=EUR")</f>
        <v>-1.0232699999999999</v>
      </c>
      <c r="E554" cm="1">
        <f t="array" aca="1" ref="E554" ca="1">_xll.BDP(A554, "CUST_TRR_RETURN_HOLDING_PER", "CUST_TRR_START_DT="&amp;TEXT(WORKDAY(TODAY(), -6),"jjjjMMtt"),"CUST_TRR_END_DT="&amp;TEXT(WORKDAY(TODAY(), -1),"jjjjMMtt"),"CUST_TRR_CRNCY=EUR")</f>
        <v>-2.3206859999999998</v>
      </c>
      <c r="F554" cm="1">
        <f t="array" aca="1" ref="F554" ca="1">_xll.BDP(A554, "CUST_TRR_RETURN_HOLDING_PER", "CUST_TRR_START_DT="&amp;TEXT(WORKDAY(EDATE(TODAY(), -1) - 2, 1),"jjjjMMtt"),"CUST_TRR_END_DT="&amp;TEXT(WORKDAY(TODAY(), -1),"jjjjMMtt"),"CUST_TRR_CRNCY=EUR")</f>
        <v>-3.986863</v>
      </c>
      <c r="G554" cm="1">
        <f t="array" aca="1" ref="G554" ca="1">_xll.BDP(A554,"CUST_TRR_RETURN_HOLDING_PER", "CUST_TRR_START_DT="&amp;TEXT(WORKDAY(DATE(YEAR(TODAY())-1, 12, 31), -1),"jjjjMMtt"),"CUST_TRR_END_DT="&amp;TEXT(WORKDAY(TODAY(), -1),"jjjjMMtt"),"CUST_TRR_CRNCY=EUR")</f>
        <v>-13.618410000000001</v>
      </c>
      <c r="H554" cm="1">
        <f t="array" ref="H554">_xll.BDP(A554,$H$1)</f>
        <v>-7.9100619999999999</v>
      </c>
      <c r="I554" cm="1">
        <f t="array" ref="I554">_xll.BDP(A554,$I$1)</f>
        <v>-19.24372</v>
      </c>
    </row>
    <row r="555" spans="1:9" x14ac:dyDescent="0.25">
      <c r="A555" t="s">
        <v>2151</v>
      </c>
      <c r="B555" t="s">
        <v>2152</v>
      </c>
      <c r="C555" t="s">
        <v>265</v>
      </c>
      <c r="D555" cm="1">
        <f t="array" aca="1" ref="D555" ca="1">_xll.BDP(A555, "CUST_TRR_RETURN_HOLDING_PER", "CUST_TRR_START_DT="&amp;TEXT(WORKDAY(TODAY(), -2),"jjjjMMtt"),"CUST_TRR_END_DT="&amp;TEXT(WORKDAY(TODAY(), -1),"jjjjMMtt"),"CUST_TRR_CRNCY=EUR")</f>
        <v>-7.5172059999999998</v>
      </c>
      <c r="E555" cm="1">
        <f t="array" aca="1" ref="E555" ca="1">_xll.BDP(A555, "CUST_TRR_RETURN_HOLDING_PER", "CUST_TRR_START_DT="&amp;TEXT(WORKDAY(TODAY(), -6),"jjjjMMtt"),"CUST_TRR_END_DT="&amp;TEXT(WORKDAY(TODAY(), -1),"jjjjMMtt"),"CUST_TRR_CRNCY=EUR")</f>
        <v>-0.4897167</v>
      </c>
      <c r="F555" cm="1">
        <f t="array" aca="1" ref="F555" ca="1">_xll.BDP(A555, "CUST_TRR_RETURN_HOLDING_PER", "CUST_TRR_START_DT="&amp;TEXT(WORKDAY(EDATE(TODAY(), -1) - 2, 1),"jjjjMMtt"),"CUST_TRR_END_DT="&amp;TEXT(WORKDAY(TODAY(), -1),"jjjjMMtt"),"CUST_TRR_CRNCY=EUR")</f>
        <v>-2.391257</v>
      </c>
      <c r="G555" cm="1">
        <f t="array" aca="1" ref="G555" ca="1">_xll.BDP(A555,"CUST_TRR_RETURN_HOLDING_PER", "CUST_TRR_START_DT="&amp;TEXT(WORKDAY(DATE(YEAR(TODAY())-1, 12, 31), -1),"jjjjMMtt"),"CUST_TRR_END_DT="&amp;TEXT(WORKDAY(TODAY(), -1),"jjjjMMtt"),"CUST_TRR_CRNCY=EUR")</f>
        <v>20.026309999999999</v>
      </c>
      <c r="H555" cm="1">
        <f t="array" ref="H555">_xll.BDP(A555,$H$1)</f>
        <v>7.4588000000000001</v>
      </c>
      <c r="I555" cm="1">
        <f t="array" ref="I555">_xll.BDP(A555,$I$1)</f>
        <v>-13.744450000000001</v>
      </c>
    </row>
    <row r="556" spans="1:9" x14ac:dyDescent="0.25">
      <c r="A556" t="s">
        <v>2161</v>
      </c>
      <c r="B556" t="s">
        <v>2162</v>
      </c>
      <c r="C556" t="s">
        <v>261</v>
      </c>
      <c r="D556" cm="1">
        <f t="array" aca="1" ref="D556" ca="1">_xll.BDP(A556, "CUST_TRR_RETURN_HOLDING_PER", "CUST_TRR_START_DT="&amp;TEXT(WORKDAY(TODAY(), -2),"jjjjMMtt"),"CUST_TRR_END_DT="&amp;TEXT(WORKDAY(TODAY(), -1),"jjjjMMtt"),"CUST_TRR_CRNCY=EUR")</f>
        <v>-0.9105335</v>
      </c>
      <c r="E556" cm="1">
        <f t="array" aca="1" ref="E556" ca="1">_xll.BDP(A556, "CUST_TRR_RETURN_HOLDING_PER", "CUST_TRR_START_DT="&amp;TEXT(WORKDAY(TODAY(), -6),"jjjjMMtt"),"CUST_TRR_END_DT="&amp;TEXT(WORKDAY(TODAY(), -1),"jjjjMMtt"),"CUST_TRR_CRNCY=EUR")</f>
        <v>0.56106990000000001</v>
      </c>
      <c r="F556" cm="1">
        <f t="array" aca="1" ref="F556" ca="1">_xll.BDP(A556, "CUST_TRR_RETURN_HOLDING_PER", "CUST_TRR_START_DT="&amp;TEXT(WORKDAY(EDATE(TODAY(), -1) - 2, 1),"jjjjMMtt"),"CUST_TRR_END_DT="&amp;TEXT(WORKDAY(TODAY(), -1),"jjjjMMtt"),"CUST_TRR_CRNCY=EUR")</f>
        <v>2.319985</v>
      </c>
      <c r="G556" cm="1">
        <f t="array" aca="1" ref="G556" ca="1">_xll.BDP(A556,"CUST_TRR_RETURN_HOLDING_PER", "CUST_TRR_START_DT="&amp;TEXT(WORKDAY(DATE(YEAR(TODAY())-1, 12, 31), -1),"jjjjMMtt"),"CUST_TRR_END_DT="&amp;TEXT(WORKDAY(TODAY(), -1),"jjjjMMtt"),"CUST_TRR_CRNCY=EUR")</f>
        <v>11.88923</v>
      </c>
      <c r="H556" cm="1">
        <f t="array" ref="H556">_xll.BDP(A556,$H$1)</f>
        <v>2.3203830000000001</v>
      </c>
      <c r="I556" cm="1">
        <f t="array" ref="I556">_xll.BDP(A556,$I$1)</f>
        <v>-6.0735659999999996</v>
      </c>
    </row>
    <row r="557" spans="1:9" x14ac:dyDescent="0.25">
      <c r="A557" t="s">
        <v>2159</v>
      </c>
      <c r="B557" t="s">
        <v>2160</v>
      </c>
      <c r="C557" t="s">
        <v>259</v>
      </c>
      <c r="D557" cm="1">
        <f t="array" aca="1" ref="D557" ca="1">_xll.BDP(A557, "CUST_TRR_RETURN_HOLDING_PER", "CUST_TRR_START_DT="&amp;TEXT(WORKDAY(TODAY(), -2),"jjjjMMtt"),"CUST_TRR_END_DT="&amp;TEXT(WORKDAY(TODAY(), -1),"jjjjMMtt"),"CUST_TRR_CRNCY=EUR")</f>
        <v>0.60178069999999995</v>
      </c>
      <c r="E557" cm="1">
        <f t="array" aca="1" ref="E557" ca="1">_xll.BDP(A557, "CUST_TRR_RETURN_HOLDING_PER", "CUST_TRR_START_DT="&amp;TEXT(WORKDAY(TODAY(), -6),"jjjjMMtt"),"CUST_TRR_END_DT="&amp;TEXT(WORKDAY(TODAY(), -1),"jjjjMMtt"),"CUST_TRR_CRNCY=EUR")</f>
        <v>7.1817669999999998</v>
      </c>
      <c r="F557" cm="1">
        <f t="array" aca="1" ref="F557" ca="1">_xll.BDP(A557, "CUST_TRR_RETURN_HOLDING_PER", "CUST_TRR_START_DT="&amp;TEXT(WORKDAY(EDATE(TODAY(), -1) - 2, 1),"jjjjMMtt"),"CUST_TRR_END_DT="&amp;TEXT(WORKDAY(TODAY(), -1),"jjjjMMtt"),"CUST_TRR_CRNCY=EUR")</f>
        <v>6.764894</v>
      </c>
      <c r="G557" cm="1">
        <f t="array" aca="1" ref="G557" ca="1">_xll.BDP(A557,"CUST_TRR_RETURN_HOLDING_PER", "CUST_TRR_START_DT="&amp;TEXT(WORKDAY(DATE(YEAR(TODAY())-1, 12, 31), -1),"jjjjMMtt"),"CUST_TRR_END_DT="&amp;TEXT(WORKDAY(TODAY(), -1),"jjjjMMtt"),"CUST_TRR_CRNCY=EUR")</f>
        <v>64.954899999999995</v>
      </c>
      <c r="H557" cm="1">
        <f t="array" ref="H557">_xll.BDP(A557,$H$1)</f>
        <v>30.341329999999999</v>
      </c>
      <c r="I557" cm="1">
        <f t="array" ref="I557">_xll.BDP(A557,$I$1)</f>
        <v>-0.20661160000000001</v>
      </c>
    </row>
    <row r="558" spans="1:9" x14ac:dyDescent="0.25">
      <c r="A558" t="s">
        <v>2157</v>
      </c>
      <c r="B558" t="s">
        <v>2158</v>
      </c>
      <c r="C558" t="s">
        <v>259</v>
      </c>
      <c r="D558" cm="1">
        <f t="array" aca="1" ref="D558" ca="1">_xll.BDP(A558, "CUST_TRR_RETURN_HOLDING_PER", "CUST_TRR_START_DT="&amp;TEXT(WORKDAY(TODAY(), -2),"jjjjMMtt"),"CUST_TRR_END_DT="&amp;TEXT(WORKDAY(TODAY(), -1),"jjjjMMtt"),"CUST_TRR_CRNCY=EUR")</f>
        <v>0.1942904</v>
      </c>
      <c r="E558" cm="1">
        <f t="array" aca="1" ref="E558" ca="1">_xll.BDP(A558, "CUST_TRR_RETURN_HOLDING_PER", "CUST_TRR_START_DT="&amp;TEXT(WORKDAY(TODAY(), -6),"jjjjMMtt"),"CUST_TRR_END_DT="&amp;TEXT(WORKDAY(TODAY(), -1),"jjjjMMtt"),"CUST_TRR_CRNCY=EUR")</f>
        <v>4.8708410000000004</v>
      </c>
      <c r="F558" cm="1">
        <f t="array" aca="1" ref="F558" ca="1">_xll.BDP(A558, "CUST_TRR_RETURN_HOLDING_PER", "CUST_TRR_START_DT="&amp;TEXT(WORKDAY(EDATE(TODAY(), -1) - 2, 1),"jjjjMMtt"),"CUST_TRR_END_DT="&amp;TEXT(WORKDAY(TODAY(), -1),"jjjjMMtt"),"CUST_TRR_CRNCY=EUR")</f>
        <v>5.9719259999999998</v>
      </c>
      <c r="G558" cm="1">
        <f t="array" aca="1" ref="G558" ca="1">_xll.BDP(A558,"CUST_TRR_RETURN_HOLDING_PER", "CUST_TRR_START_DT="&amp;TEXT(WORKDAY(DATE(YEAR(TODAY())-1, 12, 31), -1),"jjjjMMtt"),"CUST_TRR_END_DT="&amp;TEXT(WORKDAY(TODAY(), -1),"jjjjMMtt"),"CUST_TRR_CRNCY=EUR")</f>
        <v>28.317229999999999</v>
      </c>
      <c r="H558" cm="1">
        <f t="array" ref="H558">_xll.BDP(A558,$H$1)</f>
        <v>14.282</v>
      </c>
      <c r="I558" cm="1">
        <f t="array" ref="I558">_xll.BDP(A558,$I$1)</f>
        <v>-1.1684969999999999</v>
      </c>
    </row>
    <row r="559" spans="1:9" x14ac:dyDescent="0.25">
      <c r="A559" t="s">
        <v>2166</v>
      </c>
      <c r="B559" t="s">
        <v>2167</v>
      </c>
      <c r="C559" t="s">
        <v>264</v>
      </c>
      <c r="D559" cm="1">
        <f t="array" aca="1" ref="D559" ca="1">_xll.BDP(A559, "CUST_TRR_RETURN_HOLDING_PER", "CUST_TRR_START_DT="&amp;TEXT(WORKDAY(TODAY(), -2),"jjjjMMtt"),"CUST_TRR_END_DT="&amp;TEXT(WORKDAY(TODAY(), -1),"jjjjMMtt"),"CUST_TRR_CRNCY=EUR")</f>
        <v>0.20986360000000001</v>
      </c>
      <c r="E559" cm="1">
        <f t="array" aca="1" ref="E559" ca="1">_xll.BDP(A559, "CUST_TRR_RETURN_HOLDING_PER", "CUST_TRR_START_DT="&amp;TEXT(WORKDAY(TODAY(), -6),"jjjjMMtt"),"CUST_TRR_END_DT="&amp;TEXT(WORKDAY(TODAY(), -1),"jjjjMMtt"),"CUST_TRR_CRNCY=EUR")</f>
        <v>3.4109370000000001</v>
      </c>
      <c r="F559" cm="1">
        <f t="array" aca="1" ref="F559" ca="1">_xll.BDP(A559, "CUST_TRR_RETURN_HOLDING_PER", "CUST_TRR_START_DT="&amp;TEXT(WORKDAY(EDATE(TODAY(), -1) - 2, 1),"jjjjMMtt"),"CUST_TRR_END_DT="&amp;TEXT(WORKDAY(TODAY(), -1),"jjjjMMtt"),"CUST_TRR_CRNCY=EUR")</f>
        <v>1.7581249999999999</v>
      </c>
      <c r="G559" cm="1">
        <f t="array" aca="1" ref="G559" ca="1">_xll.BDP(A559,"CUST_TRR_RETURN_HOLDING_PER", "CUST_TRR_START_DT="&amp;TEXT(WORKDAY(DATE(YEAR(TODAY())-1, 12, 31), -1),"jjjjMMtt"),"CUST_TRR_END_DT="&amp;TEXT(WORKDAY(TODAY(), -1),"jjjjMMtt"),"CUST_TRR_CRNCY=EUR")</f>
        <v>-8.1853280000000002</v>
      </c>
      <c r="H559" cm="1">
        <f t="array" ref="H559">_xll.BDP(A559,$H$1)</f>
        <v>-1.2056439999999999</v>
      </c>
      <c r="I559" cm="1">
        <f t="array" ref="I559">_xll.BDP(A559,$I$1)</f>
        <v>-13.23793</v>
      </c>
    </row>
    <row r="560" spans="1:9" x14ac:dyDescent="0.25">
      <c r="A560" t="s">
        <v>187</v>
      </c>
      <c r="B560" t="s">
        <v>2165</v>
      </c>
      <c r="C560" t="s">
        <v>267</v>
      </c>
      <c r="D560" cm="1">
        <f t="array" aca="1" ref="D560" ca="1">_xll.BDP(A560, "CUST_TRR_RETURN_HOLDING_PER", "CUST_TRR_START_DT="&amp;TEXT(WORKDAY(TODAY(), -2),"jjjjMMtt"),"CUST_TRR_END_DT="&amp;TEXT(WORKDAY(TODAY(), -1),"jjjjMMtt"),"CUST_TRR_CRNCY=EUR")</f>
        <v>-0.89142880000000002</v>
      </c>
      <c r="E560" cm="1">
        <f t="array" aca="1" ref="E560" ca="1">_xll.BDP(A560, "CUST_TRR_RETURN_HOLDING_PER", "CUST_TRR_START_DT="&amp;TEXT(WORKDAY(TODAY(), -6),"jjjjMMtt"),"CUST_TRR_END_DT="&amp;TEXT(WORKDAY(TODAY(), -1),"jjjjMMtt"),"CUST_TRR_CRNCY=EUR")</f>
        <v>-2.370549</v>
      </c>
      <c r="F560" cm="1">
        <f t="array" aca="1" ref="F560" ca="1">_xll.BDP(A560, "CUST_TRR_RETURN_HOLDING_PER", "CUST_TRR_START_DT="&amp;TEXT(WORKDAY(EDATE(TODAY(), -1) - 2, 1),"jjjjMMtt"),"CUST_TRR_END_DT="&amp;TEXT(WORKDAY(TODAY(), -1),"jjjjMMtt"),"CUST_TRR_CRNCY=EUR")</f>
        <v>-1.91499</v>
      </c>
      <c r="G560" cm="1">
        <f t="array" aca="1" ref="G560" ca="1">_xll.BDP(A560,"CUST_TRR_RETURN_HOLDING_PER", "CUST_TRR_START_DT="&amp;TEXT(WORKDAY(DATE(YEAR(TODAY())-1, 12, 31), -1),"jjjjMMtt"),"CUST_TRR_END_DT="&amp;TEXT(WORKDAY(TODAY(), -1),"jjjjMMtt"),"CUST_TRR_CRNCY=EUR")</f>
        <v>50.306350000000002</v>
      </c>
      <c r="H560" cm="1">
        <f t="array" ref="H560">_xll.BDP(A560,$H$1)</f>
        <v>14.17909</v>
      </c>
      <c r="I560" cm="1">
        <f t="array" ref="I560">_xll.BDP(A560,$I$1)</f>
        <v>-7.4312940000000003</v>
      </c>
    </row>
    <row r="561" spans="1:9" x14ac:dyDescent="0.25">
      <c r="A561" t="s">
        <v>2163</v>
      </c>
      <c r="B561" t="s">
        <v>2164</v>
      </c>
      <c r="C561" t="s">
        <v>275</v>
      </c>
      <c r="D561" cm="1">
        <f t="array" aca="1" ref="D561" ca="1">_xll.BDP(A561, "CUST_TRR_RETURN_HOLDING_PER", "CUST_TRR_START_DT="&amp;TEXT(WORKDAY(TODAY(), -2),"jjjjMMtt"),"CUST_TRR_END_DT="&amp;TEXT(WORKDAY(TODAY(), -1),"jjjjMMtt"),"CUST_TRR_CRNCY=EUR")</f>
        <v>-0.85359169999999995</v>
      </c>
      <c r="E561" cm="1">
        <f t="array" aca="1" ref="E561" ca="1">_xll.BDP(A561, "CUST_TRR_RETURN_HOLDING_PER", "CUST_TRR_START_DT="&amp;TEXT(WORKDAY(TODAY(), -6),"jjjjMMtt"),"CUST_TRR_END_DT="&amp;TEXT(WORKDAY(TODAY(), -1),"jjjjMMtt"),"CUST_TRR_CRNCY=EUR")</f>
        <v>1.6705989999999999</v>
      </c>
      <c r="F561" cm="1">
        <f t="array" aca="1" ref="F561" ca="1">_xll.BDP(A561, "CUST_TRR_RETURN_HOLDING_PER", "CUST_TRR_START_DT="&amp;TEXT(WORKDAY(EDATE(TODAY(), -1) - 2, 1),"jjjjMMtt"),"CUST_TRR_END_DT="&amp;TEXT(WORKDAY(TODAY(), -1),"jjjjMMtt"),"CUST_TRR_CRNCY=EUR")</f>
        <v>2.7692060000000001</v>
      </c>
      <c r="G561" cm="1">
        <f t="array" aca="1" ref="G561" ca="1">_xll.BDP(A561,"CUST_TRR_RETURN_HOLDING_PER", "CUST_TRR_START_DT="&amp;TEXT(WORKDAY(DATE(YEAR(TODAY())-1, 12, 31), -1),"jjjjMMtt"),"CUST_TRR_END_DT="&amp;TEXT(WORKDAY(TODAY(), -1),"jjjjMMtt"),"CUST_TRR_CRNCY=EUR")</f>
        <v>-0.93124370000000001</v>
      </c>
      <c r="H561" cm="1">
        <f t="array" ref="H561">_xll.BDP(A561,$H$1)</f>
        <v>9.7909819999999996</v>
      </c>
      <c r="I561" cm="1">
        <f t="array" ref="I561">_xll.BDP(A561,$I$1)</f>
        <v>-2.7753730000000001</v>
      </c>
    </row>
    <row r="562" spans="1:9" x14ac:dyDescent="0.25">
      <c r="A562" t="s">
        <v>2169</v>
      </c>
      <c r="B562" t="s">
        <v>2170</v>
      </c>
      <c r="C562" t="s">
        <v>259</v>
      </c>
      <c r="D562" cm="1">
        <f t="array" aca="1" ref="D562" ca="1">_xll.BDP(A562, "CUST_TRR_RETURN_HOLDING_PER", "CUST_TRR_START_DT="&amp;TEXT(WORKDAY(TODAY(), -2),"jjjjMMtt"),"CUST_TRR_END_DT="&amp;TEXT(WORKDAY(TODAY(), -1),"jjjjMMtt"),"CUST_TRR_CRNCY=EUR")</f>
        <v>0.61162079999999996</v>
      </c>
      <c r="E562" cm="1">
        <f t="array" aca="1" ref="E562" ca="1">_xll.BDP(A562, "CUST_TRR_RETURN_HOLDING_PER", "CUST_TRR_START_DT="&amp;TEXT(WORKDAY(TODAY(), -6),"jjjjMMtt"),"CUST_TRR_END_DT="&amp;TEXT(WORKDAY(TODAY(), -1),"jjjjMMtt"),"CUST_TRR_CRNCY=EUR")</f>
        <v>2.991304</v>
      </c>
      <c r="F562" cm="1">
        <f t="array" aca="1" ref="F562" ca="1">_xll.BDP(A562, "CUST_TRR_RETURN_HOLDING_PER", "CUST_TRR_START_DT="&amp;TEXT(WORKDAY(EDATE(TODAY(), -1) - 2, 1),"jjjjMMtt"),"CUST_TRR_END_DT="&amp;TEXT(WORKDAY(TODAY(), -1),"jjjjMMtt"),"CUST_TRR_CRNCY=EUR")</f>
        <v>-3.0769229999999999</v>
      </c>
      <c r="G562" cm="1">
        <f t="array" aca="1" ref="G562" ca="1">_xll.BDP(A562,"CUST_TRR_RETURN_HOLDING_PER", "CUST_TRR_START_DT="&amp;TEXT(WORKDAY(DATE(YEAR(TODAY())-1, 12, 31), -1),"jjjjMMtt"),"CUST_TRR_END_DT="&amp;TEXT(WORKDAY(TODAY(), -1),"jjjjMMtt"),"CUST_TRR_CRNCY=EUR")</f>
        <v>-11.023820000000001</v>
      </c>
      <c r="H562" cm="1">
        <f t="array" ref="H562">_xll.BDP(A562,$H$1)</f>
        <v>-5.5664069999999999</v>
      </c>
      <c r="I562" cm="1">
        <f t="array" ref="I562">_xll.BDP(A562,$I$1)</f>
        <v>-15.85127</v>
      </c>
    </row>
    <row r="563" spans="1:9" x14ac:dyDescent="0.25">
      <c r="A563" t="s">
        <v>61</v>
      </c>
      <c r="B563" t="s">
        <v>2168</v>
      </c>
      <c r="C563" t="s">
        <v>271</v>
      </c>
      <c r="D563" cm="1">
        <f t="array" aca="1" ref="D563" ca="1">_xll.BDP(A563, "CUST_TRR_RETURN_HOLDING_PER", "CUST_TRR_START_DT="&amp;TEXT(WORKDAY(TODAY(), -2),"jjjjMMtt"),"CUST_TRR_END_DT="&amp;TEXT(WORKDAY(TODAY(), -1),"jjjjMMtt"),"CUST_TRR_CRNCY=EUR")</f>
        <v>-0.80635159999999995</v>
      </c>
      <c r="E563" cm="1">
        <f t="array" aca="1" ref="E563" ca="1">_xll.BDP(A563, "CUST_TRR_RETURN_HOLDING_PER", "CUST_TRR_START_DT="&amp;TEXT(WORKDAY(TODAY(), -6),"jjjjMMtt"),"CUST_TRR_END_DT="&amp;TEXT(WORKDAY(TODAY(), -1),"jjjjMMtt"),"CUST_TRR_CRNCY=EUR")</f>
        <v>-2.7347579999999998</v>
      </c>
      <c r="F563" cm="1">
        <f t="array" aca="1" ref="F563" ca="1">_xll.BDP(A563, "CUST_TRR_RETURN_HOLDING_PER", "CUST_TRR_START_DT="&amp;TEXT(WORKDAY(EDATE(TODAY(), -1) - 2, 1),"jjjjMMtt"),"CUST_TRR_END_DT="&amp;TEXT(WORKDAY(TODAY(), -1),"jjjjMMtt"),"CUST_TRR_CRNCY=EUR")</f>
        <v>-3.4026019999999999</v>
      </c>
      <c r="G563" cm="1">
        <f t="array" aca="1" ref="G563" ca="1">_xll.BDP(A563,"CUST_TRR_RETURN_HOLDING_PER", "CUST_TRR_START_DT="&amp;TEXT(WORKDAY(DATE(YEAR(TODAY())-1, 12, 31), -1),"jjjjMMtt"),"CUST_TRR_END_DT="&amp;TEXT(WORKDAY(TODAY(), -1),"jjjjMMtt"),"CUST_TRR_CRNCY=EUR")</f>
        <v>-10.431179999999999</v>
      </c>
      <c r="H563" cm="1">
        <f t="array" ref="H563">_xll.BDP(A563,$H$1)</f>
        <v>-8.740869</v>
      </c>
      <c r="I563" cm="1">
        <f t="array" ref="I563">_xll.BDP(A563,$I$1)</f>
        <v>-20.54034</v>
      </c>
    </row>
    <row r="564" spans="1:9" x14ac:dyDescent="0.25">
      <c r="A564" t="s">
        <v>2268</v>
      </c>
      <c r="B564" t="s">
        <v>2269</v>
      </c>
      <c r="C564" t="s">
        <v>259</v>
      </c>
      <c r="D564" cm="1">
        <f t="array" aca="1" ref="D564" ca="1">_xll.BDP(A564, "CUST_TRR_RETURN_HOLDING_PER", "CUST_TRR_START_DT="&amp;TEXT(WORKDAY(TODAY(), -2),"jjjjMMtt"),"CUST_TRR_END_DT="&amp;TEXT(WORKDAY(TODAY(), -1),"jjjjMMtt"),"CUST_TRR_CRNCY=EUR")</f>
        <v>1.7823640000000001</v>
      </c>
      <c r="E564" cm="1">
        <f t="array" aca="1" ref="E564" ca="1">_xll.BDP(A564, "CUST_TRR_RETURN_HOLDING_PER", "CUST_TRR_START_DT="&amp;TEXT(WORKDAY(TODAY(), -6),"jjjjMMtt"),"CUST_TRR_END_DT="&amp;TEXT(WORKDAY(TODAY(), -1),"jjjjMMtt"),"CUST_TRR_CRNCY=EUR")</f>
        <v>2.8436020000000002</v>
      </c>
      <c r="F564" cm="1">
        <f t="array" aca="1" ref="F564" ca="1">_xll.BDP(A564, "CUST_TRR_RETURN_HOLDING_PER", "CUST_TRR_START_DT="&amp;TEXT(WORKDAY(EDATE(TODAY(), -1) - 2, 1),"jjjjMMtt"),"CUST_TRR_END_DT="&amp;TEXT(WORKDAY(TODAY(), -1),"jjjjMMtt"),"CUST_TRR_CRNCY=EUR")</f>
        <v>3.1368819999999999</v>
      </c>
      <c r="G564" cm="1">
        <f t="array" aca="1" ref="G564" ca="1">_xll.BDP(A564,"CUST_TRR_RETURN_HOLDING_PER", "CUST_TRR_START_DT="&amp;TEXT(WORKDAY(DATE(YEAR(TODAY())-1, 12, 31), -1),"jjjjMMtt"),"CUST_TRR_END_DT="&amp;TEXT(WORKDAY(TODAY(), -1),"jjjjMMtt"),"CUST_TRR_CRNCY=EUR")</f>
        <v>31.805859999999999</v>
      </c>
      <c r="H564" cm="1">
        <f t="array" ref="H564">_xll.BDP(A564,$H$1)</f>
        <v>13.807410000000001</v>
      </c>
      <c r="I564" cm="1">
        <f t="array" ref="I564">_xll.BDP(A564,$I$1)</f>
        <v>-10.333600000000001</v>
      </c>
    </row>
    <row r="565" spans="1:9" x14ac:dyDescent="0.25">
      <c r="A565" t="s">
        <v>2172</v>
      </c>
      <c r="B565" t="s">
        <v>2173</v>
      </c>
      <c r="C565" t="s">
        <v>280</v>
      </c>
      <c r="D565" cm="1">
        <f t="array" aca="1" ref="D565" ca="1">_xll.BDP(A565, "CUST_TRR_RETURN_HOLDING_PER", "CUST_TRR_START_DT="&amp;TEXT(WORKDAY(TODAY(), -2),"jjjjMMtt"),"CUST_TRR_END_DT="&amp;TEXT(WORKDAY(TODAY(), -1),"jjjjMMtt"),"CUST_TRR_CRNCY=EUR")</f>
        <v>-0.52635339999999997</v>
      </c>
      <c r="E565" cm="1">
        <f t="array" aca="1" ref="E565" ca="1">_xll.BDP(A565, "CUST_TRR_RETURN_HOLDING_PER", "CUST_TRR_START_DT="&amp;TEXT(WORKDAY(TODAY(), -6),"jjjjMMtt"),"CUST_TRR_END_DT="&amp;TEXT(WORKDAY(TODAY(), -1),"jjjjMMtt"),"CUST_TRR_CRNCY=EUR")</f>
        <v>1.762829</v>
      </c>
      <c r="F565" cm="1">
        <f t="array" aca="1" ref="F565" ca="1">_xll.BDP(A565, "CUST_TRR_RETURN_HOLDING_PER", "CUST_TRR_START_DT="&amp;TEXT(WORKDAY(EDATE(TODAY(), -1) - 2, 1),"jjjjMMtt"),"CUST_TRR_END_DT="&amp;TEXT(WORKDAY(TODAY(), -1),"jjjjMMtt"),"CUST_TRR_CRNCY=EUR")</f>
        <v>1.1503680000000001</v>
      </c>
      <c r="G565" cm="1">
        <f t="array" aca="1" ref="G565" ca="1">_xll.BDP(A565,"CUST_TRR_RETURN_HOLDING_PER", "CUST_TRR_START_DT="&amp;TEXT(WORKDAY(DATE(YEAR(TODAY())-1, 12, 31), -1),"jjjjMMtt"),"CUST_TRR_END_DT="&amp;TEXT(WORKDAY(TODAY(), -1),"jjjjMMtt"),"CUST_TRR_CRNCY=EUR")</f>
        <v>52.8172</v>
      </c>
      <c r="H565" cm="1">
        <f t="array" ref="H565">_xll.BDP(A565,$H$1)</f>
        <v>18.998090000000001</v>
      </c>
      <c r="I565" cm="1">
        <f t="array" ref="I565">_xll.BDP(A565,$I$1)</f>
        <v>-3.8327529999999999</v>
      </c>
    </row>
    <row r="566" spans="1:9" x14ac:dyDescent="0.25">
      <c r="A566" t="s">
        <v>76</v>
      </c>
      <c r="B566" t="s">
        <v>2171</v>
      </c>
      <c r="C566" t="s">
        <v>267</v>
      </c>
      <c r="D566" cm="1">
        <f t="array" aca="1" ref="D566" ca="1">_xll.BDP(A566, "CUST_TRR_RETURN_HOLDING_PER", "CUST_TRR_START_DT="&amp;TEXT(WORKDAY(TODAY(), -2),"jjjjMMtt"),"CUST_TRR_END_DT="&amp;TEXT(WORKDAY(TODAY(), -1),"jjjjMMtt"),"CUST_TRR_CRNCY=EUR")</f>
        <v>8.3520460000000005E-2</v>
      </c>
      <c r="E566" cm="1">
        <f t="array" aca="1" ref="E566" ca="1">_xll.BDP(A566, "CUST_TRR_RETURN_HOLDING_PER", "CUST_TRR_START_DT="&amp;TEXT(WORKDAY(TODAY(), -6),"jjjjMMtt"),"CUST_TRR_END_DT="&amp;TEXT(WORKDAY(TODAY(), -1),"jjjjMMtt"),"CUST_TRR_CRNCY=EUR")</f>
        <v>0.18571499999999999</v>
      </c>
      <c r="F566" cm="1">
        <f t="array" aca="1" ref="F566" ca="1">_xll.BDP(A566, "CUST_TRR_RETURN_HOLDING_PER", "CUST_TRR_START_DT="&amp;TEXT(WORKDAY(EDATE(TODAY(), -1) - 2, 1),"jjjjMMtt"),"CUST_TRR_END_DT="&amp;TEXT(WORKDAY(TODAY(), -1),"jjjjMMtt"),"CUST_TRR_CRNCY=EUR")</f>
        <v>-0.54413060000000002</v>
      </c>
      <c r="G566" cm="1">
        <f t="array" aca="1" ref="G566" ca="1">_xll.BDP(A566,"CUST_TRR_RETURN_HOLDING_PER", "CUST_TRR_START_DT="&amp;TEXT(WORKDAY(DATE(YEAR(TODAY())-1, 12, 31), -1),"jjjjMMtt"),"CUST_TRR_END_DT="&amp;TEXT(WORKDAY(TODAY(), -1),"jjjjMMtt"),"CUST_TRR_CRNCY=EUR")</f>
        <v>18.367540000000002</v>
      </c>
      <c r="H566" cm="1">
        <f t="array" ref="H566">_xll.BDP(A566,$H$1)</f>
        <v>7.3044099999999998</v>
      </c>
      <c r="I566" cm="1">
        <f t="array" ref="I566">_xll.BDP(A566,$I$1)</f>
        <v>-3.816198</v>
      </c>
    </row>
    <row r="567" spans="1:9" x14ac:dyDescent="0.25">
      <c r="A567" t="s">
        <v>2270</v>
      </c>
      <c r="B567" t="s">
        <v>2271</v>
      </c>
      <c r="C567" t="s">
        <v>267</v>
      </c>
      <c r="D567" cm="1">
        <f t="array" aca="1" ref="D567" ca="1">_xll.BDP(A567, "CUST_TRR_RETURN_HOLDING_PER", "CUST_TRR_START_DT="&amp;TEXT(WORKDAY(TODAY(), -2),"jjjjMMtt"),"CUST_TRR_END_DT="&amp;TEXT(WORKDAY(TODAY(), -1),"jjjjMMtt"),"CUST_TRR_CRNCY=EUR")</f>
        <v>-0.70186850000000001</v>
      </c>
      <c r="E567" cm="1">
        <f t="array" aca="1" ref="E567" ca="1">_xll.BDP(A567, "CUST_TRR_RETURN_HOLDING_PER", "CUST_TRR_START_DT="&amp;TEXT(WORKDAY(TODAY(), -6),"jjjjMMtt"),"CUST_TRR_END_DT="&amp;TEXT(WORKDAY(TODAY(), -1),"jjjjMMtt"),"CUST_TRR_CRNCY=EUR")</f>
        <v>-1.8549709999999999</v>
      </c>
      <c r="F567" cm="1">
        <f t="array" aca="1" ref="F567" ca="1">_xll.BDP(A567, "CUST_TRR_RETURN_HOLDING_PER", "CUST_TRR_START_DT="&amp;TEXT(WORKDAY(EDATE(TODAY(), -1) - 2, 1),"jjjjMMtt"),"CUST_TRR_END_DT="&amp;TEXT(WORKDAY(TODAY(), -1),"jjjjMMtt"),"CUST_TRR_CRNCY=EUR")</f>
        <v>0.9732307</v>
      </c>
      <c r="G567" t="str" cm="1">
        <f t="array" aca="1" ref="G567" ca="1">_xll.BDP(A567,"CUST_TRR_RETURN_HOLDING_PER", "CUST_TRR_START_DT="&amp;TEXT(WORKDAY(DATE(YEAR(TODAY())-1, 12, 31), -1),"jjjjMMtt"),"CUST_TRR_END_DT="&amp;TEXT(WORKDAY(TODAY(), -1),"jjjjMMtt"),"CUST_TRR_CRNCY=EUR")</f>
        <v>#N/A N/A</v>
      </c>
      <c r="H567" t="str" cm="1">
        <f t="array" ref="H567">_xll.BDP(A567,$H$1)</f>
        <v>#N/A N/A</v>
      </c>
      <c r="I567" cm="1">
        <f t="array" ref="I567">_xll.BDP(A567,$I$1)</f>
        <v>-5.346209</v>
      </c>
    </row>
    <row r="568" spans="1:9" x14ac:dyDescent="0.25">
      <c r="A568" t="s">
        <v>2175</v>
      </c>
      <c r="B568" t="s">
        <v>2176</v>
      </c>
      <c r="C568" t="s">
        <v>265</v>
      </c>
      <c r="D568" cm="1">
        <f t="array" aca="1" ref="D568" ca="1">_xll.BDP(A568, "CUST_TRR_RETURN_HOLDING_PER", "CUST_TRR_START_DT="&amp;TEXT(WORKDAY(TODAY(), -2),"jjjjMMtt"),"CUST_TRR_END_DT="&amp;TEXT(WORKDAY(TODAY(), -1),"jjjjMMtt"),"CUST_TRR_CRNCY=EUR")</f>
        <v>-1.15886</v>
      </c>
      <c r="E568" cm="1">
        <f t="array" aca="1" ref="E568" ca="1">_xll.BDP(A568, "CUST_TRR_RETURN_HOLDING_PER", "CUST_TRR_START_DT="&amp;TEXT(WORKDAY(TODAY(), -6),"jjjjMMtt"),"CUST_TRR_END_DT="&amp;TEXT(WORKDAY(TODAY(), -1),"jjjjMMtt"),"CUST_TRR_CRNCY=EUR")</f>
        <v>3.6980749999999998</v>
      </c>
      <c r="F568" cm="1">
        <f t="array" aca="1" ref="F568" ca="1">_xll.BDP(A568, "CUST_TRR_RETURN_HOLDING_PER", "CUST_TRR_START_DT="&amp;TEXT(WORKDAY(EDATE(TODAY(), -1) - 2, 1),"jjjjMMtt"),"CUST_TRR_END_DT="&amp;TEXT(WORKDAY(TODAY(), -1),"jjjjMMtt"),"CUST_TRR_CRNCY=EUR")</f>
        <v>5.5807710000000004</v>
      </c>
      <c r="G568" cm="1">
        <f t="array" aca="1" ref="G568" ca="1">_xll.BDP(A568,"CUST_TRR_RETURN_HOLDING_PER", "CUST_TRR_START_DT="&amp;TEXT(WORKDAY(DATE(YEAR(TODAY())-1, 12, 31), -1),"jjjjMMtt"),"CUST_TRR_END_DT="&amp;TEXT(WORKDAY(TODAY(), -1),"jjjjMMtt"),"CUST_TRR_CRNCY=EUR")</f>
        <v>11.06115</v>
      </c>
      <c r="H568" cm="1">
        <f t="array" ref="H568">_xll.BDP(A568,$H$1)</f>
        <v>9.5873500000000007</v>
      </c>
      <c r="I568" cm="1">
        <f t="array" ref="I568">_xll.BDP(A568,$I$1)</f>
        <v>-0.23832220000000001</v>
      </c>
    </row>
    <row r="569" spans="1:9" x14ac:dyDescent="0.25">
      <c r="A569" t="s">
        <v>30</v>
      </c>
      <c r="B569" t="s">
        <v>2174</v>
      </c>
      <c r="C569" t="s">
        <v>267</v>
      </c>
      <c r="D569" cm="1">
        <f t="array" aca="1" ref="D569" ca="1">_xll.BDP(A569, "CUST_TRR_RETURN_HOLDING_PER", "CUST_TRR_START_DT="&amp;TEXT(WORKDAY(TODAY(), -2),"jjjjMMtt"),"CUST_TRR_END_DT="&amp;TEXT(WORKDAY(TODAY(), -1),"jjjjMMtt"),"CUST_TRR_CRNCY=EUR")</f>
        <v>0.90036419999999995</v>
      </c>
      <c r="E569" cm="1">
        <f t="array" aca="1" ref="E569" ca="1">_xll.BDP(A569, "CUST_TRR_RETURN_HOLDING_PER", "CUST_TRR_START_DT="&amp;TEXT(WORKDAY(TODAY(), -6),"jjjjMMtt"),"CUST_TRR_END_DT="&amp;TEXT(WORKDAY(TODAY(), -1),"jjjjMMtt"),"CUST_TRR_CRNCY=EUR")</f>
        <v>-0.5449792</v>
      </c>
      <c r="F569" cm="1">
        <f t="array" aca="1" ref="F569" ca="1">_xll.BDP(A569, "CUST_TRR_RETURN_HOLDING_PER", "CUST_TRR_START_DT="&amp;TEXT(WORKDAY(EDATE(TODAY(), -1) - 2, 1),"jjjjMMtt"),"CUST_TRR_END_DT="&amp;TEXT(WORKDAY(TODAY(), -1),"jjjjMMtt"),"CUST_TRR_CRNCY=EUR")</f>
        <v>-3.665</v>
      </c>
      <c r="G569" cm="1">
        <f t="array" aca="1" ref="G569" ca="1">_xll.BDP(A569,"CUST_TRR_RETURN_HOLDING_PER", "CUST_TRR_START_DT="&amp;TEXT(WORKDAY(DATE(YEAR(TODAY())-1, 12, 31), -1),"jjjjMMtt"),"CUST_TRR_END_DT="&amp;TEXT(WORKDAY(TODAY(), -1),"jjjjMMtt"),"CUST_TRR_CRNCY=EUR")</f>
        <v>12.886010000000001</v>
      </c>
      <c r="H569" cm="1">
        <f t="array" ref="H569">_xll.BDP(A569,$H$1)</f>
        <v>9.395016</v>
      </c>
      <c r="I569" cm="1">
        <f t="array" ref="I569">_xll.BDP(A569,$I$1)</f>
        <v>-6.5232539999999997</v>
      </c>
    </row>
    <row r="570" spans="1:9" x14ac:dyDescent="0.25">
      <c r="A570" t="s">
        <v>2177</v>
      </c>
      <c r="B570" t="s">
        <v>2178</v>
      </c>
      <c r="C570" t="s">
        <v>263</v>
      </c>
      <c r="D570" cm="1">
        <f t="array" aca="1" ref="D570" ca="1">_xll.BDP(A570, "CUST_TRR_RETURN_HOLDING_PER", "CUST_TRR_START_DT="&amp;TEXT(WORKDAY(TODAY(), -2),"jjjjMMtt"),"CUST_TRR_END_DT="&amp;TEXT(WORKDAY(TODAY(), -1),"jjjjMMtt"),"CUST_TRR_CRNCY=EUR")</f>
        <v>-1.7663709999999999E-2</v>
      </c>
      <c r="E570" cm="1">
        <f t="array" aca="1" ref="E570" ca="1">_xll.BDP(A570, "CUST_TRR_RETURN_HOLDING_PER", "CUST_TRR_START_DT="&amp;TEXT(WORKDAY(TODAY(), -6),"jjjjMMtt"),"CUST_TRR_END_DT="&amp;TEXT(WORKDAY(TODAY(), -1),"jjjjMMtt"),"CUST_TRR_CRNCY=EUR")</f>
        <v>5.8465000000000003E-2</v>
      </c>
      <c r="F570" cm="1">
        <f t="array" aca="1" ref="F570" ca="1">_xll.BDP(A570, "CUST_TRR_RETURN_HOLDING_PER", "CUST_TRR_START_DT="&amp;TEXT(WORKDAY(EDATE(TODAY(), -1) - 2, 1),"jjjjMMtt"),"CUST_TRR_END_DT="&amp;TEXT(WORKDAY(TODAY(), -1),"jjjjMMtt"),"CUST_TRR_CRNCY=EUR")</f>
        <v>4.9907170000000001</v>
      </c>
      <c r="G570" cm="1">
        <f t="array" aca="1" ref="G570" ca="1">_xll.BDP(A570,"CUST_TRR_RETURN_HOLDING_PER", "CUST_TRR_START_DT="&amp;TEXT(WORKDAY(DATE(YEAR(TODAY())-1, 12, 31), -1),"jjjjMMtt"),"CUST_TRR_END_DT="&amp;TEXT(WORKDAY(TODAY(), -1),"jjjjMMtt"),"CUST_TRR_CRNCY=EUR")</f>
        <v>11.76426</v>
      </c>
      <c r="H570" cm="1">
        <f t="array" ref="H570">_xll.BDP(A570,$H$1)</f>
        <v>5.7681979999999999</v>
      </c>
      <c r="I570" cm="1">
        <f t="array" ref="I570">_xll.BDP(A570,$I$1)</f>
        <v>-2.5544820000000001</v>
      </c>
    </row>
    <row r="571" spans="1:9" x14ac:dyDescent="0.25">
      <c r="A571" t="s">
        <v>2181</v>
      </c>
      <c r="B571" t="s">
        <v>2182</v>
      </c>
      <c r="C571" t="s">
        <v>261</v>
      </c>
      <c r="D571" cm="1">
        <f t="array" aca="1" ref="D571" ca="1">_xll.BDP(A571, "CUST_TRR_RETURN_HOLDING_PER", "CUST_TRR_START_DT="&amp;TEXT(WORKDAY(TODAY(), -2),"jjjjMMtt"),"CUST_TRR_END_DT="&amp;TEXT(WORKDAY(TODAY(), -1),"jjjjMMtt"),"CUST_TRR_CRNCY=EUR")</f>
        <v>-0.69591749999999997</v>
      </c>
      <c r="E571" cm="1">
        <f t="array" aca="1" ref="E571" ca="1">_xll.BDP(A571, "CUST_TRR_RETURN_HOLDING_PER", "CUST_TRR_START_DT="&amp;TEXT(WORKDAY(TODAY(), -6),"jjjjMMtt"),"CUST_TRR_END_DT="&amp;TEXT(WORKDAY(TODAY(), -1),"jjjjMMtt"),"CUST_TRR_CRNCY=EUR")</f>
        <v>10.664249999999999</v>
      </c>
      <c r="F571" cm="1">
        <f t="array" aca="1" ref="F571" ca="1">_xll.BDP(A571, "CUST_TRR_RETURN_HOLDING_PER", "CUST_TRR_START_DT="&amp;TEXT(WORKDAY(EDATE(TODAY(), -1) - 2, 1),"jjjjMMtt"),"CUST_TRR_END_DT="&amp;TEXT(WORKDAY(TODAY(), -1),"jjjjMMtt"),"CUST_TRR_CRNCY=EUR")</f>
        <v>-1.8243180000000001</v>
      </c>
      <c r="G571" cm="1">
        <f t="array" aca="1" ref="G571" ca="1">_xll.BDP(A571,"CUST_TRR_RETURN_HOLDING_PER", "CUST_TRR_START_DT="&amp;TEXT(WORKDAY(DATE(YEAR(TODAY())-1, 12, 31), -1),"jjjjMMtt"),"CUST_TRR_END_DT="&amp;TEXT(WORKDAY(TODAY(), -1),"jjjjMMtt"),"CUST_TRR_CRNCY=EUR")</f>
        <v>-12.46649</v>
      </c>
      <c r="H571" cm="1">
        <f t="array" ref="H571">_xll.BDP(A571,$H$1)</f>
        <v>-9.4980829999999994</v>
      </c>
      <c r="I571" cm="1">
        <f t="array" ref="I571">_xll.BDP(A571,$I$1)</f>
        <v>-25.924219999999998</v>
      </c>
    </row>
    <row r="572" spans="1:9" x14ac:dyDescent="0.25">
      <c r="A572" t="s">
        <v>2179</v>
      </c>
      <c r="B572" t="s">
        <v>2180</v>
      </c>
      <c r="C572" t="s">
        <v>265</v>
      </c>
      <c r="D572" cm="1">
        <f t="array" aca="1" ref="D572" ca="1">_xll.BDP(A572, "CUST_TRR_RETURN_HOLDING_PER", "CUST_TRR_START_DT="&amp;TEXT(WORKDAY(TODAY(), -2),"jjjjMMtt"),"CUST_TRR_END_DT="&amp;TEXT(WORKDAY(TODAY(), -1),"jjjjMMtt"),"CUST_TRR_CRNCY=EUR")</f>
        <v>-0.40620590000000001</v>
      </c>
      <c r="E572" cm="1">
        <f t="array" aca="1" ref="E572" ca="1">_xll.BDP(A572, "CUST_TRR_RETURN_HOLDING_PER", "CUST_TRR_START_DT="&amp;TEXT(WORKDAY(TODAY(), -6),"jjjjMMtt"),"CUST_TRR_END_DT="&amp;TEXT(WORKDAY(TODAY(), -1),"jjjjMMtt"),"CUST_TRR_CRNCY=EUR")</f>
        <v>0.7420447</v>
      </c>
      <c r="F572" cm="1">
        <f t="array" aca="1" ref="F572" ca="1">_xll.BDP(A572, "CUST_TRR_RETURN_HOLDING_PER", "CUST_TRR_START_DT="&amp;TEXT(WORKDAY(EDATE(TODAY(), -1) - 2, 1),"jjjjMMtt"),"CUST_TRR_END_DT="&amp;TEXT(WORKDAY(TODAY(), -1),"jjjjMMtt"),"CUST_TRR_CRNCY=EUR")</f>
        <v>3.3343310000000002</v>
      </c>
      <c r="G572" cm="1">
        <f t="array" aca="1" ref="G572" ca="1">_xll.BDP(A572,"CUST_TRR_RETURN_HOLDING_PER", "CUST_TRR_START_DT="&amp;TEXT(WORKDAY(DATE(YEAR(TODAY())-1, 12, 31), -1),"jjjjMMtt"),"CUST_TRR_END_DT="&amp;TEXT(WORKDAY(TODAY(), -1),"jjjjMMtt"),"CUST_TRR_CRNCY=EUR")</f>
        <v>35.04618</v>
      </c>
      <c r="H572" cm="1">
        <f t="array" ref="H572">_xll.BDP(A572,$H$1)</f>
        <v>14.13428</v>
      </c>
      <c r="I572" cm="1">
        <f t="array" ref="I572">_xll.BDP(A572,$I$1)</f>
        <v>-1.1014109999999999</v>
      </c>
    </row>
    <row r="573" spans="1:9" x14ac:dyDescent="0.25">
      <c r="A573" t="s">
        <v>2185</v>
      </c>
      <c r="B573" t="s">
        <v>2186</v>
      </c>
      <c r="C573" t="s">
        <v>275</v>
      </c>
      <c r="D573" cm="1">
        <f t="array" aca="1" ref="D573" ca="1">_xll.BDP(A573, "CUST_TRR_RETURN_HOLDING_PER", "CUST_TRR_START_DT="&amp;TEXT(WORKDAY(TODAY(), -2),"jjjjMMtt"),"CUST_TRR_END_DT="&amp;TEXT(WORKDAY(TODAY(), -1),"jjjjMMtt"),"CUST_TRR_CRNCY=EUR")</f>
        <v>-0.58265</v>
      </c>
      <c r="E573" cm="1">
        <f t="array" aca="1" ref="E573" ca="1">_xll.BDP(A573, "CUST_TRR_RETURN_HOLDING_PER", "CUST_TRR_START_DT="&amp;TEXT(WORKDAY(TODAY(), -6),"jjjjMMtt"),"CUST_TRR_END_DT="&amp;TEXT(WORKDAY(TODAY(), -1),"jjjjMMtt"),"CUST_TRR_CRNCY=EUR")</f>
        <v>-0.75398529999999997</v>
      </c>
      <c r="F573" cm="1">
        <f t="array" aca="1" ref="F573" ca="1">_xll.BDP(A573, "CUST_TRR_RETURN_HOLDING_PER", "CUST_TRR_START_DT="&amp;TEXT(WORKDAY(EDATE(TODAY(), -1) - 2, 1),"jjjjMMtt"),"CUST_TRR_END_DT="&amp;TEXT(WORKDAY(TODAY(), -1),"jjjjMMtt"),"CUST_TRR_CRNCY=EUR")</f>
        <v>9.4039420000000007</v>
      </c>
      <c r="G573" cm="1">
        <f t="array" aca="1" ref="G573" ca="1">_xll.BDP(A573,"CUST_TRR_RETURN_HOLDING_PER", "CUST_TRR_START_DT="&amp;TEXT(WORKDAY(DATE(YEAR(TODAY())-1, 12, 31), -1),"jjjjMMtt"),"CUST_TRR_END_DT="&amp;TEXT(WORKDAY(TODAY(), -1),"jjjjMMtt"),"CUST_TRR_CRNCY=EUR")</f>
        <v>19.727869999999999</v>
      </c>
      <c r="H573" cm="1">
        <f t="array" ref="H573">_xll.BDP(A573,$H$1)</f>
        <v>18.636330000000001</v>
      </c>
      <c r="I573" cm="1">
        <f t="array" ref="I573">_xll.BDP(A573,$I$1)</f>
        <v>-1.8975359999999999</v>
      </c>
    </row>
    <row r="574" spans="1:9" x14ac:dyDescent="0.25">
      <c r="A574" t="s">
        <v>2183</v>
      </c>
      <c r="B574" t="s">
        <v>2184</v>
      </c>
      <c r="C574" t="s">
        <v>261</v>
      </c>
      <c r="D574" cm="1">
        <f t="array" aca="1" ref="D574" ca="1">_xll.BDP(A574, "CUST_TRR_RETURN_HOLDING_PER", "CUST_TRR_START_DT="&amp;TEXT(WORKDAY(TODAY(), -2),"jjjjMMtt"),"CUST_TRR_END_DT="&amp;TEXT(WORKDAY(TODAY(), -1),"jjjjMMtt"),"CUST_TRR_CRNCY=EUR")</f>
        <v>-0.63482059999999996</v>
      </c>
      <c r="E574" cm="1">
        <f t="array" aca="1" ref="E574" ca="1">_xll.BDP(A574, "CUST_TRR_RETURN_HOLDING_PER", "CUST_TRR_START_DT="&amp;TEXT(WORKDAY(TODAY(), -6),"jjjjMMtt"),"CUST_TRR_END_DT="&amp;TEXT(WORKDAY(TODAY(), -1),"jjjjMMtt"),"CUST_TRR_CRNCY=EUR")</f>
        <v>0.49127569999999998</v>
      </c>
      <c r="F574" cm="1">
        <f t="array" aca="1" ref="F574" ca="1">_xll.BDP(A574, "CUST_TRR_RETURN_HOLDING_PER", "CUST_TRR_START_DT="&amp;TEXT(WORKDAY(EDATE(TODAY(), -1) - 2, 1),"jjjjMMtt"),"CUST_TRR_END_DT="&amp;TEXT(WORKDAY(TODAY(), -1),"jjjjMMtt"),"CUST_TRR_CRNCY=EUR")</f>
        <v>5.6840250000000001</v>
      </c>
      <c r="G574" cm="1">
        <f t="array" aca="1" ref="G574" ca="1">_xll.BDP(A574,"CUST_TRR_RETURN_HOLDING_PER", "CUST_TRR_START_DT="&amp;TEXT(WORKDAY(DATE(YEAR(TODAY())-1, 12, 31), -1),"jjjjMMtt"),"CUST_TRR_END_DT="&amp;TEXT(WORKDAY(TODAY(), -1),"jjjjMMtt"),"CUST_TRR_CRNCY=EUR")</f>
        <v>24.888539999999999</v>
      </c>
      <c r="H574" cm="1">
        <f t="array" ref="H574">_xll.BDP(A574,$H$1)</f>
        <v>11.42043</v>
      </c>
      <c r="I574" cm="1">
        <f t="array" ref="I574">_xll.BDP(A574,$I$1)</f>
        <v>-0.11293739999999999</v>
      </c>
    </row>
    <row r="575" spans="1:9" x14ac:dyDescent="0.25">
      <c r="A575" t="s">
        <v>2189</v>
      </c>
      <c r="B575" t="s">
        <v>2190</v>
      </c>
      <c r="C575" t="s">
        <v>265</v>
      </c>
      <c r="D575" cm="1">
        <f t="array" aca="1" ref="D575" ca="1">_xll.BDP(A575, "CUST_TRR_RETURN_HOLDING_PER", "CUST_TRR_START_DT="&amp;TEXT(WORKDAY(TODAY(), -2),"jjjjMMtt"),"CUST_TRR_END_DT="&amp;TEXT(WORKDAY(TODAY(), -1),"jjjjMMtt"),"CUST_TRR_CRNCY=EUR")</f>
        <v>3.3205650000000002</v>
      </c>
      <c r="E575" cm="1">
        <f t="array" aca="1" ref="E575" ca="1">_xll.BDP(A575, "CUST_TRR_RETURN_HOLDING_PER", "CUST_TRR_START_DT="&amp;TEXT(WORKDAY(TODAY(), -6),"jjjjMMtt"),"CUST_TRR_END_DT="&amp;TEXT(WORKDAY(TODAY(), -1),"jjjjMMtt"),"CUST_TRR_CRNCY=EUR")</f>
        <v>7.670077</v>
      </c>
      <c r="F575" cm="1">
        <f t="array" aca="1" ref="F575" ca="1">_xll.BDP(A575, "CUST_TRR_RETURN_HOLDING_PER", "CUST_TRR_START_DT="&amp;TEXT(WORKDAY(EDATE(TODAY(), -1) - 2, 1),"jjjjMMtt"),"CUST_TRR_END_DT="&amp;TEXT(WORKDAY(TODAY(), -1),"jjjjMMtt"),"CUST_TRR_CRNCY=EUR")</f>
        <v>-1.848006</v>
      </c>
      <c r="G575" cm="1">
        <f t="array" aca="1" ref="G575" ca="1">_xll.BDP(A575,"CUST_TRR_RETURN_HOLDING_PER", "CUST_TRR_START_DT="&amp;TEXT(WORKDAY(DATE(YEAR(TODAY())-1, 12, 31), -1),"jjjjMMtt"),"CUST_TRR_END_DT="&amp;TEXT(WORKDAY(TODAY(), -1),"jjjjMMtt"),"CUST_TRR_CRNCY=EUR")</f>
        <v>-3.689206</v>
      </c>
      <c r="H575" cm="1">
        <f t="array" ref="H575">_xll.BDP(A575,$H$1)</f>
        <v>-0.5365394</v>
      </c>
      <c r="I575" cm="1">
        <f t="array" ref="I575">_xll.BDP(A575,$I$1)</f>
        <v>-22.70318</v>
      </c>
    </row>
    <row r="576" spans="1:9" x14ac:dyDescent="0.25">
      <c r="A576" t="s">
        <v>157</v>
      </c>
      <c r="B576" t="s">
        <v>2188</v>
      </c>
      <c r="C576" t="s">
        <v>267</v>
      </c>
      <c r="D576" cm="1">
        <f t="array" aca="1" ref="D576" ca="1">_xll.BDP(A576, "CUST_TRR_RETURN_HOLDING_PER", "CUST_TRR_START_DT="&amp;TEXT(WORKDAY(TODAY(), -2),"jjjjMMtt"),"CUST_TRR_END_DT="&amp;TEXT(WORKDAY(TODAY(), -1),"jjjjMMtt"),"CUST_TRR_CRNCY=EUR")</f>
        <v>0.28328609999999999</v>
      </c>
      <c r="E576" cm="1">
        <f t="array" aca="1" ref="E576" ca="1">_xll.BDP(A576, "CUST_TRR_RETURN_HOLDING_PER", "CUST_TRR_START_DT="&amp;TEXT(WORKDAY(TODAY(), -6),"jjjjMMtt"),"CUST_TRR_END_DT="&amp;TEXT(WORKDAY(TODAY(), -1),"jjjjMMtt"),"CUST_TRR_CRNCY=EUR")</f>
        <v>-1.147999</v>
      </c>
      <c r="F576" cm="1">
        <f t="array" aca="1" ref="F576" ca="1">_xll.BDP(A576, "CUST_TRR_RETURN_HOLDING_PER", "CUST_TRR_START_DT="&amp;TEXT(WORKDAY(EDATE(TODAY(), -1) - 2, 1),"jjjjMMtt"),"CUST_TRR_END_DT="&amp;TEXT(WORKDAY(TODAY(), -1),"jjjjMMtt"),"CUST_TRR_CRNCY=EUR")</f>
        <v>3.2404410000000001</v>
      </c>
      <c r="G576" cm="1">
        <f t="array" aca="1" ref="G576" ca="1">_xll.BDP(A576,"CUST_TRR_RETURN_HOLDING_PER", "CUST_TRR_START_DT="&amp;TEXT(WORKDAY(DATE(YEAR(TODAY())-1, 12, 31), -1),"jjjjMMtt"),"CUST_TRR_END_DT="&amp;TEXT(WORKDAY(TODAY(), -1),"jjjjMMtt"),"CUST_TRR_CRNCY=EUR")</f>
        <v>104.1058</v>
      </c>
      <c r="H576" cm="1">
        <f t="array" ref="H576">_xll.BDP(A576,$H$1)</f>
        <v>32.414029999999997</v>
      </c>
      <c r="I576" cm="1">
        <f t="array" ref="I576">_xll.BDP(A576,$I$1)</f>
        <v>-4.7846890000000002</v>
      </c>
    </row>
    <row r="577" spans="1:9" x14ac:dyDescent="0.25">
      <c r="A577" t="s">
        <v>119</v>
      </c>
      <c r="B577" t="s">
        <v>2187</v>
      </c>
      <c r="C577" t="s">
        <v>267</v>
      </c>
      <c r="D577" cm="1">
        <f t="array" aca="1" ref="D577" ca="1">_xll.BDP(A577, "CUST_TRR_RETURN_HOLDING_PER", "CUST_TRR_START_DT="&amp;TEXT(WORKDAY(TODAY(), -2),"jjjjMMtt"),"CUST_TRR_END_DT="&amp;TEXT(WORKDAY(TODAY(), -1),"jjjjMMtt"),"CUST_TRR_CRNCY=EUR")</f>
        <v>-2.213889</v>
      </c>
      <c r="E577" cm="1">
        <f t="array" aca="1" ref="E577" ca="1">_xll.BDP(A577, "CUST_TRR_RETURN_HOLDING_PER", "CUST_TRR_START_DT="&amp;TEXT(WORKDAY(TODAY(), -6),"jjjjMMtt"),"CUST_TRR_END_DT="&amp;TEXT(WORKDAY(TODAY(), -1),"jjjjMMtt"),"CUST_TRR_CRNCY=EUR")</f>
        <v>-2.2197809999999998</v>
      </c>
      <c r="F577" cm="1">
        <f t="array" aca="1" ref="F577" ca="1">_xll.BDP(A577, "CUST_TRR_RETURN_HOLDING_PER", "CUST_TRR_START_DT="&amp;TEXT(WORKDAY(EDATE(TODAY(), -1) - 2, 1),"jjjjMMtt"),"CUST_TRR_END_DT="&amp;TEXT(WORKDAY(TODAY(), -1),"jjjjMMtt"),"CUST_TRR_CRNCY=EUR")</f>
        <v>2.305984</v>
      </c>
      <c r="G577" cm="1">
        <f t="array" aca="1" ref="G577" ca="1">_xll.BDP(A577,"CUST_TRR_RETURN_HOLDING_PER", "CUST_TRR_START_DT="&amp;TEXT(WORKDAY(DATE(YEAR(TODAY())-1, 12, 31), -1),"jjjjMMtt"),"CUST_TRR_END_DT="&amp;TEXT(WORKDAY(TODAY(), -1),"jjjjMMtt"),"CUST_TRR_CRNCY=EUR")</f>
        <v>7.7813249999999998</v>
      </c>
      <c r="H577" cm="1">
        <f t="array" ref="H577">_xll.BDP(A577,$H$1)</f>
        <v>7.6476179999999996</v>
      </c>
      <c r="I577" cm="1">
        <f t="array" ref="I577">_xll.BDP(A577,$I$1)</f>
        <v>-3.2237040000000001</v>
      </c>
    </row>
    <row r="578" spans="1:9" x14ac:dyDescent="0.25">
      <c r="A578" t="s">
        <v>14</v>
      </c>
      <c r="B578" t="s">
        <v>2191</v>
      </c>
      <c r="C578" t="s">
        <v>261</v>
      </c>
      <c r="D578" cm="1">
        <f t="array" aca="1" ref="D578" ca="1">_xll.BDP(A578, "CUST_TRR_RETURN_HOLDING_PER", "CUST_TRR_START_DT="&amp;TEXT(WORKDAY(TODAY(), -2),"jjjjMMtt"),"CUST_TRR_END_DT="&amp;TEXT(WORKDAY(TODAY(), -1),"jjjjMMtt"),"CUST_TRR_CRNCY=EUR")</f>
        <v>-0.31540610000000002</v>
      </c>
      <c r="E578" cm="1">
        <f t="array" aca="1" ref="E578" ca="1">_xll.BDP(A578, "CUST_TRR_RETURN_HOLDING_PER", "CUST_TRR_START_DT="&amp;TEXT(WORKDAY(TODAY(), -6),"jjjjMMtt"),"CUST_TRR_END_DT="&amp;TEXT(WORKDAY(TODAY(), -1),"jjjjMMtt"),"CUST_TRR_CRNCY=EUR")</f>
        <v>0.2985505</v>
      </c>
      <c r="F578" cm="1">
        <f t="array" aca="1" ref="F578" ca="1">_xll.BDP(A578, "CUST_TRR_RETURN_HOLDING_PER", "CUST_TRR_START_DT="&amp;TEXT(WORKDAY(EDATE(TODAY(), -1) - 2, 1),"jjjjMMtt"),"CUST_TRR_END_DT="&amp;TEXT(WORKDAY(TODAY(), -1),"jjjjMMtt"),"CUST_TRR_CRNCY=EUR")</f>
        <v>6.6855039999999999</v>
      </c>
      <c r="G578" cm="1">
        <f t="array" aca="1" ref="G578" ca="1">_xll.BDP(A578,"CUST_TRR_RETURN_HOLDING_PER", "CUST_TRR_START_DT="&amp;TEXT(WORKDAY(DATE(YEAR(TODAY())-1, 12, 31), -1),"jjjjMMtt"),"CUST_TRR_END_DT="&amp;TEXT(WORKDAY(TODAY(), -1),"jjjjMMtt"),"CUST_TRR_CRNCY=EUR")</f>
        <v>28.162489999999998</v>
      </c>
      <c r="H578" cm="1">
        <f t="array" ref="H578">_xll.BDP(A578,$H$1)</f>
        <v>9.6130320000000005</v>
      </c>
      <c r="I578" cm="1">
        <f t="array" ref="I578">_xll.BDP(A578,$I$1)</f>
        <v>-1.47929</v>
      </c>
    </row>
    <row r="579" spans="1:9" x14ac:dyDescent="0.25">
      <c r="A579" t="s">
        <v>2193</v>
      </c>
      <c r="B579" t="s">
        <v>2194</v>
      </c>
      <c r="C579" t="s">
        <v>261</v>
      </c>
      <c r="D579" cm="1">
        <f t="array" aca="1" ref="D579" ca="1">_xll.BDP(A579, "CUST_TRR_RETURN_HOLDING_PER", "CUST_TRR_START_DT="&amp;TEXT(WORKDAY(TODAY(), -2),"jjjjMMtt"),"CUST_TRR_END_DT="&amp;TEXT(WORKDAY(TODAY(), -1),"jjjjMMtt"),"CUST_TRR_CRNCY=EUR")</f>
        <v>-0.42251749999999999</v>
      </c>
      <c r="E579" cm="1">
        <f t="array" aca="1" ref="E579" ca="1">_xll.BDP(A579, "CUST_TRR_RETURN_HOLDING_PER", "CUST_TRR_START_DT="&amp;TEXT(WORKDAY(TODAY(), -6),"jjjjMMtt"),"CUST_TRR_END_DT="&amp;TEXT(WORKDAY(TODAY(), -1),"jjjjMMtt"),"CUST_TRR_CRNCY=EUR")</f>
        <v>8.176717</v>
      </c>
      <c r="F579" cm="1">
        <f t="array" aca="1" ref="F579" ca="1">_xll.BDP(A579, "CUST_TRR_RETURN_HOLDING_PER", "CUST_TRR_START_DT="&amp;TEXT(WORKDAY(EDATE(TODAY(), -1) - 2, 1),"jjjjMMtt"),"CUST_TRR_END_DT="&amp;TEXT(WORKDAY(TODAY(), -1),"jjjjMMtt"),"CUST_TRR_CRNCY=EUR")</f>
        <v>10.750920000000001</v>
      </c>
      <c r="G579" cm="1">
        <f t="array" aca="1" ref="G579" ca="1">_xll.BDP(A579,"CUST_TRR_RETURN_HOLDING_PER", "CUST_TRR_START_DT="&amp;TEXT(WORKDAY(DATE(YEAR(TODAY())-1, 12, 31), -1),"jjjjMMtt"),"CUST_TRR_END_DT="&amp;TEXT(WORKDAY(TODAY(), -1),"jjjjMMtt"),"CUST_TRR_CRNCY=EUR")</f>
        <v>45.502659999999999</v>
      </c>
      <c r="H579" cm="1">
        <f t="array" ref="H579">_xll.BDP(A579,$H$1)</f>
        <v>16.80621</v>
      </c>
      <c r="I579" cm="1">
        <f t="array" ref="I579">_xll.BDP(A579,$I$1)</f>
        <v>-4.2483659999999999</v>
      </c>
    </row>
    <row r="580" spans="1:9" x14ac:dyDescent="0.25">
      <c r="A580" t="s">
        <v>194</v>
      </c>
      <c r="B580" t="s">
        <v>2192</v>
      </c>
      <c r="C580" t="s">
        <v>261</v>
      </c>
      <c r="D580" cm="1">
        <f t="array" aca="1" ref="D580" ca="1">_xll.BDP(A580, "CUST_TRR_RETURN_HOLDING_PER", "CUST_TRR_START_DT="&amp;TEXT(WORKDAY(TODAY(), -2),"jjjjMMtt"),"CUST_TRR_END_DT="&amp;TEXT(WORKDAY(TODAY(), -1),"jjjjMMtt"),"CUST_TRR_CRNCY=EUR")</f>
        <v>-0.16364129999999999</v>
      </c>
      <c r="E580" cm="1">
        <f t="array" aca="1" ref="E580" ca="1">_xll.BDP(A580, "CUST_TRR_RETURN_HOLDING_PER", "CUST_TRR_START_DT="&amp;TEXT(WORKDAY(TODAY(), -6),"jjjjMMtt"),"CUST_TRR_END_DT="&amp;TEXT(WORKDAY(TODAY(), -1),"jjjjMMtt"),"CUST_TRR_CRNCY=EUR")</f>
        <v>3.4498730000000002</v>
      </c>
      <c r="F580" cm="1">
        <f t="array" aca="1" ref="F580" ca="1">_xll.BDP(A580, "CUST_TRR_RETURN_HOLDING_PER", "CUST_TRR_START_DT="&amp;TEXT(WORKDAY(EDATE(TODAY(), -1) - 2, 1),"jjjjMMtt"),"CUST_TRR_END_DT="&amp;TEXT(WORKDAY(TODAY(), -1),"jjjjMMtt"),"CUST_TRR_CRNCY=EUR")</f>
        <v>-1.959643</v>
      </c>
      <c r="G580" cm="1">
        <f t="array" aca="1" ref="G580" ca="1">_xll.BDP(A580,"CUST_TRR_RETURN_HOLDING_PER", "CUST_TRR_START_DT="&amp;TEXT(WORKDAY(DATE(YEAR(TODAY())-1, 12, 31), -1),"jjjjMMtt"),"CUST_TRR_END_DT="&amp;TEXT(WORKDAY(TODAY(), -1),"jjjjMMtt"),"CUST_TRR_CRNCY=EUR")</f>
        <v>-1.8163579999999999</v>
      </c>
      <c r="H580" cm="1">
        <f t="array" ref="H580">_xll.BDP(A580,$H$1)</f>
        <v>-1.453659</v>
      </c>
      <c r="I580" cm="1">
        <f t="array" ref="I580">_xll.BDP(A580,$I$1)</f>
        <v>-10.840859999999999</v>
      </c>
    </row>
    <row r="581" spans="1:9" x14ac:dyDescent="0.25">
      <c r="A581" t="s">
        <v>2195</v>
      </c>
      <c r="B581" t="s">
        <v>2196</v>
      </c>
      <c r="C581" t="s">
        <v>280</v>
      </c>
      <c r="D581" cm="1">
        <f t="array" aca="1" ref="D581" ca="1">_xll.BDP(A581, "CUST_TRR_RETURN_HOLDING_PER", "CUST_TRR_START_DT="&amp;TEXT(WORKDAY(TODAY(), -2),"jjjjMMtt"),"CUST_TRR_END_DT="&amp;TEXT(WORKDAY(TODAY(), -1),"jjjjMMtt"),"CUST_TRR_CRNCY=EUR")</f>
        <v>-0.34893819999999998</v>
      </c>
      <c r="E581" cm="1">
        <f t="array" aca="1" ref="E581" ca="1">_xll.BDP(A581, "CUST_TRR_RETURN_HOLDING_PER", "CUST_TRR_START_DT="&amp;TEXT(WORKDAY(TODAY(), -6),"jjjjMMtt"),"CUST_TRR_END_DT="&amp;TEXT(WORKDAY(TODAY(), -1),"jjjjMMtt"),"CUST_TRR_CRNCY=EUR")</f>
        <v>-1.9939899999999999</v>
      </c>
      <c r="F581" cm="1">
        <f t="array" aca="1" ref="F581" ca="1">_xll.BDP(A581, "CUST_TRR_RETURN_HOLDING_PER", "CUST_TRR_START_DT="&amp;TEXT(WORKDAY(EDATE(TODAY(), -1) - 2, 1),"jjjjMMtt"),"CUST_TRR_END_DT="&amp;TEXT(WORKDAY(TODAY(), -1),"jjjjMMtt"),"CUST_TRR_CRNCY=EUR")</f>
        <v>-14.81748</v>
      </c>
      <c r="G581" cm="1">
        <f t="array" aca="1" ref="G581" ca="1">_xll.BDP(A581,"CUST_TRR_RETURN_HOLDING_PER", "CUST_TRR_START_DT="&amp;TEXT(WORKDAY(DATE(YEAR(TODAY())-1, 12, 31), -1),"jjjjMMtt"),"CUST_TRR_END_DT="&amp;TEXT(WORKDAY(TODAY(), -1),"jjjjMMtt"),"CUST_TRR_CRNCY=EUR")</f>
        <v>-31.493210000000001</v>
      </c>
      <c r="H581" cm="1">
        <f t="array" ref="H581">_xll.BDP(A581,$H$1)</f>
        <v>-18.723400000000002</v>
      </c>
      <c r="I581" cm="1">
        <f t="array" ref="I581">_xll.BDP(A581,$I$1)</f>
        <v>-34.843559999999997</v>
      </c>
    </row>
    <row r="582" spans="1:9" x14ac:dyDescent="0.25">
      <c r="A582" t="s">
        <v>130</v>
      </c>
      <c r="B582" t="s">
        <v>2197</v>
      </c>
      <c r="C582" t="s">
        <v>261</v>
      </c>
      <c r="D582" cm="1">
        <f t="array" aca="1" ref="D582" ca="1">_xll.BDP(A582, "CUST_TRR_RETURN_HOLDING_PER", "CUST_TRR_START_DT="&amp;TEXT(WORKDAY(TODAY(), -2),"jjjjMMtt"),"CUST_TRR_END_DT="&amp;TEXT(WORKDAY(TODAY(), -1),"jjjjMMtt"),"CUST_TRR_CRNCY=EUR")</f>
        <v>-1.0971359999999999</v>
      </c>
      <c r="E582" cm="1">
        <f t="array" aca="1" ref="E582" ca="1">_xll.BDP(A582, "CUST_TRR_RETURN_HOLDING_PER", "CUST_TRR_START_DT="&amp;TEXT(WORKDAY(TODAY(), -6),"jjjjMMtt"),"CUST_TRR_END_DT="&amp;TEXT(WORKDAY(TODAY(), -1),"jjjjMMtt"),"CUST_TRR_CRNCY=EUR")</f>
        <v>0.83634719999999996</v>
      </c>
      <c r="F582" cm="1">
        <f t="array" aca="1" ref="F582" ca="1">_xll.BDP(A582, "CUST_TRR_RETURN_HOLDING_PER", "CUST_TRR_START_DT="&amp;TEXT(WORKDAY(EDATE(TODAY(), -1) - 2, 1),"jjjjMMtt"),"CUST_TRR_END_DT="&amp;TEXT(WORKDAY(TODAY(), -1),"jjjjMMtt"),"CUST_TRR_CRNCY=EUR")</f>
        <v>6.6757629999999999</v>
      </c>
      <c r="G582" cm="1">
        <f t="array" aca="1" ref="G582" ca="1">_xll.BDP(A582,"CUST_TRR_RETURN_HOLDING_PER", "CUST_TRR_START_DT="&amp;TEXT(WORKDAY(DATE(YEAR(TODAY())-1, 12, 31), -1),"jjjjMMtt"),"CUST_TRR_END_DT="&amp;TEXT(WORKDAY(TODAY(), -1),"jjjjMMtt"),"CUST_TRR_CRNCY=EUR")</f>
        <v>20.454750000000001</v>
      </c>
      <c r="H582" cm="1">
        <f t="array" ref="H582">_xll.BDP(A582,$H$1)</f>
        <v>10.01665</v>
      </c>
      <c r="I582" cm="1">
        <f t="array" ref="I582">_xll.BDP(A582,$I$1)</f>
        <v>-0.69875889999999996</v>
      </c>
    </row>
    <row r="583" spans="1:9" x14ac:dyDescent="0.25">
      <c r="A583" t="s">
        <v>2202</v>
      </c>
      <c r="B583" t="s">
        <v>2203</v>
      </c>
      <c r="C583" t="s">
        <v>259</v>
      </c>
      <c r="D583" cm="1">
        <f t="array" aca="1" ref="D583" ca="1">_xll.BDP(A583, "CUST_TRR_RETURN_HOLDING_PER", "CUST_TRR_START_DT="&amp;TEXT(WORKDAY(TODAY(), -2),"jjjjMMtt"),"CUST_TRR_END_DT="&amp;TEXT(WORKDAY(TODAY(), -1),"jjjjMMtt"),"CUST_TRR_CRNCY=EUR")</f>
        <v>-1.7813270000000001</v>
      </c>
      <c r="E583" cm="1">
        <f t="array" aca="1" ref="E583" ca="1">_xll.BDP(A583, "CUST_TRR_RETURN_HOLDING_PER", "CUST_TRR_START_DT="&amp;TEXT(WORKDAY(TODAY(), -6),"jjjjMMtt"),"CUST_TRR_END_DT="&amp;TEXT(WORKDAY(TODAY(), -1),"jjjjMMtt"),"CUST_TRR_CRNCY=EUR")</f>
        <v>1.395054</v>
      </c>
      <c r="F583" cm="1">
        <f t="array" aca="1" ref="F583" ca="1">_xll.BDP(A583, "CUST_TRR_RETURN_HOLDING_PER", "CUST_TRR_START_DT="&amp;TEXT(WORKDAY(EDATE(TODAY(), -1) - 2, 1),"jjjjMMtt"),"CUST_TRR_END_DT="&amp;TEXT(WORKDAY(TODAY(), -1),"jjjjMMtt"),"CUST_TRR_CRNCY=EUR")</f>
        <v>-0.24953210000000001</v>
      </c>
      <c r="G583" cm="1">
        <f t="array" aca="1" ref="G583" ca="1">_xll.BDP(A583,"CUST_TRR_RETURN_HOLDING_PER", "CUST_TRR_START_DT="&amp;TEXT(WORKDAY(DATE(YEAR(TODAY())-1, 12, 31), -1),"jjjjMMtt"),"CUST_TRR_END_DT="&amp;TEXT(WORKDAY(TODAY(), -1),"jjjjMMtt"),"CUST_TRR_CRNCY=EUR")</f>
        <v>-19.551639999999999</v>
      </c>
      <c r="H583" cm="1">
        <f t="array" ref="H583">_xll.BDP(A583,$H$1)</f>
        <v>-9.7801790000000004</v>
      </c>
      <c r="I583" cm="1">
        <f t="array" ref="I583">_xll.BDP(A583,$I$1)</f>
        <v>-20.785440000000001</v>
      </c>
    </row>
    <row r="584" spans="1:9" x14ac:dyDescent="0.25">
      <c r="A584" t="s">
        <v>2200</v>
      </c>
      <c r="B584" t="s">
        <v>2201</v>
      </c>
      <c r="C584" t="s">
        <v>280</v>
      </c>
      <c r="D584" cm="1">
        <f t="array" aca="1" ref="D584" ca="1">_xll.BDP(A584, "CUST_TRR_RETURN_HOLDING_PER", "CUST_TRR_START_DT="&amp;TEXT(WORKDAY(TODAY(), -2),"jjjjMMtt"),"CUST_TRR_END_DT="&amp;TEXT(WORKDAY(TODAY(), -1),"jjjjMMtt"),"CUST_TRR_CRNCY=EUR")</f>
        <v>-1.268032</v>
      </c>
      <c r="E584" cm="1">
        <f t="array" aca="1" ref="E584" ca="1">_xll.BDP(A584, "CUST_TRR_RETURN_HOLDING_PER", "CUST_TRR_START_DT="&amp;TEXT(WORKDAY(TODAY(), -6),"jjjjMMtt"),"CUST_TRR_END_DT="&amp;TEXT(WORKDAY(TODAY(), -1),"jjjjMMtt"),"CUST_TRR_CRNCY=EUR")</f>
        <v>8.7024430000000006</v>
      </c>
      <c r="F584" cm="1">
        <f t="array" aca="1" ref="F584" ca="1">_xll.BDP(A584, "CUST_TRR_RETURN_HOLDING_PER", "CUST_TRR_START_DT="&amp;TEXT(WORKDAY(EDATE(TODAY(), -1) - 2, 1),"jjjjMMtt"),"CUST_TRR_END_DT="&amp;TEXT(WORKDAY(TODAY(), -1),"jjjjMMtt"),"CUST_TRR_CRNCY=EUR")</f>
        <v>-11.717739999999999</v>
      </c>
      <c r="G584" cm="1">
        <f t="array" aca="1" ref="G584" ca="1">_xll.BDP(A584,"CUST_TRR_RETURN_HOLDING_PER", "CUST_TRR_START_DT="&amp;TEXT(WORKDAY(DATE(YEAR(TODAY())-1, 12, 31), -1),"jjjjMMtt"),"CUST_TRR_END_DT="&amp;TEXT(WORKDAY(TODAY(), -1),"jjjjMMtt"),"CUST_TRR_CRNCY=EUR")</f>
        <v>-17.220749999999999</v>
      </c>
      <c r="H584" cm="1">
        <f t="array" ref="H584">_xll.BDP(A584,$H$1)</f>
        <v>-18.452929999999999</v>
      </c>
      <c r="I584" cm="1">
        <f t="array" ref="I584">_xll.BDP(A584,$I$1)</f>
        <v>-40.241570000000003</v>
      </c>
    </row>
    <row r="585" spans="1:9" x14ac:dyDescent="0.25">
      <c r="A585" t="s">
        <v>2198</v>
      </c>
      <c r="B585" t="s">
        <v>2199</v>
      </c>
      <c r="C585" t="s">
        <v>265</v>
      </c>
      <c r="D585" cm="1">
        <f t="array" aca="1" ref="D585" ca="1">_xll.BDP(A585, "CUST_TRR_RETURN_HOLDING_PER", "CUST_TRR_START_DT="&amp;TEXT(WORKDAY(TODAY(), -2),"jjjjMMtt"),"CUST_TRR_END_DT="&amp;TEXT(WORKDAY(TODAY(), -1),"jjjjMMtt"),"CUST_TRR_CRNCY=EUR")</f>
        <v>-0.25587650000000001</v>
      </c>
      <c r="E585" cm="1">
        <f t="array" aca="1" ref="E585" ca="1">_xll.BDP(A585, "CUST_TRR_RETURN_HOLDING_PER", "CUST_TRR_START_DT="&amp;TEXT(WORKDAY(TODAY(), -6),"jjjjMMtt"),"CUST_TRR_END_DT="&amp;TEXT(WORKDAY(TODAY(), -1),"jjjjMMtt"),"CUST_TRR_CRNCY=EUR")</f>
        <v>1.6154269999999999</v>
      </c>
      <c r="F585" cm="1">
        <f t="array" aca="1" ref="F585" ca="1">_xll.BDP(A585, "CUST_TRR_RETURN_HOLDING_PER", "CUST_TRR_START_DT="&amp;TEXT(WORKDAY(EDATE(TODAY(), -1) - 2, 1),"jjjjMMtt"),"CUST_TRR_END_DT="&amp;TEXT(WORKDAY(TODAY(), -1),"jjjjMMtt"),"CUST_TRR_CRNCY=EUR")</f>
        <v>6.5711430000000002</v>
      </c>
      <c r="G585" cm="1">
        <f t="array" aca="1" ref="G585" ca="1">_xll.BDP(A585,"CUST_TRR_RETURN_HOLDING_PER", "CUST_TRR_START_DT="&amp;TEXT(WORKDAY(DATE(YEAR(TODAY())-1, 12, 31), -1),"jjjjMMtt"),"CUST_TRR_END_DT="&amp;TEXT(WORKDAY(TODAY(), -1),"jjjjMMtt"),"CUST_TRR_CRNCY=EUR")</f>
        <v>16.255490000000002</v>
      </c>
      <c r="H585" cm="1">
        <f t="array" ref="H585">_xll.BDP(A585,$H$1)</f>
        <v>8.1910620000000005</v>
      </c>
      <c r="I585" cm="1">
        <f t="array" ref="I585">_xll.BDP(A585,$I$1)</f>
        <v>-0.89358119999999996</v>
      </c>
    </row>
    <row r="586" spans="1:9" x14ac:dyDescent="0.25">
      <c r="A586" t="s">
        <v>2206</v>
      </c>
      <c r="B586" t="s">
        <v>2207</v>
      </c>
      <c r="C586" t="s">
        <v>261</v>
      </c>
      <c r="D586" cm="1">
        <f t="array" aca="1" ref="D586" ca="1">_xll.BDP(A586, "CUST_TRR_RETURN_HOLDING_PER", "CUST_TRR_START_DT="&amp;TEXT(WORKDAY(TODAY(), -2),"jjjjMMtt"),"CUST_TRR_END_DT="&amp;TEXT(WORKDAY(TODAY(), -1),"jjjjMMtt"),"CUST_TRR_CRNCY=EUR")</f>
        <v>-0.79062560000000004</v>
      </c>
      <c r="E586" cm="1">
        <f t="array" aca="1" ref="E586" ca="1">_xll.BDP(A586, "CUST_TRR_RETURN_HOLDING_PER", "CUST_TRR_START_DT="&amp;TEXT(WORKDAY(TODAY(), -6),"jjjjMMtt"),"CUST_TRR_END_DT="&amp;TEXT(WORKDAY(TODAY(), -1),"jjjjMMtt"),"CUST_TRR_CRNCY=EUR")</f>
        <v>4.1963590000000002</v>
      </c>
      <c r="F586" cm="1">
        <f t="array" aca="1" ref="F586" ca="1">_xll.BDP(A586, "CUST_TRR_RETURN_HOLDING_PER", "CUST_TRR_START_DT="&amp;TEXT(WORKDAY(EDATE(TODAY(), -1) - 2, 1),"jjjjMMtt"),"CUST_TRR_END_DT="&amp;TEXT(WORKDAY(TODAY(), -1),"jjjjMMtt"),"CUST_TRR_CRNCY=EUR")</f>
        <v>2.1560199999999998</v>
      </c>
      <c r="G586" cm="1">
        <f t="array" aca="1" ref="G586" ca="1">_xll.BDP(A586,"CUST_TRR_RETURN_HOLDING_PER", "CUST_TRR_START_DT="&amp;TEXT(WORKDAY(DATE(YEAR(TODAY())-1, 12, 31), -1),"jjjjMMtt"),"CUST_TRR_END_DT="&amp;TEXT(WORKDAY(TODAY(), -1),"jjjjMMtt"),"CUST_TRR_CRNCY=EUR")</f>
        <v>38.328699999999998</v>
      </c>
      <c r="H586" cm="1">
        <f t="array" ref="H586">_xll.BDP(A586,$H$1)</f>
        <v>18.663620000000002</v>
      </c>
      <c r="I586" cm="1">
        <f t="array" ref="I586">_xll.BDP(A586,$I$1)</f>
        <v>-0.21250759999999999</v>
      </c>
    </row>
    <row r="587" spans="1:9" x14ac:dyDescent="0.25">
      <c r="A587" t="s">
        <v>2204</v>
      </c>
      <c r="B587" t="s">
        <v>2205</v>
      </c>
      <c r="C587" t="s">
        <v>286</v>
      </c>
      <c r="D587" cm="1">
        <f t="array" aca="1" ref="D587" ca="1">_xll.BDP(A587, "CUST_TRR_RETURN_HOLDING_PER", "CUST_TRR_START_DT="&amp;TEXT(WORKDAY(TODAY(), -2),"jjjjMMtt"),"CUST_TRR_END_DT="&amp;TEXT(WORKDAY(TODAY(), -1),"jjjjMMtt"),"CUST_TRR_CRNCY=EUR")</f>
        <v>-1.1971810000000001</v>
      </c>
      <c r="E587" cm="1">
        <f t="array" aca="1" ref="E587" ca="1">_xll.BDP(A587, "CUST_TRR_RETURN_HOLDING_PER", "CUST_TRR_START_DT="&amp;TEXT(WORKDAY(TODAY(), -6),"jjjjMMtt"),"CUST_TRR_END_DT="&amp;TEXT(WORKDAY(TODAY(), -1),"jjjjMMtt"),"CUST_TRR_CRNCY=EUR")</f>
        <v>4.4811740000000003E-2</v>
      </c>
      <c r="F587" cm="1">
        <f t="array" aca="1" ref="F587" ca="1">_xll.BDP(A587, "CUST_TRR_RETURN_HOLDING_PER", "CUST_TRR_START_DT="&amp;TEXT(WORKDAY(EDATE(TODAY(), -1) - 2, 1),"jjjjMMtt"),"CUST_TRR_END_DT="&amp;TEXT(WORKDAY(TODAY(), -1),"jjjjMMtt"),"CUST_TRR_CRNCY=EUR")</f>
        <v>5.9195520000000004</v>
      </c>
      <c r="G587" cm="1">
        <f t="array" aca="1" ref="G587" ca="1">_xll.BDP(A587,"CUST_TRR_RETURN_HOLDING_PER", "CUST_TRR_START_DT="&amp;TEXT(WORKDAY(DATE(YEAR(TODAY())-1, 12, 31), -1),"jjjjMMtt"),"CUST_TRR_END_DT="&amp;TEXT(WORKDAY(TODAY(), -1),"jjjjMMtt"),"CUST_TRR_CRNCY=EUR")</f>
        <v>10.26796</v>
      </c>
      <c r="H587" cm="1">
        <f t="array" ref="H587">_xll.BDP(A587,$H$1)</f>
        <v>4.3455630000000003</v>
      </c>
      <c r="I587" cm="1">
        <f t="array" ref="I587">_xll.BDP(A587,$I$1)</f>
        <v>-5.6071429999999998</v>
      </c>
    </row>
    <row r="588" spans="1:9" x14ac:dyDescent="0.25">
      <c r="A588" t="s">
        <v>2208</v>
      </c>
      <c r="B588" t="s">
        <v>2209</v>
      </c>
      <c r="C588" t="s">
        <v>271</v>
      </c>
      <c r="D588" cm="1">
        <f t="array" aca="1" ref="D588" ca="1">_xll.BDP(A588, "CUST_TRR_RETURN_HOLDING_PER", "CUST_TRR_START_DT="&amp;TEXT(WORKDAY(TODAY(), -2),"jjjjMMtt"),"CUST_TRR_END_DT="&amp;TEXT(WORKDAY(TODAY(), -1),"jjjjMMtt"),"CUST_TRR_CRNCY=EUR")</f>
        <v>-1.2675670000000001</v>
      </c>
      <c r="E588" cm="1">
        <f t="array" aca="1" ref="E588" ca="1">_xll.BDP(A588, "CUST_TRR_RETURN_HOLDING_PER", "CUST_TRR_START_DT="&amp;TEXT(WORKDAY(TODAY(), -6),"jjjjMMtt"),"CUST_TRR_END_DT="&amp;TEXT(WORKDAY(TODAY(), -1),"jjjjMMtt"),"CUST_TRR_CRNCY=EUR")</f>
        <v>-0.65221289999999998</v>
      </c>
      <c r="F588" cm="1">
        <f t="array" aca="1" ref="F588" ca="1">_xll.BDP(A588, "CUST_TRR_RETURN_HOLDING_PER", "CUST_TRR_START_DT="&amp;TEXT(WORKDAY(EDATE(TODAY(), -1) - 2, 1),"jjjjMMtt"),"CUST_TRR_END_DT="&amp;TEXT(WORKDAY(TODAY(), -1),"jjjjMMtt"),"CUST_TRR_CRNCY=EUR")</f>
        <v>10.86605</v>
      </c>
      <c r="G588" cm="1">
        <f t="array" aca="1" ref="G588" ca="1">_xll.BDP(A588,"CUST_TRR_RETURN_HOLDING_PER", "CUST_TRR_START_DT="&amp;TEXT(WORKDAY(DATE(YEAR(TODAY())-1, 12, 31), -1),"jjjjMMtt"),"CUST_TRR_END_DT="&amp;TEXT(WORKDAY(TODAY(), -1),"jjjjMMtt"),"CUST_TRR_CRNCY=EUR")</f>
        <v>27.041920000000001</v>
      </c>
      <c r="H588" cm="1">
        <f t="array" ref="H588">_xll.BDP(A588,$H$1)</f>
        <v>14.65788</v>
      </c>
      <c r="I588" cm="1">
        <f t="array" ref="I588">_xll.BDP(A588,$I$1)</f>
        <v>-3.1959629999999999</v>
      </c>
    </row>
    <row r="589" spans="1:9" x14ac:dyDescent="0.25">
      <c r="A589" t="s">
        <v>2212</v>
      </c>
      <c r="B589" t="s">
        <v>2213</v>
      </c>
      <c r="C589" t="s">
        <v>267</v>
      </c>
      <c r="D589" cm="1">
        <f t="array" aca="1" ref="D589" ca="1">_xll.BDP(A589, "CUST_TRR_RETURN_HOLDING_PER", "CUST_TRR_START_DT="&amp;TEXT(WORKDAY(TODAY(), -2),"jjjjMMtt"),"CUST_TRR_END_DT="&amp;TEXT(WORKDAY(TODAY(), -1),"jjjjMMtt"),"CUST_TRR_CRNCY=EUR")</f>
        <v>-1.7909949999999999</v>
      </c>
      <c r="E589" cm="1">
        <f t="array" aca="1" ref="E589" ca="1">_xll.BDP(A589, "CUST_TRR_RETURN_HOLDING_PER", "CUST_TRR_START_DT="&amp;TEXT(WORKDAY(TODAY(), -6),"jjjjMMtt"),"CUST_TRR_END_DT="&amp;TEXT(WORKDAY(TODAY(), -1),"jjjjMMtt"),"CUST_TRR_CRNCY=EUR")</f>
        <v>-5.216272</v>
      </c>
      <c r="F589" cm="1">
        <f t="array" aca="1" ref="F589" ca="1">_xll.BDP(A589, "CUST_TRR_RETURN_HOLDING_PER", "CUST_TRR_START_DT="&amp;TEXT(WORKDAY(EDATE(TODAY(), -1) - 2, 1),"jjjjMMtt"),"CUST_TRR_END_DT="&amp;TEXT(WORKDAY(TODAY(), -1),"jjjjMMtt"),"CUST_TRR_CRNCY=EUR")</f>
        <v>-8.5796220000000005</v>
      </c>
      <c r="G589" cm="1">
        <f t="array" aca="1" ref="G589" ca="1">_xll.BDP(A589,"CUST_TRR_RETURN_HOLDING_PER", "CUST_TRR_START_DT="&amp;TEXT(WORKDAY(DATE(YEAR(TODAY())-1, 12, 31), -1),"jjjjMMtt"),"CUST_TRR_END_DT="&amp;TEXT(WORKDAY(TODAY(), -1),"jjjjMMtt"),"CUST_TRR_CRNCY=EUR")</f>
        <v>13.15382</v>
      </c>
      <c r="H589" cm="1">
        <f t="array" ref="H589">_xll.BDP(A589,$H$1)</f>
        <v>-1.9442330000000001</v>
      </c>
      <c r="I589" cm="1">
        <f t="array" ref="I589">_xll.BDP(A589,$I$1)</f>
        <v>-19.421720000000001</v>
      </c>
    </row>
    <row r="590" spans="1:9" x14ac:dyDescent="0.25">
      <c r="A590" t="s">
        <v>2210</v>
      </c>
      <c r="B590" t="s">
        <v>2211</v>
      </c>
      <c r="C590" t="s">
        <v>271</v>
      </c>
      <c r="D590" cm="1">
        <f t="array" aca="1" ref="D590" ca="1">_xll.BDP(A590, "CUST_TRR_RETURN_HOLDING_PER", "CUST_TRR_START_DT="&amp;TEXT(WORKDAY(TODAY(), -2),"jjjjMMtt"),"CUST_TRR_END_DT="&amp;TEXT(WORKDAY(TODAY(), -1),"jjjjMMtt"),"CUST_TRR_CRNCY=EUR")</f>
        <v>-1.619273</v>
      </c>
      <c r="E590" cm="1">
        <f t="array" aca="1" ref="E590" ca="1">_xll.BDP(A590, "CUST_TRR_RETURN_HOLDING_PER", "CUST_TRR_START_DT="&amp;TEXT(WORKDAY(TODAY(), -6),"jjjjMMtt"),"CUST_TRR_END_DT="&amp;TEXT(WORKDAY(TODAY(), -1),"jjjjMMtt"),"CUST_TRR_CRNCY=EUR")</f>
        <v>-1.580403</v>
      </c>
      <c r="F590" cm="1">
        <f t="array" aca="1" ref="F590" ca="1">_xll.BDP(A590, "CUST_TRR_RETURN_HOLDING_PER", "CUST_TRR_START_DT="&amp;TEXT(WORKDAY(EDATE(TODAY(), -1) - 2, 1),"jjjjMMtt"),"CUST_TRR_END_DT="&amp;TEXT(WORKDAY(TODAY(), -1),"jjjjMMtt"),"CUST_TRR_CRNCY=EUR")</f>
        <v>0.52461659999999999</v>
      </c>
      <c r="G590" cm="1">
        <f t="array" aca="1" ref="G590" ca="1">_xll.BDP(A590,"CUST_TRR_RETURN_HOLDING_PER", "CUST_TRR_START_DT="&amp;TEXT(WORKDAY(DATE(YEAR(TODAY())-1, 12, 31), -1),"jjjjMMtt"),"CUST_TRR_END_DT="&amp;TEXT(WORKDAY(TODAY(), -1),"jjjjMMtt"),"CUST_TRR_CRNCY=EUR")</f>
        <v>-20.591760000000001</v>
      </c>
      <c r="H590" cm="1">
        <f t="array" ref="H590">_xll.BDP(A590,$H$1)</f>
        <v>-8.677251</v>
      </c>
      <c r="I590" cm="1">
        <f t="array" ref="I590">_xll.BDP(A590,$I$1)</f>
        <v>-26.38334</v>
      </c>
    </row>
    <row r="591" spans="1:9" x14ac:dyDescent="0.25">
      <c r="A591" t="s">
        <v>2214</v>
      </c>
      <c r="B591" t="s">
        <v>2215</v>
      </c>
      <c r="C591" t="s">
        <v>275</v>
      </c>
      <c r="D591" cm="1">
        <f t="array" aca="1" ref="D591" ca="1">_xll.BDP(A591, "CUST_TRR_RETURN_HOLDING_PER", "CUST_TRR_START_DT="&amp;TEXT(WORKDAY(TODAY(), -2),"jjjjMMtt"),"CUST_TRR_END_DT="&amp;TEXT(WORKDAY(TODAY(), -1),"jjjjMMtt"),"CUST_TRR_CRNCY=EUR")</f>
        <v>-7.5700219999999999E-2</v>
      </c>
      <c r="E591" cm="1">
        <f t="array" aca="1" ref="E591" ca="1">_xll.BDP(A591, "CUST_TRR_RETURN_HOLDING_PER", "CUST_TRR_START_DT="&amp;TEXT(WORKDAY(TODAY(), -6),"jjjjMMtt"),"CUST_TRR_END_DT="&amp;TEXT(WORKDAY(TODAY(), -1),"jjjjMMtt"),"CUST_TRR_CRNCY=EUR")</f>
        <v>-1.0494749999999999</v>
      </c>
      <c r="F591" cm="1">
        <f t="array" aca="1" ref="F591" ca="1">_xll.BDP(A591, "CUST_TRR_RETURN_HOLDING_PER", "CUST_TRR_START_DT="&amp;TEXT(WORKDAY(EDATE(TODAY(), -1) - 2, 1),"jjjjMMtt"),"CUST_TRR_END_DT="&amp;TEXT(WORKDAY(TODAY(), -1),"jjjjMMtt"),"CUST_TRR_CRNCY=EUR")</f>
        <v>7.2298939999999998</v>
      </c>
      <c r="G591" cm="1">
        <f t="array" aca="1" ref="G591" ca="1">_xll.BDP(A591,"CUST_TRR_RETURN_HOLDING_PER", "CUST_TRR_START_DT="&amp;TEXT(WORKDAY(DATE(YEAR(TODAY())-1, 12, 31), -1),"jjjjMMtt"),"CUST_TRR_END_DT="&amp;TEXT(WORKDAY(TODAY(), -1),"jjjjMMtt"),"CUST_TRR_CRNCY=EUR")</f>
        <v>1.9570620000000001</v>
      </c>
      <c r="H591" cm="1">
        <f t="array" ref="H591">_xll.BDP(A591,$H$1)</f>
        <v>6.6427909999999999</v>
      </c>
      <c r="I591" cm="1">
        <f t="array" ref="I591">_xll.BDP(A591,$I$1)</f>
        <v>-8.6926839999999999</v>
      </c>
    </row>
    <row r="592" spans="1:9" x14ac:dyDescent="0.25">
      <c r="A592" t="s">
        <v>2216</v>
      </c>
      <c r="B592" t="s">
        <v>2217</v>
      </c>
      <c r="C592" t="s">
        <v>263</v>
      </c>
      <c r="D592" cm="1">
        <f t="array" aca="1" ref="D592" ca="1">_xll.BDP(A592, "CUST_TRR_RETURN_HOLDING_PER", "CUST_TRR_START_DT="&amp;TEXT(WORKDAY(TODAY(), -2),"jjjjMMtt"),"CUST_TRR_END_DT="&amp;TEXT(WORKDAY(TODAY(), -1),"jjjjMMtt"),"CUST_TRR_CRNCY=EUR")</f>
        <v>3.0036040000000002</v>
      </c>
      <c r="E592" cm="1">
        <f t="array" aca="1" ref="E592" ca="1">_xll.BDP(A592, "CUST_TRR_RETURN_HOLDING_PER", "CUST_TRR_START_DT="&amp;TEXT(WORKDAY(TODAY(), -6),"jjjjMMtt"),"CUST_TRR_END_DT="&amp;TEXT(WORKDAY(TODAY(), -1),"jjjjMMtt"),"CUST_TRR_CRNCY=EUR")</f>
        <v>14.20959</v>
      </c>
      <c r="F592" cm="1">
        <f t="array" aca="1" ref="F592" ca="1">_xll.BDP(A592, "CUST_TRR_RETURN_HOLDING_PER", "CUST_TRR_START_DT="&amp;TEXT(WORKDAY(EDATE(TODAY(), -1) - 2, 1),"jjjjMMtt"),"CUST_TRR_END_DT="&amp;TEXT(WORKDAY(TODAY(), -1),"jjjjMMtt"),"CUST_TRR_CRNCY=EUR")</f>
        <v>8.9368920000000003</v>
      </c>
      <c r="G592" cm="1">
        <f t="array" aca="1" ref="G592" ca="1">_xll.BDP(A592,"CUST_TRR_RETURN_HOLDING_PER", "CUST_TRR_START_DT="&amp;TEXT(WORKDAY(DATE(YEAR(TODAY())-1, 12, 31), -1),"jjjjMMtt"),"CUST_TRR_END_DT="&amp;TEXT(WORKDAY(TODAY(), -1),"jjjjMMtt"),"CUST_TRR_CRNCY=EUR")</f>
        <v>-12.57648</v>
      </c>
      <c r="H592" cm="1">
        <f t="array" ref="H592">_xll.BDP(A592,$H$1)</f>
        <v>4.4166109999999996</v>
      </c>
      <c r="I592" cm="1">
        <f t="array" ref="I592">_xll.BDP(A592,$I$1)</f>
        <v>-21.30847</v>
      </c>
    </row>
    <row r="593" spans="1:9" x14ac:dyDescent="0.25">
      <c r="A593" t="s">
        <v>2218</v>
      </c>
      <c r="B593" t="s">
        <v>2219</v>
      </c>
      <c r="C593" t="s">
        <v>259</v>
      </c>
      <c r="D593" cm="1">
        <f t="array" aca="1" ref="D593" ca="1">_xll.BDP(A593, "CUST_TRR_RETURN_HOLDING_PER", "CUST_TRR_START_DT="&amp;TEXT(WORKDAY(TODAY(), -2),"jjjjMMtt"),"CUST_TRR_END_DT="&amp;TEXT(WORKDAY(TODAY(), -1),"jjjjMMtt"),"CUST_TRR_CRNCY=EUR")</f>
        <v>1.0845990000000001</v>
      </c>
      <c r="E593" cm="1">
        <f t="array" aca="1" ref="E593" ca="1">_xll.BDP(A593, "CUST_TRR_RETURN_HOLDING_PER", "CUST_TRR_START_DT="&amp;TEXT(WORKDAY(TODAY(), -6),"jjjjMMtt"),"CUST_TRR_END_DT="&amp;TEXT(WORKDAY(TODAY(), -1),"jjjjMMtt"),"CUST_TRR_CRNCY=EUR")</f>
        <v>6.5548780000000004</v>
      </c>
      <c r="F593" cm="1">
        <f t="array" aca="1" ref="F593" ca="1">_xll.BDP(A593, "CUST_TRR_RETURN_HOLDING_PER", "CUST_TRR_START_DT="&amp;TEXT(WORKDAY(EDATE(TODAY(), -1) - 2, 1),"jjjjMMtt"),"CUST_TRR_END_DT="&amp;TEXT(WORKDAY(TODAY(), -1),"jjjjMMtt"),"CUST_TRR_CRNCY=EUR")</f>
        <v>5.7488650000000003</v>
      </c>
      <c r="G593" cm="1">
        <f t="array" aca="1" ref="G593" ca="1">_xll.BDP(A593,"CUST_TRR_RETURN_HOLDING_PER", "CUST_TRR_START_DT="&amp;TEXT(WORKDAY(DATE(YEAR(TODAY())-1, 12, 31), -1),"jjjjMMtt"),"CUST_TRR_END_DT="&amp;TEXT(WORKDAY(TODAY(), -1),"jjjjMMtt"),"CUST_TRR_CRNCY=EUR")</f>
        <v>-3.6836760000000002</v>
      </c>
      <c r="H593" cm="1">
        <f t="array" ref="H593">_xll.BDP(A593,$H$1)</f>
        <v>3.5109789999999998</v>
      </c>
      <c r="I593" cm="1">
        <f t="array" ref="I593">_xll.BDP(A593,$I$1)</f>
        <v>-12.545450000000001</v>
      </c>
    </row>
    <row r="594" spans="1:9" x14ac:dyDescent="0.25">
      <c r="A594" t="s">
        <v>2222</v>
      </c>
      <c r="B594" t="s">
        <v>2223</v>
      </c>
      <c r="C594" t="s">
        <v>259</v>
      </c>
      <c r="D594" cm="1">
        <f t="array" aca="1" ref="D594" ca="1">_xll.BDP(A594, "CUST_TRR_RETURN_HOLDING_PER", "CUST_TRR_START_DT="&amp;TEXT(WORKDAY(TODAY(), -2),"jjjjMMtt"),"CUST_TRR_END_DT="&amp;TEXT(WORKDAY(TODAY(), -1),"jjjjMMtt"),"CUST_TRR_CRNCY=EUR")</f>
        <v>-0.55200819999999995</v>
      </c>
      <c r="E594" cm="1">
        <f t="array" aca="1" ref="E594" ca="1">_xll.BDP(A594, "CUST_TRR_RETURN_HOLDING_PER", "CUST_TRR_START_DT="&amp;TEXT(WORKDAY(TODAY(), -6),"jjjjMMtt"),"CUST_TRR_END_DT="&amp;TEXT(WORKDAY(TODAY(), -1),"jjjjMMtt"),"CUST_TRR_CRNCY=EUR")</f>
        <v>1.840274</v>
      </c>
      <c r="F594" cm="1">
        <f t="array" aca="1" ref="F594" ca="1">_xll.BDP(A594, "CUST_TRR_RETURN_HOLDING_PER", "CUST_TRR_START_DT="&amp;TEXT(WORKDAY(EDATE(TODAY(), -1) - 2, 1),"jjjjMMtt"),"CUST_TRR_END_DT="&amp;TEXT(WORKDAY(TODAY(), -1),"jjjjMMtt"),"CUST_TRR_CRNCY=EUR")</f>
        <v>3.6712690000000001</v>
      </c>
      <c r="G594" cm="1">
        <f t="array" aca="1" ref="G594" ca="1">_xll.BDP(A594,"CUST_TRR_RETURN_HOLDING_PER", "CUST_TRR_START_DT="&amp;TEXT(WORKDAY(DATE(YEAR(TODAY())-1, 12, 31), -1),"jjjjMMtt"),"CUST_TRR_END_DT="&amp;TEXT(WORKDAY(TODAY(), -1),"jjjjMMtt"),"CUST_TRR_CRNCY=EUR")</f>
        <v>1.04495</v>
      </c>
      <c r="H594" cm="1">
        <f t="array" ref="H594">_xll.BDP(A594,$H$1)</f>
        <v>3.8633220000000001</v>
      </c>
      <c r="I594" cm="1">
        <f t="array" ref="I594">_xll.BDP(A594,$I$1)</f>
        <v>-5.8519759999999996</v>
      </c>
    </row>
    <row r="595" spans="1:9" x14ac:dyDescent="0.25">
      <c r="A595" t="s">
        <v>2220</v>
      </c>
      <c r="B595" t="s">
        <v>2221</v>
      </c>
      <c r="C595" t="s">
        <v>267</v>
      </c>
      <c r="D595" cm="1">
        <f t="array" aca="1" ref="D595" ca="1">_xll.BDP(A595, "CUST_TRR_RETURN_HOLDING_PER", "CUST_TRR_START_DT="&amp;TEXT(WORKDAY(TODAY(), -2),"jjjjMMtt"),"CUST_TRR_END_DT="&amp;TEXT(WORKDAY(TODAY(), -1),"jjjjMMtt"),"CUST_TRR_CRNCY=EUR")</f>
        <v>-2.5902959999999999</v>
      </c>
      <c r="E595" cm="1">
        <f t="array" aca="1" ref="E595" ca="1">_xll.BDP(A595, "CUST_TRR_RETURN_HOLDING_PER", "CUST_TRR_START_DT="&amp;TEXT(WORKDAY(TODAY(), -6),"jjjjMMtt"),"CUST_TRR_END_DT="&amp;TEXT(WORKDAY(TODAY(), -1),"jjjjMMtt"),"CUST_TRR_CRNCY=EUR")</f>
        <v>-2.4479359999999999</v>
      </c>
      <c r="F595" cm="1">
        <f t="array" aca="1" ref="F595" ca="1">_xll.BDP(A595, "CUST_TRR_RETURN_HOLDING_PER", "CUST_TRR_START_DT="&amp;TEXT(WORKDAY(EDATE(TODAY(), -1) - 2, 1),"jjjjMMtt"),"CUST_TRR_END_DT="&amp;TEXT(WORKDAY(TODAY(), -1),"jjjjMMtt"),"CUST_TRR_CRNCY=EUR")</f>
        <v>-8.3733699999999995</v>
      </c>
      <c r="G595" cm="1">
        <f t="array" aca="1" ref="G595" ca="1">_xll.BDP(A595,"CUST_TRR_RETURN_HOLDING_PER", "CUST_TRR_START_DT="&amp;TEXT(WORKDAY(DATE(YEAR(TODAY())-1, 12, 31), -1),"jjjjMMtt"),"CUST_TRR_END_DT="&amp;TEXT(WORKDAY(TODAY(), -1),"jjjjMMtt"),"CUST_TRR_CRNCY=EUR")</f>
        <v>-14.090059999999999</v>
      </c>
      <c r="H595" cm="1">
        <f t="array" ref="H595">_xll.BDP(A595,$H$1)</f>
        <v>-13.000030000000001</v>
      </c>
      <c r="I595" cm="1">
        <f t="array" ref="I595">_xll.BDP(A595,$I$1)</f>
        <v>-22.709160000000001</v>
      </c>
    </row>
    <row r="596" spans="1:9" x14ac:dyDescent="0.25">
      <c r="A596" t="s">
        <v>2226</v>
      </c>
      <c r="B596" t="s">
        <v>2227</v>
      </c>
      <c r="C596" t="s">
        <v>261</v>
      </c>
      <c r="D596" cm="1">
        <f t="array" aca="1" ref="D596" ca="1">_xll.BDP(A596, "CUST_TRR_RETURN_HOLDING_PER", "CUST_TRR_START_DT="&amp;TEXT(WORKDAY(TODAY(), -2),"jjjjMMtt"),"CUST_TRR_END_DT="&amp;TEXT(WORKDAY(TODAY(), -1),"jjjjMMtt"),"CUST_TRR_CRNCY=EUR")</f>
        <v>-0.44063750000000002</v>
      </c>
      <c r="E596" cm="1">
        <f t="array" aca="1" ref="E596" ca="1">_xll.BDP(A596, "CUST_TRR_RETURN_HOLDING_PER", "CUST_TRR_START_DT="&amp;TEXT(WORKDAY(TODAY(), -6),"jjjjMMtt"),"CUST_TRR_END_DT="&amp;TEXT(WORKDAY(TODAY(), -1),"jjjjMMtt"),"CUST_TRR_CRNCY=EUR")</f>
        <v>0.26874039999999999</v>
      </c>
      <c r="F596" cm="1">
        <f t="array" aca="1" ref="F596" ca="1">_xll.BDP(A596, "CUST_TRR_RETURN_HOLDING_PER", "CUST_TRR_START_DT="&amp;TEXT(WORKDAY(EDATE(TODAY(), -1) - 2, 1),"jjjjMMtt"),"CUST_TRR_END_DT="&amp;TEXT(WORKDAY(TODAY(), -1),"jjjjMMtt"),"CUST_TRR_CRNCY=EUR")</f>
        <v>4.10379</v>
      </c>
      <c r="G596" cm="1">
        <f t="array" aca="1" ref="G596" ca="1">_xll.BDP(A596,"CUST_TRR_RETURN_HOLDING_PER", "CUST_TRR_START_DT="&amp;TEXT(WORKDAY(DATE(YEAR(TODAY())-1, 12, 31), -1),"jjjjMMtt"),"CUST_TRR_END_DT="&amp;TEXT(WORKDAY(TODAY(), -1),"jjjjMMtt"),"CUST_TRR_CRNCY=EUR")</f>
        <v>21.535959999999999</v>
      </c>
      <c r="H596" cm="1">
        <f t="array" ref="H596">_xll.BDP(A596,$H$1)</f>
        <v>9.6068859999999994</v>
      </c>
      <c r="I596" cm="1">
        <f t="array" ref="I596">_xll.BDP(A596,$I$1)</f>
        <v>-1.446132</v>
      </c>
    </row>
    <row r="597" spans="1:9" x14ac:dyDescent="0.25">
      <c r="A597" t="s">
        <v>2224</v>
      </c>
      <c r="B597" t="s">
        <v>2225</v>
      </c>
      <c r="C597" t="s">
        <v>265</v>
      </c>
      <c r="D597" cm="1">
        <f t="array" aca="1" ref="D597" ca="1">_xll.BDP(A597, "CUST_TRR_RETURN_HOLDING_PER", "CUST_TRR_START_DT="&amp;TEXT(WORKDAY(TODAY(), -2),"jjjjMMtt"),"CUST_TRR_END_DT="&amp;TEXT(WORKDAY(TODAY(), -1),"jjjjMMtt"),"CUST_TRR_CRNCY=EUR")</f>
        <v>0.36909520000000001</v>
      </c>
      <c r="E597" cm="1">
        <f t="array" aca="1" ref="E597" ca="1">_xll.BDP(A597, "CUST_TRR_RETURN_HOLDING_PER", "CUST_TRR_START_DT="&amp;TEXT(WORKDAY(TODAY(), -6),"jjjjMMtt"),"CUST_TRR_END_DT="&amp;TEXT(WORKDAY(TODAY(), -1),"jjjjMMtt"),"CUST_TRR_CRNCY=EUR")</f>
        <v>3.2021359999999999</v>
      </c>
      <c r="F597" cm="1">
        <f t="array" aca="1" ref="F597" ca="1">_xll.BDP(A597, "CUST_TRR_RETURN_HOLDING_PER", "CUST_TRR_START_DT="&amp;TEXT(WORKDAY(EDATE(TODAY(), -1) - 2, 1),"jjjjMMtt"),"CUST_TRR_END_DT="&amp;TEXT(WORKDAY(TODAY(), -1),"jjjjMMtt"),"CUST_TRR_CRNCY=EUR")</f>
        <v>2.757409</v>
      </c>
      <c r="G597" cm="1">
        <f t="array" aca="1" ref="G597" ca="1">_xll.BDP(A597,"CUST_TRR_RETURN_HOLDING_PER", "CUST_TRR_START_DT="&amp;TEXT(WORKDAY(DATE(YEAR(TODAY())-1, 12, 31), -1),"jjjjMMtt"),"CUST_TRR_END_DT="&amp;TEXT(WORKDAY(TODAY(), -1),"jjjjMMtt"),"CUST_TRR_CRNCY=EUR")</f>
        <v>17.72935</v>
      </c>
      <c r="H597" cm="1">
        <f t="array" ref="H597">_xll.BDP(A597,$H$1)</f>
        <v>6.9135689999999999</v>
      </c>
      <c r="I597" cm="1">
        <f t="array" ref="I597">_xll.BDP(A597,$I$1)</f>
        <v>-2.392344</v>
      </c>
    </row>
    <row r="598" spans="1:9" x14ac:dyDescent="0.25">
      <c r="A598" t="s">
        <v>2228</v>
      </c>
      <c r="B598" t="s">
        <v>2229</v>
      </c>
      <c r="C598" t="s">
        <v>265</v>
      </c>
      <c r="D598" cm="1">
        <f t="array" aca="1" ref="D598" ca="1">_xll.BDP(A598, "CUST_TRR_RETURN_HOLDING_PER", "CUST_TRR_START_DT="&amp;TEXT(WORKDAY(TODAY(), -2),"jjjjMMtt"),"CUST_TRR_END_DT="&amp;TEXT(WORKDAY(TODAY(), -1),"jjjjMMtt"),"CUST_TRR_CRNCY=EUR")</f>
        <v>0.38409870000000002</v>
      </c>
      <c r="E598" cm="1">
        <f t="array" aca="1" ref="E598" ca="1">_xll.BDP(A598, "CUST_TRR_RETURN_HOLDING_PER", "CUST_TRR_START_DT="&amp;TEXT(WORKDAY(TODAY(), -6),"jjjjMMtt"),"CUST_TRR_END_DT="&amp;TEXT(WORKDAY(TODAY(), -1),"jjjjMMtt"),"CUST_TRR_CRNCY=EUR")</f>
        <v>2.7854519999999998</v>
      </c>
      <c r="F598" cm="1">
        <f t="array" aca="1" ref="F598" ca="1">_xll.BDP(A598, "CUST_TRR_RETURN_HOLDING_PER", "CUST_TRR_START_DT="&amp;TEXT(WORKDAY(EDATE(TODAY(), -1) - 2, 1),"jjjjMMtt"),"CUST_TRR_END_DT="&amp;TEXT(WORKDAY(TODAY(), -1),"jjjjMMtt"),"CUST_TRR_CRNCY=EUR")</f>
        <v>3.245288</v>
      </c>
      <c r="G598" cm="1">
        <f t="array" aca="1" ref="G598" ca="1">_xll.BDP(A598,"CUST_TRR_RETURN_HOLDING_PER", "CUST_TRR_START_DT="&amp;TEXT(WORKDAY(DATE(YEAR(TODAY())-1, 12, 31), -1),"jjjjMMtt"),"CUST_TRR_END_DT="&amp;TEXT(WORKDAY(TODAY(), -1),"jjjjMMtt"),"CUST_TRR_CRNCY=EUR")</f>
        <v>25.226150000000001</v>
      </c>
      <c r="H598" cm="1">
        <f t="array" ref="H598">_xll.BDP(A598,$H$1)</f>
        <v>14.724399999999999</v>
      </c>
      <c r="I598" cm="1">
        <f t="array" ref="I598">_xll.BDP(A598,$I$1)</f>
        <v>-0.1515128</v>
      </c>
    </row>
    <row r="599" spans="1:9" x14ac:dyDescent="0.25">
      <c r="A599" t="s">
        <v>200</v>
      </c>
      <c r="B599" t="s">
        <v>2232</v>
      </c>
      <c r="C599" t="s">
        <v>259</v>
      </c>
      <c r="D599" cm="1">
        <f t="array" aca="1" ref="D599" ca="1">_xll.BDP(A599, "CUST_TRR_RETURN_HOLDING_PER", "CUST_TRR_START_DT="&amp;TEXT(WORKDAY(TODAY(), -2),"jjjjMMtt"),"CUST_TRR_END_DT="&amp;TEXT(WORKDAY(TODAY(), -1),"jjjjMMtt"),"CUST_TRR_CRNCY=EUR")</f>
        <v>0.49557800000000002</v>
      </c>
      <c r="E599" cm="1">
        <f t="array" aca="1" ref="E599" ca="1">_xll.BDP(A599, "CUST_TRR_RETURN_HOLDING_PER", "CUST_TRR_START_DT="&amp;TEXT(WORKDAY(TODAY(), -6),"jjjjMMtt"),"CUST_TRR_END_DT="&amp;TEXT(WORKDAY(TODAY(), -1),"jjjjMMtt"),"CUST_TRR_CRNCY=EUR")</f>
        <v>5.0589190000000004</v>
      </c>
      <c r="F599" cm="1">
        <f t="array" aca="1" ref="F599" ca="1">_xll.BDP(A599, "CUST_TRR_RETURN_HOLDING_PER", "CUST_TRR_START_DT="&amp;TEXT(WORKDAY(EDATE(TODAY(), -1) - 2, 1),"jjjjMMtt"),"CUST_TRR_END_DT="&amp;TEXT(WORKDAY(TODAY(), -1),"jjjjMMtt"),"CUST_TRR_CRNCY=EUR")</f>
        <v>-6.1889909999999997</v>
      </c>
      <c r="G599" cm="1">
        <f t="array" aca="1" ref="G599" ca="1">_xll.BDP(A599,"CUST_TRR_RETURN_HOLDING_PER", "CUST_TRR_START_DT="&amp;TEXT(WORKDAY(DATE(YEAR(TODAY())-1, 12, 31), -1),"jjjjMMtt"),"CUST_TRR_END_DT="&amp;TEXT(WORKDAY(TODAY(), -1),"jjjjMMtt"),"CUST_TRR_CRNCY=EUR")</f>
        <v>-15.2064</v>
      </c>
      <c r="H599" cm="1">
        <f t="array" ref="H599">_xll.BDP(A599,$H$1)</f>
        <v>-7.4088329999999996</v>
      </c>
      <c r="I599" cm="1">
        <f t="array" ref="I599">_xll.BDP(A599,$I$1)</f>
        <v>-20.450790000000001</v>
      </c>
    </row>
    <row r="600" spans="1:9" x14ac:dyDescent="0.25">
      <c r="A600" t="s">
        <v>2230</v>
      </c>
      <c r="B600" t="s">
        <v>2231</v>
      </c>
      <c r="C600" t="s">
        <v>261</v>
      </c>
      <c r="D600" cm="1">
        <f t="array" aca="1" ref="D600" ca="1">_xll.BDP(A600, "CUST_TRR_RETURN_HOLDING_PER", "CUST_TRR_START_DT="&amp;TEXT(WORKDAY(TODAY(), -2),"jjjjMMtt"),"CUST_TRR_END_DT="&amp;TEXT(WORKDAY(TODAY(), -1),"jjjjMMtt"),"CUST_TRR_CRNCY=EUR")</f>
        <v>0.53012099999999995</v>
      </c>
      <c r="E600" cm="1">
        <f t="array" aca="1" ref="E600" ca="1">_xll.BDP(A600, "CUST_TRR_RETURN_HOLDING_PER", "CUST_TRR_START_DT="&amp;TEXT(WORKDAY(TODAY(), -6),"jjjjMMtt"),"CUST_TRR_END_DT="&amp;TEXT(WORKDAY(TODAY(), -1),"jjjjMMtt"),"CUST_TRR_CRNCY=EUR")</f>
        <v>2.847702</v>
      </c>
      <c r="F600" cm="1">
        <f t="array" aca="1" ref="F600" ca="1">_xll.BDP(A600, "CUST_TRR_RETURN_HOLDING_PER", "CUST_TRR_START_DT="&amp;TEXT(WORKDAY(EDATE(TODAY(), -1) - 2, 1),"jjjjMMtt"),"CUST_TRR_END_DT="&amp;TEXT(WORKDAY(TODAY(), -1),"jjjjMMtt"),"CUST_TRR_CRNCY=EUR")</f>
        <v>-6.1131209999999996</v>
      </c>
      <c r="G600" cm="1">
        <f t="array" aca="1" ref="G600" ca="1">_xll.BDP(A600,"CUST_TRR_RETURN_HOLDING_PER", "CUST_TRR_START_DT="&amp;TEXT(WORKDAY(DATE(YEAR(TODAY())-1, 12, 31), -1),"jjjjMMtt"),"CUST_TRR_END_DT="&amp;TEXT(WORKDAY(TODAY(), -1),"jjjjMMtt"),"CUST_TRR_CRNCY=EUR")</f>
        <v>11.70532</v>
      </c>
      <c r="H600" cm="1">
        <f t="array" ref="H600">_xll.BDP(A600,$H$1)</f>
        <v>-4.7170459999999999</v>
      </c>
      <c r="I600" cm="1">
        <f t="array" ref="I600">_xll.BDP(A600,$I$1)</f>
        <v>-19.712789999999998</v>
      </c>
    </row>
    <row r="601" spans="1:9" x14ac:dyDescent="0.25">
      <c r="A601" t="s">
        <v>2233</v>
      </c>
      <c r="B601" t="s">
        <v>2234</v>
      </c>
      <c r="C601" t="s">
        <v>271</v>
      </c>
      <c r="D601" cm="1">
        <f t="array" aca="1" ref="D601" ca="1">_xll.BDP(A601, "CUST_TRR_RETURN_HOLDING_PER", "CUST_TRR_START_DT="&amp;TEXT(WORKDAY(TODAY(), -2),"jjjjMMtt"),"CUST_TRR_END_DT="&amp;TEXT(WORKDAY(TODAY(), -1),"jjjjMMtt"),"CUST_TRR_CRNCY=EUR")</f>
        <v>-0.55949119999999997</v>
      </c>
      <c r="E601" cm="1">
        <f t="array" aca="1" ref="E601" ca="1">_xll.BDP(A601, "CUST_TRR_RETURN_HOLDING_PER", "CUST_TRR_START_DT="&amp;TEXT(WORKDAY(TODAY(), -6),"jjjjMMtt"),"CUST_TRR_END_DT="&amp;TEXT(WORKDAY(TODAY(), -1),"jjjjMMtt"),"CUST_TRR_CRNCY=EUR")</f>
        <v>-0.39676</v>
      </c>
      <c r="F601" cm="1">
        <f t="array" aca="1" ref="F601" ca="1">_xll.BDP(A601, "CUST_TRR_RETURN_HOLDING_PER", "CUST_TRR_START_DT="&amp;TEXT(WORKDAY(EDATE(TODAY(), -1) - 2, 1),"jjjjMMtt"),"CUST_TRR_END_DT="&amp;TEXT(WORKDAY(TODAY(), -1),"jjjjMMtt"),"CUST_TRR_CRNCY=EUR")</f>
        <v>1.187122</v>
      </c>
      <c r="G601" cm="1">
        <f t="array" aca="1" ref="G601" ca="1">_xll.BDP(A601,"CUST_TRR_RETURN_HOLDING_PER", "CUST_TRR_START_DT="&amp;TEXT(WORKDAY(DATE(YEAR(TODAY())-1, 12, 31), -1),"jjjjMMtt"),"CUST_TRR_END_DT="&amp;TEXT(WORKDAY(TODAY(), -1),"jjjjMMtt"),"CUST_TRR_CRNCY=EUR")</f>
        <v>9.1203059999999994</v>
      </c>
      <c r="H601" cm="1">
        <f t="array" ref="H601">_xll.BDP(A601,$H$1)</f>
        <v>2.6496970000000002</v>
      </c>
      <c r="I601" cm="1">
        <f t="array" ref="I601">_xll.BDP(A601,$I$1)</f>
        <v>-3.1496059999999999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8A0E-F28C-4E31-BC64-59110CA94DB7}">
  <sheetPr>
    <tabColor theme="7" tint="0.59999389629810485"/>
  </sheetPr>
  <dimension ref="A1:I265"/>
  <sheetViews>
    <sheetView tabSelected="1" topLeftCell="A239" workbookViewId="0">
      <selection activeCell="I256" sqref="I256"/>
    </sheetView>
  </sheetViews>
  <sheetFormatPr defaultRowHeight="15" x14ac:dyDescent="0.25"/>
  <cols>
    <col min="1" max="1" width="10.140625" bestFit="1" customWidth="1"/>
    <col min="2" max="2" width="14.42578125" bestFit="1" customWidth="1"/>
    <col min="3" max="3" width="10.28515625" bestFit="1" customWidth="1"/>
    <col min="4" max="4" width="29.140625" bestFit="1" customWidth="1"/>
    <col min="5" max="5" width="14" bestFit="1" customWidth="1"/>
    <col min="6" max="6" width="32.140625" bestFit="1" customWidth="1"/>
    <col min="7" max="7" width="27.7109375" bestFit="1" customWidth="1"/>
    <col min="8" max="8" width="23.140625" bestFit="1" customWidth="1"/>
    <col min="9" max="9" width="14" bestFit="1" customWidth="1"/>
  </cols>
  <sheetData>
    <row r="1" spans="1:9" x14ac:dyDescent="0.25">
      <c r="B1" t="s">
        <v>2912</v>
      </c>
      <c r="C1" t="s">
        <v>2913</v>
      </c>
      <c r="D1" t="s">
        <v>2914</v>
      </c>
      <c r="E1" t="s">
        <v>2915</v>
      </c>
      <c r="F1" t="s">
        <v>2916</v>
      </c>
      <c r="G1" t="s">
        <v>2917</v>
      </c>
      <c r="H1" t="s">
        <v>2918</v>
      </c>
      <c r="I1" t="s">
        <v>2919</v>
      </c>
    </row>
    <row r="2" spans="1:9" x14ac:dyDescent="0.25">
      <c r="A2" t="str">
        <f>_xll.BQL("['STA Index', 'NKA Index', 'VGA Index', 'Z A Index', 'GXA Index', 'GPA Index', 'NQA Index', 'ESA Index']", "dropna(px_last(start=-1Y, mode=CACHED)) as #PX_LAST","cols=9;rows=264")</f>
        <v/>
      </c>
      <c r="B2" t="s">
        <v>2920</v>
      </c>
      <c r="C2" t="s">
        <v>2921</v>
      </c>
      <c r="D2" t="s">
        <v>2922</v>
      </c>
      <c r="E2" t="s">
        <v>2923</v>
      </c>
      <c r="F2" t="s">
        <v>2924</v>
      </c>
      <c r="G2" t="s">
        <v>2925</v>
      </c>
      <c r="H2" t="s">
        <v>2926</v>
      </c>
      <c r="I2" t="s">
        <v>2927</v>
      </c>
    </row>
    <row r="3" spans="1:9" x14ac:dyDescent="0.25">
      <c r="A3" t="s">
        <v>2928</v>
      </c>
      <c r="B3" t="s">
        <v>2929</v>
      </c>
      <c r="C3" t="s">
        <v>2929</v>
      </c>
      <c r="D3" t="s">
        <v>2929</v>
      </c>
      <c r="E3" t="s">
        <v>2929</v>
      </c>
      <c r="F3" t="s">
        <v>2929</v>
      </c>
      <c r="G3" t="s">
        <v>2929</v>
      </c>
      <c r="H3" t="s">
        <v>2929</v>
      </c>
      <c r="I3" t="s">
        <v>2929</v>
      </c>
    </row>
    <row r="4" spans="1:9" x14ac:dyDescent="0.25">
      <c r="A4" s="13">
        <v>45188</v>
      </c>
      <c r="B4">
        <v>28312</v>
      </c>
      <c r="C4">
        <v>32470</v>
      </c>
      <c r="D4">
        <v>4284</v>
      </c>
      <c r="E4">
        <v>7815.5</v>
      </c>
      <c r="F4">
        <v>16373</v>
      </c>
      <c r="H4">
        <v>16092</v>
      </c>
      <c r="I4">
        <v>4692</v>
      </c>
    </row>
    <row r="5" spans="1:9" x14ac:dyDescent="0.25">
      <c r="A5" s="13">
        <v>45189</v>
      </c>
      <c r="B5">
        <v>28818</v>
      </c>
      <c r="C5">
        <v>32330</v>
      </c>
      <c r="D5">
        <v>4322</v>
      </c>
      <c r="E5">
        <v>7887.5</v>
      </c>
      <c r="F5">
        <v>16496</v>
      </c>
      <c r="H5">
        <v>15868</v>
      </c>
      <c r="I5">
        <v>4649</v>
      </c>
    </row>
    <row r="6" spans="1:9" x14ac:dyDescent="0.25">
      <c r="A6" s="13">
        <v>45190</v>
      </c>
      <c r="B6">
        <v>28298</v>
      </c>
      <c r="C6">
        <v>31850</v>
      </c>
      <c r="D6">
        <v>4255</v>
      </c>
      <c r="E6">
        <v>7823</v>
      </c>
      <c r="F6">
        <v>16277</v>
      </c>
      <c r="H6">
        <v>15586</v>
      </c>
      <c r="I6">
        <v>4565</v>
      </c>
    </row>
    <row r="7" spans="1:9" x14ac:dyDescent="0.25">
      <c r="A7" s="13">
        <v>45191</v>
      </c>
      <c r="B7">
        <v>28140</v>
      </c>
      <c r="C7">
        <v>31710</v>
      </c>
      <c r="D7">
        <v>4251</v>
      </c>
      <c r="E7">
        <v>7818</v>
      </c>
      <c r="F7">
        <v>16273</v>
      </c>
      <c r="H7">
        <v>15591</v>
      </c>
      <c r="I7">
        <v>4554</v>
      </c>
    </row>
    <row r="8" spans="1:9" x14ac:dyDescent="0.25">
      <c r="A8" s="13">
        <v>45194</v>
      </c>
      <c r="B8">
        <v>27955</v>
      </c>
      <c r="C8">
        <v>31920</v>
      </c>
      <c r="D8">
        <v>4203</v>
      </c>
      <c r="E8">
        <v>7741.5</v>
      </c>
      <c r="F8">
        <v>16089</v>
      </c>
      <c r="H8">
        <v>15657</v>
      </c>
      <c r="I8">
        <v>4572</v>
      </c>
    </row>
    <row r="9" spans="1:9" x14ac:dyDescent="0.25">
      <c r="A9" s="13">
        <v>45195</v>
      </c>
      <c r="B9">
        <v>27668</v>
      </c>
      <c r="C9">
        <v>31520</v>
      </c>
      <c r="D9">
        <v>4165</v>
      </c>
      <c r="E9">
        <v>7752</v>
      </c>
      <c r="F9">
        <v>15939</v>
      </c>
      <c r="H9">
        <v>15436</v>
      </c>
      <c r="I9">
        <v>4507</v>
      </c>
    </row>
    <row r="10" spans="1:9" x14ac:dyDescent="0.25">
      <c r="A10" s="13">
        <v>45196</v>
      </c>
      <c r="B10">
        <v>27569</v>
      </c>
      <c r="C10">
        <v>31590</v>
      </c>
      <c r="D10">
        <v>4167</v>
      </c>
      <c r="E10">
        <v>7710.5</v>
      </c>
      <c r="F10">
        <v>15897</v>
      </c>
      <c r="H10">
        <v>15460</v>
      </c>
      <c r="I10">
        <v>4506</v>
      </c>
    </row>
    <row r="11" spans="1:9" x14ac:dyDescent="0.25">
      <c r="A11" s="13">
        <v>45197</v>
      </c>
      <c r="B11">
        <v>27712</v>
      </c>
      <c r="C11">
        <v>31290</v>
      </c>
      <c r="D11">
        <v>4197</v>
      </c>
      <c r="E11">
        <v>7728</v>
      </c>
      <c r="F11">
        <v>15993</v>
      </c>
      <c r="H11">
        <v>15581</v>
      </c>
      <c r="I11">
        <v>4530</v>
      </c>
    </row>
    <row r="12" spans="1:9" x14ac:dyDescent="0.25">
      <c r="A12" s="13">
        <v>45198</v>
      </c>
      <c r="B12">
        <v>27784</v>
      </c>
      <c r="C12">
        <v>31300</v>
      </c>
      <c r="D12">
        <v>4214</v>
      </c>
      <c r="E12">
        <v>7755</v>
      </c>
      <c r="F12">
        <v>16078</v>
      </c>
      <c r="H12">
        <v>15587</v>
      </c>
      <c r="I12">
        <v>4518</v>
      </c>
    </row>
    <row r="13" spans="1:9" x14ac:dyDescent="0.25">
      <c r="A13" s="13">
        <v>45201</v>
      </c>
      <c r="B13">
        <v>27396</v>
      </c>
      <c r="C13">
        <v>31260</v>
      </c>
      <c r="D13">
        <v>4170</v>
      </c>
      <c r="E13">
        <v>7637</v>
      </c>
      <c r="F13">
        <v>15922</v>
      </c>
      <c r="H13">
        <v>15706</v>
      </c>
      <c r="I13">
        <v>4517</v>
      </c>
    </row>
    <row r="14" spans="1:9" x14ac:dyDescent="0.25">
      <c r="A14" s="13">
        <v>45202</v>
      </c>
      <c r="B14">
        <v>27237</v>
      </c>
      <c r="C14">
        <v>30650</v>
      </c>
      <c r="D14">
        <v>4126</v>
      </c>
      <c r="E14">
        <v>7596</v>
      </c>
      <c r="F14">
        <v>15759</v>
      </c>
      <c r="H14">
        <v>15434</v>
      </c>
      <c r="I14">
        <v>4457</v>
      </c>
    </row>
    <row r="15" spans="1:9" x14ac:dyDescent="0.25">
      <c r="A15" s="13">
        <v>45203</v>
      </c>
      <c r="B15">
        <v>27087</v>
      </c>
      <c r="C15">
        <v>29850</v>
      </c>
      <c r="D15">
        <v>4131</v>
      </c>
      <c r="E15">
        <v>7525.5</v>
      </c>
      <c r="F15">
        <v>15752</v>
      </c>
      <c r="H15">
        <v>15644</v>
      </c>
      <c r="I15">
        <v>4484</v>
      </c>
    </row>
    <row r="16" spans="1:9" x14ac:dyDescent="0.25">
      <c r="A16" s="13">
        <v>45204</v>
      </c>
      <c r="B16">
        <v>27026</v>
      </c>
      <c r="C16">
        <v>30450</v>
      </c>
      <c r="D16">
        <v>4129</v>
      </c>
      <c r="E16">
        <v>7565.5</v>
      </c>
      <c r="F16">
        <v>15720</v>
      </c>
      <c r="H16">
        <v>15581</v>
      </c>
      <c r="I16">
        <v>4473</v>
      </c>
    </row>
    <row r="17" spans="1:9" x14ac:dyDescent="0.25">
      <c r="A17" s="13">
        <v>45205</v>
      </c>
      <c r="B17">
        <v>27330</v>
      </c>
      <c r="C17">
        <v>30460</v>
      </c>
      <c r="D17">
        <v>4174</v>
      </c>
      <c r="E17">
        <v>7607.5</v>
      </c>
      <c r="F17">
        <v>15882</v>
      </c>
      <c r="H17">
        <v>15851</v>
      </c>
      <c r="I17">
        <v>4532</v>
      </c>
    </row>
    <row r="18" spans="1:9" x14ac:dyDescent="0.25">
      <c r="A18" s="13">
        <v>45208</v>
      </c>
      <c r="B18">
        <v>27229</v>
      </c>
      <c r="D18">
        <v>4138</v>
      </c>
      <c r="E18">
        <v>7602</v>
      </c>
      <c r="F18">
        <v>15770</v>
      </c>
      <c r="H18">
        <v>15926</v>
      </c>
      <c r="I18">
        <v>4558</v>
      </c>
    </row>
    <row r="19" spans="1:9" x14ac:dyDescent="0.25">
      <c r="A19" s="13">
        <v>45209</v>
      </c>
      <c r="B19">
        <v>27864</v>
      </c>
      <c r="C19">
        <v>31170</v>
      </c>
      <c r="D19">
        <v>4237</v>
      </c>
      <c r="E19">
        <v>7745.5</v>
      </c>
      <c r="F19">
        <v>16074</v>
      </c>
      <c r="H19">
        <v>16011</v>
      </c>
      <c r="I19">
        <v>4579</v>
      </c>
    </row>
    <row r="20" spans="1:9" x14ac:dyDescent="0.25">
      <c r="A20" s="13">
        <v>45210</v>
      </c>
      <c r="B20">
        <v>27961</v>
      </c>
      <c r="C20">
        <v>31330</v>
      </c>
      <c r="D20">
        <v>4237</v>
      </c>
      <c r="E20">
        <v>7733</v>
      </c>
      <c r="F20">
        <v>16113</v>
      </c>
      <c r="H20">
        <v>16120.5</v>
      </c>
      <c r="I20">
        <v>4598</v>
      </c>
    </row>
    <row r="21" spans="1:9" x14ac:dyDescent="0.25">
      <c r="A21" s="13">
        <v>45211</v>
      </c>
      <c r="B21">
        <v>28024</v>
      </c>
      <c r="C21">
        <v>32070</v>
      </c>
      <c r="D21">
        <v>4228</v>
      </c>
      <c r="E21">
        <v>7756</v>
      </c>
      <c r="F21">
        <v>16086</v>
      </c>
      <c r="H21">
        <v>16057</v>
      </c>
      <c r="I21">
        <v>4568.5</v>
      </c>
    </row>
    <row r="22" spans="1:9" x14ac:dyDescent="0.25">
      <c r="A22" s="13">
        <v>45212</v>
      </c>
      <c r="B22">
        <v>27764</v>
      </c>
      <c r="C22">
        <v>31680</v>
      </c>
      <c r="D22">
        <v>4162</v>
      </c>
      <c r="E22">
        <v>7705.5</v>
      </c>
      <c r="F22">
        <v>15834</v>
      </c>
      <c r="H22">
        <v>15858</v>
      </c>
      <c r="I22">
        <v>4544.25</v>
      </c>
    </row>
    <row r="23" spans="1:9" x14ac:dyDescent="0.25">
      <c r="A23" s="13">
        <v>45215</v>
      </c>
      <c r="B23">
        <v>27913</v>
      </c>
      <c r="C23">
        <v>31110</v>
      </c>
      <c r="D23">
        <v>4176</v>
      </c>
      <c r="E23">
        <v>7743</v>
      </c>
      <c r="F23">
        <v>15863</v>
      </c>
      <c r="H23">
        <v>16028</v>
      </c>
      <c r="I23">
        <v>4592</v>
      </c>
    </row>
    <row r="24" spans="1:9" x14ac:dyDescent="0.25">
      <c r="A24" s="13">
        <v>45216</v>
      </c>
      <c r="B24">
        <v>27902</v>
      </c>
      <c r="C24">
        <v>31470</v>
      </c>
      <c r="D24">
        <v>4178</v>
      </c>
      <c r="E24">
        <v>7784.5</v>
      </c>
      <c r="F24">
        <v>15884</v>
      </c>
      <c r="H24">
        <v>15980</v>
      </c>
      <c r="I24">
        <v>4596</v>
      </c>
    </row>
    <row r="25" spans="1:9" x14ac:dyDescent="0.25">
      <c r="A25" s="13">
        <v>45217</v>
      </c>
      <c r="B25">
        <v>27663</v>
      </c>
      <c r="C25">
        <v>31470</v>
      </c>
      <c r="D25">
        <v>4131</v>
      </c>
      <c r="E25">
        <v>7690.5</v>
      </c>
      <c r="F25">
        <v>15737</v>
      </c>
      <c r="H25">
        <v>15761.75</v>
      </c>
      <c r="I25">
        <v>4532.75</v>
      </c>
    </row>
    <row r="26" spans="1:9" x14ac:dyDescent="0.25">
      <c r="A26" s="13">
        <v>45218</v>
      </c>
      <c r="B26">
        <v>27282</v>
      </c>
      <c r="C26">
        <v>30840</v>
      </c>
      <c r="D26">
        <v>4112</v>
      </c>
      <c r="E26">
        <v>7609</v>
      </c>
      <c r="F26">
        <v>15669</v>
      </c>
      <c r="H26">
        <v>15625.75</v>
      </c>
      <c r="I26">
        <v>4488.75</v>
      </c>
    </row>
    <row r="27" spans="1:9" x14ac:dyDescent="0.25">
      <c r="A27" s="13">
        <v>45219</v>
      </c>
      <c r="B27">
        <v>26881</v>
      </c>
      <c r="C27">
        <v>30660</v>
      </c>
      <c r="D27">
        <v>4050</v>
      </c>
      <c r="E27">
        <v>7499.5</v>
      </c>
      <c r="F27">
        <v>15427</v>
      </c>
      <c r="H27">
        <v>15395.75</v>
      </c>
      <c r="I27">
        <v>4428.75</v>
      </c>
    </row>
    <row r="28" spans="1:9" x14ac:dyDescent="0.25">
      <c r="A28" s="13">
        <v>45222</v>
      </c>
      <c r="B28">
        <v>27078</v>
      </c>
      <c r="C28">
        <v>30430</v>
      </c>
      <c r="D28">
        <v>4062</v>
      </c>
      <c r="E28">
        <v>7462</v>
      </c>
      <c r="F28">
        <v>15410</v>
      </c>
      <c r="H28">
        <v>15438.25</v>
      </c>
      <c r="I28">
        <v>4422</v>
      </c>
    </row>
    <row r="29" spans="1:9" x14ac:dyDescent="0.25">
      <c r="A29" s="13">
        <v>45223</v>
      </c>
      <c r="B29">
        <v>27060</v>
      </c>
      <c r="C29">
        <v>30580</v>
      </c>
      <c r="D29">
        <v>4082</v>
      </c>
      <c r="E29">
        <v>7467</v>
      </c>
      <c r="F29">
        <v>15485</v>
      </c>
      <c r="H29">
        <v>15572.25</v>
      </c>
      <c r="I29">
        <v>4454</v>
      </c>
    </row>
    <row r="30" spans="1:9" x14ac:dyDescent="0.25">
      <c r="A30" s="13">
        <v>45224</v>
      </c>
      <c r="B30">
        <v>26928</v>
      </c>
      <c r="C30">
        <v>30670</v>
      </c>
      <c r="D30">
        <v>4093</v>
      </c>
      <c r="E30">
        <v>7497.5</v>
      </c>
      <c r="F30">
        <v>15512</v>
      </c>
      <c r="H30">
        <v>15198.25</v>
      </c>
      <c r="I30">
        <v>4389.5</v>
      </c>
    </row>
    <row r="31" spans="1:9" x14ac:dyDescent="0.25">
      <c r="A31" s="13">
        <v>45225</v>
      </c>
      <c r="B31">
        <v>26987</v>
      </c>
      <c r="C31">
        <v>30030</v>
      </c>
      <c r="D31">
        <v>4066</v>
      </c>
      <c r="E31">
        <v>7430.5</v>
      </c>
      <c r="F31">
        <v>15331</v>
      </c>
      <c r="H31">
        <v>14910</v>
      </c>
      <c r="I31">
        <v>4330.75</v>
      </c>
    </row>
    <row r="32" spans="1:9" x14ac:dyDescent="0.25">
      <c r="A32" s="13">
        <v>45226</v>
      </c>
      <c r="B32">
        <v>26785</v>
      </c>
      <c r="C32">
        <v>30470</v>
      </c>
      <c r="D32">
        <v>4034</v>
      </c>
      <c r="E32">
        <v>7367</v>
      </c>
      <c r="F32">
        <v>15308</v>
      </c>
      <c r="H32">
        <v>14975.75</v>
      </c>
      <c r="I32">
        <v>4310.5</v>
      </c>
    </row>
    <row r="33" spans="1:9" x14ac:dyDescent="0.25">
      <c r="A33" s="13">
        <v>45229</v>
      </c>
      <c r="B33">
        <v>26791</v>
      </c>
      <c r="C33">
        <v>30130</v>
      </c>
      <c r="D33">
        <v>4040</v>
      </c>
      <c r="E33">
        <v>7394</v>
      </c>
      <c r="F33">
        <v>15293</v>
      </c>
      <c r="H33">
        <v>15126.75</v>
      </c>
      <c r="I33">
        <v>4362.25</v>
      </c>
    </row>
    <row r="34" spans="1:9" x14ac:dyDescent="0.25">
      <c r="A34" s="13">
        <v>45230</v>
      </c>
      <c r="B34">
        <v>27198</v>
      </c>
      <c r="C34">
        <v>30280</v>
      </c>
      <c r="D34">
        <v>4072</v>
      </c>
      <c r="E34">
        <v>7380.5</v>
      </c>
      <c r="F34">
        <v>15372</v>
      </c>
      <c r="H34">
        <v>15199.75</v>
      </c>
      <c r="I34">
        <v>4392</v>
      </c>
    </row>
    <row r="35" spans="1:9" x14ac:dyDescent="0.25">
      <c r="A35" s="13">
        <v>45231</v>
      </c>
      <c r="B35">
        <v>27422</v>
      </c>
      <c r="C35">
        <v>31030</v>
      </c>
      <c r="D35">
        <v>4105</v>
      </c>
      <c r="E35">
        <v>7408</v>
      </c>
      <c r="F35">
        <v>15501</v>
      </c>
      <c r="H35">
        <v>15454.75</v>
      </c>
      <c r="I35">
        <v>4433.5</v>
      </c>
    </row>
    <row r="36" spans="1:9" x14ac:dyDescent="0.25">
      <c r="A36" s="13">
        <v>45232</v>
      </c>
      <c r="B36">
        <v>27913</v>
      </c>
      <c r="C36">
        <v>31310</v>
      </c>
      <c r="D36">
        <v>4184</v>
      </c>
      <c r="E36">
        <v>7509</v>
      </c>
      <c r="F36">
        <v>15735</v>
      </c>
      <c r="H36">
        <v>15716.75</v>
      </c>
      <c r="I36">
        <v>4517.75</v>
      </c>
    </row>
    <row r="37" spans="1:9" x14ac:dyDescent="0.25">
      <c r="A37" s="13">
        <v>45233</v>
      </c>
      <c r="B37">
        <v>28118</v>
      </c>
      <c r="D37">
        <v>4196</v>
      </c>
      <c r="E37">
        <v>7465</v>
      </c>
      <c r="F37">
        <v>15788</v>
      </c>
      <c r="H37">
        <v>15898</v>
      </c>
      <c r="I37">
        <v>4555</v>
      </c>
    </row>
    <row r="38" spans="1:9" x14ac:dyDescent="0.25">
      <c r="A38" s="13">
        <v>45236</v>
      </c>
      <c r="B38">
        <v>28046</v>
      </c>
      <c r="C38">
        <v>32100</v>
      </c>
      <c r="D38">
        <v>4174</v>
      </c>
      <c r="E38">
        <v>7482.5</v>
      </c>
      <c r="F38">
        <v>15730</v>
      </c>
      <c r="H38">
        <v>15951.5</v>
      </c>
      <c r="I38">
        <v>4566.5</v>
      </c>
    </row>
    <row r="39" spans="1:9" x14ac:dyDescent="0.25">
      <c r="A39" s="13">
        <v>45237</v>
      </c>
      <c r="B39">
        <v>27835</v>
      </c>
      <c r="C39">
        <v>31690</v>
      </c>
      <c r="D39">
        <v>4169</v>
      </c>
      <c r="E39">
        <v>7469</v>
      </c>
      <c r="F39">
        <v>15745</v>
      </c>
      <c r="H39">
        <v>16093.5</v>
      </c>
      <c r="I39">
        <v>4579</v>
      </c>
    </row>
    <row r="40" spans="1:9" x14ac:dyDescent="0.25">
      <c r="A40" s="13">
        <v>45238</v>
      </c>
      <c r="B40">
        <v>27881</v>
      </c>
      <c r="C40">
        <v>31560</v>
      </c>
      <c r="D40">
        <v>4195</v>
      </c>
      <c r="E40">
        <v>7461.5</v>
      </c>
      <c r="F40">
        <v>15817</v>
      </c>
      <c r="H40">
        <v>16105.5</v>
      </c>
      <c r="I40">
        <v>4583.25</v>
      </c>
    </row>
    <row r="41" spans="1:9" x14ac:dyDescent="0.25">
      <c r="A41" s="13">
        <v>45239</v>
      </c>
      <c r="B41">
        <v>28084</v>
      </c>
      <c r="C41">
        <v>32010</v>
      </c>
      <c r="D41">
        <v>4245</v>
      </c>
      <c r="E41">
        <v>7520.5</v>
      </c>
      <c r="F41">
        <v>15942</v>
      </c>
      <c r="H41">
        <v>15974.25</v>
      </c>
      <c r="I41">
        <v>4547</v>
      </c>
    </row>
    <row r="42" spans="1:9" x14ac:dyDescent="0.25">
      <c r="A42" s="13">
        <v>45240</v>
      </c>
      <c r="B42">
        <v>27934</v>
      </c>
      <c r="C42">
        <v>31980</v>
      </c>
      <c r="D42">
        <v>4213</v>
      </c>
      <c r="E42">
        <v>7421</v>
      </c>
      <c r="F42">
        <v>15827</v>
      </c>
      <c r="H42">
        <v>16315.25</v>
      </c>
      <c r="I42">
        <v>4618.75</v>
      </c>
    </row>
    <row r="43" spans="1:9" x14ac:dyDescent="0.25">
      <c r="A43" s="13">
        <v>45243</v>
      </c>
      <c r="B43">
        <v>28321</v>
      </c>
      <c r="C43">
        <v>31960</v>
      </c>
      <c r="D43">
        <v>4246</v>
      </c>
      <c r="E43">
        <v>7485</v>
      </c>
      <c r="F43">
        <v>15933</v>
      </c>
      <c r="H43">
        <v>16266.25</v>
      </c>
      <c r="I43">
        <v>4613.75</v>
      </c>
    </row>
    <row r="44" spans="1:9" x14ac:dyDescent="0.25">
      <c r="A44" s="13">
        <v>45244</v>
      </c>
      <c r="B44">
        <v>28762</v>
      </c>
      <c r="C44">
        <v>32090</v>
      </c>
      <c r="D44">
        <v>4314</v>
      </c>
      <c r="E44">
        <v>7506</v>
      </c>
      <c r="F44">
        <v>16220</v>
      </c>
      <c r="H44">
        <v>16605.5</v>
      </c>
      <c r="I44">
        <v>4696.25</v>
      </c>
    </row>
    <row r="45" spans="1:9" x14ac:dyDescent="0.25">
      <c r="A45" s="13">
        <v>45245</v>
      </c>
      <c r="B45">
        <v>28894</v>
      </c>
      <c r="C45">
        <v>32820</v>
      </c>
      <c r="D45">
        <v>4333</v>
      </c>
      <c r="E45">
        <v>7542.5</v>
      </c>
      <c r="F45">
        <v>16354</v>
      </c>
      <c r="H45">
        <v>16620.5</v>
      </c>
      <c r="I45">
        <v>4709</v>
      </c>
    </row>
    <row r="46" spans="1:9" x14ac:dyDescent="0.25">
      <c r="A46" s="13">
        <v>45246</v>
      </c>
      <c r="B46">
        <v>28684</v>
      </c>
      <c r="C46">
        <v>32810</v>
      </c>
      <c r="D46">
        <v>4318</v>
      </c>
      <c r="E46">
        <v>7479</v>
      </c>
      <c r="F46">
        <v>16382</v>
      </c>
      <c r="H46">
        <v>16627.5</v>
      </c>
      <c r="I46">
        <v>4710.5</v>
      </c>
    </row>
    <row r="47" spans="1:9" x14ac:dyDescent="0.25">
      <c r="A47" s="13">
        <v>45247</v>
      </c>
      <c r="B47">
        <v>28895</v>
      </c>
      <c r="C47">
        <v>32970</v>
      </c>
      <c r="D47">
        <v>4356</v>
      </c>
      <c r="E47">
        <v>7570.5</v>
      </c>
      <c r="F47">
        <v>16521</v>
      </c>
      <c r="H47">
        <v>16654</v>
      </c>
      <c r="I47">
        <v>4716.25</v>
      </c>
    </row>
    <row r="48" spans="1:9" x14ac:dyDescent="0.25">
      <c r="A48" s="13">
        <v>45250</v>
      </c>
      <c r="B48">
        <v>29151</v>
      </c>
      <c r="C48">
        <v>32690</v>
      </c>
      <c r="D48">
        <v>4361</v>
      </c>
      <c r="E48">
        <v>7564.5</v>
      </c>
      <c r="F48">
        <v>16509</v>
      </c>
      <c r="H48">
        <v>16868.5</v>
      </c>
      <c r="I48">
        <v>4753.75</v>
      </c>
    </row>
    <row r="49" spans="1:9" x14ac:dyDescent="0.25">
      <c r="A49" s="13">
        <v>45251</v>
      </c>
      <c r="B49">
        <v>28799</v>
      </c>
      <c r="C49">
        <v>32720</v>
      </c>
      <c r="D49">
        <v>4350</v>
      </c>
      <c r="E49">
        <v>7546</v>
      </c>
      <c r="F49">
        <v>16508</v>
      </c>
      <c r="H49">
        <v>16769.5</v>
      </c>
      <c r="I49">
        <v>4742.75</v>
      </c>
    </row>
    <row r="50" spans="1:9" x14ac:dyDescent="0.25">
      <c r="A50" s="13">
        <v>45252</v>
      </c>
      <c r="B50">
        <v>28777</v>
      </c>
      <c r="C50">
        <v>32810</v>
      </c>
      <c r="D50">
        <v>4371</v>
      </c>
      <c r="E50">
        <v>7531.5</v>
      </c>
      <c r="F50">
        <v>16562</v>
      </c>
      <c r="H50">
        <v>16831</v>
      </c>
      <c r="I50">
        <v>4759.5</v>
      </c>
    </row>
    <row r="51" spans="1:9" x14ac:dyDescent="0.25">
      <c r="A51" s="13">
        <v>45253</v>
      </c>
      <c r="B51">
        <v>28824</v>
      </c>
      <c r="D51">
        <v>4382</v>
      </c>
      <c r="E51">
        <v>7560.5</v>
      </c>
      <c r="F51">
        <v>16597</v>
      </c>
    </row>
    <row r="52" spans="1:9" x14ac:dyDescent="0.25">
      <c r="A52" s="13">
        <v>45254</v>
      </c>
      <c r="B52">
        <v>29011</v>
      </c>
      <c r="C52">
        <v>32970</v>
      </c>
      <c r="D52">
        <v>4393</v>
      </c>
      <c r="E52">
        <v>7561.5</v>
      </c>
      <c r="F52">
        <v>16632</v>
      </c>
      <c r="H52">
        <v>16802</v>
      </c>
      <c r="I52">
        <v>4761.5</v>
      </c>
    </row>
    <row r="53" spans="1:9" x14ac:dyDescent="0.25">
      <c r="A53" s="13">
        <v>45257</v>
      </c>
      <c r="B53">
        <v>28927</v>
      </c>
      <c r="C53">
        <v>32810</v>
      </c>
      <c r="D53">
        <v>4375</v>
      </c>
      <c r="E53">
        <v>7533</v>
      </c>
      <c r="F53">
        <v>16571</v>
      </c>
      <c r="H53">
        <v>16789.5</v>
      </c>
      <c r="I53">
        <v>4753</v>
      </c>
    </row>
    <row r="54" spans="1:9" x14ac:dyDescent="0.25">
      <c r="A54" s="13">
        <v>45258</v>
      </c>
      <c r="B54">
        <v>28949</v>
      </c>
      <c r="C54">
        <v>32750</v>
      </c>
      <c r="D54">
        <v>4363</v>
      </c>
      <c r="E54">
        <v>7527</v>
      </c>
      <c r="F54">
        <v>16576</v>
      </c>
      <c r="H54">
        <v>16828</v>
      </c>
      <c r="I54">
        <v>4752</v>
      </c>
    </row>
    <row r="55" spans="1:9" x14ac:dyDescent="0.25">
      <c r="A55" s="13">
        <v>45259</v>
      </c>
      <c r="B55">
        <v>29248</v>
      </c>
      <c r="C55">
        <v>32640</v>
      </c>
      <c r="D55">
        <v>4385</v>
      </c>
      <c r="E55">
        <v>7495.5</v>
      </c>
      <c r="F55">
        <v>16745</v>
      </c>
      <c r="H55">
        <v>16803</v>
      </c>
      <c r="I55">
        <v>4743.75</v>
      </c>
    </row>
    <row r="56" spans="1:9" x14ac:dyDescent="0.25">
      <c r="A56" s="13">
        <v>45260</v>
      </c>
      <c r="B56">
        <v>29308</v>
      </c>
      <c r="C56">
        <v>32860</v>
      </c>
      <c r="D56">
        <v>4398</v>
      </c>
      <c r="E56">
        <v>7512.5</v>
      </c>
      <c r="F56">
        <v>16807</v>
      </c>
      <c r="H56">
        <v>16763</v>
      </c>
      <c r="I56">
        <v>4763</v>
      </c>
    </row>
    <row r="57" spans="1:9" x14ac:dyDescent="0.25">
      <c r="A57" s="13">
        <v>45261</v>
      </c>
      <c r="B57">
        <v>29488</v>
      </c>
      <c r="C57">
        <v>32790</v>
      </c>
      <c r="D57">
        <v>4426</v>
      </c>
      <c r="E57">
        <v>7598</v>
      </c>
      <c r="F57">
        <v>16952</v>
      </c>
      <c r="H57">
        <v>16801</v>
      </c>
      <c r="I57">
        <v>4783</v>
      </c>
    </row>
    <row r="58" spans="1:9" x14ac:dyDescent="0.25">
      <c r="A58" s="13">
        <v>45264</v>
      </c>
      <c r="B58">
        <v>29503</v>
      </c>
      <c r="C58">
        <v>32540</v>
      </c>
      <c r="D58">
        <v>4427</v>
      </c>
      <c r="E58">
        <v>7574.5</v>
      </c>
      <c r="F58">
        <v>16974</v>
      </c>
      <c r="H58">
        <v>16625</v>
      </c>
      <c r="I58">
        <v>4760</v>
      </c>
    </row>
    <row r="59" spans="1:9" x14ac:dyDescent="0.25">
      <c r="A59" s="13">
        <v>45265</v>
      </c>
      <c r="B59">
        <v>29659</v>
      </c>
      <c r="C59">
        <v>32160</v>
      </c>
      <c r="D59">
        <v>4462</v>
      </c>
      <c r="E59">
        <v>7555</v>
      </c>
      <c r="F59">
        <v>17094</v>
      </c>
      <c r="H59">
        <v>16665</v>
      </c>
      <c r="I59">
        <v>4756.75</v>
      </c>
    </row>
    <row r="60" spans="1:9" x14ac:dyDescent="0.25">
      <c r="A60" s="13">
        <v>45266</v>
      </c>
      <c r="B60">
        <v>29901</v>
      </c>
      <c r="C60">
        <v>32820</v>
      </c>
      <c r="D60">
        <v>4500</v>
      </c>
      <c r="E60">
        <v>7595.5</v>
      </c>
      <c r="F60">
        <v>17252</v>
      </c>
      <c r="H60">
        <v>16572</v>
      </c>
      <c r="I60">
        <v>4738</v>
      </c>
    </row>
    <row r="61" spans="1:9" x14ac:dyDescent="0.25">
      <c r="A61" s="13">
        <v>45267</v>
      </c>
      <c r="B61">
        <v>29691</v>
      </c>
      <c r="C61">
        <v>32390</v>
      </c>
      <c r="D61">
        <v>4484</v>
      </c>
      <c r="E61">
        <v>7579.5</v>
      </c>
      <c r="F61">
        <v>17208</v>
      </c>
      <c r="H61">
        <v>16796</v>
      </c>
      <c r="I61">
        <v>4772.75</v>
      </c>
    </row>
    <row r="62" spans="1:9" x14ac:dyDescent="0.25">
      <c r="A62" s="13">
        <v>45268</v>
      </c>
      <c r="B62">
        <v>29971</v>
      </c>
      <c r="C62">
        <v>31670</v>
      </c>
      <c r="D62">
        <v>4536</v>
      </c>
      <c r="E62">
        <v>7619</v>
      </c>
      <c r="F62">
        <v>17340</v>
      </c>
      <c r="H62">
        <v>16859</v>
      </c>
      <c r="I62">
        <v>4797.5</v>
      </c>
    </row>
    <row r="63" spans="1:9" x14ac:dyDescent="0.25">
      <c r="A63" s="13">
        <v>45271</v>
      </c>
      <c r="B63">
        <v>29978</v>
      </c>
      <c r="C63">
        <v>32190</v>
      </c>
      <c r="D63">
        <v>4558</v>
      </c>
      <c r="E63">
        <v>7614</v>
      </c>
      <c r="F63">
        <v>17400</v>
      </c>
      <c r="H63">
        <v>17010</v>
      </c>
      <c r="I63">
        <v>4816.75</v>
      </c>
    </row>
    <row r="64" spans="1:9" x14ac:dyDescent="0.25">
      <c r="A64" s="13">
        <v>45272</v>
      </c>
      <c r="B64">
        <v>29922</v>
      </c>
      <c r="C64">
        <v>32180</v>
      </c>
      <c r="D64">
        <v>4551</v>
      </c>
      <c r="E64">
        <v>7611.5</v>
      </c>
      <c r="F64">
        <v>17383</v>
      </c>
      <c r="H64">
        <v>17146</v>
      </c>
      <c r="I64">
        <v>4836.5</v>
      </c>
    </row>
    <row r="65" spans="1:9" x14ac:dyDescent="0.25">
      <c r="A65" s="13">
        <v>45273</v>
      </c>
      <c r="B65">
        <v>29859</v>
      </c>
      <c r="C65">
        <v>32300</v>
      </c>
      <c r="D65">
        <v>4543</v>
      </c>
      <c r="E65">
        <v>7616.5</v>
      </c>
      <c r="F65">
        <v>17348</v>
      </c>
      <c r="H65">
        <v>17345.5</v>
      </c>
      <c r="I65">
        <v>4893.75</v>
      </c>
    </row>
    <row r="66" spans="1:9" x14ac:dyDescent="0.25">
      <c r="A66" s="13">
        <v>45274</v>
      </c>
      <c r="B66">
        <v>29941</v>
      </c>
      <c r="C66">
        <v>31980</v>
      </c>
      <c r="D66">
        <v>4551</v>
      </c>
      <c r="E66">
        <v>7709.5</v>
      </c>
      <c r="F66">
        <v>17335</v>
      </c>
      <c r="H66">
        <v>17319.75</v>
      </c>
      <c r="I66">
        <v>4906</v>
      </c>
    </row>
    <row r="67" spans="1:9" x14ac:dyDescent="0.25">
      <c r="A67" s="13">
        <v>45275</v>
      </c>
      <c r="B67">
        <v>29819</v>
      </c>
      <c r="C67">
        <v>32350</v>
      </c>
      <c r="D67">
        <v>4563</v>
      </c>
      <c r="E67">
        <v>7637</v>
      </c>
      <c r="F67">
        <v>17324</v>
      </c>
      <c r="H67">
        <v>17388</v>
      </c>
      <c r="I67">
        <v>4903.25</v>
      </c>
    </row>
    <row r="68" spans="1:9" x14ac:dyDescent="0.25">
      <c r="A68" s="13">
        <v>45278</v>
      </c>
      <c r="B68">
        <v>29771</v>
      </c>
      <c r="C68">
        <v>32170</v>
      </c>
      <c r="D68">
        <v>4530</v>
      </c>
      <c r="E68">
        <v>7679.5</v>
      </c>
      <c r="F68">
        <v>17205</v>
      </c>
      <c r="G68">
        <v>391.8</v>
      </c>
      <c r="H68">
        <v>17507</v>
      </c>
      <c r="I68">
        <v>4928.75</v>
      </c>
    </row>
    <row r="69" spans="1:9" x14ac:dyDescent="0.25">
      <c r="A69" s="13">
        <v>45279</v>
      </c>
      <c r="B69">
        <v>29854</v>
      </c>
      <c r="C69">
        <v>32600</v>
      </c>
      <c r="D69">
        <v>4549</v>
      </c>
      <c r="E69">
        <v>7700.5</v>
      </c>
      <c r="F69">
        <v>17314</v>
      </c>
      <c r="G69">
        <v>394.2</v>
      </c>
      <c r="H69">
        <v>17589</v>
      </c>
      <c r="I69">
        <v>4956</v>
      </c>
    </row>
    <row r="70" spans="1:9" x14ac:dyDescent="0.25">
      <c r="A70" s="13">
        <v>45280</v>
      </c>
      <c r="B70">
        <v>29910</v>
      </c>
      <c r="C70">
        <v>33060</v>
      </c>
      <c r="D70">
        <v>4546</v>
      </c>
      <c r="E70">
        <v>7782.5</v>
      </c>
      <c r="F70">
        <v>17304</v>
      </c>
      <c r="G70">
        <v>394.5</v>
      </c>
      <c r="H70">
        <v>17329</v>
      </c>
      <c r="I70">
        <v>4880</v>
      </c>
    </row>
    <row r="71" spans="1:9" x14ac:dyDescent="0.25">
      <c r="A71" s="13">
        <v>45281</v>
      </c>
      <c r="B71">
        <v>29788</v>
      </c>
      <c r="C71">
        <v>32580</v>
      </c>
      <c r="D71">
        <v>4529</v>
      </c>
      <c r="E71">
        <v>7752</v>
      </c>
      <c r="F71">
        <v>17244</v>
      </c>
      <c r="G71">
        <v>393.3</v>
      </c>
      <c r="H71">
        <v>17520</v>
      </c>
      <c r="I71">
        <v>4927.5</v>
      </c>
    </row>
    <row r="72" spans="1:9" x14ac:dyDescent="0.25">
      <c r="A72" s="13">
        <v>45282</v>
      </c>
      <c r="B72">
        <v>29850</v>
      </c>
      <c r="C72">
        <v>32530</v>
      </c>
      <c r="D72">
        <v>4527</v>
      </c>
      <c r="E72">
        <v>7761</v>
      </c>
      <c r="F72">
        <v>17262</v>
      </c>
      <c r="G72">
        <v>395.1</v>
      </c>
      <c r="H72">
        <v>17542</v>
      </c>
      <c r="I72">
        <v>4935.5</v>
      </c>
    </row>
    <row r="73" spans="1:9" x14ac:dyDescent="0.25">
      <c r="A73" s="13">
        <v>45287</v>
      </c>
      <c r="B73">
        <v>29924</v>
      </c>
      <c r="C73">
        <v>33050</v>
      </c>
      <c r="D73">
        <v>4532</v>
      </c>
      <c r="E73">
        <v>7779.5</v>
      </c>
      <c r="F73">
        <v>17283</v>
      </c>
      <c r="G73">
        <v>394.1</v>
      </c>
      <c r="H73">
        <v>17675</v>
      </c>
      <c r="I73">
        <v>4965</v>
      </c>
    </row>
    <row r="74" spans="1:9" x14ac:dyDescent="0.25">
      <c r="A74" s="13">
        <v>45288</v>
      </c>
      <c r="B74">
        <v>29822</v>
      </c>
      <c r="C74">
        <v>32930</v>
      </c>
      <c r="D74">
        <v>4513</v>
      </c>
      <c r="E74">
        <v>7771.5</v>
      </c>
      <c r="F74">
        <v>17236</v>
      </c>
      <c r="G74">
        <v>392.8</v>
      </c>
      <c r="H74">
        <v>17650</v>
      </c>
      <c r="I74">
        <v>4964.75</v>
      </c>
    </row>
    <row r="75" spans="1:9" x14ac:dyDescent="0.25">
      <c r="A75" s="13">
        <v>45289</v>
      </c>
      <c r="B75">
        <v>29844</v>
      </c>
      <c r="C75">
        <v>32890</v>
      </c>
      <c r="D75">
        <v>4512</v>
      </c>
      <c r="E75">
        <v>7782.5</v>
      </c>
      <c r="F75">
        <v>17280</v>
      </c>
      <c r="G75">
        <v>392.4</v>
      </c>
      <c r="H75">
        <v>17575.5</v>
      </c>
      <c r="I75">
        <v>4950.75</v>
      </c>
    </row>
    <row r="76" spans="1:9" x14ac:dyDescent="0.25">
      <c r="A76" s="13">
        <v>45293</v>
      </c>
      <c r="B76">
        <v>30097</v>
      </c>
      <c r="D76">
        <v>4509</v>
      </c>
      <c r="E76">
        <v>7755.5</v>
      </c>
      <c r="F76">
        <v>17293</v>
      </c>
      <c r="G76">
        <v>385.7</v>
      </c>
      <c r="H76">
        <v>17271</v>
      </c>
      <c r="I76">
        <v>4918.75</v>
      </c>
    </row>
    <row r="77" spans="1:9" x14ac:dyDescent="0.25">
      <c r="A77" s="13">
        <v>45294</v>
      </c>
      <c r="B77">
        <v>29612</v>
      </c>
      <c r="D77">
        <v>4440</v>
      </c>
      <c r="E77">
        <v>7720.5</v>
      </c>
      <c r="F77">
        <v>17029</v>
      </c>
      <c r="G77">
        <v>383.8</v>
      </c>
      <c r="H77">
        <v>17087.5</v>
      </c>
      <c r="I77">
        <v>4878.75</v>
      </c>
    </row>
    <row r="78" spans="1:9" x14ac:dyDescent="0.25">
      <c r="A78" s="13">
        <v>45295</v>
      </c>
      <c r="B78">
        <v>29952</v>
      </c>
      <c r="C78">
        <v>32670</v>
      </c>
      <c r="D78">
        <v>4472</v>
      </c>
      <c r="E78">
        <v>7764.5</v>
      </c>
      <c r="F78">
        <v>17142</v>
      </c>
      <c r="G78">
        <v>390.2</v>
      </c>
      <c r="H78">
        <v>16994.5</v>
      </c>
      <c r="I78">
        <v>4863.75</v>
      </c>
    </row>
    <row r="79" spans="1:9" x14ac:dyDescent="0.25">
      <c r="A79" s="13">
        <v>45296</v>
      </c>
      <c r="B79">
        <v>29988</v>
      </c>
      <c r="C79">
        <v>32770</v>
      </c>
      <c r="D79">
        <v>4459</v>
      </c>
      <c r="E79">
        <v>7724.5</v>
      </c>
      <c r="F79">
        <v>17110</v>
      </c>
      <c r="G79">
        <v>391.5</v>
      </c>
      <c r="H79">
        <v>16998</v>
      </c>
      <c r="I79">
        <v>4868.5</v>
      </c>
    </row>
    <row r="80" spans="1:9" x14ac:dyDescent="0.25">
      <c r="A80" s="13">
        <v>45299</v>
      </c>
      <c r="B80">
        <v>30149</v>
      </c>
      <c r="D80">
        <v>4480</v>
      </c>
      <c r="E80">
        <v>7722.5</v>
      </c>
      <c r="F80">
        <v>17220</v>
      </c>
      <c r="G80">
        <v>391.8</v>
      </c>
      <c r="H80">
        <v>17343</v>
      </c>
      <c r="I80">
        <v>4937.75</v>
      </c>
    </row>
    <row r="81" spans="1:9" x14ac:dyDescent="0.25">
      <c r="A81" s="13">
        <v>45300</v>
      </c>
      <c r="B81">
        <v>29871</v>
      </c>
      <c r="C81">
        <v>33200</v>
      </c>
      <c r="D81">
        <v>4463</v>
      </c>
      <c r="E81">
        <v>7720</v>
      </c>
      <c r="F81">
        <v>17203</v>
      </c>
      <c r="G81">
        <v>393</v>
      </c>
      <c r="H81">
        <v>17369.5</v>
      </c>
      <c r="I81">
        <v>4928.75</v>
      </c>
    </row>
    <row r="82" spans="1:9" x14ac:dyDescent="0.25">
      <c r="A82" s="13">
        <v>45301</v>
      </c>
      <c r="B82">
        <v>29833</v>
      </c>
      <c r="C82">
        <v>33880</v>
      </c>
      <c r="D82">
        <v>4464</v>
      </c>
      <c r="E82">
        <v>7687.5</v>
      </c>
      <c r="F82">
        <v>17216</v>
      </c>
      <c r="G82">
        <v>392</v>
      </c>
      <c r="H82">
        <v>17486</v>
      </c>
      <c r="I82">
        <v>4956.75</v>
      </c>
    </row>
    <row r="83" spans="1:9" x14ac:dyDescent="0.25">
      <c r="A83" s="13">
        <v>45302</v>
      </c>
      <c r="B83">
        <v>29622</v>
      </c>
      <c r="C83">
        <v>34680</v>
      </c>
      <c r="D83">
        <v>4435</v>
      </c>
      <c r="E83">
        <v>7613</v>
      </c>
      <c r="F83">
        <v>17061</v>
      </c>
      <c r="G83">
        <v>386.6</v>
      </c>
      <c r="H83">
        <v>17507</v>
      </c>
      <c r="I83">
        <v>4948.25</v>
      </c>
    </row>
    <row r="84" spans="1:9" x14ac:dyDescent="0.25">
      <c r="A84" s="13">
        <v>45303</v>
      </c>
      <c r="B84">
        <v>30010</v>
      </c>
      <c r="C84">
        <v>35040</v>
      </c>
      <c r="D84">
        <v>4470</v>
      </c>
      <c r="E84">
        <v>7659</v>
      </c>
      <c r="F84">
        <v>17206</v>
      </c>
      <c r="G84">
        <v>389.7</v>
      </c>
      <c r="H84">
        <v>17509</v>
      </c>
      <c r="I84">
        <v>4946</v>
      </c>
    </row>
    <row r="85" spans="1:9" x14ac:dyDescent="0.25">
      <c r="A85" s="13">
        <v>45306</v>
      </c>
      <c r="B85">
        <v>29780</v>
      </c>
      <c r="C85">
        <v>35420</v>
      </c>
      <c r="D85">
        <v>4451</v>
      </c>
      <c r="E85">
        <v>7620</v>
      </c>
      <c r="F85">
        <v>17143</v>
      </c>
      <c r="G85">
        <v>389.3</v>
      </c>
    </row>
    <row r="86" spans="1:9" x14ac:dyDescent="0.25">
      <c r="A86" s="13">
        <v>45307</v>
      </c>
      <c r="B86">
        <v>29696</v>
      </c>
      <c r="C86">
        <v>35080</v>
      </c>
      <c r="D86">
        <v>4438</v>
      </c>
      <c r="E86">
        <v>7584.5</v>
      </c>
      <c r="F86">
        <v>17070</v>
      </c>
      <c r="G86">
        <v>384.9</v>
      </c>
      <c r="H86">
        <v>17507</v>
      </c>
      <c r="I86">
        <v>4930</v>
      </c>
    </row>
    <row r="87" spans="1:9" x14ac:dyDescent="0.25">
      <c r="A87" s="13">
        <v>45308</v>
      </c>
      <c r="B87">
        <v>29438</v>
      </c>
      <c r="C87">
        <v>34920</v>
      </c>
      <c r="D87">
        <v>4397</v>
      </c>
      <c r="E87">
        <v>7468</v>
      </c>
      <c r="F87">
        <v>16932</v>
      </c>
      <c r="G87">
        <v>377.4</v>
      </c>
      <c r="H87">
        <v>17410.5</v>
      </c>
      <c r="I87">
        <v>4903</v>
      </c>
    </row>
    <row r="88" spans="1:9" x14ac:dyDescent="0.25">
      <c r="A88" s="13">
        <v>45309</v>
      </c>
      <c r="B88">
        <v>29681</v>
      </c>
      <c r="C88">
        <v>35020</v>
      </c>
      <c r="D88">
        <v>4445</v>
      </c>
      <c r="E88">
        <v>7486.5</v>
      </c>
      <c r="F88">
        <v>17067</v>
      </c>
      <c r="G88">
        <v>375.1</v>
      </c>
      <c r="H88">
        <v>17653</v>
      </c>
      <c r="I88">
        <v>4947.5</v>
      </c>
    </row>
    <row r="89" spans="1:9" x14ac:dyDescent="0.25">
      <c r="A89" s="13">
        <v>45310</v>
      </c>
      <c r="B89">
        <v>29596</v>
      </c>
      <c r="C89">
        <v>35430</v>
      </c>
      <c r="D89">
        <v>4442</v>
      </c>
      <c r="E89">
        <v>7489</v>
      </c>
      <c r="F89">
        <v>17063</v>
      </c>
      <c r="G89">
        <v>376.1</v>
      </c>
      <c r="H89">
        <v>18008.75</v>
      </c>
      <c r="I89">
        <v>5010.25</v>
      </c>
    </row>
    <row r="90" spans="1:9" x14ac:dyDescent="0.25">
      <c r="A90" s="13">
        <v>45313</v>
      </c>
      <c r="B90">
        <v>29610</v>
      </c>
      <c r="C90">
        <v>36040</v>
      </c>
      <c r="D90">
        <v>4477</v>
      </c>
      <c r="E90">
        <v>7520</v>
      </c>
      <c r="F90">
        <v>17190</v>
      </c>
      <c r="G90">
        <v>376.9</v>
      </c>
      <c r="H90">
        <v>18030.75</v>
      </c>
      <c r="I90">
        <v>5025</v>
      </c>
    </row>
    <row r="91" spans="1:9" x14ac:dyDescent="0.25">
      <c r="A91" s="13">
        <v>45314</v>
      </c>
      <c r="B91">
        <v>29477</v>
      </c>
      <c r="C91">
        <v>35980</v>
      </c>
      <c r="D91">
        <v>4463</v>
      </c>
      <c r="E91">
        <v>7519.5</v>
      </c>
      <c r="F91">
        <v>17147</v>
      </c>
      <c r="G91">
        <v>373.2</v>
      </c>
      <c r="H91">
        <v>18105.75</v>
      </c>
      <c r="I91">
        <v>5039.25</v>
      </c>
    </row>
    <row r="92" spans="1:9" x14ac:dyDescent="0.25">
      <c r="A92" s="13">
        <v>45315</v>
      </c>
      <c r="B92">
        <v>29741</v>
      </c>
      <c r="C92">
        <v>35700</v>
      </c>
      <c r="D92">
        <v>4561</v>
      </c>
      <c r="E92">
        <v>7556.5</v>
      </c>
      <c r="F92">
        <v>17408</v>
      </c>
      <c r="G92">
        <v>374</v>
      </c>
      <c r="H92">
        <v>18195.75</v>
      </c>
      <c r="I92">
        <v>5043.25</v>
      </c>
    </row>
    <row r="93" spans="1:9" x14ac:dyDescent="0.25">
      <c r="A93" s="13">
        <v>45316</v>
      </c>
      <c r="B93">
        <v>29576</v>
      </c>
      <c r="C93">
        <v>35660</v>
      </c>
      <c r="D93">
        <v>4578</v>
      </c>
      <c r="E93">
        <v>7551</v>
      </c>
      <c r="F93">
        <v>17415</v>
      </c>
      <c r="G93">
        <v>372.4</v>
      </c>
      <c r="H93">
        <v>18209.25</v>
      </c>
      <c r="I93">
        <v>5067.75</v>
      </c>
    </row>
    <row r="94" spans="1:9" x14ac:dyDescent="0.25">
      <c r="A94" s="13">
        <v>45317</v>
      </c>
      <c r="B94">
        <v>29966</v>
      </c>
      <c r="C94">
        <v>35130</v>
      </c>
      <c r="D94">
        <v>4631</v>
      </c>
      <c r="E94">
        <v>7662.5</v>
      </c>
      <c r="F94">
        <v>17463</v>
      </c>
      <c r="G94">
        <v>369.4</v>
      </c>
      <c r="H94">
        <v>18109</v>
      </c>
      <c r="I94">
        <v>5061.75</v>
      </c>
    </row>
    <row r="95" spans="1:9" x14ac:dyDescent="0.25">
      <c r="A95" s="13">
        <v>45320</v>
      </c>
      <c r="B95">
        <v>29621</v>
      </c>
      <c r="C95">
        <v>35480</v>
      </c>
      <c r="D95">
        <v>4634</v>
      </c>
      <c r="E95">
        <v>7651</v>
      </c>
      <c r="F95">
        <v>17437</v>
      </c>
      <c r="G95">
        <v>369.4</v>
      </c>
      <c r="H95">
        <v>18294</v>
      </c>
      <c r="I95">
        <v>5100</v>
      </c>
    </row>
    <row r="96" spans="1:9" x14ac:dyDescent="0.25">
      <c r="A96" s="13">
        <v>45321</v>
      </c>
      <c r="B96">
        <v>30022</v>
      </c>
      <c r="C96">
        <v>35440</v>
      </c>
      <c r="D96">
        <v>4660</v>
      </c>
      <c r="E96">
        <v>7687.5</v>
      </c>
      <c r="F96">
        <v>17478</v>
      </c>
      <c r="G96">
        <v>370.6</v>
      </c>
      <c r="H96">
        <v>18178</v>
      </c>
      <c r="I96">
        <v>5098</v>
      </c>
    </row>
    <row r="97" spans="1:9" x14ac:dyDescent="0.25">
      <c r="A97" s="13">
        <v>45322</v>
      </c>
      <c r="B97">
        <v>30166</v>
      </c>
      <c r="C97">
        <v>35800</v>
      </c>
      <c r="D97">
        <v>4640</v>
      </c>
      <c r="E97">
        <v>7658</v>
      </c>
      <c r="F97">
        <v>17387</v>
      </c>
      <c r="G97">
        <v>373.7</v>
      </c>
      <c r="H97">
        <v>17829.5</v>
      </c>
      <c r="I97">
        <v>5010.5</v>
      </c>
    </row>
    <row r="98" spans="1:9" x14ac:dyDescent="0.25">
      <c r="A98" s="13">
        <v>45323</v>
      </c>
      <c r="B98">
        <v>30066</v>
      </c>
      <c r="C98">
        <v>35360</v>
      </c>
      <c r="D98">
        <v>4625</v>
      </c>
      <c r="E98">
        <v>7624.5</v>
      </c>
      <c r="F98">
        <v>17321</v>
      </c>
      <c r="G98">
        <v>369.5</v>
      </c>
      <c r="H98">
        <v>18021.25</v>
      </c>
      <c r="I98">
        <v>5068.75</v>
      </c>
    </row>
    <row r="99" spans="1:9" x14ac:dyDescent="0.25">
      <c r="A99" s="13">
        <v>45324</v>
      </c>
      <c r="B99">
        <v>30101</v>
      </c>
      <c r="C99">
        <v>35560</v>
      </c>
      <c r="D99">
        <v>4648</v>
      </c>
      <c r="E99">
        <v>7622.5</v>
      </c>
      <c r="F99">
        <v>17400</v>
      </c>
      <c r="G99">
        <v>366.7</v>
      </c>
      <c r="H99">
        <v>18322.5</v>
      </c>
      <c r="I99">
        <v>5129.75</v>
      </c>
    </row>
    <row r="100" spans="1:9" x14ac:dyDescent="0.25">
      <c r="A100" s="13">
        <v>45327</v>
      </c>
      <c r="B100">
        <v>30472</v>
      </c>
      <c r="C100">
        <v>35820</v>
      </c>
      <c r="D100">
        <v>4645</v>
      </c>
      <c r="E100">
        <v>7613.5</v>
      </c>
      <c r="F100">
        <v>17383</v>
      </c>
      <c r="G100">
        <v>365.5</v>
      </c>
      <c r="H100">
        <v>18290</v>
      </c>
      <c r="I100">
        <v>5113.25</v>
      </c>
    </row>
    <row r="101" spans="1:9" x14ac:dyDescent="0.25">
      <c r="A101" s="13">
        <v>45328</v>
      </c>
      <c r="B101">
        <v>30711</v>
      </c>
      <c r="C101">
        <v>35520</v>
      </c>
      <c r="D101">
        <v>4687</v>
      </c>
      <c r="E101">
        <v>7695.5</v>
      </c>
      <c r="F101">
        <v>17542</v>
      </c>
      <c r="G101">
        <v>363.3</v>
      </c>
      <c r="H101">
        <v>18249</v>
      </c>
      <c r="I101">
        <v>5124.25</v>
      </c>
    </row>
    <row r="102" spans="1:9" x14ac:dyDescent="0.25">
      <c r="A102" s="13">
        <v>45329</v>
      </c>
      <c r="B102">
        <v>30551</v>
      </c>
      <c r="C102">
        <v>35570</v>
      </c>
      <c r="D102">
        <v>4674</v>
      </c>
      <c r="E102">
        <v>7633.5</v>
      </c>
      <c r="F102">
        <v>17404</v>
      </c>
      <c r="G102">
        <v>360.2</v>
      </c>
      <c r="H102">
        <v>18431</v>
      </c>
      <c r="I102">
        <v>5166.5</v>
      </c>
    </row>
    <row r="103" spans="1:9" x14ac:dyDescent="0.25">
      <c r="A103" s="13">
        <v>45330</v>
      </c>
      <c r="B103">
        <v>30712</v>
      </c>
      <c r="C103">
        <v>36290</v>
      </c>
      <c r="D103">
        <v>4703</v>
      </c>
      <c r="E103">
        <v>7596.5</v>
      </c>
      <c r="F103">
        <v>17457</v>
      </c>
      <c r="G103">
        <v>356.4</v>
      </c>
      <c r="H103">
        <v>18493.25</v>
      </c>
      <c r="I103">
        <v>5170.5</v>
      </c>
    </row>
    <row r="104" spans="1:9" x14ac:dyDescent="0.25">
      <c r="A104" s="13">
        <v>45331</v>
      </c>
      <c r="B104">
        <v>30772</v>
      </c>
      <c r="C104">
        <v>36330</v>
      </c>
      <c r="D104">
        <v>4715</v>
      </c>
      <c r="E104">
        <v>7575.5</v>
      </c>
      <c r="F104">
        <v>17406</v>
      </c>
      <c r="G104">
        <v>352.4</v>
      </c>
      <c r="H104">
        <v>18668</v>
      </c>
      <c r="I104">
        <v>5198.25</v>
      </c>
    </row>
    <row r="105" spans="1:9" x14ac:dyDescent="0.25">
      <c r="A105" s="13">
        <v>45334</v>
      </c>
      <c r="B105">
        <v>31061</v>
      </c>
      <c r="D105">
        <v>4746</v>
      </c>
      <c r="E105">
        <v>7576</v>
      </c>
      <c r="F105">
        <v>17516</v>
      </c>
      <c r="G105">
        <v>354.9</v>
      </c>
      <c r="H105">
        <v>18594</v>
      </c>
      <c r="I105">
        <v>5196.25</v>
      </c>
    </row>
    <row r="106" spans="1:9" x14ac:dyDescent="0.25">
      <c r="A106" s="13">
        <v>45335</v>
      </c>
      <c r="B106">
        <v>30759</v>
      </c>
      <c r="C106">
        <v>37550</v>
      </c>
      <c r="D106">
        <v>4687</v>
      </c>
      <c r="E106">
        <v>7509</v>
      </c>
      <c r="F106">
        <v>17357</v>
      </c>
      <c r="G106">
        <v>353.3</v>
      </c>
      <c r="H106">
        <v>18305</v>
      </c>
      <c r="I106">
        <v>5129</v>
      </c>
    </row>
    <row r="107" spans="1:9" x14ac:dyDescent="0.25">
      <c r="A107" s="13">
        <v>45336</v>
      </c>
      <c r="B107">
        <v>30936</v>
      </c>
      <c r="C107">
        <v>37200</v>
      </c>
      <c r="D107">
        <v>4709</v>
      </c>
      <c r="E107">
        <v>7558</v>
      </c>
      <c r="F107">
        <v>17423</v>
      </c>
      <c r="G107">
        <v>352.8</v>
      </c>
      <c r="H107">
        <v>18512</v>
      </c>
      <c r="I107">
        <v>5175.5</v>
      </c>
    </row>
    <row r="108" spans="1:9" x14ac:dyDescent="0.25">
      <c r="A108" s="13">
        <v>45337</v>
      </c>
      <c r="B108">
        <v>31270</v>
      </c>
      <c r="C108">
        <v>37570</v>
      </c>
      <c r="D108">
        <v>4739</v>
      </c>
      <c r="E108">
        <v>7604.5</v>
      </c>
      <c r="F108">
        <v>17515</v>
      </c>
      <c r="G108">
        <v>355.6</v>
      </c>
      <c r="H108">
        <v>18548</v>
      </c>
      <c r="I108">
        <v>5205.75</v>
      </c>
    </row>
    <row r="109" spans="1:9" x14ac:dyDescent="0.25">
      <c r="A109" s="13">
        <v>45338</v>
      </c>
      <c r="B109">
        <v>31348</v>
      </c>
      <c r="C109">
        <v>38040</v>
      </c>
      <c r="D109">
        <v>4765</v>
      </c>
      <c r="E109">
        <v>7722</v>
      </c>
      <c r="F109">
        <v>17596</v>
      </c>
      <c r="G109">
        <v>353.9</v>
      </c>
      <c r="H109">
        <v>18382</v>
      </c>
      <c r="I109">
        <v>5179.75</v>
      </c>
    </row>
    <row r="110" spans="1:9" x14ac:dyDescent="0.25">
      <c r="A110" s="13">
        <v>45341</v>
      </c>
      <c r="B110">
        <v>31280</v>
      </c>
      <c r="C110">
        <v>37950</v>
      </c>
      <c r="D110">
        <v>4761</v>
      </c>
      <c r="E110">
        <v>7740</v>
      </c>
      <c r="F110">
        <v>17567</v>
      </c>
      <c r="G110">
        <v>353.3</v>
      </c>
    </row>
    <row r="111" spans="1:9" x14ac:dyDescent="0.25">
      <c r="A111" s="13">
        <v>45342</v>
      </c>
      <c r="B111">
        <v>31319</v>
      </c>
      <c r="C111">
        <v>37940</v>
      </c>
      <c r="D111">
        <v>4761</v>
      </c>
      <c r="E111">
        <v>7730</v>
      </c>
      <c r="F111">
        <v>17545</v>
      </c>
      <c r="G111">
        <v>356.6</v>
      </c>
      <c r="H111">
        <v>18242</v>
      </c>
      <c r="I111">
        <v>5149.5</v>
      </c>
    </row>
    <row r="112" spans="1:9" x14ac:dyDescent="0.25">
      <c r="A112" s="13">
        <v>45343</v>
      </c>
      <c r="B112">
        <v>31629</v>
      </c>
      <c r="C112">
        <v>37720</v>
      </c>
      <c r="D112">
        <v>4771</v>
      </c>
      <c r="E112">
        <v>7674</v>
      </c>
      <c r="F112">
        <v>17582</v>
      </c>
      <c r="G112">
        <v>357.2</v>
      </c>
      <c r="H112">
        <v>18172</v>
      </c>
      <c r="I112">
        <v>5152.75</v>
      </c>
    </row>
    <row r="113" spans="1:9" x14ac:dyDescent="0.25">
      <c r="A113" s="13">
        <v>45344</v>
      </c>
      <c r="B113">
        <v>31982</v>
      </c>
      <c r="C113">
        <v>38550</v>
      </c>
      <c r="D113">
        <v>4857</v>
      </c>
      <c r="E113">
        <v>7720</v>
      </c>
      <c r="F113">
        <v>17851</v>
      </c>
      <c r="G113">
        <v>354.6</v>
      </c>
      <c r="H113">
        <v>18709</v>
      </c>
      <c r="I113">
        <v>5262.75</v>
      </c>
    </row>
    <row r="114" spans="1:9" x14ac:dyDescent="0.25">
      <c r="A114" s="13">
        <v>45345</v>
      </c>
      <c r="B114">
        <v>32302</v>
      </c>
      <c r="D114">
        <v>4872</v>
      </c>
      <c r="E114">
        <v>7740</v>
      </c>
      <c r="F114">
        <v>17891</v>
      </c>
      <c r="G114">
        <v>354.3</v>
      </c>
      <c r="H114">
        <v>18653</v>
      </c>
      <c r="I114">
        <v>5267.25</v>
      </c>
    </row>
    <row r="115" spans="1:9" x14ac:dyDescent="0.25">
      <c r="A115" s="13">
        <v>45348</v>
      </c>
      <c r="B115">
        <v>32180</v>
      </c>
      <c r="C115">
        <v>38670</v>
      </c>
      <c r="D115">
        <v>4862</v>
      </c>
      <c r="E115">
        <v>7715</v>
      </c>
      <c r="F115">
        <v>17904</v>
      </c>
      <c r="G115">
        <v>349.1</v>
      </c>
      <c r="H115">
        <v>18640</v>
      </c>
      <c r="I115">
        <v>5246.25</v>
      </c>
    </row>
    <row r="116" spans="1:9" x14ac:dyDescent="0.25">
      <c r="A116" s="13">
        <v>45349</v>
      </c>
      <c r="B116">
        <v>32344</v>
      </c>
      <c r="C116">
        <v>38710</v>
      </c>
      <c r="D116">
        <v>4887</v>
      </c>
      <c r="E116">
        <v>7714</v>
      </c>
      <c r="F116">
        <v>18036</v>
      </c>
      <c r="G116">
        <v>351.7</v>
      </c>
      <c r="H116">
        <v>18685</v>
      </c>
      <c r="I116">
        <v>5256.5</v>
      </c>
    </row>
    <row r="117" spans="1:9" x14ac:dyDescent="0.25">
      <c r="A117" s="13">
        <v>45350</v>
      </c>
      <c r="B117">
        <v>32245</v>
      </c>
      <c r="C117">
        <v>38620</v>
      </c>
      <c r="D117">
        <v>4882</v>
      </c>
      <c r="E117">
        <v>7655</v>
      </c>
      <c r="F117">
        <v>18072</v>
      </c>
      <c r="G117">
        <v>349.3</v>
      </c>
      <c r="H117">
        <v>18579</v>
      </c>
      <c r="I117">
        <v>5246.75</v>
      </c>
    </row>
    <row r="118" spans="1:9" x14ac:dyDescent="0.25">
      <c r="A118" s="13">
        <v>45351</v>
      </c>
      <c r="B118">
        <v>32178</v>
      </c>
      <c r="C118">
        <v>38710</v>
      </c>
      <c r="D118">
        <v>4883</v>
      </c>
      <c r="E118">
        <v>7673</v>
      </c>
      <c r="F118">
        <v>18188</v>
      </c>
      <c r="G118">
        <v>352.4</v>
      </c>
      <c r="H118">
        <v>18750</v>
      </c>
      <c r="I118">
        <v>5270.5</v>
      </c>
    </row>
    <row r="119" spans="1:9" x14ac:dyDescent="0.25">
      <c r="A119" s="13">
        <v>45352</v>
      </c>
      <c r="B119">
        <v>32519</v>
      </c>
      <c r="C119">
        <v>39440</v>
      </c>
      <c r="D119">
        <v>4890</v>
      </c>
      <c r="E119">
        <v>7718</v>
      </c>
      <c r="F119">
        <v>18203</v>
      </c>
      <c r="G119">
        <v>350.9</v>
      </c>
      <c r="H119">
        <v>19010</v>
      </c>
      <c r="I119">
        <v>5312.25</v>
      </c>
    </row>
    <row r="120" spans="1:9" x14ac:dyDescent="0.25">
      <c r="A120" s="13">
        <v>45355</v>
      </c>
      <c r="B120">
        <v>32509</v>
      </c>
      <c r="C120">
        <v>39600</v>
      </c>
      <c r="D120">
        <v>4908</v>
      </c>
      <c r="E120">
        <v>7661</v>
      </c>
      <c r="F120">
        <v>18185</v>
      </c>
      <c r="G120">
        <v>350.1</v>
      </c>
      <c r="H120">
        <v>18937</v>
      </c>
      <c r="I120">
        <v>5306.75</v>
      </c>
    </row>
    <row r="121" spans="1:9" x14ac:dyDescent="0.25">
      <c r="A121" s="13">
        <v>45356</v>
      </c>
      <c r="B121">
        <v>32744</v>
      </c>
      <c r="C121">
        <v>39590</v>
      </c>
      <c r="D121">
        <v>4888</v>
      </c>
      <c r="E121">
        <v>7671</v>
      </c>
      <c r="F121">
        <v>18163</v>
      </c>
      <c r="G121">
        <v>357.3</v>
      </c>
      <c r="H121">
        <v>18600</v>
      </c>
      <c r="I121">
        <v>5251</v>
      </c>
    </row>
    <row r="122" spans="1:9" x14ac:dyDescent="0.25">
      <c r="A122" s="13">
        <v>45357</v>
      </c>
      <c r="B122">
        <v>32958</v>
      </c>
      <c r="C122">
        <v>39550</v>
      </c>
      <c r="D122">
        <v>4914</v>
      </c>
      <c r="E122">
        <v>7706</v>
      </c>
      <c r="F122">
        <v>18181</v>
      </c>
      <c r="G122">
        <v>359.2</v>
      </c>
      <c r="H122">
        <v>18715</v>
      </c>
      <c r="I122">
        <v>5278.75</v>
      </c>
    </row>
    <row r="123" spans="1:9" x14ac:dyDescent="0.25">
      <c r="A123" s="13">
        <v>45358</v>
      </c>
      <c r="B123">
        <v>32996</v>
      </c>
      <c r="C123">
        <v>39100</v>
      </c>
      <c r="D123">
        <v>4974</v>
      </c>
      <c r="E123">
        <v>7752</v>
      </c>
      <c r="F123">
        <v>18333</v>
      </c>
      <c r="G123">
        <v>363.9</v>
      </c>
      <c r="H123">
        <v>18996</v>
      </c>
      <c r="I123">
        <v>5330.25</v>
      </c>
    </row>
    <row r="124" spans="1:9" x14ac:dyDescent="0.25">
      <c r="A124" s="13">
        <v>45359</v>
      </c>
      <c r="B124">
        <v>32997</v>
      </c>
      <c r="C124">
        <v>39260</v>
      </c>
      <c r="D124">
        <v>4960</v>
      </c>
      <c r="E124">
        <v>7711.5</v>
      </c>
      <c r="F124">
        <v>18287</v>
      </c>
      <c r="G124">
        <v>361.7</v>
      </c>
      <c r="H124">
        <v>18726</v>
      </c>
      <c r="I124">
        <v>5297.25</v>
      </c>
    </row>
    <row r="125" spans="1:9" x14ac:dyDescent="0.25">
      <c r="A125" s="13">
        <v>45362</v>
      </c>
      <c r="B125">
        <v>32926</v>
      </c>
      <c r="C125">
        <v>38270</v>
      </c>
      <c r="D125">
        <v>4927</v>
      </c>
      <c r="E125">
        <v>7720</v>
      </c>
      <c r="F125">
        <v>18217</v>
      </c>
      <c r="G125">
        <v>361.2</v>
      </c>
      <c r="H125">
        <v>18643</v>
      </c>
      <c r="I125">
        <v>5291.5</v>
      </c>
    </row>
    <row r="126" spans="1:9" x14ac:dyDescent="0.25">
      <c r="A126" s="13">
        <v>45363</v>
      </c>
      <c r="B126">
        <v>33355</v>
      </c>
      <c r="C126">
        <v>38230</v>
      </c>
      <c r="D126">
        <v>4982</v>
      </c>
      <c r="E126">
        <v>7801.5</v>
      </c>
      <c r="F126">
        <v>18443</v>
      </c>
      <c r="G126">
        <v>356.4</v>
      </c>
      <c r="H126">
        <v>18906</v>
      </c>
      <c r="I126">
        <v>5349.25</v>
      </c>
    </row>
    <row r="127" spans="1:9" x14ac:dyDescent="0.25">
      <c r="A127" s="13">
        <v>45364</v>
      </c>
      <c r="B127">
        <v>33514</v>
      </c>
      <c r="C127">
        <v>38090</v>
      </c>
      <c r="D127">
        <v>4998</v>
      </c>
      <c r="E127">
        <v>7827</v>
      </c>
      <c r="F127">
        <v>18438</v>
      </c>
      <c r="G127">
        <v>358.3</v>
      </c>
      <c r="H127">
        <v>18755.5</v>
      </c>
      <c r="I127">
        <v>5341</v>
      </c>
    </row>
    <row r="128" spans="1:9" x14ac:dyDescent="0.25">
      <c r="A128" s="13">
        <v>45365</v>
      </c>
      <c r="B128">
        <v>33391</v>
      </c>
      <c r="C128">
        <v>38330</v>
      </c>
      <c r="D128">
        <v>4987</v>
      </c>
      <c r="E128">
        <v>7794</v>
      </c>
      <c r="F128">
        <v>18394</v>
      </c>
      <c r="G128">
        <v>358.3</v>
      </c>
      <c r="H128">
        <v>18699</v>
      </c>
      <c r="I128">
        <v>5326.5</v>
      </c>
    </row>
    <row r="129" spans="1:9" x14ac:dyDescent="0.25">
      <c r="A129" s="13">
        <v>45366</v>
      </c>
      <c r="B129">
        <v>33612</v>
      </c>
      <c r="C129">
        <v>38130</v>
      </c>
      <c r="D129">
        <v>4993</v>
      </c>
      <c r="E129">
        <v>7790</v>
      </c>
      <c r="F129">
        <v>18418</v>
      </c>
      <c r="G129">
        <v>359.7</v>
      </c>
      <c r="H129">
        <v>18486.25</v>
      </c>
      <c r="I129">
        <v>5292</v>
      </c>
    </row>
    <row r="130" spans="1:9" x14ac:dyDescent="0.25">
      <c r="A130" s="13">
        <v>45369</v>
      </c>
      <c r="B130">
        <v>33603</v>
      </c>
      <c r="C130">
        <v>39250</v>
      </c>
      <c r="D130">
        <v>4980</v>
      </c>
      <c r="E130">
        <v>7775.5</v>
      </c>
      <c r="F130">
        <v>18404</v>
      </c>
      <c r="G130">
        <v>358.1</v>
      </c>
      <c r="H130">
        <v>18651</v>
      </c>
      <c r="I130">
        <v>5326.25</v>
      </c>
    </row>
    <row r="131" spans="1:9" x14ac:dyDescent="0.25">
      <c r="A131" s="13">
        <v>45370</v>
      </c>
      <c r="B131">
        <v>33920</v>
      </c>
      <c r="C131">
        <v>39330</v>
      </c>
      <c r="D131">
        <v>5002</v>
      </c>
      <c r="E131">
        <v>7785.5</v>
      </c>
      <c r="F131">
        <v>18453</v>
      </c>
      <c r="G131">
        <v>356.8</v>
      </c>
      <c r="H131">
        <v>18689.5</v>
      </c>
      <c r="I131">
        <v>5353.25</v>
      </c>
    </row>
    <row r="132" spans="1:9" x14ac:dyDescent="0.25">
      <c r="A132" s="13">
        <v>45371</v>
      </c>
      <c r="B132">
        <v>33944</v>
      </c>
      <c r="D132">
        <v>4998</v>
      </c>
      <c r="E132">
        <v>7788.5</v>
      </c>
      <c r="F132">
        <v>18472</v>
      </c>
      <c r="G132">
        <v>360.6</v>
      </c>
      <c r="H132">
        <v>18898.5</v>
      </c>
      <c r="I132">
        <v>5397.5</v>
      </c>
    </row>
    <row r="133" spans="1:9" x14ac:dyDescent="0.25">
      <c r="A133" s="13">
        <v>45372</v>
      </c>
      <c r="B133">
        <v>33984</v>
      </c>
      <c r="C133">
        <v>40310</v>
      </c>
      <c r="D133">
        <v>5051</v>
      </c>
      <c r="E133">
        <v>7943</v>
      </c>
      <c r="F133">
        <v>18629</v>
      </c>
      <c r="G133">
        <v>358.8</v>
      </c>
      <c r="H133">
        <v>18984.25</v>
      </c>
      <c r="I133">
        <v>5414.75</v>
      </c>
    </row>
    <row r="134" spans="1:9" x14ac:dyDescent="0.25">
      <c r="A134" s="13">
        <v>45373</v>
      </c>
      <c r="B134">
        <v>33972</v>
      </c>
      <c r="C134">
        <v>40450</v>
      </c>
      <c r="D134">
        <v>5033</v>
      </c>
      <c r="E134">
        <v>7993</v>
      </c>
      <c r="F134">
        <v>18669</v>
      </c>
      <c r="G134">
        <v>362.8</v>
      </c>
      <c r="H134">
        <v>18996.25</v>
      </c>
      <c r="I134">
        <v>5404</v>
      </c>
    </row>
    <row r="135" spans="1:9" x14ac:dyDescent="0.25">
      <c r="A135" s="13">
        <v>45376</v>
      </c>
      <c r="B135">
        <v>34258</v>
      </c>
      <c r="C135">
        <v>39860</v>
      </c>
      <c r="D135">
        <v>5047</v>
      </c>
      <c r="E135">
        <v>7976.5</v>
      </c>
      <c r="F135">
        <v>18726</v>
      </c>
      <c r="G135">
        <v>363.6</v>
      </c>
      <c r="H135">
        <v>18947.5</v>
      </c>
      <c r="I135">
        <v>5389.75</v>
      </c>
    </row>
    <row r="136" spans="1:9" x14ac:dyDescent="0.25">
      <c r="A136" s="13">
        <v>45377</v>
      </c>
      <c r="B136">
        <v>34308</v>
      </c>
      <c r="C136">
        <v>39930</v>
      </c>
      <c r="D136">
        <v>5070</v>
      </c>
      <c r="E136">
        <v>7988.5</v>
      </c>
      <c r="F136">
        <v>18859</v>
      </c>
      <c r="G136">
        <v>363.4</v>
      </c>
      <c r="H136">
        <v>18883</v>
      </c>
      <c r="I136">
        <v>5376.75</v>
      </c>
    </row>
    <row r="137" spans="1:9" x14ac:dyDescent="0.25">
      <c r="A137" s="13">
        <v>45378</v>
      </c>
      <c r="B137">
        <v>34359</v>
      </c>
      <c r="C137">
        <v>40180</v>
      </c>
      <c r="D137">
        <v>5079</v>
      </c>
      <c r="E137">
        <v>7982</v>
      </c>
      <c r="F137">
        <v>18926</v>
      </c>
      <c r="G137">
        <v>367.9</v>
      </c>
      <c r="H137">
        <v>18938</v>
      </c>
      <c r="I137">
        <v>5419.5</v>
      </c>
    </row>
    <row r="138" spans="1:9" x14ac:dyDescent="0.25">
      <c r="A138" s="13">
        <v>45379</v>
      </c>
      <c r="B138">
        <v>34359</v>
      </c>
      <c r="C138">
        <v>39980</v>
      </c>
      <c r="D138">
        <v>5086</v>
      </c>
      <c r="E138">
        <v>8015.5</v>
      </c>
      <c r="F138">
        <v>18958</v>
      </c>
      <c r="G138">
        <v>366.1</v>
      </c>
      <c r="H138">
        <v>18916</v>
      </c>
      <c r="I138">
        <v>5421.75</v>
      </c>
    </row>
    <row r="139" spans="1:9" x14ac:dyDescent="0.25">
      <c r="A139" s="13">
        <v>45384</v>
      </c>
      <c r="B139">
        <v>33913</v>
      </c>
      <c r="C139">
        <v>39660</v>
      </c>
      <c r="D139">
        <v>5040</v>
      </c>
      <c r="E139">
        <v>7987.5</v>
      </c>
      <c r="F139">
        <v>18737</v>
      </c>
      <c r="G139">
        <v>363.2</v>
      </c>
      <c r="H139">
        <v>18766.75</v>
      </c>
      <c r="I139">
        <v>5373.25</v>
      </c>
    </row>
    <row r="140" spans="1:9" x14ac:dyDescent="0.25">
      <c r="A140" s="13">
        <v>45385</v>
      </c>
      <c r="B140">
        <v>34068</v>
      </c>
      <c r="C140">
        <v>39270</v>
      </c>
      <c r="D140">
        <v>5065</v>
      </c>
      <c r="E140">
        <v>7980</v>
      </c>
      <c r="F140">
        <v>18814</v>
      </c>
      <c r="G140">
        <v>361.5</v>
      </c>
      <c r="H140">
        <v>18810.25</v>
      </c>
      <c r="I140">
        <v>5378.75</v>
      </c>
    </row>
    <row r="141" spans="1:9" x14ac:dyDescent="0.25">
      <c r="A141" s="13">
        <v>45386</v>
      </c>
      <c r="B141">
        <v>34018</v>
      </c>
      <c r="C141">
        <v>39560</v>
      </c>
      <c r="D141">
        <v>5066</v>
      </c>
      <c r="E141">
        <v>8020</v>
      </c>
      <c r="F141">
        <v>18837</v>
      </c>
      <c r="G141">
        <v>364.3</v>
      </c>
      <c r="H141">
        <v>18511.75</v>
      </c>
      <c r="I141">
        <v>5307.25</v>
      </c>
    </row>
    <row r="142" spans="1:9" x14ac:dyDescent="0.25">
      <c r="A142" s="13">
        <v>45387</v>
      </c>
      <c r="B142">
        <v>33557</v>
      </c>
      <c r="C142">
        <v>38720</v>
      </c>
      <c r="D142">
        <v>5004</v>
      </c>
      <c r="E142">
        <v>7946.5</v>
      </c>
      <c r="F142">
        <v>18590</v>
      </c>
      <c r="G142">
        <v>355.3</v>
      </c>
      <c r="H142">
        <v>18735.75</v>
      </c>
      <c r="I142">
        <v>5366</v>
      </c>
    </row>
    <row r="143" spans="1:9" x14ac:dyDescent="0.25">
      <c r="A143" s="13">
        <v>45390</v>
      </c>
      <c r="B143">
        <v>33867</v>
      </c>
      <c r="C143">
        <v>39130</v>
      </c>
      <c r="D143">
        <v>5040</v>
      </c>
      <c r="E143">
        <v>7987.5</v>
      </c>
      <c r="F143">
        <v>18745</v>
      </c>
      <c r="G143">
        <v>356.7</v>
      </c>
      <c r="H143">
        <v>18730.75</v>
      </c>
      <c r="I143">
        <v>5367.25</v>
      </c>
    </row>
    <row r="144" spans="1:9" x14ac:dyDescent="0.25">
      <c r="A144" s="13">
        <v>45391</v>
      </c>
      <c r="B144">
        <v>33482</v>
      </c>
      <c r="C144">
        <v>39520</v>
      </c>
      <c r="D144">
        <v>4983</v>
      </c>
      <c r="E144">
        <v>7974</v>
      </c>
      <c r="F144">
        <v>18502</v>
      </c>
      <c r="G144">
        <v>356.2</v>
      </c>
      <c r="H144">
        <v>18795</v>
      </c>
      <c r="I144">
        <v>5373</v>
      </c>
    </row>
    <row r="145" spans="1:9" x14ac:dyDescent="0.25">
      <c r="A145" s="13">
        <v>45392</v>
      </c>
      <c r="B145">
        <v>33572</v>
      </c>
      <c r="C145">
        <v>39310</v>
      </c>
      <c r="D145">
        <v>4992</v>
      </c>
      <c r="E145">
        <v>8002.5</v>
      </c>
      <c r="F145">
        <v>18515</v>
      </c>
      <c r="G145">
        <v>351.6</v>
      </c>
      <c r="H145">
        <v>18636.75</v>
      </c>
      <c r="I145">
        <v>5324.25</v>
      </c>
    </row>
    <row r="146" spans="1:9" x14ac:dyDescent="0.25">
      <c r="A146" s="13">
        <v>45393</v>
      </c>
      <c r="B146">
        <v>33227</v>
      </c>
      <c r="C146">
        <v>39150</v>
      </c>
      <c r="D146">
        <v>4958</v>
      </c>
      <c r="E146">
        <v>7972.5</v>
      </c>
      <c r="F146">
        <v>18363</v>
      </c>
      <c r="G146">
        <v>353.2</v>
      </c>
      <c r="H146">
        <v>18926.75</v>
      </c>
      <c r="I146">
        <v>5358.75</v>
      </c>
    </row>
    <row r="147" spans="1:9" x14ac:dyDescent="0.25">
      <c r="A147" s="13">
        <v>45394</v>
      </c>
      <c r="B147">
        <v>33274</v>
      </c>
      <c r="C147">
        <v>39300</v>
      </c>
      <c r="D147">
        <v>4940</v>
      </c>
      <c r="E147">
        <v>8044.5</v>
      </c>
      <c r="F147">
        <v>18312</v>
      </c>
      <c r="G147">
        <v>360.8</v>
      </c>
      <c r="H147">
        <v>18622.5</v>
      </c>
      <c r="I147">
        <v>5281.5</v>
      </c>
    </row>
    <row r="148" spans="1:9" x14ac:dyDescent="0.25">
      <c r="A148" s="13">
        <v>45397</v>
      </c>
      <c r="B148">
        <v>33463</v>
      </c>
      <c r="C148">
        <v>38980</v>
      </c>
      <c r="D148">
        <v>4972</v>
      </c>
      <c r="E148">
        <v>8010</v>
      </c>
      <c r="F148">
        <v>18409</v>
      </c>
      <c r="G148">
        <v>358</v>
      </c>
      <c r="H148">
        <v>18321.5</v>
      </c>
      <c r="I148">
        <v>5216.25</v>
      </c>
    </row>
    <row r="149" spans="1:9" x14ac:dyDescent="0.25">
      <c r="A149" s="13">
        <v>45398</v>
      </c>
      <c r="B149">
        <v>32886</v>
      </c>
      <c r="C149">
        <v>38140</v>
      </c>
      <c r="D149">
        <v>4903</v>
      </c>
      <c r="E149">
        <v>7863.5</v>
      </c>
      <c r="F149">
        <v>18143</v>
      </c>
      <c r="G149">
        <v>354.2</v>
      </c>
      <c r="H149">
        <v>18325</v>
      </c>
      <c r="I149">
        <v>5205</v>
      </c>
    </row>
    <row r="150" spans="1:9" x14ac:dyDescent="0.25">
      <c r="A150" s="13">
        <v>45399</v>
      </c>
      <c r="B150">
        <v>33114</v>
      </c>
      <c r="C150">
        <v>37590</v>
      </c>
      <c r="D150">
        <v>4916</v>
      </c>
      <c r="E150">
        <v>7909.5</v>
      </c>
      <c r="F150">
        <v>18187</v>
      </c>
      <c r="G150">
        <v>354.7</v>
      </c>
      <c r="H150">
        <v>18101.75</v>
      </c>
      <c r="I150">
        <v>5175</v>
      </c>
    </row>
    <row r="151" spans="1:9" x14ac:dyDescent="0.25">
      <c r="A151" s="13">
        <v>45400</v>
      </c>
      <c r="B151">
        <v>33346</v>
      </c>
      <c r="C151">
        <v>37920</v>
      </c>
      <c r="D151">
        <v>4931</v>
      </c>
      <c r="E151">
        <v>7932.5</v>
      </c>
      <c r="F151">
        <v>18240</v>
      </c>
      <c r="G151">
        <v>360.2</v>
      </c>
      <c r="H151">
        <v>17988</v>
      </c>
      <c r="I151">
        <v>5161</v>
      </c>
    </row>
    <row r="152" spans="1:9" x14ac:dyDescent="0.25">
      <c r="A152" s="13">
        <v>45401</v>
      </c>
      <c r="B152">
        <v>33390</v>
      </c>
      <c r="C152">
        <v>36850</v>
      </c>
      <c r="D152">
        <v>4908</v>
      </c>
      <c r="E152">
        <v>7944.5</v>
      </c>
      <c r="F152">
        <v>18123</v>
      </c>
      <c r="G152">
        <v>361.5</v>
      </c>
      <c r="H152">
        <v>17614</v>
      </c>
      <c r="I152">
        <v>5114</v>
      </c>
    </row>
    <row r="153" spans="1:9" x14ac:dyDescent="0.25">
      <c r="A153" s="13">
        <v>45404</v>
      </c>
      <c r="B153">
        <v>33655</v>
      </c>
      <c r="C153">
        <v>37180</v>
      </c>
      <c r="D153">
        <v>4934</v>
      </c>
      <c r="E153">
        <v>8077</v>
      </c>
      <c r="F153">
        <v>18237</v>
      </c>
      <c r="G153">
        <v>363.2</v>
      </c>
      <c r="H153">
        <v>17784</v>
      </c>
      <c r="I153">
        <v>5159</v>
      </c>
    </row>
    <row r="154" spans="1:9" x14ac:dyDescent="0.25">
      <c r="A154" s="13">
        <v>45405</v>
      </c>
      <c r="B154">
        <v>34299</v>
      </c>
      <c r="C154">
        <v>37300</v>
      </c>
      <c r="D154">
        <v>5016</v>
      </c>
      <c r="E154">
        <v>8092</v>
      </c>
      <c r="F154">
        <v>18528</v>
      </c>
      <c r="G154">
        <v>365.8</v>
      </c>
      <c r="H154">
        <v>18038.5</v>
      </c>
      <c r="I154">
        <v>5219.25</v>
      </c>
    </row>
    <row r="155" spans="1:9" x14ac:dyDescent="0.25">
      <c r="A155" s="13">
        <v>45406</v>
      </c>
      <c r="B155">
        <v>34202</v>
      </c>
      <c r="C155">
        <v>38190</v>
      </c>
      <c r="D155">
        <v>4992</v>
      </c>
      <c r="E155">
        <v>8085.5</v>
      </c>
      <c r="F155">
        <v>18448</v>
      </c>
      <c r="G155">
        <v>364.2</v>
      </c>
      <c r="H155">
        <v>18097.75</v>
      </c>
      <c r="I155">
        <v>5220.5</v>
      </c>
    </row>
    <row r="156" spans="1:9" x14ac:dyDescent="0.25">
      <c r="A156" s="13">
        <v>45407</v>
      </c>
      <c r="B156">
        <v>33848</v>
      </c>
      <c r="C156">
        <v>37360</v>
      </c>
      <c r="D156">
        <v>4944</v>
      </c>
      <c r="E156">
        <v>8122</v>
      </c>
      <c r="F156">
        <v>18290</v>
      </c>
      <c r="G156">
        <v>362.4</v>
      </c>
      <c r="H156">
        <v>18000.75</v>
      </c>
      <c r="I156">
        <v>5195.5</v>
      </c>
    </row>
    <row r="157" spans="1:9" x14ac:dyDescent="0.25">
      <c r="A157" s="13">
        <v>45408</v>
      </c>
      <c r="B157">
        <v>34167</v>
      </c>
      <c r="C157">
        <v>37650</v>
      </c>
      <c r="D157">
        <v>5021</v>
      </c>
      <c r="E157">
        <v>8192</v>
      </c>
      <c r="F157">
        <v>18532</v>
      </c>
      <c r="G157">
        <v>365.3</v>
      </c>
      <c r="H157">
        <v>18279</v>
      </c>
      <c r="I157">
        <v>5245.5</v>
      </c>
    </row>
    <row r="158" spans="1:9" x14ac:dyDescent="0.25">
      <c r="A158" s="13">
        <v>45411</v>
      </c>
      <c r="B158">
        <v>34200</v>
      </c>
      <c r="D158">
        <v>4998</v>
      </c>
      <c r="E158">
        <v>8195</v>
      </c>
      <c r="F158">
        <v>18489</v>
      </c>
      <c r="G158">
        <v>369</v>
      </c>
      <c r="H158">
        <v>18335.25</v>
      </c>
      <c r="I158">
        <v>5260.25</v>
      </c>
    </row>
    <row r="159" spans="1:9" x14ac:dyDescent="0.25">
      <c r="A159" s="13">
        <v>45412</v>
      </c>
      <c r="B159">
        <v>33653</v>
      </c>
      <c r="C159">
        <v>38210</v>
      </c>
      <c r="D159">
        <v>4938</v>
      </c>
      <c r="E159">
        <v>8191</v>
      </c>
      <c r="F159">
        <v>18277</v>
      </c>
      <c r="G159">
        <v>366.1</v>
      </c>
      <c r="H159">
        <v>18003.5</v>
      </c>
      <c r="I159">
        <v>5180.25</v>
      </c>
    </row>
    <row r="160" spans="1:9" x14ac:dyDescent="0.25">
      <c r="A160" s="13">
        <v>45414</v>
      </c>
      <c r="B160">
        <v>33624</v>
      </c>
      <c r="C160">
        <v>37930</v>
      </c>
      <c r="D160">
        <v>4911</v>
      </c>
      <c r="E160">
        <v>8220</v>
      </c>
      <c r="F160">
        <v>18253</v>
      </c>
      <c r="G160">
        <v>370.3</v>
      </c>
      <c r="H160">
        <v>18079.5</v>
      </c>
      <c r="I160">
        <v>5202.75</v>
      </c>
    </row>
    <row r="161" spans="1:9" x14ac:dyDescent="0.25">
      <c r="A161" s="13">
        <v>45415</v>
      </c>
      <c r="B161">
        <v>33516</v>
      </c>
      <c r="D161">
        <v>4937</v>
      </c>
      <c r="E161">
        <v>8255</v>
      </c>
      <c r="F161">
        <v>18331</v>
      </c>
      <c r="G161">
        <v>372</v>
      </c>
      <c r="H161">
        <v>18434.5</v>
      </c>
      <c r="I161">
        <v>5267.25</v>
      </c>
    </row>
    <row r="162" spans="1:9" x14ac:dyDescent="0.25">
      <c r="A162" s="13">
        <v>45418</v>
      </c>
      <c r="B162">
        <v>33876</v>
      </c>
      <c r="D162">
        <v>4978</v>
      </c>
      <c r="E162">
        <v>8255</v>
      </c>
      <c r="F162">
        <v>18502</v>
      </c>
      <c r="G162">
        <v>374.2</v>
      </c>
      <c r="H162">
        <v>18630.5</v>
      </c>
      <c r="I162">
        <v>5320.75</v>
      </c>
    </row>
    <row r="163" spans="1:9" x14ac:dyDescent="0.25">
      <c r="A163" s="13">
        <v>45419</v>
      </c>
      <c r="B163">
        <v>34128</v>
      </c>
      <c r="C163">
        <v>38620</v>
      </c>
      <c r="D163">
        <v>5040</v>
      </c>
      <c r="E163">
        <v>8362.5</v>
      </c>
      <c r="F163">
        <v>18773</v>
      </c>
      <c r="G163">
        <v>380.3</v>
      </c>
      <c r="H163">
        <v>18634.75</v>
      </c>
      <c r="I163">
        <v>5328.5</v>
      </c>
    </row>
    <row r="164" spans="1:9" x14ac:dyDescent="0.25">
      <c r="A164" s="13">
        <v>45420</v>
      </c>
      <c r="B164">
        <v>34031</v>
      </c>
      <c r="C164">
        <v>37950</v>
      </c>
      <c r="D164">
        <v>5063</v>
      </c>
      <c r="E164">
        <v>8398</v>
      </c>
      <c r="F164">
        <v>18815</v>
      </c>
      <c r="G164">
        <v>383.1</v>
      </c>
      <c r="H164">
        <v>18620.25</v>
      </c>
      <c r="I164">
        <v>5327.5</v>
      </c>
    </row>
    <row r="165" spans="1:9" x14ac:dyDescent="0.25">
      <c r="A165" s="13">
        <v>45421</v>
      </c>
      <c r="B165">
        <v>34207</v>
      </c>
      <c r="C165">
        <v>37780</v>
      </c>
      <c r="D165">
        <v>5088</v>
      </c>
      <c r="E165">
        <v>8427.5</v>
      </c>
      <c r="F165">
        <v>18997</v>
      </c>
      <c r="G165">
        <v>385.7</v>
      </c>
      <c r="H165">
        <v>18648.25</v>
      </c>
      <c r="I165">
        <v>5353.5</v>
      </c>
    </row>
    <row r="166" spans="1:9" x14ac:dyDescent="0.25">
      <c r="A166" s="13">
        <v>45422</v>
      </c>
      <c r="B166">
        <v>34527</v>
      </c>
      <c r="C166">
        <v>37980</v>
      </c>
      <c r="D166">
        <v>5116</v>
      </c>
      <c r="E166">
        <v>8483.5</v>
      </c>
      <c r="F166">
        <v>19069</v>
      </c>
      <c r="G166">
        <v>391.7</v>
      </c>
      <c r="H166">
        <v>18699</v>
      </c>
      <c r="I166">
        <v>5362.5</v>
      </c>
    </row>
    <row r="167" spans="1:9" x14ac:dyDescent="0.25">
      <c r="A167" s="13">
        <v>45425</v>
      </c>
      <c r="B167">
        <v>34676</v>
      </c>
      <c r="C167">
        <v>37860</v>
      </c>
      <c r="D167">
        <v>5117</v>
      </c>
      <c r="E167">
        <v>8454.5</v>
      </c>
      <c r="F167">
        <v>19049</v>
      </c>
      <c r="G167">
        <v>389.3</v>
      </c>
      <c r="H167">
        <v>18740.25</v>
      </c>
      <c r="I167">
        <v>5362.25</v>
      </c>
    </row>
    <row r="168" spans="1:9" x14ac:dyDescent="0.25">
      <c r="A168" s="13">
        <v>45426</v>
      </c>
      <c r="B168">
        <v>35009</v>
      </c>
      <c r="C168">
        <v>38050</v>
      </c>
      <c r="D168">
        <v>5121</v>
      </c>
      <c r="E168">
        <v>8477.5</v>
      </c>
      <c r="F168">
        <v>19037</v>
      </c>
      <c r="G168">
        <v>391.4</v>
      </c>
      <c r="H168">
        <v>18860.5</v>
      </c>
      <c r="I168">
        <v>5387</v>
      </c>
    </row>
    <row r="169" spans="1:9" x14ac:dyDescent="0.25">
      <c r="A169" s="13">
        <v>45427</v>
      </c>
      <c r="B169">
        <v>35223</v>
      </c>
      <c r="C169">
        <v>38120</v>
      </c>
      <c r="D169">
        <v>5140</v>
      </c>
      <c r="E169">
        <v>8489</v>
      </c>
      <c r="F169">
        <v>19180</v>
      </c>
      <c r="G169">
        <v>398.4</v>
      </c>
      <c r="H169">
        <v>19141.75</v>
      </c>
      <c r="I169">
        <v>5452</v>
      </c>
    </row>
    <row r="170" spans="1:9" x14ac:dyDescent="0.25">
      <c r="A170" s="13">
        <v>45428</v>
      </c>
      <c r="B170">
        <v>35267</v>
      </c>
      <c r="C170">
        <v>38630</v>
      </c>
      <c r="D170">
        <v>5113</v>
      </c>
      <c r="E170">
        <v>8490.5</v>
      </c>
      <c r="F170">
        <v>19008</v>
      </c>
      <c r="G170">
        <v>397.9</v>
      </c>
      <c r="H170">
        <v>19103.5</v>
      </c>
      <c r="I170">
        <v>5439.75</v>
      </c>
    </row>
    <row r="171" spans="1:9" x14ac:dyDescent="0.25">
      <c r="A171" s="13">
        <v>45429</v>
      </c>
      <c r="B171">
        <v>35250</v>
      </c>
      <c r="C171">
        <v>38490</v>
      </c>
      <c r="D171">
        <v>5105</v>
      </c>
      <c r="E171">
        <v>8480</v>
      </c>
      <c r="F171">
        <v>18986</v>
      </c>
      <c r="G171">
        <v>395.9</v>
      </c>
      <c r="H171">
        <v>19091.75</v>
      </c>
      <c r="I171">
        <v>5447</v>
      </c>
    </row>
    <row r="172" spans="1:9" x14ac:dyDescent="0.25">
      <c r="A172" s="13">
        <v>45432</v>
      </c>
      <c r="B172">
        <v>35126</v>
      </c>
      <c r="C172">
        <v>38820</v>
      </c>
      <c r="D172">
        <v>5120</v>
      </c>
      <c r="E172">
        <v>8484</v>
      </c>
      <c r="F172">
        <v>19042</v>
      </c>
      <c r="G172">
        <v>394.6</v>
      </c>
      <c r="H172">
        <v>19219.75</v>
      </c>
      <c r="I172">
        <v>5452.5</v>
      </c>
    </row>
    <row r="173" spans="1:9" x14ac:dyDescent="0.25">
      <c r="A173" s="13">
        <v>45433</v>
      </c>
      <c r="B173">
        <v>34896</v>
      </c>
      <c r="C173">
        <v>38690</v>
      </c>
      <c r="D173">
        <v>5098</v>
      </c>
      <c r="E173">
        <v>8475.5</v>
      </c>
      <c r="F173">
        <v>18996</v>
      </c>
      <c r="G173">
        <v>393.9</v>
      </c>
      <c r="H173">
        <v>19257.25</v>
      </c>
      <c r="I173">
        <v>5467</v>
      </c>
    </row>
    <row r="174" spans="1:9" x14ac:dyDescent="0.25">
      <c r="A174" s="13">
        <v>45434</v>
      </c>
      <c r="B174">
        <v>34750</v>
      </c>
      <c r="C174">
        <v>38370</v>
      </c>
      <c r="D174">
        <v>5077</v>
      </c>
      <c r="E174">
        <v>8428</v>
      </c>
      <c r="F174">
        <v>18949</v>
      </c>
      <c r="G174">
        <v>393</v>
      </c>
      <c r="H174">
        <v>19248.75</v>
      </c>
      <c r="I174">
        <v>5449.75</v>
      </c>
    </row>
    <row r="175" spans="1:9" x14ac:dyDescent="0.25">
      <c r="A175" s="13">
        <v>45435</v>
      </c>
      <c r="B175">
        <v>34748</v>
      </c>
      <c r="C175">
        <v>38850</v>
      </c>
      <c r="D175">
        <v>5086</v>
      </c>
      <c r="E175">
        <v>8400</v>
      </c>
      <c r="F175">
        <v>18949</v>
      </c>
      <c r="G175">
        <v>382.3</v>
      </c>
      <c r="H175">
        <v>19175.25</v>
      </c>
      <c r="I175">
        <v>5406.5</v>
      </c>
    </row>
    <row r="176" spans="1:9" x14ac:dyDescent="0.25">
      <c r="A176" s="13">
        <v>45436</v>
      </c>
      <c r="B176">
        <v>34764</v>
      </c>
      <c r="C176">
        <v>38360</v>
      </c>
      <c r="D176">
        <v>5086</v>
      </c>
      <c r="E176">
        <v>8377</v>
      </c>
      <c r="F176">
        <v>18957</v>
      </c>
      <c r="G176">
        <v>377</v>
      </c>
      <c r="H176">
        <v>19355.75</v>
      </c>
      <c r="I176">
        <v>5443.5</v>
      </c>
    </row>
    <row r="177" spans="1:9" x14ac:dyDescent="0.25">
      <c r="A177" s="13">
        <v>45439</v>
      </c>
      <c r="B177">
        <v>35032</v>
      </c>
      <c r="C177">
        <v>38680</v>
      </c>
      <c r="D177">
        <v>5104</v>
      </c>
      <c r="E177">
        <v>8377</v>
      </c>
      <c r="F177">
        <v>19022</v>
      </c>
      <c r="G177">
        <v>381.8</v>
      </c>
    </row>
    <row r="178" spans="1:9" x14ac:dyDescent="0.25">
      <c r="A178" s="13">
        <v>45440</v>
      </c>
      <c r="B178">
        <v>34923</v>
      </c>
      <c r="C178">
        <v>38610</v>
      </c>
      <c r="D178">
        <v>5082</v>
      </c>
      <c r="E178">
        <v>8317.5</v>
      </c>
      <c r="F178">
        <v>18944</v>
      </c>
      <c r="G178">
        <v>379.4</v>
      </c>
      <c r="H178">
        <v>19420.75</v>
      </c>
      <c r="I178">
        <v>5447.25</v>
      </c>
    </row>
    <row r="179" spans="1:9" x14ac:dyDescent="0.25">
      <c r="A179" s="13">
        <v>45441</v>
      </c>
      <c r="B179">
        <v>34421</v>
      </c>
      <c r="C179">
        <v>38250</v>
      </c>
      <c r="D179">
        <v>5016</v>
      </c>
      <c r="E179">
        <v>8238</v>
      </c>
      <c r="F179">
        <v>18729</v>
      </c>
      <c r="G179">
        <v>371.4</v>
      </c>
      <c r="H179">
        <v>19282</v>
      </c>
      <c r="I179">
        <v>5406</v>
      </c>
    </row>
    <row r="180" spans="1:9" x14ac:dyDescent="0.25">
      <c r="A180" s="13">
        <v>45442</v>
      </c>
      <c r="B180">
        <v>34711</v>
      </c>
      <c r="C180">
        <v>37760</v>
      </c>
      <c r="D180">
        <v>5037</v>
      </c>
      <c r="E180">
        <v>8288.5</v>
      </c>
      <c r="F180">
        <v>18758</v>
      </c>
      <c r="G180">
        <v>375.5</v>
      </c>
      <c r="H180">
        <v>19083.5</v>
      </c>
      <c r="I180">
        <v>5374.25</v>
      </c>
    </row>
    <row r="181" spans="1:9" x14ac:dyDescent="0.25">
      <c r="A181" s="13">
        <v>45443</v>
      </c>
      <c r="B181">
        <v>34748</v>
      </c>
      <c r="C181">
        <v>38260</v>
      </c>
      <c r="D181">
        <v>5028</v>
      </c>
      <c r="E181">
        <v>8331.5</v>
      </c>
      <c r="F181">
        <v>18724</v>
      </c>
      <c r="G181">
        <v>379.3</v>
      </c>
      <c r="H181">
        <v>19067.5</v>
      </c>
      <c r="I181">
        <v>5417.75</v>
      </c>
    </row>
    <row r="182" spans="1:9" x14ac:dyDescent="0.25">
      <c r="A182" s="13">
        <v>45446</v>
      </c>
      <c r="B182">
        <v>34926</v>
      </c>
      <c r="C182">
        <v>38710</v>
      </c>
      <c r="D182">
        <v>5056</v>
      </c>
      <c r="E182">
        <v>8318</v>
      </c>
      <c r="F182">
        <v>18851</v>
      </c>
      <c r="G182">
        <v>383.5</v>
      </c>
      <c r="H182">
        <v>19121.5</v>
      </c>
      <c r="I182">
        <v>5419.25</v>
      </c>
    </row>
    <row r="183" spans="1:9" x14ac:dyDescent="0.25">
      <c r="A183" s="13">
        <v>45447</v>
      </c>
      <c r="B183">
        <v>34523</v>
      </c>
      <c r="C183">
        <v>38520</v>
      </c>
      <c r="D183">
        <v>5007</v>
      </c>
      <c r="E183">
        <v>8286</v>
      </c>
      <c r="F183">
        <v>18654</v>
      </c>
      <c r="G183">
        <v>385.7</v>
      </c>
      <c r="H183">
        <v>19176.25</v>
      </c>
      <c r="I183">
        <v>5426</v>
      </c>
    </row>
    <row r="184" spans="1:9" x14ac:dyDescent="0.25">
      <c r="A184" s="13">
        <v>45448</v>
      </c>
      <c r="B184">
        <v>34754</v>
      </c>
      <c r="C184">
        <v>38280</v>
      </c>
      <c r="D184">
        <v>5083</v>
      </c>
      <c r="E184">
        <v>8308</v>
      </c>
      <c r="F184">
        <v>18804</v>
      </c>
      <c r="G184">
        <v>385.7</v>
      </c>
      <c r="H184">
        <v>19552.5</v>
      </c>
      <c r="I184">
        <v>5489.5</v>
      </c>
    </row>
    <row r="185" spans="1:9" x14ac:dyDescent="0.25">
      <c r="A185" s="13">
        <v>45449</v>
      </c>
      <c r="B185">
        <v>35069</v>
      </c>
      <c r="C185">
        <v>38520</v>
      </c>
      <c r="D185">
        <v>5119</v>
      </c>
      <c r="E185">
        <v>8343.5</v>
      </c>
      <c r="F185">
        <v>18875</v>
      </c>
      <c r="G185">
        <v>384.1</v>
      </c>
      <c r="H185">
        <v>19539.5</v>
      </c>
      <c r="I185">
        <v>5487.75</v>
      </c>
    </row>
    <row r="186" spans="1:9" x14ac:dyDescent="0.25">
      <c r="A186" s="13">
        <v>45450</v>
      </c>
      <c r="B186">
        <v>34896</v>
      </c>
      <c r="C186">
        <v>38410</v>
      </c>
      <c r="D186">
        <v>5101</v>
      </c>
      <c r="E186">
        <v>8307.5</v>
      </c>
      <c r="F186">
        <v>18782</v>
      </c>
      <c r="G186">
        <v>379.7</v>
      </c>
      <c r="H186">
        <v>19517.5</v>
      </c>
      <c r="I186">
        <v>5481</v>
      </c>
    </row>
    <row r="187" spans="1:9" x14ac:dyDescent="0.25">
      <c r="A187" s="13">
        <v>45453</v>
      </c>
      <c r="B187">
        <v>34764</v>
      </c>
      <c r="C187">
        <v>38760</v>
      </c>
      <c r="D187">
        <v>5059</v>
      </c>
      <c r="E187">
        <v>8279.5</v>
      </c>
      <c r="F187">
        <v>18712</v>
      </c>
      <c r="G187">
        <v>378.8</v>
      </c>
      <c r="H187">
        <v>19592.75</v>
      </c>
      <c r="I187">
        <v>5497</v>
      </c>
    </row>
    <row r="188" spans="1:9" x14ac:dyDescent="0.25">
      <c r="A188" s="13">
        <v>45454</v>
      </c>
      <c r="B188">
        <v>34096</v>
      </c>
      <c r="C188">
        <v>38950</v>
      </c>
      <c r="D188">
        <v>5014</v>
      </c>
      <c r="E188">
        <v>8194</v>
      </c>
      <c r="F188">
        <v>18593</v>
      </c>
      <c r="G188">
        <v>373.6</v>
      </c>
      <c r="H188">
        <v>19729.5</v>
      </c>
      <c r="I188">
        <v>5509.75</v>
      </c>
    </row>
    <row r="189" spans="1:9" x14ac:dyDescent="0.25">
      <c r="A189" s="13">
        <v>45455</v>
      </c>
      <c r="B189">
        <v>34579</v>
      </c>
      <c r="C189">
        <v>38730</v>
      </c>
      <c r="D189">
        <v>5087</v>
      </c>
      <c r="E189">
        <v>8281</v>
      </c>
      <c r="F189">
        <v>18864</v>
      </c>
      <c r="G189">
        <v>378.2</v>
      </c>
      <c r="H189">
        <v>19998.5</v>
      </c>
      <c r="I189">
        <v>5553.5</v>
      </c>
    </row>
    <row r="190" spans="1:9" x14ac:dyDescent="0.25">
      <c r="A190" s="13">
        <v>45456</v>
      </c>
      <c r="B190">
        <v>33815</v>
      </c>
      <c r="C190">
        <v>38500</v>
      </c>
      <c r="D190">
        <v>4977</v>
      </c>
      <c r="E190">
        <v>8208.5</v>
      </c>
      <c r="F190">
        <v>18470</v>
      </c>
      <c r="G190">
        <v>375.2</v>
      </c>
      <c r="H190">
        <v>20112</v>
      </c>
      <c r="I190">
        <v>5565.75</v>
      </c>
    </row>
    <row r="191" spans="1:9" x14ac:dyDescent="0.25">
      <c r="A191" s="13">
        <v>45457</v>
      </c>
      <c r="B191">
        <v>32866</v>
      </c>
      <c r="C191">
        <v>38620</v>
      </c>
      <c r="D191">
        <v>4883</v>
      </c>
      <c r="E191">
        <v>8204.5</v>
      </c>
      <c r="F191">
        <v>18222</v>
      </c>
      <c r="G191">
        <v>371.7</v>
      </c>
      <c r="H191">
        <v>20189.25</v>
      </c>
      <c r="I191">
        <v>5563.5</v>
      </c>
    </row>
    <row r="192" spans="1:9" x14ac:dyDescent="0.25">
      <c r="A192" s="13">
        <v>45460</v>
      </c>
      <c r="B192">
        <v>33091</v>
      </c>
      <c r="C192">
        <v>37760</v>
      </c>
      <c r="D192">
        <v>4924</v>
      </c>
      <c r="E192">
        <v>8192</v>
      </c>
      <c r="F192">
        <v>18274</v>
      </c>
      <c r="G192">
        <v>367.8</v>
      </c>
      <c r="H192">
        <v>20441.5</v>
      </c>
      <c r="I192">
        <v>5607.25</v>
      </c>
    </row>
    <row r="193" spans="1:9" x14ac:dyDescent="0.25">
      <c r="A193" s="13">
        <v>45461</v>
      </c>
      <c r="B193">
        <v>33501</v>
      </c>
      <c r="C193">
        <v>38230</v>
      </c>
      <c r="D193">
        <v>4955</v>
      </c>
      <c r="E193">
        <v>8240</v>
      </c>
      <c r="F193">
        <v>18325</v>
      </c>
      <c r="G193">
        <v>373.2</v>
      </c>
      <c r="H193">
        <v>20440.25</v>
      </c>
      <c r="I193">
        <v>5622.25</v>
      </c>
    </row>
    <row r="194" spans="1:9" x14ac:dyDescent="0.25">
      <c r="A194" s="13">
        <v>45462</v>
      </c>
      <c r="B194">
        <v>33392</v>
      </c>
      <c r="C194">
        <v>38300</v>
      </c>
      <c r="D194">
        <v>4929</v>
      </c>
      <c r="E194">
        <v>8247</v>
      </c>
      <c r="F194">
        <v>18262</v>
      </c>
      <c r="G194">
        <v>372</v>
      </c>
    </row>
    <row r="195" spans="1:9" x14ac:dyDescent="0.25">
      <c r="A195" s="13">
        <v>45463</v>
      </c>
      <c r="B195">
        <v>33845</v>
      </c>
      <c r="C195">
        <v>38380</v>
      </c>
      <c r="D195">
        <v>4988</v>
      </c>
      <c r="E195">
        <v>8317.5</v>
      </c>
      <c r="F195">
        <v>18426</v>
      </c>
      <c r="G195">
        <v>377.4</v>
      </c>
      <c r="H195">
        <v>20286</v>
      </c>
      <c r="I195">
        <v>5607.75</v>
      </c>
    </row>
    <row r="196" spans="1:9" x14ac:dyDescent="0.25">
      <c r="A196" s="13">
        <v>45464</v>
      </c>
      <c r="B196">
        <v>33465</v>
      </c>
      <c r="C196">
        <v>38380</v>
      </c>
      <c r="D196">
        <v>4953</v>
      </c>
      <c r="E196">
        <v>8280</v>
      </c>
      <c r="F196">
        <v>18363</v>
      </c>
      <c r="G196">
        <v>377.5</v>
      </c>
      <c r="H196">
        <v>20235.75</v>
      </c>
      <c r="I196">
        <v>5597</v>
      </c>
    </row>
    <row r="197" spans="1:9" x14ac:dyDescent="0.25">
      <c r="A197" s="13">
        <v>45467</v>
      </c>
      <c r="B197">
        <v>34076</v>
      </c>
      <c r="C197">
        <v>38550</v>
      </c>
      <c r="D197">
        <v>4997</v>
      </c>
      <c r="E197">
        <v>8345.5</v>
      </c>
      <c r="F197">
        <v>18526</v>
      </c>
      <c r="G197">
        <v>378.5</v>
      </c>
      <c r="H197">
        <v>20003</v>
      </c>
      <c r="I197">
        <v>5579.75</v>
      </c>
    </row>
    <row r="198" spans="1:9" x14ac:dyDescent="0.25">
      <c r="A198" s="13">
        <v>45468</v>
      </c>
      <c r="B198">
        <v>33948</v>
      </c>
      <c r="C198">
        <v>38950</v>
      </c>
      <c r="D198">
        <v>4971</v>
      </c>
      <c r="E198">
        <v>8288.5</v>
      </c>
      <c r="F198">
        <v>18335</v>
      </c>
      <c r="G198">
        <v>378.4</v>
      </c>
      <c r="H198">
        <v>20224.25</v>
      </c>
      <c r="I198">
        <v>5600.5</v>
      </c>
    </row>
    <row r="199" spans="1:9" x14ac:dyDescent="0.25">
      <c r="A199" s="13">
        <v>45469</v>
      </c>
      <c r="B199">
        <v>33773</v>
      </c>
      <c r="C199">
        <v>39420</v>
      </c>
      <c r="D199">
        <v>4957</v>
      </c>
      <c r="E199">
        <v>8270.5</v>
      </c>
      <c r="F199">
        <v>18342</v>
      </c>
      <c r="G199">
        <v>376.2</v>
      </c>
      <c r="H199">
        <v>20265</v>
      </c>
      <c r="I199">
        <v>5607</v>
      </c>
    </row>
    <row r="200" spans="1:9" x14ac:dyDescent="0.25">
      <c r="A200" s="13">
        <v>45470</v>
      </c>
      <c r="B200">
        <v>33406</v>
      </c>
      <c r="C200">
        <v>39150</v>
      </c>
      <c r="D200">
        <v>4938</v>
      </c>
      <c r="E200">
        <v>8220</v>
      </c>
      <c r="F200">
        <v>18369</v>
      </c>
      <c r="G200">
        <v>370.6</v>
      </c>
      <c r="H200">
        <v>20291.5</v>
      </c>
      <c r="I200">
        <v>5609.5</v>
      </c>
    </row>
    <row r="201" spans="1:9" x14ac:dyDescent="0.25">
      <c r="A201" s="13">
        <v>45471</v>
      </c>
      <c r="B201">
        <v>33366</v>
      </c>
      <c r="C201">
        <v>39370</v>
      </c>
      <c r="D201">
        <v>4926</v>
      </c>
      <c r="E201">
        <v>8212</v>
      </c>
      <c r="F201">
        <v>18403</v>
      </c>
      <c r="G201">
        <v>368.2</v>
      </c>
      <c r="H201">
        <v>20179.5</v>
      </c>
      <c r="I201">
        <v>5584.5</v>
      </c>
    </row>
    <row r="202" spans="1:9" x14ac:dyDescent="0.25">
      <c r="A202" s="13">
        <v>45474</v>
      </c>
      <c r="B202">
        <v>33927</v>
      </c>
      <c r="C202">
        <v>39440</v>
      </c>
      <c r="D202">
        <v>4972</v>
      </c>
      <c r="E202">
        <v>8213</v>
      </c>
      <c r="F202">
        <v>18490</v>
      </c>
      <c r="G202">
        <v>373.8</v>
      </c>
      <c r="H202">
        <v>20304.25</v>
      </c>
      <c r="I202">
        <v>5596.5</v>
      </c>
    </row>
    <row r="203" spans="1:9" x14ac:dyDescent="0.25">
      <c r="A203" s="13">
        <v>45475</v>
      </c>
      <c r="B203">
        <v>33679</v>
      </c>
      <c r="C203">
        <v>39910</v>
      </c>
      <c r="D203">
        <v>4940</v>
      </c>
      <c r="E203">
        <v>8151</v>
      </c>
      <c r="F203">
        <v>18315</v>
      </c>
      <c r="G203">
        <v>371.1</v>
      </c>
      <c r="H203">
        <v>20509.25</v>
      </c>
      <c r="I203">
        <v>5631.75</v>
      </c>
    </row>
    <row r="204" spans="1:9" x14ac:dyDescent="0.25">
      <c r="A204" s="13">
        <v>45476</v>
      </c>
      <c r="B204">
        <v>34048</v>
      </c>
      <c r="C204">
        <v>40400</v>
      </c>
      <c r="D204">
        <v>5006</v>
      </c>
      <c r="E204">
        <v>8205</v>
      </c>
      <c r="F204">
        <v>18547</v>
      </c>
      <c r="G204">
        <v>376.6</v>
      </c>
      <c r="H204">
        <v>20665.5</v>
      </c>
      <c r="I204">
        <v>5653.25</v>
      </c>
    </row>
    <row r="205" spans="1:9" x14ac:dyDescent="0.25">
      <c r="A205" s="13">
        <v>45477</v>
      </c>
      <c r="B205">
        <v>34295</v>
      </c>
      <c r="C205">
        <v>40640</v>
      </c>
      <c r="D205">
        <v>5027</v>
      </c>
      <c r="E205">
        <v>8268.5</v>
      </c>
      <c r="F205">
        <v>18609</v>
      </c>
      <c r="G205">
        <v>378</v>
      </c>
    </row>
    <row r="206" spans="1:9" x14ac:dyDescent="0.25">
      <c r="A206" s="13">
        <v>45478</v>
      </c>
      <c r="B206">
        <v>34172</v>
      </c>
      <c r="C206">
        <v>40660</v>
      </c>
      <c r="D206">
        <v>5010</v>
      </c>
      <c r="E206">
        <v>8219.5</v>
      </c>
      <c r="F206">
        <v>18614</v>
      </c>
      <c r="G206">
        <v>381.6</v>
      </c>
      <c r="H206">
        <v>20875.75</v>
      </c>
      <c r="I206">
        <v>5684.75</v>
      </c>
    </row>
    <row r="207" spans="1:9" x14ac:dyDescent="0.25">
      <c r="A207" s="13">
        <v>45481</v>
      </c>
      <c r="B207">
        <v>34229</v>
      </c>
      <c r="C207">
        <v>40620</v>
      </c>
      <c r="D207">
        <v>5012</v>
      </c>
      <c r="E207">
        <v>8224</v>
      </c>
      <c r="F207">
        <v>18645</v>
      </c>
      <c r="G207">
        <v>379.3</v>
      </c>
      <c r="H207">
        <v>20915.5</v>
      </c>
      <c r="I207">
        <v>5688.75</v>
      </c>
    </row>
    <row r="208" spans="1:9" x14ac:dyDescent="0.25">
      <c r="A208" s="13">
        <v>45482</v>
      </c>
      <c r="B208">
        <v>34042</v>
      </c>
      <c r="C208">
        <v>41390</v>
      </c>
      <c r="D208">
        <v>4931</v>
      </c>
      <c r="E208">
        <v>8160.5</v>
      </c>
      <c r="F208">
        <v>18369</v>
      </c>
      <c r="G208">
        <v>376.1</v>
      </c>
      <c r="H208">
        <v>20935.75</v>
      </c>
      <c r="I208">
        <v>5694.5</v>
      </c>
    </row>
    <row r="209" spans="1:9" x14ac:dyDescent="0.25">
      <c r="A209" s="13">
        <v>45483</v>
      </c>
      <c r="B209">
        <v>34485</v>
      </c>
      <c r="C209">
        <v>41730</v>
      </c>
      <c r="D209">
        <v>4996</v>
      </c>
      <c r="E209">
        <v>8217.5</v>
      </c>
      <c r="F209">
        <v>18566</v>
      </c>
      <c r="G209">
        <v>381.7</v>
      </c>
      <c r="H209">
        <v>21159.5</v>
      </c>
      <c r="I209">
        <v>5751.75</v>
      </c>
    </row>
    <row r="210" spans="1:9" x14ac:dyDescent="0.25">
      <c r="A210" s="13">
        <v>45484</v>
      </c>
      <c r="B210">
        <v>34489</v>
      </c>
      <c r="C210">
        <v>42150</v>
      </c>
      <c r="D210">
        <v>5015</v>
      </c>
      <c r="E210">
        <v>8248.5</v>
      </c>
      <c r="F210">
        <v>18685</v>
      </c>
      <c r="G210">
        <v>388.3</v>
      </c>
      <c r="H210">
        <v>20695.25</v>
      </c>
      <c r="I210">
        <v>5702.25</v>
      </c>
    </row>
    <row r="211" spans="1:9" x14ac:dyDescent="0.25">
      <c r="A211" s="13">
        <v>45485</v>
      </c>
      <c r="B211">
        <v>34749</v>
      </c>
      <c r="C211">
        <v>40980</v>
      </c>
      <c r="D211">
        <v>5085</v>
      </c>
      <c r="E211">
        <v>8276</v>
      </c>
      <c r="F211">
        <v>18917</v>
      </c>
      <c r="G211">
        <v>387.5</v>
      </c>
      <c r="H211">
        <v>20777.75</v>
      </c>
      <c r="I211">
        <v>5728.25</v>
      </c>
    </row>
    <row r="212" spans="1:9" x14ac:dyDescent="0.25">
      <c r="A212" s="13">
        <v>45488</v>
      </c>
      <c r="B212">
        <v>34537</v>
      </c>
      <c r="D212">
        <v>5020</v>
      </c>
      <c r="E212">
        <v>8200.5</v>
      </c>
      <c r="F212">
        <v>18744</v>
      </c>
      <c r="G212">
        <v>379.7</v>
      </c>
      <c r="H212">
        <v>20836.25</v>
      </c>
      <c r="I212">
        <v>5746.25</v>
      </c>
    </row>
    <row r="213" spans="1:9" x14ac:dyDescent="0.25">
      <c r="A213" s="13">
        <v>45489</v>
      </c>
      <c r="B213">
        <v>34522</v>
      </c>
      <c r="C213">
        <v>41000</v>
      </c>
      <c r="D213">
        <v>4982</v>
      </c>
      <c r="E213">
        <v>8187</v>
      </c>
      <c r="F213">
        <v>18665</v>
      </c>
      <c r="G213">
        <v>377.5</v>
      </c>
      <c r="H213">
        <v>20851.75</v>
      </c>
      <c r="I213">
        <v>5781.25</v>
      </c>
    </row>
    <row r="214" spans="1:9" x14ac:dyDescent="0.25">
      <c r="A214" s="13">
        <v>45490</v>
      </c>
      <c r="B214">
        <v>34529</v>
      </c>
      <c r="C214">
        <v>40850</v>
      </c>
      <c r="D214">
        <v>4927</v>
      </c>
      <c r="E214">
        <v>8206.5</v>
      </c>
      <c r="F214">
        <v>18580</v>
      </c>
      <c r="G214">
        <v>380.5</v>
      </c>
      <c r="H214">
        <v>20248.25</v>
      </c>
      <c r="I214">
        <v>5702</v>
      </c>
    </row>
    <row r="215" spans="1:9" x14ac:dyDescent="0.25">
      <c r="A215" s="13">
        <v>45491</v>
      </c>
      <c r="B215">
        <v>34671</v>
      </c>
      <c r="C215">
        <v>39970</v>
      </c>
      <c r="D215">
        <v>4906</v>
      </c>
      <c r="E215">
        <v>8222.5</v>
      </c>
      <c r="F215">
        <v>18492</v>
      </c>
      <c r="G215">
        <v>382.8</v>
      </c>
      <c r="H215">
        <v>20148.5</v>
      </c>
      <c r="I215">
        <v>5657</v>
      </c>
    </row>
    <row r="216" spans="1:9" x14ac:dyDescent="0.25">
      <c r="A216" s="13">
        <v>45492</v>
      </c>
      <c r="B216">
        <v>34344</v>
      </c>
      <c r="C216">
        <v>39900</v>
      </c>
      <c r="D216">
        <v>4850</v>
      </c>
      <c r="E216">
        <v>8154</v>
      </c>
      <c r="F216">
        <v>18286</v>
      </c>
      <c r="G216">
        <v>379.4</v>
      </c>
      <c r="H216">
        <v>19959.25</v>
      </c>
      <c r="I216">
        <v>5615.75</v>
      </c>
    </row>
    <row r="217" spans="1:9" x14ac:dyDescent="0.25">
      <c r="A217" s="13">
        <v>45495</v>
      </c>
      <c r="B217">
        <v>34849</v>
      </c>
      <c r="C217">
        <v>39290</v>
      </c>
      <c r="D217">
        <v>4928</v>
      </c>
      <c r="E217">
        <v>8216.5</v>
      </c>
      <c r="F217">
        <v>18542</v>
      </c>
      <c r="G217">
        <v>382.2</v>
      </c>
      <c r="H217">
        <v>20250.75</v>
      </c>
      <c r="I217">
        <v>5674.25</v>
      </c>
    </row>
    <row r="218" spans="1:9" x14ac:dyDescent="0.25">
      <c r="A218" s="13">
        <v>45496</v>
      </c>
      <c r="B218">
        <v>34865</v>
      </c>
      <c r="C218">
        <v>39350</v>
      </c>
      <c r="D218">
        <v>4944</v>
      </c>
      <c r="E218">
        <v>8168.5</v>
      </c>
      <c r="F218">
        <v>18670</v>
      </c>
      <c r="G218">
        <v>382.7</v>
      </c>
      <c r="H218">
        <v>20175.25</v>
      </c>
      <c r="I218">
        <v>5662.5</v>
      </c>
    </row>
    <row r="219" spans="1:9" x14ac:dyDescent="0.25">
      <c r="A219" s="13">
        <v>45497</v>
      </c>
      <c r="B219">
        <v>34690</v>
      </c>
      <c r="C219">
        <v>38920</v>
      </c>
      <c r="D219">
        <v>4887</v>
      </c>
      <c r="E219">
        <v>8158</v>
      </c>
      <c r="F219">
        <v>18494</v>
      </c>
      <c r="G219">
        <v>384.9</v>
      </c>
      <c r="H219">
        <v>19443.25</v>
      </c>
      <c r="I219">
        <v>5533.25</v>
      </c>
    </row>
    <row r="220" spans="1:9" x14ac:dyDescent="0.25">
      <c r="A220" s="13">
        <v>45498</v>
      </c>
      <c r="B220">
        <v>33975</v>
      </c>
      <c r="C220">
        <v>37540</v>
      </c>
      <c r="D220">
        <v>4838</v>
      </c>
      <c r="E220">
        <v>8188</v>
      </c>
      <c r="F220">
        <v>18417</v>
      </c>
      <c r="G220">
        <v>386.9</v>
      </c>
      <c r="H220">
        <v>19233.25</v>
      </c>
      <c r="I220">
        <v>5502.25</v>
      </c>
    </row>
    <row r="221" spans="1:9" x14ac:dyDescent="0.25">
      <c r="A221" s="13">
        <v>45499</v>
      </c>
      <c r="B221">
        <v>34015</v>
      </c>
      <c r="C221">
        <v>37540</v>
      </c>
      <c r="D221">
        <v>4890</v>
      </c>
      <c r="E221">
        <v>8294</v>
      </c>
      <c r="F221">
        <v>18535</v>
      </c>
      <c r="G221">
        <v>388.9</v>
      </c>
      <c r="H221">
        <v>19415.5</v>
      </c>
      <c r="I221">
        <v>5560.25</v>
      </c>
    </row>
    <row r="222" spans="1:9" x14ac:dyDescent="0.25">
      <c r="A222" s="13">
        <v>45502</v>
      </c>
      <c r="B222">
        <v>33839</v>
      </c>
      <c r="C222">
        <v>38200</v>
      </c>
      <c r="D222">
        <v>4843</v>
      </c>
      <c r="E222">
        <v>8300</v>
      </c>
      <c r="F222">
        <v>18432</v>
      </c>
      <c r="G222">
        <v>391</v>
      </c>
      <c r="H222">
        <v>19450.75</v>
      </c>
      <c r="I222">
        <v>5564.25</v>
      </c>
    </row>
    <row r="223" spans="1:9" x14ac:dyDescent="0.25">
      <c r="A223" s="13">
        <v>45503</v>
      </c>
      <c r="B223">
        <v>34109</v>
      </c>
      <c r="C223">
        <v>38240</v>
      </c>
      <c r="D223">
        <v>4872</v>
      </c>
      <c r="E223">
        <v>8286.5</v>
      </c>
      <c r="F223">
        <v>18535</v>
      </c>
      <c r="G223">
        <v>390.9</v>
      </c>
      <c r="H223">
        <v>19173.5</v>
      </c>
      <c r="I223">
        <v>5533.25</v>
      </c>
    </row>
    <row r="224" spans="1:9" x14ac:dyDescent="0.25">
      <c r="A224" s="13">
        <v>45504</v>
      </c>
      <c r="B224">
        <v>33955</v>
      </c>
      <c r="C224">
        <v>39020</v>
      </c>
      <c r="D224">
        <v>4898</v>
      </c>
      <c r="E224">
        <v>8357.5</v>
      </c>
      <c r="F224">
        <v>18606</v>
      </c>
      <c r="G224">
        <v>391.3</v>
      </c>
      <c r="H224">
        <v>19747.25</v>
      </c>
      <c r="I224">
        <v>5620</v>
      </c>
    </row>
    <row r="225" spans="1:9" x14ac:dyDescent="0.25">
      <c r="A225" s="13">
        <v>45505</v>
      </c>
      <c r="B225">
        <v>33035</v>
      </c>
      <c r="C225">
        <v>37690</v>
      </c>
      <c r="D225">
        <v>4788</v>
      </c>
      <c r="E225">
        <v>8275</v>
      </c>
      <c r="F225">
        <v>18176</v>
      </c>
      <c r="G225">
        <v>388.2</v>
      </c>
      <c r="H225">
        <v>19255.5</v>
      </c>
      <c r="I225">
        <v>5539.75</v>
      </c>
    </row>
    <row r="226" spans="1:9" x14ac:dyDescent="0.25">
      <c r="A226" s="13">
        <v>45506</v>
      </c>
      <c r="B226">
        <v>32180</v>
      </c>
      <c r="C226">
        <v>35690</v>
      </c>
      <c r="D226">
        <v>4655</v>
      </c>
      <c r="E226">
        <v>8162.5</v>
      </c>
      <c r="F226">
        <v>17731</v>
      </c>
      <c r="G226">
        <v>389.2</v>
      </c>
      <c r="H226">
        <v>18770.5</v>
      </c>
      <c r="I226">
        <v>5430.75</v>
      </c>
    </row>
    <row r="227" spans="1:9" x14ac:dyDescent="0.25">
      <c r="A227" s="13">
        <v>45509</v>
      </c>
      <c r="B227">
        <v>31444</v>
      </c>
      <c r="C227">
        <v>31220</v>
      </c>
      <c r="D227">
        <v>4587</v>
      </c>
      <c r="E227">
        <v>7993</v>
      </c>
      <c r="F227">
        <v>17401</v>
      </c>
      <c r="G227">
        <v>376.6</v>
      </c>
      <c r="H227">
        <v>18213.5</v>
      </c>
      <c r="I227">
        <v>5269</v>
      </c>
    </row>
    <row r="228" spans="1:9" x14ac:dyDescent="0.25">
      <c r="A228" s="13">
        <v>45510</v>
      </c>
      <c r="B228">
        <v>31256</v>
      </c>
      <c r="C228">
        <v>33820</v>
      </c>
      <c r="D228">
        <v>4588</v>
      </c>
      <c r="E228">
        <v>8013.5</v>
      </c>
      <c r="F228">
        <v>17408</v>
      </c>
      <c r="G228">
        <v>375.7</v>
      </c>
      <c r="H228">
        <v>18391</v>
      </c>
      <c r="I228">
        <v>5319.75</v>
      </c>
    </row>
    <row r="229" spans="1:9" x14ac:dyDescent="0.25">
      <c r="A229" s="13">
        <v>45511</v>
      </c>
      <c r="B229">
        <v>31978</v>
      </c>
      <c r="C229">
        <v>34880</v>
      </c>
      <c r="D229">
        <v>4689</v>
      </c>
      <c r="E229">
        <v>8158.5</v>
      </c>
      <c r="F229">
        <v>17693</v>
      </c>
      <c r="G229">
        <v>382.4</v>
      </c>
      <c r="H229">
        <v>18174.5</v>
      </c>
      <c r="I229">
        <v>5280.75</v>
      </c>
    </row>
    <row r="230" spans="1:9" x14ac:dyDescent="0.25">
      <c r="A230" s="13">
        <v>45512</v>
      </c>
      <c r="B230">
        <v>31882</v>
      </c>
      <c r="C230">
        <v>34580</v>
      </c>
      <c r="D230">
        <v>4687</v>
      </c>
      <c r="E230">
        <v>8150</v>
      </c>
      <c r="F230">
        <v>17744</v>
      </c>
      <c r="G230">
        <v>382.4</v>
      </c>
      <c r="H230">
        <v>18740.25</v>
      </c>
      <c r="I230">
        <v>5403.25</v>
      </c>
    </row>
    <row r="231" spans="1:9" x14ac:dyDescent="0.25">
      <c r="A231" s="13">
        <v>45513</v>
      </c>
      <c r="B231">
        <v>31921</v>
      </c>
      <c r="C231">
        <v>34750</v>
      </c>
      <c r="D231">
        <v>4691</v>
      </c>
      <c r="E231">
        <v>8179</v>
      </c>
      <c r="F231">
        <v>17776</v>
      </c>
      <c r="G231">
        <v>382.1</v>
      </c>
      <c r="H231">
        <v>18833.75</v>
      </c>
      <c r="I231">
        <v>5425.75</v>
      </c>
    </row>
    <row r="232" spans="1:9" x14ac:dyDescent="0.25">
      <c r="A232" s="13">
        <v>45516</v>
      </c>
      <c r="B232">
        <v>32065</v>
      </c>
      <c r="D232">
        <v>4687</v>
      </c>
      <c r="E232">
        <v>8214.5</v>
      </c>
      <c r="F232">
        <v>17782</v>
      </c>
      <c r="G232">
        <v>384</v>
      </c>
      <c r="H232">
        <v>18856.5</v>
      </c>
      <c r="I232">
        <v>5425.75</v>
      </c>
    </row>
    <row r="233" spans="1:9" x14ac:dyDescent="0.25">
      <c r="A233" s="13">
        <v>45517</v>
      </c>
      <c r="B233">
        <v>32137</v>
      </c>
      <c r="C233">
        <v>36000</v>
      </c>
      <c r="D233">
        <v>4713</v>
      </c>
      <c r="E233">
        <v>8241</v>
      </c>
      <c r="F233">
        <v>17882</v>
      </c>
      <c r="G233">
        <v>388</v>
      </c>
      <c r="H233">
        <v>19326.25</v>
      </c>
      <c r="I233">
        <v>5515.5</v>
      </c>
    </row>
    <row r="234" spans="1:9" x14ac:dyDescent="0.25">
      <c r="A234" s="13">
        <v>45518</v>
      </c>
      <c r="B234">
        <v>32458</v>
      </c>
      <c r="C234">
        <v>36200</v>
      </c>
      <c r="D234">
        <v>4742</v>
      </c>
      <c r="E234">
        <v>8282</v>
      </c>
      <c r="F234">
        <v>17950</v>
      </c>
      <c r="G234">
        <v>385.5</v>
      </c>
      <c r="H234">
        <v>19338</v>
      </c>
      <c r="I234">
        <v>5534.25</v>
      </c>
    </row>
    <row r="235" spans="1:9" x14ac:dyDescent="0.25">
      <c r="A235" s="13">
        <v>45519</v>
      </c>
      <c r="B235">
        <v>32458</v>
      </c>
      <c r="C235">
        <v>36420</v>
      </c>
      <c r="D235">
        <v>4832</v>
      </c>
      <c r="E235">
        <v>8372</v>
      </c>
      <c r="F235">
        <v>18250</v>
      </c>
      <c r="G235">
        <v>385.6</v>
      </c>
      <c r="H235">
        <v>19814</v>
      </c>
      <c r="I235">
        <v>5627</v>
      </c>
    </row>
    <row r="236" spans="1:9" x14ac:dyDescent="0.25">
      <c r="A236" s="13">
        <v>45520</v>
      </c>
      <c r="B236">
        <v>33168</v>
      </c>
      <c r="C236">
        <v>37890</v>
      </c>
      <c r="D236">
        <v>4859</v>
      </c>
      <c r="E236">
        <v>8337.5</v>
      </c>
      <c r="F236">
        <v>18399</v>
      </c>
      <c r="G236">
        <v>387.2</v>
      </c>
      <c r="H236">
        <v>19839.75</v>
      </c>
      <c r="I236">
        <v>5638</v>
      </c>
    </row>
    <row r="237" spans="1:9" x14ac:dyDescent="0.25">
      <c r="A237" s="13">
        <v>45523</v>
      </c>
      <c r="B237">
        <v>33384</v>
      </c>
      <c r="C237">
        <v>36960</v>
      </c>
      <c r="D237">
        <v>4890</v>
      </c>
      <c r="E237">
        <v>8390</v>
      </c>
      <c r="F237">
        <v>18494</v>
      </c>
      <c r="G237">
        <v>390.5</v>
      </c>
      <c r="H237">
        <v>20094.5</v>
      </c>
      <c r="I237">
        <v>5690.5</v>
      </c>
    </row>
    <row r="238" spans="1:9" x14ac:dyDescent="0.25">
      <c r="A238" s="13">
        <v>45524</v>
      </c>
      <c r="B238">
        <v>33194</v>
      </c>
      <c r="C238">
        <v>37900</v>
      </c>
      <c r="D238">
        <v>4872</v>
      </c>
      <c r="E238">
        <v>8296</v>
      </c>
      <c r="F238">
        <v>18419</v>
      </c>
      <c r="G238">
        <v>388.6</v>
      </c>
      <c r="H238">
        <v>20046.5</v>
      </c>
      <c r="I238">
        <v>5679.75</v>
      </c>
    </row>
    <row r="239" spans="1:9" x14ac:dyDescent="0.25">
      <c r="A239" s="13">
        <v>45525</v>
      </c>
      <c r="B239">
        <v>33428</v>
      </c>
      <c r="C239">
        <v>37760</v>
      </c>
      <c r="D239">
        <v>4903</v>
      </c>
      <c r="E239">
        <v>8305</v>
      </c>
      <c r="F239">
        <v>18512</v>
      </c>
      <c r="G239">
        <v>387.7</v>
      </c>
      <c r="H239">
        <v>20145.25</v>
      </c>
      <c r="I239">
        <v>5701.25</v>
      </c>
    </row>
    <row r="240" spans="1:9" x14ac:dyDescent="0.25">
      <c r="A240" s="13">
        <v>45526</v>
      </c>
      <c r="B240">
        <v>33412</v>
      </c>
      <c r="C240">
        <v>38000</v>
      </c>
      <c r="D240">
        <v>4901</v>
      </c>
      <c r="E240">
        <v>8299.5</v>
      </c>
      <c r="F240">
        <v>18549</v>
      </c>
      <c r="G240">
        <v>389.8</v>
      </c>
      <c r="H240">
        <v>19811.75</v>
      </c>
      <c r="I240">
        <v>5653.75</v>
      </c>
    </row>
    <row r="241" spans="1:9" x14ac:dyDescent="0.25">
      <c r="A241" s="13">
        <v>45527</v>
      </c>
      <c r="B241">
        <v>33754</v>
      </c>
      <c r="C241">
        <v>38210</v>
      </c>
      <c r="D241">
        <v>4923</v>
      </c>
      <c r="E241">
        <v>8352.5</v>
      </c>
      <c r="F241">
        <v>18694</v>
      </c>
      <c r="G241">
        <v>393.7</v>
      </c>
      <c r="H241">
        <v>20025.75</v>
      </c>
      <c r="I241">
        <v>5712.5</v>
      </c>
    </row>
    <row r="242" spans="1:9" x14ac:dyDescent="0.25">
      <c r="A242" s="13">
        <v>45530</v>
      </c>
      <c r="B242">
        <v>33704</v>
      </c>
      <c r="C242">
        <v>37840</v>
      </c>
      <c r="D242">
        <v>4912</v>
      </c>
      <c r="E242">
        <v>8352.5</v>
      </c>
      <c r="F242">
        <v>18675</v>
      </c>
      <c r="G242">
        <v>394.6</v>
      </c>
      <c r="H242">
        <v>19824.25</v>
      </c>
      <c r="I242">
        <v>5697.25</v>
      </c>
    </row>
    <row r="243" spans="1:9" x14ac:dyDescent="0.25">
      <c r="A243" s="13">
        <v>45531</v>
      </c>
      <c r="B243">
        <v>33874</v>
      </c>
      <c r="C243">
        <v>38060</v>
      </c>
      <c r="D243">
        <v>4917</v>
      </c>
      <c r="E243">
        <v>8373.5</v>
      </c>
      <c r="F243">
        <v>18753</v>
      </c>
      <c r="G243">
        <v>395.2</v>
      </c>
      <c r="H243">
        <v>19888.5</v>
      </c>
      <c r="I243">
        <v>5705.25</v>
      </c>
    </row>
    <row r="244" spans="1:9" x14ac:dyDescent="0.25">
      <c r="A244" s="13">
        <v>45532</v>
      </c>
      <c r="B244">
        <v>33977</v>
      </c>
      <c r="C244">
        <v>38140</v>
      </c>
      <c r="D244">
        <v>4930</v>
      </c>
      <c r="E244">
        <v>8362</v>
      </c>
      <c r="F244">
        <v>18844</v>
      </c>
      <c r="G244">
        <v>397.4</v>
      </c>
      <c r="H244">
        <v>19647.5</v>
      </c>
      <c r="I244">
        <v>5670.5</v>
      </c>
    </row>
    <row r="245" spans="1:9" x14ac:dyDescent="0.25">
      <c r="A245" s="13">
        <v>45533</v>
      </c>
      <c r="B245">
        <v>34276</v>
      </c>
      <c r="C245">
        <v>38140</v>
      </c>
      <c r="D245">
        <v>4975</v>
      </c>
      <c r="E245">
        <v>8401.5</v>
      </c>
      <c r="F245">
        <v>18950</v>
      </c>
      <c r="G245">
        <v>396.6</v>
      </c>
      <c r="H245">
        <v>19625.5</v>
      </c>
      <c r="I245">
        <v>5670.5</v>
      </c>
    </row>
    <row r="246" spans="1:9" x14ac:dyDescent="0.25">
      <c r="A246" s="13">
        <v>45534</v>
      </c>
      <c r="B246">
        <v>34456</v>
      </c>
      <c r="C246">
        <v>38510</v>
      </c>
      <c r="D246">
        <v>4971</v>
      </c>
      <c r="E246">
        <v>8387.5</v>
      </c>
      <c r="F246">
        <v>18951</v>
      </c>
      <c r="G246">
        <v>399</v>
      </c>
      <c r="H246">
        <v>19859</v>
      </c>
      <c r="I246">
        <v>5722.5</v>
      </c>
    </row>
    <row r="247" spans="1:9" x14ac:dyDescent="0.25">
      <c r="A247" s="13">
        <v>45537</v>
      </c>
      <c r="B247">
        <v>34397</v>
      </c>
      <c r="C247">
        <v>38490</v>
      </c>
      <c r="D247">
        <v>4983</v>
      </c>
      <c r="E247">
        <v>8379.5</v>
      </c>
      <c r="F247">
        <v>18966</v>
      </c>
      <c r="G247">
        <v>399.6</v>
      </c>
    </row>
    <row r="248" spans="1:9" x14ac:dyDescent="0.25">
      <c r="A248" s="13">
        <v>45538</v>
      </c>
      <c r="B248">
        <v>33936</v>
      </c>
      <c r="C248">
        <v>38570</v>
      </c>
      <c r="D248">
        <v>4923</v>
      </c>
      <c r="E248">
        <v>8314</v>
      </c>
      <c r="F248">
        <v>18794</v>
      </c>
      <c r="G248">
        <v>399.6</v>
      </c>
      <c r="H248">
        <v>19234.5</v>
      </c>
      <c r="I248">
        <v>5601.25</v>
      </c>
    </row>
    <row r="249" spans="1:9" x14ac:dyDescent="0.25">
      <c r="A249" s="13">
        <v>45539</v>
      </c>
      <c r="B249">
        <v>33748</v>
      </c>
      <c r="C249">
        <v>36790</v>
      </c>
      <c r="D249">
        <v>4856</v>
      </c>
      <c r="E249">
        <v>8280.5</v>
      </c>
      <c r="F249">
        <v>18625</v>
      </c>
      <c r="G249">
        <v>400.1</v>
      </c>
      <c r="H249">
        <v>19189.5</v>
      </c>
      <c r="I249">
        <v>5588.75</v>
      </c>
    </row>
    <row r="250" spans="1:9" x14ac:dyDescent="0.25">
      <c r="A250" s="13">
        <v>45540</v>
      </c>
      <c r="B250">
        <v>33739</v>
      </c>
      <c r="C250">
        <v>36410</v>
      </c>
      <c r="D250">
        <v>4830</v>
      </c>
      <c r="E250">
        <v>8269</v>
      </c>
      <c r="F250">
        <v>18624</v>
      </c>
      <c r="G250">
        <v>407.2</v>
      </c>
      <c r="H250">
        <v>19190.75</v>
      </c>
      <c r="I250">
        <v>5570.75</v>
      </c>
    </row>
    <row r="251" spans="1:9" x14ac:dyDescent="0.25">
      <c r="A251" s="13">
        <v>45541</v>
      </c>
      <c r="B251">
        <v>33342</v>
      </c>
      <c r="C251">
        <v>36150</v>
      </c>
      <c r="D251">
        <v>4739</v>
      </c>
      <c r="E251">
        <v>8183.5</v>
      </c>
      <c r="F251">
        <v>18307</v>
      </c>
      <c r="G251">
        <v>406.6</v>
      </c>
      <c r="H251">
        <v>18678.75</v>
      </c>
      <c r="I251">
        <v>5477</v>
      </c>
    </row>
    <row r="252" spans="1:9" x14ac:dyDescent="0.25">
      <c r="A252" s="13">
        <v>45544</v>
      </c>
      <c r="B252">
        <v>33635</v>
      </c>
      <c r="C252">
        <v>36020</v>
      </c>
      <c r="D252">
        <v>4782</v>
      </c>
      <c r="E252">
        <v>8279</v>
      </c>
      <c r="F252">
        <v>18454</v>
      </c>
      <c r="G252">
        <v>411.1</v>
      </c>
      <c r="H252">
        <v>18915</v>
      </c>
      <c r="I252">
        <v>5538</v>
      </c>
    </row>
    <row r="253" spans="1:9" x14ac:dyDescent="0.25">
      <c r="A253" s="13">
        <v>45545</v>
      </c>
      <c r="B253">
        <v>33252</v>
      </c>
      <c r="C253">
        <v>35940</v>
      </c>
      <c r="D253">
        <v>4756</v>
      </c>
      <c r="E253">
        <v>8225.5</v>
      </c>
      <c r="F253">
        <v>18303</v>
      </c>
      <c r="G253">
        <v>410.7</v>
      </c>
      <c r="H253">
        <v>19088.75</v>
      </c>
      <c r="I253">
        <v>5562.5</v>
      </c>
    </row>
    <row r="254" spans="1:9" x14ac:dyDescent="0.25">
      <c r="A254" s="13">
        <v>45546</v>
      </c>
      <c r="B254">
        <v>33213</v>
      </c>
      <c r="C254">
        <v>35540</v>
      </c>
      <c r="D254">
        <v>4766</v>
      </c>
      <c r="E254">
        <v>8206.5</v>
      </c>
      <c r="F254">
        <v>18346</v>
      </c>
      <c r="G254">
        <v>410</v>
      </c>
      <c r="H254">
        <v>19501.75</v>
      </c>
      <c r="I254">
        <v>5621</v>
      </c>
    </row>
    <row r="255" spans="1:9" x14ac:dyDescent="0.25">
      <c r="A255" s="13">
        <v>45547</v>
      </c>
      <c r="B255">
        <v>33480</v>
      </c>
      <c r="C255">
        <v>36630</v>
      </c>
      <c r="D255">
        <v>4812</v>
      </c>
      <c r="E255">
        <v>8247.5</v>
      </c>
      <c r="F255">
        <v>18520</v>
      </c>
      <c r="G255">
        <v>408.7</v>
      </c>
      <c r="H255">
        <v>19681.75</v>
      </c>
      <c r="I255">
        <v>5662.5</v>
      </c>
    </row>
    <row r="256" spans="1:9" x14ac:dyDescent="0.25">
      <c r="A256" s="13">
        <v>45548</v>
      </c>
      <c r="B256">
        <v>33593</v>
      </c>
      <c r="C256">
        <v>36290</v>
      </c>
      <c r="D256">
        <v>4844</v>
      </c>
      <c r="E256">
        <v>8278</v>
      </c>
      <c r="F256">
        <v>18703</v>
      </c>
      <c r="G256">
        <v>411.3</v>
      </c>
      <c r="H256">
        <v>19767</v>
      </c>
      <c r="I256">
        <v>5691</v>
      </c>
    </row>
    <row r="257" spans="1:9" x14ac:dyDescent="0.25">
      <c r="A257" s="13">
        <v>45551</v>
      </c>
      <c r="B257">
        <v>33590</v>
      </c>
      <c r="D257">
        <v>4827</v>
      </c>
      <c r="E257">
        <v>8280.5</v>
      </c>
      <c r="F257">
        <v>18638</v>
      </c>
      <c r="G257">
        <v>413.2</v>
      </c>
      <c r="H257">
        <v>19665.25</v>
      </c>
      <c r="I257">
        <v>5699.25</v>
      </c>
    </row>
    <row r="258" spans="1:9" x14ac:dyDescent="0.25">
      <c r="A258" s="13">
        <v>45552</v>
      </c>
      <c r="B258">
        <v>33802</v>
      </c>
      <c r="C258">
        <v>36010</v>
      </c>
      <c r="D258">
        <v>4864</v>
      </c>
      <c r="E258">
        <v>8322</v>
      </c>
      <c r="F258">
        <v>18740</v>
      </c>
      <c r="G258">
        <v>415.8</v>
      </c>
      <c r="H258">
        <v>19675.75</v>
      </c>
      <c r="I258">
        <v>5700.25</v>
      </c>
    </row>
    <row r="259" spans="1:9" x14ac:dyDescent="0.25">
      <c r="A259" s="13">
        <v>45553</v>
      </c>
      <c r="B259">
        <v>33669</v>
      </c>
      <c r="C259">
        <v>36180</v>
      </c>
      <c r="D259">
        <v>4840</v>
      </c>
      <c r="E259">
        <v>8256.5</v>
      </c>
      <c r="F259">
        <v>18725</v>
      </c>
      <c r="G259">
        <v>412.3</v>
      </c>
      <c r="H259">
        <v>19580.5</v>
      </c>
      <c r="I259">
        <v>5680</v>
      </c>
    </row>
    <row r="260" spans="1:9" x14ac:dyDescent="0.25">
      <c r="A260" s="13">
        <v>45554</v>
      </c>
      <c r="B260">
        <v>33945</v>
      </c>
      <c r="C260">
        <v>36890</v>
      </c>
      <c r="D260">
        <v>4919</v>
      </c>
      <c r="E260">
        <v>8334.5</v>
      </c>
      <c r="F260">
        <v>18982</v>
      </c>
      <c r="G260">
        <v>406.79998779296875</v>
      </c>
      <c r="H260">
        <v>19986</v>
      </c>
      <c r="I260">
        <v>5772.5</v>
      </c>
    </row>
    <row r="261" spans="1:9" x14ac:dyDescent="0.25">
      <c r="A261" s="13">
        <v>45285</v>
      </c>
      <c r="C261">
        <v>32660</v>
      </c>
    </row>
    <row r="262" spans="1:9" x14ac:dyDescent="0.25">
      <c r="A262" s="13">
        <v>45286</v>
      </c>
      <c r="C262">
        <v>32680</v>
      </c>
      <c r="E262">
        <v>7761</v>
      </c>
      <c r="H262">
        <v>17645.5</v>
      </c>
      <c r="I262">
        <v>4960.5</v>
      </c>
    </row>
    <row r="263" spans="1:9" x14ac:dyDescent="0.25">
      <c r="A263" s="13">
        <v>45380</v>
      </c>
      <c r="C263">
        <v>40130</v>
      </c>
    </row>
    <row r="264" spans="1:9" x14ac:dyDescent="0.25">
      <c r="A264" s="13">
        <v>45383</v>
      </c>
      <c r="C264">
        <v>39610</v>
      </c>
      <c r="E264">
        <v>8015.5</v>
      </c>
      <c r="H264">
        <v>18937</v>
      </c>
      <c r="I264">
        <v>5409.5</v>
      </c>
    </row>
    <row r="265" spans="1:9" x14ac:dyDescent="0.25">
      <c r="A265" s="13">
        <v>45413</v>
      </c>
      <c r="C265">
        <v>37950</v>
      </c>
      <c r="E265">
        <v>8164.5</v>
      </c>
      <c r="H265">
        <v>17868.5</v>
      </c>
      <c r="I265">
        <v>5158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CB65-30E2-41F4-BA3B-8CBDC82D89CB}">
  <sheetPr>
    <tabColor theme="4"/>
  </sheetPr>
  <dimension ref="A1:Q8"/>
  <sheetViews>
    <sheetView workbookViewId="0">
      <selection activeCell="L11" sqref="L11"/>
    </sheetView>
  </sheetViews>
  <sheetFormatPr defaultRowHeight="15" x14ac:dyDescent="0.25"/>
  <cols>
    <col min="1" max="1" width="27.7109375" bestFit="1" customWidth="1"/>
  </cols>
  <sheetData>
    <row r="1" spans="1:17" ht="15" customHeight="1" x14ac:dyDescent="0.25">
      <c r="A1" s="16" t="s">
        <v>3035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7" x14ac:dyDescent="0.25">
      <c r="A2" s="19" t="s">
        <v>3036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7" x14ac:dyDescent="0.25">
      <c r="A3" s="19" t="s">
        <v>3037</v>
      </c>
      <c r="B3" s="19"/>
      <c r="C3" s="19"/>
      <c r="D3" s="19"/>
      <c r="E3" s="19"/>
      <c r="F3" s="19"/>
      <c r="G3" s="19"/>
      <c r="H3" s="19"/>
      <c r="I3" s="19"/>
      <c r="J3" s="19"/>
      <c r="K3" s="19"/>
    </row>
    <row r="5" spans="1:17" ht="60" x14ac:dyDescent="0.25">
      <c r="A5" t="s">
        <v>3016</v>
      </c>
      <c r="B5" t="s">
        <v>3017</v>
      </c>
      <c r="C5" t="s">
        <v>3038</v>
      </c>
      <c r="D5" t="s">
        <v>3039</v>
      </c>
      <c r="E5" s="18" t="s">
        <v>263</v>
      </c>
      <c r="F5" s="18" t="s">
        <v>280</v>
      </c>
      <c r="G5" s="18" t="s">
        <v>271</v>
      </c>
      <c r="H5" s="18" t="s">
        <v>270</v>
      </c>
      <c r="I5" s="18" t="s">
        <v>261</v>
      </c>
      <c r="J5" s="18" t="s">
        <v>267</v>
      </c>
      <c r="K5" s="18" t="s">
        <v>265</v>
      </c>
      <c r="L5" s="18" t="s">
        <v>264</v>
      </c>
      <c r="M5" s="18" t="s">
        <v>259</v>
      </c>
      <c r="N5" s="18" t="s">
        <v>3040</v>
      </c>
      <c r="O5" s="18" t="s">
        <v>3041</v>
      </c>
      <c r="P5" s="18" t="s">
        <v>275</v>
      </c>
      <c r="Q5" s="18" t="s">
        <v>286</v>
      </c>
    </row>
    <row r="6" spans="1:17" x14ac:dyDescent="0.25">
      <c r="A6" t="s">
        <v>2919</v>
      </c>
      <c r="B6" t="s">
        <v>254</v>
      </c>
      <c r="C6" t="s">
        <v>3042</v>
      </c>
      <c r="D6" t="s">
        <v>3043</v>
      </c>
      <c r="E6" s="1">
        <f>_xll.BQL.QUERY($A$1&amp;$A$2&amp;"for(holdings('"&amp;C6&amp;"'))","transpose=t,showheaders=f","showids=f","cols=13;rows=1")</f>
        <v>8.8185780354982732</v>
      </c>
      <c r="F6" s="1">
        <v>10.016280238626999</v>
      </c>
      <c r="G6" s="1">
        <v>6.052641777960563</v>
      </c>
      <c r="H6" s="1">
        <v>3.4108654923069244</v>
      </c>
      <c r="I6" s="1">
        <v>13.186637492382102</v>
      </c>
      <c r="J6" s="1">
        <v>12.065140497047677</v>
      </c>
      <c r="K6" s="1">
        <v>8.4920818238955658</v>
      </c>
      <c r="L6" s="1">
        <v>30.568167974289896</v>
      </c>
      <c r="M6" s="1">
        <v>2.2259992191039193</v>
      </c>
      <c r="N6" s="1">
        <v>0.24775315876822898</v>
      </c>
      <c r="O6" s="1">
        <v>0</v>
      </c>
      <c r="P6" s="1">
        <v>2.4185659848964569</v>
      </c>
      <c r="Q6" s="1">
        <v>2.4972883052233699</v>
      </c>
    </row>
    <row r="7" spans="1:17" x14ac:dyDescent="0.25">
      <c r="A7" t="s">
        <v>2917</v>
      </c>
      <c r="B7" t="s">
        <v>234</v>
      </c>
      <c r="C7" t="s">
        <v>3044</v>
      </c>
      <c r="D7" t="s">
        <v>3045</v>
      </c>
      <c r="E7" s="1">
        <f>_xll.BQL.QUERY($A$1&amp;$A$2&amp;"for(holdings('"&amp;C7&amp;"'))","transpose=t,showheaders=f","showids=f","cols=13;rows=1")</f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0.48069497751602863</v>
      </c>
      <c r="O7" s="1">
        <v>0</v>
      </c>
      <c r="P7" s="1">
        <v>0</v>
      </c>
      <c r="Q7" s="1">
        <v>99.519305022484005</v>
      </c>
    </row>
    <row r="8" spans="1:17" x14ac:dyDescent="0.25">
      <c r="A8" t="s">
        <v>2918</v>
      </c>
      <c r="B8" t="s">
        <v>3012</v>
      </c>
      <c r="C8" t="s">
        <v>3046</v>
      </c>
      <c r="D8" t="s">
        <v>3043</v>
      </c>
      <c r="E8" s="1">
        <f>_xll.BQL.QUERY($A$1&amp;$A$2&amp;"for(holdings('"&amp;C8&amp;"'))","transpose=t,showheaders=f","showids=f","cols=13;rows=1")</f>
        <v>15.721916801220893</v>
      </c>
      <c r="F8" s="1">
        <v>13.07325822981017</v>
      </c>
      <c r="G8" s="1">
        <v>6.4061481185010924</v>
      </c>
      <c r="H8" s="1">
        <v>0.45280310308574329</v>
      </c>
      <c r="I8" s="1">
        <v>0.52178749570915539</v>
      </c>
      <c r="J8" s="1">
        <v>6.3596065471389771</v>
      </c>
      <c r="K8" s="1">
        <v>4.5066795797940271</v>
      </c>
      <c r="L8" s="1">
        <v>49.912922891680118</v>
      </c>
      <c r="M8" s="1">
        <v>1.5317623672814125</v>
      </c>
      <c r="N8" s="1">
        <v>-1.6539934189512797E-2</v>
      </c>
      <c r="O8" s="1">
        <v>0</v>
      </c>
      <c r="P8" s="1">
        <v>0.21416011272476948</v>
      </c>
      <c r="Q8" s="1">
        <v>1.3154946872431397</v>
      </c>
    </row>
  </sheetData>
  <mergeCells count="2">
    <mergeCell ref="A2:K2"/>
    <mergeCell ref="A3:K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9158-31CF-4B0C-9192-87121F006BBD}">
  <sheetPr>
    <tabColor theme="4"/>
  </sheetPr>
  <dimension ref="A1:D4"/>
  <sheetViews>
    <sheetView workbookViewId="0">
      <selection activeCell="L11" sqref="L11"/>
    </sheetView>
  </sheetViews>
  <sheetFormatPr defaultRowHeight="15" x14ac:dyDescent="0.25"/>
  <cols>
    <col min="1" max="1" width="10.85546875" bestFit="1" customWidth="1"/>
    <col min="2" max="2" width="19.85546875" bestFit="1" customWidth="1"/>
    <col min="3" max="3" width="16.42578125" bestFit="1" customWidth="1"/>
    <col min="4" max="4" width="101.5703125" bestFit="1" customWidth="1"/>
  </cols>
  <sheetData>
    <row r="1" spans="1:4" x14ac:dyDescent="0.25">
      <c r="A1" t="s">
        <v>3017</v>
      </c>
      <c r="B1" t="s">
        <v>3047</v>
      </c>
      <c r="C1" t="s">
        <v>3048</v>
      </c>
      <c r="D1" t="s">
        <v>3049</v>
      </c>
    </row>
    <row r="2" spans="1:4" x14ac:dyDescent="0.25">
      <c r="A2" t="s">
        <v>255</v>
      </c>
      <c r="B2" s="13">
        <v>45484</v>
      </c>
      <c r="C2" s="13">
        <v>45492</v>
      </c>
      <c r="D2" t="s">
        <v>3050</v>
      </c>
    </row>
    <row r="3" spans="1:4" x14ac:dyDescent="0.25">
      <c r="A3" t="s">
        <v>254</v>
      </c>
      <c r="B3" s="13">
        <v>45457</v>
      </c>
      <c r="C3" s="13">
        <v>45464</v>
      </c>
      <c r="D3" t="s">
        <v>3051</v>
      </c>
    </row>
    <row r="4" spans="1:4" x14ac:dyDescent="0.25">
      <c r="B4" s="13">
        <v>45547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84D28-9526-4799-BA85-8436A8E638F4}">
  <sheetPr>
    <tabColor theme="4"/>
  </sheetPr>
  <dimension ref="A1:F504"/>
  <sheetViews>
    <sheetView workbookViewId="0">
      <selection activeCell="N30" sqref="N30"/>
    </sheetView>
  </sheetViews>
  <sheetFormatPr defaultRowHeight="15" x14ac:dyDescent="0.25"/>
  <sheetData>
    <row r="1" spans="1:6" x14ac:dyDescent="0.25">
      <c r="A1" t="str">
        <f>_xll.BQL("members(['SPX Index'], dates="&amp;TEXT(Rebalancing!B3,"jjjj-MM-tt")&amp;")","name, gics_sector_name, cntry_issue_iso, px_last(currency=USD, dates="&amp;TEXT(Rebalancing!B3,"jjjj-MM-tt")&amp;").value as #px_close, px_last(currency=USD).value as #px_last","cols=6;rows=504")</f>
        <v>ID</v>
      </c>
      <c r="B1" t="s">
        <v>673</v>
      </c>
      <c r="C1" t="s">
        <v>257</v>
      </c>
      <c r="D1" t="s">
        <v>3052</v>
      </c>
      <c r="E1" t="s">
        <v>3053</v>
      </c>
      <c r="F1" t="s">
        <v>3054</v>
      </c>
    </row>
    <row r="2" spans="1:6" x14ac:dyDescent="0.25">
      <c r="A2" t="s">
        <v>581</v>
      </c>
      <c r="B2" t="s">
        <v>1053</v>
      </c>
      <c r="C2" t="s">
        <v>267</v>
      </c>
      <c r="D2" t="s">
        <v>3043</v>
      </c>
      <c r="E2">
        <v>129.85</v>
      </c>
      <c r="F2">
        <v>139.01</v>
      </c>
    </row>
    <row r="3" spans="1:6" x14ac:dyDescent="0.25">
      <c r="A3" t="s">
        <v>475</v>
      </c>
      <c r="B3" t="s">
        <v>929</v>
      </c>
      <c r="C3" t="s">
        <v>265</v>
      </c>
      <c r="D3" t="s">
        <v>3043</v>
      </c>
      <c r="E3">
        <v>11.28</v>
      </c>
      <c r="F3">
        <v>11.03</v>
      </c>
    </row>
    <row r="4" spans="1:6" x14ac:dyDescent="0.25">
      <c r="A4" t="s">
        <v>18</v>
      </c>
      <c r="B4" t="s">
        <v>914</v>
      </c>
      <c r="C4" t="s">
        <v>264</v>
      </c>
      <c r="D4" t="s">
        <v>3043</v>
      </c>
      <c r="E4">
        <v>212.49</v>
      </c>
      <c r="F4">
        <v>220.69</v>
      </c>
    </row>
    <row r="5" spans="1:6" x14ac:dyDescent="0.25">
      <c r="A5" t="s">
        <v>60</v>
      </c>
      <c r="B5" t="s">
        <v>684</v>
      </c>
      <c r="C5" t="s">
        <v>267</v>
      </c>
      <c r="D5" t="s">
        <v>3043</v>
      </c>
      <c r="E5">
        <v>168.59</v>
      </c>
      <c r="F5">
        <v>192.94</v>
      </c>
    </row>
    <row r="6" spans="1:6" x14ac:dyDescent="0.25">
      <c r="A6" t="s">
        <v>335</v>
      </c>
      <c r="B6" t="s">
        <v>761</v>
      </c>
      <c r="C6" t="s">
        <v>280</v>
      </c>
      <c r="D6" t="s">
        <v>3043</v>
      </c>
      <c r="E6">
        <v>145.97</v>
      </c>
      <c r="F6">
        <v>122.42</v>
      </c>
    </row>
    <row r="7" spans="1:6" x14ac:dyDescent="0.25">
      <c r="A7" t="s">
        <v>160</v>
      </c>
      <c r="B7" t="s">
        <v>721</v>
      </c>
      <c r="C7" t="s">
        <v>267</v>
      </c>
      <c r="D7" t="s">
        <v>3043</v>
      </c>
      <c r="E7">
        <v>103.68</v>
      </c>
      <c r="F7">
        <v>114.88</v>
      </c>
    </row>
    <row r="8" spans="1:6" x14ac:dyDescent="0.25">
      <c r="A8" t="s">
        <v>654</v>
      </c>
      <c r="B8" t="s">
        <v>1148</v>
      </c>
      <c r="C8" t="s">
        <v>261</v>
      </c>
      <c r="D8" t="s">
        <v>3043</v>
      </c>
      <c r="E8">
        <v>97.26</v>
      </c>
      <c r="F8">
        <v>113.04</v>
      </c>
    </row>
    <row r="9" spans="1:6" x14ac:dyDescent="0.25">
      <c r="A9" t="s">
        <v>6</v>
      </c>
      <c r="B9" t="s">
        <v>1020</v>
      </c>
      <c r="C9" t="s">
        <v>264</v>
      </c>
      <c r="D9" t="s">
        <v>3043</v>
      </c>
      <c r="E9">
        <v>286.70999999999998</v>
      </c>
      <c r="F9">
        <v>336.18</v>
      </c>
    </row>
    <row r="10" spans="1:6" x14ac:dyDescent="0.25">
      <c r="A10" t="s">
        <v>84</v>
      </c>
      <c r="B10" t="s">
        <v>909</v>
      </c>
      <c r="C10" t="s">
        <v>264</v>
      </c>
      <c r="D10" t="s">
        <v>3043</v>
      </c>
      <c r="E10">
        <v>525.30999999999995</v>
      </c>
      <c r="F10">
        <v>508.13</v>
      </c>
    </row>
    <row r="11" spans="1:6" x14ac:dyDescent="0.25">
      <c r="A11" t="s">
        <v>143</v>
      </c>
      <c r="B11" t="s">
        <v>706</v>
      </c>
      <c r="C11" t="s">
        <v>264</v>
      </c>
      <c r="D11" t="s">
        <v>3043</v>
      </c>
      <c r="E11">
        <v>231.19</v>
      </c>
      <c r="F11">
        <v>222.64</v>
      </c>
    </row>
    <row r="12" spans="1:6" x14ac:dyDescent="0.25">
      <c r="A12" t="s">
        <v>308</v>
      </c>
      <c r="B12" t="s">
        <v>727</v>
      </c>
      <c r="C12" t="s">
        <v>271</v>
      </c>
      <c r="D12" t="s">
        <v>3043</v>
      </c>
      <c r="E12">
        <v>59.5</v>
      </c>
      <c r="F12">
        <v>60.53</v>
      </c>
    </row>
    <row r="13" spans="1:6" x14ac:dyDescent="0.25">
      <c r="A13" t="s">
        <v>26</v>
      </c>
      <c r="B13" t="s">
        <v>728</v>
      </c>
      <c r="C13" t="s">
        <v>265</v>
      </c>
      <c r="D13" t="s">
        <v>3043</v>
      </c>
      <c r="E13">
        <v>242.62</v>
      </c>
      <c r="F13">
        <v>275.91000000000003</v>
      </c>
    </row>
    <row r="14" spans="1:6" x14ac:dyDescent="0.25">
      <c r="A14" t="s">
        <v>2</v>
      </c>
      <c r="B14" t="s">
        <v>915</v>
      </c>
      <c r="C14" t="s">
        <v>264</v>
      </c>
      <c r="D14" t="s">
        <v>3043</v>
      </c>
      <c r="E14">
        <v>225.87</v>
      </c>
      <c r="F14">
        <v>264.20999999999998</v>
      </c>
    </row>
    <row r="15" spans="1:6" x14ac:dyDescent="0.25">
      <c r="A15" t="s">
        <v>560</v>
      </c>
      <c r="B15" t="s">
        <v>1028</v>
      </c>
      <c r="C15" t="s">
        <v>286</v>
      </c>
      <c r="D15" t="s">
        <v>3043</v>
      </c>
      <c r="E15">
        <v>70.12</v>
      </c>
      <c r="F15">
        <v>84.62</v>
      </c>
    </row>
    <row r="16" spans="1:6" x14ac:dyDescent="0.25">
      <c r="A16" t="s">
        <v>636</v>
      </c>
      <c r="B16" t="s">
        <v>1124</v>
      </c>
      <c r="C16" t="s">
        <v>286</v>
      </c>
      <c r="D16" t="s">
        <v>3043</v>
      </c>
      <c r="E16">
        <v>88</v>
      </c>
      <c r="F16">
        <v>103.22</v>
      </c>
    </row>
    <row r="17" spans="1:6" x14ac:dyDescent="0.25">
      <c r="A17" t="s">
        <v>462</v>
      </c>
      <c r="B17" t="s">
        <v>911</v>
      </c>
      <c r="C17" t="s">
        <v>286</v>
      </c>
      <c r="D17" t="s">
        <v>3043</v>
      </c>
      <c r="E17">
        <v>19.34</v>
      </c>
      <c r="F17">
        <v>19.260000000000002</v>
      </c>
    </row>
    <row r="18" spans="1:6" x14ac:dyDescent="0.25">
      <c r="A18" t="s">
        <v>303</v>
      </c>
      <c r="B18" t="s">
        <v>722</v>
      </c>
      <c r="C18" t="s">
        <v>261</v>
      </c>
      <c r="D18" t="s">
        <v>3043</v>
      </c>
      <c r="E18">
        <v>87.04</v>
      </c>
      <c r="F18">
        <v>108.96</v>
      </c>
    </row>
    <row r="19" spans="1:6" x14ac:dyDescent="0.25">
      <c r="A19" t="s">
        <v>298</v>
      </c>
      <c r="B19" t="s">
        <v>716</v>
      </c>
      <c r="C19" t="s">
        <v>261</v>
      </c>
      <c r="D19" t="s">
        <v>3043</v>
      </c>
      <c r="E19">
        <v>73.42</v>
      </c>
      <c r="F19">
        <v>73.3</v>
      </c>
    </row>
    <row r="20" spans="1:6" x14ac:dyDescent="0.25">
      <c r="A20" t="s">
        <v>609</v>
      </c>
      <c r="B20" t="s">
        <v>1084</v>
      </c>
      <c r="C20" t="s">
        <v>261</v>
      </c>
      <c r="D20" t="s">
        <v>3043</v>
      </c>
      <c r="E20">
        <v>165.54</v>
      </c>
      <c r="F20">
        <v>193.82</v>
      </c>
    </row>
    <row r="21" spans="1:6" x14ac:dyDescent="0.25">
      <c r="A21" t="s">
        <v>377</v>
      </c>
      <c r="B21" t="s">
        <v>809</v>
      </c>
      <c r="C21" t="s">
        <v>261</v>
      </c>
      <c r="D21" t="s">
        <v>3043</v>
      </c>
      <c r="E21">
        <v>258.24</v>
      </c>
      <c r="F21">
        <v>291.18</v>
      </c>
    </row>
    <row r="22" spans="1:6" x14ac:dyDescent="0.25">
      <c r="A22" t="s">
        <v>573</v>
      </c>
      <c r="B22" t="s">
        <v>1044</v>
      </c>
      <c r="C22" t="s">
        <v>264</v>
      </c>
      <c r="D22" t="s">
        <v>3043</v>
      </c>
      <c r="E22">
        <v>89.09</v>
      </c>
      <c r="F22">
        <v>97.41</v>
      </c>
    </row>
    <row r="23" spans="1:6" x14ac:dyDescent="0.25">
      <c r="A23" t="s">
        <v>626</v>
      </c>
      <c r="B23" t="s">
        <v>1109</v>
      </c>
      <c r="C23" t="s">
        <v>259</v>
      </c>
      <c r="D23" t="s">
        <v>3043</v>
      </c>
      <c r="E23">
        <v>103.51</v>
      </c>
      <c r="F23">
        <v>86.59</v>
      </c>
    </row>
    <row r="24" spans="1:6" x14ac:dyDescent="0.25">
      <c r="A24" t="s">
        <v>29</v>
      </c>
      <c r="B24" t="s">
        <v>1157</v>
      </c>
      <c r="C24" t="s">
        <v>267</v>
      </c>
      <c r="D24" t="s">
        <v>3043</v>
      </c>
      <c r="E24">
        <v>256.01</v>
      </c>
      <c r="F24">
        <v>253.01</v>
      </c>
    </row>
    <row r="25" spans="1:6" x14ac:dyDescent="0.25">
      <c r="A25" t="s">
        <v>512</v>
      </c>
      <c r="B25" t="s">
        <v>971</v>
      </c>
      <c r="C25" t="s">
        <v>261</v>
      </c>
      <c r="D25" t="s">
        <v>3043</v>
      </c>
      <c r="E25">
        <v>157.07</v>
      </c>
      <c r="F25">
        <v>191.01</v>
      </c>
    </row>
    <row r="26" spans="1:6" x14ac:dyDescent="0.25">
      <c r="A26" t="s">
        <v>580</v>
      </c>
      <c r="B26" t="s">
        <v>1052</v>
      </c>
      <c r="C26" t="s">
        <v>265</v>
      </c>
      <c r="D26" t="s">
        <v>3043</v>
      </c>
      <c r="E26">
        <v>116.36</v>
      </c>
      <c r="F26">
        <v>143.41999999999999</v>
      </c>
    </row>
    <row r="27" spans="1:6" x14ac:dyDescent="0.25">
      <c r="A27" t="s">
        <v>135</v>
      </c>
      <c r="B27" t="s">
        <v>928</v>
      </c>
      <c r="C27" t="s">
        <v>264</v>
      </c>
      <c r="D27" t="s">
        <v>3043</v>
      </c>
      <c r="E27">
        <v>237.03</v>
      </c>
      <c r="F27">
        <v>186.14</v>
      </c>
    </row>
    <row r="28" spans="1:6" x14ac:dyDescent="0.25">
      <c r="A28" t="s">
        <v>642</v>
      </c>
      <c r="B28" t="s">
        <v>1133</v>
      </c>
      <c r="C28" t="s">
        <v>259</v>
      </c>
      <c r="D28" t="s">
        <v>3043</v>
      </c>
      <c r="E28">
        <v>9.9600000000000009</v>
      </c>
      <c r="F28">
        <v>11.01</v>
      </c>
    </row>
    <row r="29" spans="1:6" x14ac:dyDescent="0.25">
      <c r="A29" t="s">
        <v>4</v>
      </c>
      <c r="B29" t="s">
        <v>1101</v>
      </c>
      <c r="C29" t="s">
        <v>264</v>
      </c>
      <c r="D29" t="s">
        <v>3043</v>
      </c>
      <c r="E29">
        <v>159.63</v>
      </c>
      <c r="F29">
        <v>148.29</v>
      </c>
    </row>
    <row r="30" spans="1:6" x14ac:dyDescent="0.25">
      <c r="A30" t="s">
        <v>435</v>
      </c>
      <c r="B30" t="s">
        <v>878</v>
      </c>
      <c r="C30" t="s">
        <v>265</v>
      </c>
      <c r="D30" t="s">
        <v>3043</v>
      </c>
      <c r="E30">
        <v>167.02</v>
      </c>
      <c r="F30">
        <v>169.43</v>
      </c>
    </row>
    <row r="31" spans="1:6" x14ac:dyDescent="0.25">
      <c r="A31" t="s">
        <v>464</v>
      </c>
      <c r="B31" t="s">
        <v>913</v>
      </c>
      <c r="C31" t="s">
        <v>267</v>
      </c>
      <c r="D31" t="s">
        <v>3043</v>
      </c>
      <c r="E31">
        <v>298.62</v>
      </c>
      <c r="F31">
        <v>332.92</v>
      </c>
    </row>
    <row r="32" spans="1:6" x14ac:dyDescent="0.25">
      <c r="A32" t="s">
        <v>598</v>
      </c>
      <c r="B32" t="s">
        <v>1072</v>
      </c>
      <c r="C32" t="s">
        <v>261</v>
      </c>
      <c r="D32" t="s">
        <v>3043</v>
      </c>
      <c r="E32">
        <v>423.86</v>
      </c>
      <c r="F32">
        <v>451.33</v>
      </c>
    </row>
    <row r="33" spans="1:6" x14ac:dyDescent="0.25">
      <c r="A33" t="s">
        <v>548</v>
      </c>
      <c r="B33" t="s">
        <v>1009</v>
      </c>
      <c r="C33" t="s">
        <v>275</v>
      </c>
      <c r="D33" t="s">
        <v>3043</v>
      </c>
      <c r="E33">
        <v>197.03</v>
      </c>
      <c r="F33">
        <v>235.95</v>
      </c>
    </row>
    <row r="34" spans="1:6" x14ac:dyDescent="0.25">
      <c r="A34" t="s">
        <v>17</v>
      </c>
      <c r="B34" t="s">
        <v>1011</v>
      </c>
      <c r="C34" t="s">
        <v>280</v>
      </c>
      <c r="D34" t="s">
        <v>3043</v>
      </c>
      <c r="E34">
        <v>183.66</v>
      </c>
      <c r="F34">
        <v>186.43</v>
      </c>
    </row>
    <row r="35" spans="1:6" x14ac:dyDescent="0.25">
      <c r="A35" t="s">
        <v>107</v>
      </c>
      <c r="B35" t="s">
        <v>886</v>
      </c>
      <c r="C35" t="s">
        <v>264</v>
      </c>
      <c r="D35" t="s">
        <v>3043</v>
      </c>
      <c r="E35">
        <v>328.5</v>
      </c>
      <c r="F35">
        <v>361.71</v>
      </c>
    </row>
    <row r="36" spans="1:6" x14ac:dyDescent="0.25">
      <c r="A36" t="s">
        <v>561</v>
      </c>
      <c r="B36" t="s">
        <v>1029</v>
      </c>
      <c r="C36" t="s">
        <v>264</v>
      </c>
      <c r="D36" t="s">
        <v>3043</v>
      </c>
      <c r="E36">
        <v>323.17</v>
      </c>
      <c r="F36">
        <v>313.39</v>
      </c>
    </row>
    <row r="37" spans="1:6" x14ac:dyDescent="0.25">
      <c r="A37" t="s">
        <v>352</v>
      </c>
      <c r="B37" t="s">
        <v>780</v>
      </c>
      <c r="C37" t="s">
        <v>261</v>
      </c>
      <c r="D37" t="s">
        <v>3043</v>
      </c>
      <c r="E37">
        <v>295.39</v>
      </c>
      <c r="F37">
        <v>349.31</v>
      </c>
    </row>
    <row r="38" spans="1:6" x14ac:dyDescent="0.25">
      <c r="A38" t="s">
        <v>501</v>
      </c>
      <c r="B38" t="s">
        <v>957</v>
      </c>
      <c r="C38" t="s">
        <v>265</v>
      </c>
      <c r="D38" t="s">
        <v>3043</v>
      </c>
      <c r="E38">
        <v>82.46</v>
      </c>
      <c r="F38">
        <v>82.89</v>
      </c>
    </row>
    <row r="39" spans="1:6" x14ac:dyDescent="0.25">
      <c r="A39" t="s">
        <v>616</v>
      </c>
      <c r="B39" t="s">
        <v>1093</v>
      </c>
      <c r="C39" t="s">
        <v>270</v>
      </c>
      <c r="D39" t="s">
        <v>3043</v>
      </c>
      <c r="E39">
        <v>27.82</v>
      </c>
      <c r="F39">
        <v>25.11</v>
      </c>
    </row>
    <row r="40" spans="1:6" x14ac:dyDescent="0.25">
      <c r="A40" t="s">
        <v>304</v>
      </c>
      <c r="B40" t="s">
        <v>723</v>
      </c>
      <c r="C40" t="s">
        <v>259</v>
      </c>
      <c r="D40" t="s">
        <v>3043</v>
      </c>
      <c r="E40">
        <v>275.14</v>
      </c>
      <c r="F40">
        <v>287.3</v>
      </c>
    </row>
    <row r="41" spans="1:6" x14ac:dyDescent="0.25">
      <c r="A41" t="s">
        <v>552</v>
      </c>
      <c r="B41" t="s">
        <v>1014</v>
      </c>
      <c r="C41" t="s">
        <v>264</v>
      </c>
      <c r="D41" t="s">
        <v>3043</v>
      </c>
      <c r="E41">
        <v>68.27</v>
      </c>
      <c r="F41">
        <v>63.3</v>
      </c>
    </row>
    <row r="42" spans="1:6" x14ac:dyDescent="0.25">
      <c r="A42" t="s">
        <v>663</v>
      </c>
      <c r="B42" t="s">
        <v>1156</v>
      </c>
      <c r="C42" t="s">
        <v>280</v>
      </c>
      <c r="D42" t="s">
        <v>3043</v>
      </c>
      <c r="E42">
        <v>70.3</v>
      </c>
      <c r="F42">
        <v>69.67</v>
      </c>
    </row>
    <row r="43" spans="1:6" x14ac:dyDescent="0.25">
      <c r="A43" t="s">
        <v>646</v>
      </c>
      <c r="B43" t="s">
        <v>1138</v>
      </c>
      <c r="C43" t="s">
        <v>275</v>
      </c>
      <c r="D43" t="s">
        <v>3043</v>
      </c>
      <c r="E43">
        <v>116.32</v>
      </c>
      <c r="F43">
        <v>123.86</v>
      </c>
    </row>
    <row r="44" spans="1:6" x14ac:dyDescent="0.25">
      <c r="A44" t="s">
        <v>367</v>
      </c>
      <c r="B44" t="s">
        <v>798</v>
      </c>
      <c r="C44" t="s">
        <v>286</v>
      </c>
      <c r="D44" t="s">
        <v>3043</v>
      </c>
      <c r="E44">
        <v>116.15</v>
      </c>
      <c r="F44">
        <v>136.53</v>
      </c>
    </row>
    <row r="45" spans="1:6" x14ac:dyDescent="0.25">
      <c r="A45" t="s">
        <v>519</v>
      </c>
      <c r="B45" t="s">
        <v>979</v>
      </c>
      <c r="C45" t="s">
        <v>275</v>
      </c>
      <c r="D45" t="s">
        <v>3043</v>
      </c>
      <c r="E45">
        <v>201.89</v>
      </c>
      <c r="F45">
        <v>230.41</v>
      </c>
    </row>
    <row r="46" spans="1:6" x14ac:dyDescent="0.25">
      <c r="A46" t="s">
        <v>90</v>
      </c>
      <c r="B46" t="s">
        <v>677</v>
      </c>
      <c r="C46" t="s">
        <v>264</v>
      </c>
      <c r="D46" t="s">
        <v>3043</v>
      </c>
      <c r="E46">
        <v>173.50399999999999</v>
      </c>
      <c r="F46">
        <v>161.66999999999999</v>
      </c>
    </row>
    <row r="47" spans="1:6" x14ac:dyDescent="0.25">
      <c r="A47" t="s">
        <v>311</v>
      </c>
      <c r="B47" t="s">
        <v>732</v>
      </c>
      <c r="C47" t="s">
        <v>259</v>
      </c>
      <c r="D47" t="s">
        <v>3043</v>
      </c>
      <c r="E47">
        <v>226.53</v>
      </c>
      <c r="F47">
        <v>209.36</v>
      </c>
    </row>
    <row r="48" spans="1:6" x14ac:dyDescent="0.25">
      <c r="A48" t="s">
        <v>47</v>
      </c>
      <c r="B48" t="s">
        <v>699</v>
      </c>
      <c r="C48" t="s">
        <v>286</v>
      </c>
      <c r="D48" t="s">
        <v>3043</v>
      </c>
      <c r="E48">
        <v>129.30000000000001</v>
      </c>
      <c r="F48">
        <v>148.94</v>
      </c>
    </row>
    <row r="49" spans="1:6" x14ac:dyDescent="0.25">
      <c r="A49" t="s">
        <v>315</v>
      </c>
      <c r="B49" t="s">
        <v>736</v>
      </c>
      <c r="C49" t="s">
        <v>265</v>
      </c>
      <c r="D49" t="s">
        <v>3043</v>
      </c>
      <c r="E49">
        <v>292.33</v>
      </c>
      <c r="F49">
        <v>383.01</v>
      </c>
    </row>
    <row r="50" spans="1:6" x14ac:dyDescent="0.25">
      <c r="A50" t="s">
        <v>260</v>
      </c>
      <c r="B50" t="s">
        <v>675</v>
      </c>
      <c r="C50" t="s">
        <v>261</v>
      </c>
      <c r="D50" t="s">
        <v>3043</v>
      </c>
      <c r="E50">
        <v>224.82</v>
      </c>
      <c r="F50">
        <v>262.18</v>
      </c>
    </row>
    <row r="51" spans="1:6" x14ac:dyDescent="0.25">
      <c r="A51" t="s">
        <v>86</v>
      </c>
      <c r="B51" t="s">
        <v>730</v>
      </c>
      <c r="C51" t="s">
        <v>280</v>
      </c>
      <c r="D51" t="s">
        <v>3043</v>
      </c>
      <c r="E51">
        <v>2835.82</v>
      </c>
      <c r="F51">
        <v>3074.71</v>
      </c>
    </row>
    <row r="52" spans="1:6" x14ac:dyDescent="0.25">
      <c r="A52" t="s">
        <v>191</v>
      </c>
      <c r="B52" t="s">
        <v>678</v>
      </c>
      <c r="C52" t="s">
        <v>265</v>
      </c>
      <c r="D52" t="s">
        <v>3043</v>
      </c>
      <c r="E52">
        <v>177.27</v>
      </c>
      <c r="F52">
        <v>155.11000000000001</v>
      </c>
    </row>
    <row r="53" spans="1:6" x14ac:dyDescent="0.25">
      <c r="A53" t="s">
        <v>287</v>
      </c>
      <c r="B53" t="s">
        <v>700</v>
      </c>
      <c r="C53" t="s">
        <v>261</v>
      </c>
      <c r="D53" t="s">
        <v>3043</v>
      </c>
      <c r="E53">
        <v>39.24</v>
      </c>
      <c r="F53">
        <v>39.619999999999997</v>
      </c>
    </row>
    <row r="54" spans="1:6" x14ac:dyDescent="0.25">
      <c r="A54" t="s">
        <v>314</v>
      </c>
      <c r="B54" t="s">
        <v>735</v>
      </c>
      <c r="C54" t="s">
        <v>259</v>
      </c>
      <c r="D54" t="s">
        <v>3043</v>
      </c>
      <c r="E54">
        <v>66.010000000000005</v>
      </c>
      <c r="F54">
        <v>66.52</v>
      </c>
    </row>
    <row r="55" spans="1:6" x14ac:dyDescent="0.25">
      <c r="A55" t="s">
        <v>320</v>
      </c>
      <c r="B55" t="s">
        <v>741</v>
      </c>
      <c r="C55" t="s">
        <v>267</v>
      </c>
      <c r="D55" t="s">
        <v>3043</v>
      </c>
      <c r="E55">
        <v>33.78</v>
      </c>
      <c r="F55">
        <v>39.369999999999997</v>
      </c>
    </row>
    <row r="56" spans="1:6" x14ac:dyDescent="0.25">
      <c r="A56" t="s">
        <v>392</v>
      </c>
      <c r="B56" t="s">
        <v>829</v>
      </c>
      <c r="C56" t="s">
        <v>280</v>
      </c>
      <c r="D56" t="s">
        <v>3043</v>
      </c>
      <c r="E56">
        <v>43.26</v>
      </c>
      <c r="F56">
        <v>29.71</v>
      </c>
    </row>
    <row r="57" spans="1:6" x14ac:dyDescent="0.25">
      <c r="A57" t="s">
        <v>43</v>
      </c>
      <c r="B57" t="s">
        <v>744</v>
      </c>
      <c r="C57" t="s">
        <v>280</v>
      </c>
      <c r="D57" t="s">
        <v>3043</v>
      </c>
      <c r="E57">
        <v>87.21</v>
      </c>
      <c r="F57">
        <v>99.07</v>
      </c>
    </row>
    <row r="58" spans="1:6" x14ac:dyDescent="0.25">
      <c r="A58" t="s">
        <v>321</v>
      </c>
      <c r="B58" t="s">
        <v>742</v>
      </c>
      <c r="C58" t="s">
        <v>267</v>
      </c>
      <c r="D58" t="s">
        <v>3043</v>
      </c>
      <c r="E58">
        <v>233.73</v>
      </c>
      <c r="F58">
        <v>231.59</v>
      </c>
    </row>
    <row r="59" spans="1:6" x14ac:dyDescent="0.25">
      <c r="A59" t="s">
        <v>361</v>
      </c>
      <c r="B59" t="s">
        <v>791</v>
      </c>
      <c r="C59" t="s">
        <v>261</v>
      </c>
      <c r="D59" t="s">
        <v>3043</v>
      </c>
      <c r="E59">
        <v>21.83</v>
      </c>
      <c r="F59">
        <v>20.39</v>
      </c>
    </row>
    <row r="60" spans="1:6" x14ac:dyDescent="0.25">
      <c r="A60" t="s">
        <v>322</v>
      </c>
      <c r="B60" t="s">
        <v>747</v>
      </c>
      <c r="C60" t="s">
        <v>271</v>
      </c>
      <c r="D60" t="s">
        <v>3043</v>
      </c>
      <c r="E60">
        <v>43.66</v>
      </c>
      <c r="F60">
        <v>47.69</v>
      </c>
    </row>
    <row r="61" spans="1:6" x14ac:dyDescent="0.25">
      <c r="A61" t="s">
        <v>666</v>
      </c>
      <c r="B61" t="s">
        <v>1160</v>
      </c>
      <c r="C61" t="s">
        <v>271</v>
      </c>
      <c r="D61" t="s">
        <v>3043</v>
      </c>
      <c r="E61">
        <v>102.83</v>
      </c>
      <c r="F61">
        <v>97.71</v>
      </c>
    </row>
    <row r="62" spans="1:6" x14ac:dyDescent="0.25">
      <c r="A62" t="s">
        <v>489</v>
      </c>
      <c r="B62" t="s">
        <v>944</v>
      </c>
      <c r="C62" t="s">
        <v>267</v>
      </c>
      <c r="D62" t="s">
        <v>3043</v>
      </c>
      <c r="E62">
        <v>231.69</v>
      </c>
      <c r="F62">
        <v>197.59</v>
      </c>
    </row>
    <row r="63" spans="1:6" x14ac:dyDescent="0.25">
      <c r="A63" t="s">
        <v>454</v>
      </c>
      <c r="B63" t="s">
        <v>901</v>
      </c>
      <c r="C63" t="s">
        <v>267</v>
      </c>
      <c r="D63" t="s">
        <v>3043</v>
      </c>
      <c r="E63">
        <v>282.26</v>
      </c>
      <c r="F63">
        <v>340.45</v>
      </c>
    </row>
    <row r="64" spans="1:6" x14ac:dyDescent="0.25">
      <c r="A64" t="s">
        <v>318</v>
      </c>
      <c r="B64" t="s">
        <v>739</v>
      </c>
      <c r="C64" t="s">
        <v>261</v>
      </c>
      <c r="D64" t="s">
        <v>3043</v>
      </c>
      <c r="E64">
        <v>58.02</v>
      </c>
      <c r="F64">
        <v>71.040000000000006</v>
      </c>
    </row>
    <row r="65" spans="1:6" x14ac:dyDescent="0.25">
      <c r="A65" t="s">
        <v>571</v>
      </c>
      <c r="B65" t="s">
        <v>1042</v>
      </c>
      <c r="C65" t="s">
        <v>280</v>
      </c>
      <c r="D65" t="s">
        <v>3043</v>
      </c>
      <c r="E65">
        <v>3859.1</v>
      </c>
      <c r="F65">
        <v>4028.3</v>
      </c>
    </row>
    <row r="66" spans="1:6" x14ac:dyDescent="0.25">
      <c r="A66" t="s">
        <v>613</v>
      </c>
      <c r="B66" t="s">
        <v>1089</v>
      </c>
      <c r="C66" t="s">
        <v>270</v>
      </c>
      <c r="D66" t="s">
        <v>3043</v>
      </c>
      <c r="E66">
        <v>31.09</v>
      </c>
      <c r="F66">
        <v>34.67</v>
      </c>
    </row>
    <row r="67" spans="1:6" x14ac:dyDescent="0.25">
      <c r="A67" t="s">
        <v>327</v>
      </c>
      <c r="B67" t="s">
        <v>753</v>
      </c>
      <c r="C67" t="s">
        <v>265</v>
      </c>
      <c r="D67" t="s">
        <v>3043</v>
      </c>
      <c r="E67">
        <v>149.55000000000001</v>
      </c>
      <c r="F67">
        <v>194.52</v>
      </c>
    </row>
    <row r="68" spans="1:6" x14ac:dyDescent="0.25">
      <c r="A68" t="s">
        <v>586</v>
      </c>
      <c r="B68" t="s">
        <v>1059</v>
      </c>
      <c r="C68" t="s">
        <v>261</v>
      </c>
      <c r="D68" t="s">
        <v>3043</v>
      </c>
      <c r="E68">
        <v>769.33</v>
      </c>
      <c r="F68">
        <v>922.71</v>
      </c>
    </row>
    <row r="69" spans="1:6" x14ac:dyDescent="0.25">
      <c r="A69" t="s">
        <v>195</v>
      </c>
      <c r="B69" t="s">
        <v>746</v>
      </c>
      <c r="C69" t="s">
        <v>267</v>
      </c>
      <c r="D69" t="s">
        <v>3043</v>
      </c>
      <c r="E69">
        <v>41.2</v>
      </c>
      <c r="F69">
        <v>49.74</v>
      </c>
    </row>
    <row r="70" spans="1:6" x14ac:dyDescent="0.25">
      <c r="A70" t="s">
        <v>387</v>
      </c>
      <c r="B70" t="s">
        <v>822</v>
      </c>
      <c r="C70" t="s">
        <v>265</v>
      </c>
      <c r="D70" t="s">
        <v>3043</v>
      </c>
      <c r="E70">
        <v>195.13</v>
      </c>
      <c r="F70">
        <v>208.59</v>
      </c>
    </row>
    <row r="71" spans="1:6" x14ac:dyDescent="0.25">
      <c r="A71" t="s">
        <v>118</v>
      </c>
      <c r="B71" t="s">
        <v>743</v>
      </c>
      <c r="C71" t="s">
        <v>261</v>
      </c>
      <c r="D71" t="s">
        <v>3043</v>
      </c>
      <c r="E71">
        <v>405.54</v>
      </c>
      <c r="F71">
        <v>456.6</v>
      </c>
    </row>
    <row r="72" spans="1:6" x14ac:dyDescent="0.25">
      <c r="A72" t="s">
        <v>359</v>
      </c>
      <c r="B72" t="s">
        <v>788</v>
      </c>
      <c r="C72" t="s">
        <v>261</v>
      </c>
      <c r="D72" t="s">
        <v>3043</v>
      </c>
      <c r="E72">
        <v>90.08</v>
      </c>
      <c r="F72">
        <v>102.51</v>
      </c>
    </row>
    <row r="73" spans="1:6" x14ac:dyDescent="0.25">
      <c r="A73" t="s">
        <v>179</v>
      </c>
      <c r="B73" t="s">
        <v>745</v>
      </c>
      <c r="C73" t="s">
        <v>267</v>
      </c>
      <c r="D73" t="s">
        <v>3043</v>
      </c>
      <c r="E73">
        <v>76.760000000000005</v>
      </c>
      <c r="F73">
        <v>82.57</v>
      </c>
    </row>
    <row r="74" spans="1:6" x14ac:dyDescent="0.25">
      <c r="A74" t="s">
        <v>514</v>
      </c>
      <c r="B74" t="s">
        <v>973</v>
      </c>
      <c r="C74" t="s">
        <v>280</v>
      </c>
      <c r="D74" t="s">
        <v>3043</v>
      </c>
      <c r="E74">
        <v>32.36</v>
      </c>
      <c r="F74">
        <v>32.729999999999997</v>
      </c>
    </row>
    <row r="75" spans="1:6" x14ac:dyDescent="0.25">
      <c r="A75" t="s">
        <v>452</v>
      </c>
      <c r="B75" t="s">
        <v>899</v>
      </c>
      <c r="C75" t="s">
        <v>261</v>
      </c>
      <c r="D75" t="s">
        <v>3043</v>
      </c>
      <c r="E75">
        <v>121.25</v>
      </c>
      <c r="F75">
        <v>154.93</v>
      </c>
    </row>
    <row r="76" spans="1:6" x14ac:dyDescent="0.25">
      <c r="A76" t="s">
        <v>551</v>
      </c>
      <c r="B76" t="s">
        <v>2272</v>
      </c>
      <c r="C76" t="s">
        <v>275</v>
      </c>
      <c r="D76" t="s">
        <v>3043</v>
      </c>
      <c r="E76">
        <v>61.64</v>
      </c>
      <c r="F76">
        <v>81.290000000000006</v>
      </c>
    </row>
    <row r="77" spans="1:6" x14ac:dyDescent="0.25">
      <c r="A77" t="s">
        <v>297</v>
      </c>
      <c r="B77" t="s">
        <v>715</v>
      </c>
      <c r="C77" t="s">
        <v>261</v>
      </c>
      <c r="D77" t="s">
        <v>3043</v>
      </c>
      <c r="E77">
        <v>59.33</v>
      </c>
      <c r="F77">
        <v>59.9</v>
      </c>
    </row>
    <row r="78" spans="1:6" x14ac:dyDescent="0.25">
      <c r="A78" t="s">
        <v>334</v>
      </c>
      <c r="B78" t="s">
        <v>760</v>
      </c>
      <c r="C78" t="s">
        <v>271</v>
      </c>
      <c r="D78" t="s">
        <v>3043</v>
      </c>
      <c r="E78">
        <v>28.34</v>
      </c>
      <c r="F78">
        <v>32.729999999999997</v>
      </c>
    </row>
    <row r="79" spans="1:6" x14ac:dyDescent="0.25">
      <c r="A79" t="s">
        <v>476</v>
      </c>
      <c r="B79" t="s">
        <v>930</v>
      </c>
      <c r="C79" t="s">
        <v>267</v>
      </c>
      <c r="D79" t="s">
        <v>3043</v>
      </c>
      <c r="E79">
        <v>100.2</v>
      </c>
      <c r="F79">
        <v>111.41</v>
      </c>
    </row>
    <row r="80" spans="1:6" x14ac:dyDescent="0.25">
      <c r="A80" t="s">
        <v>317</v>
      </c>
      <c r="B80" t="s">
        <v>738</v>
      </c>
      <c r="C80" t="s">
        <v>265</v>
      </c>
      <c r="D80" t="s">
        <v>3043</v>
      </c>
      <c r="E80">
        <v>64.349999999999994</v>
      </c>
      <c r="F80">
        <v>78.19</v>
      </c>
    </row>
    <row r="81" spans="1:6" x14ac:dyDescent="0.25">
      <c r="A81" t="s">
        <v>268</v>
      </c>
      <c r="B81" t="s">
        <v>680</v>
      </c>
      <c r="C81" t="s">
        <v>265</v>
      </c>
      <c r="D81" t="s">
        <v>3043</v>
      </c>
      <c r="E81">
        <v>321.47000000000003</v>
      </c>
      <c r="F81">
        <v>355.12</v>
      </c>
    </row>
    <row r="82" spans="1:6" x14ac:dyDescent="0.25">
      <c r="A82" t="s">
        <v>507</v>
      </c>
      <c r="B82" t="s">
        <v>966</v>
      </c>
      <c r="C82" t="s">
        <v>261</v>
      </c>
      <c r="D82" t="s">
        <v>3043</v>
      </c>
      <c r="E82">
        <v>259.45999999999998</v>
      </c>
      <c r="F82">
        <v>289.18</v>
      </c>
    </row>
    <row r="83" spans="1:6" x14ac:dyDescent="0.25">
      <c r="A83" t="s">
        <v>67</v>
      </c>
      <c r="B83" t="s">
        <v>844</v>
      </c>
      <c r="C83" t="s">
        <v>261</v>
      </c>
      <c r="D83" t="s">
        <v>3043</v>
      </c>
      <c r="E83">
        <v>167.6</v>
      </c>
      <c r="F83">
        <v>210.66</v>
      </c>
    </row>
    <row r="84" spans="1:6" x14ac:dyDescent="0.25">
      <c r="A84" t="s">
        <v>601</v>
      </c>
      <c r="B84" t="s">
        <v>1075</v>
      </c>
      <c r="C84" t="s">
        <v>275</v>
      </c>
      <c r="D84" t="s">
        <v>3043</v>
      </c>
      <c r="E84">
        <v>86.9</v>
      </c>
      <c r="F84">
        <v>120.35</v>
      </c>
    </row>
    <row r="85" spans="1:6" x14ac:dyDescent="0.25">
      <c r="A85" t="s">
        <v>662</v>
      </c>
      <c r="B85" t="s">
        <v>1155</v>
      </c>
      <c r="C85" t="s">
        <v>275</v>
      </c>
      <c r="D85" t="s">
        <v>3043</v>
      </c>
      <c r="E85">
        <v>99.1</v>
      </c>
      <c r="F85">
        <v>117.78</v>
      </c>
    </row>
    <row r="86" spans="1:6" x14ac:dyDescent="0.25">
      <c r="A86" t="s">
        <v>325</v>
      </c>
      <c r="B86" t="s">
        <v>751</v>
      </c>
      <c r="C86" t="s">
        <v>280</v>
      </c>
      <c r="D86" t="s">
        <v>3043</v>
      </c>
      <c r="E86">
        <v>15.34</v>
      </c>
      <c r="F86">
        <v>18.36</v>
      </c>
    </row>
    <row r="87" spans="1:6" x14ac:dyDescent="0.25">
      <c r="A87" t="s">
        <v>151</v>
      </c>
      <c r="B87" t="s">
        <v>1002</v>
      </c>
      <c r="C87" t="s">
        <v>264</v>
      </c>
      <c r="D87" t="s">
        <v>3043</v>
      </c>
      <c r="E87">
        <v>312.10000000000002</v>
      </c>
      <c r="F87">
        <v>269.69</v>
      </c>
    </row>
    <row r="88" spans="1:6" x14ac:dyDescent="0.25">
      <c r="A88" t="s">
        <v>382</v>
      </c>
      <c r="B88" t="s">
        <v>815</v>
      </c>
      <c r="C88" t="s">
        <v>264</v>
      </c>
      <c r="D88" t="s">
        <v>3043</v>
      </c>
      <c r="E88">
        <v>223.19</v>
      </c>
      <c r="F88">
        <v>221.62</v>
      </c>
    </row>
    <row r="89" spans="1:6" x14ac:dyDescent="0.25">
      <c r="A89" t="s">
        <v>589</v>
      </c>
      <c r="B89" t="s">
        <v>1062</v>
      </c>
      <c r="C89" t="s">
        <v>259</v>
      </c>
      <c r="D89" t="s">
        <v>3043</v>
      </c>
      <c r="E89">
        <v>139.38999999999999</v>
      </c>
      <c r="F89">
        <v>126.37</v>
      </c>
    </row>
    <row r="90" spans="1:6" x14ac:dyDescent="0.25">
      <c r="A90" t="s">
        <v>136</v>
      </c>
      <c r="B90" t="s">
        <v>907</v>
      </c>
      <c r="C90" t="s">
        <v>286</v>
      </c>
      <c r="D90" t="s">
        <v>3043</v>
      </c>
      <c r="E90">
        <v>214.9</v>
      </c>
      <c r="F90">
        <v>200.33</v>
      </c>
    </row>
    <row r="91" spans="1:6" x14ac:dyDescent="0.25">
      <c r="A91" t="s">
        <v>105</v>
      </c>
      <c r="B91" t="s">
        <v>1091</v>
      </c>
      <c r="C91" t="s">
        <v>259</v>
      </c>
      <c r="D91" t="s">
        <v>3043</v>
      </c>
      <c r="E91">
        <v>73.260000000000005</v>
      </c>
      <c r="F91">
        <v>81.489999999999995</v>
      </c>
    </row>
    <row r="92" spans="1:6" x14ac:dyDescent="0.25">
      <c r="A92" t="s">
        <v>509</v>
      </c>
      <c r="B92" t="s">
        <v>968</v>
      </c>
      <c r="C92" t="s">
        <v>261</v>
      </c>
      <c r="D92" t="s">
        <v>3043</v>
      </c>
      <c r="E92">
        <v>34.07</v>
      </c>
      <c r="F92">
        <v>40.72</v>
      </c>
    </row>
    <row r="93" spans="1:6" x14ac:dyDescent="0.25">
      <c r="A93" t="s">
        <v>165</v>
      </c>
      <c r="B93" t="s">
        <v>1121</v>
      </c>
      <c r="C93" t="s">
        <v>271</v>
      </c>
      <c r="D93" t="s">
        <v>3043</v>
      </c>
      <c r="E93">
        <v>107.7</v>
      </c>
      <c r="F93">
        <v>102.61</v>
      </c>
    </row>
    <row r="94" spans="1:6" x14ac:dyDescent="0.25">
      <c r="A94" t="s">
        <v>555</v>
      </c>
      <c r="B94" t="s">
        <v>1019</v>
      </c>
      <c r="C94" t="s">
        <v>265</v>
      </c>
      <c r="D94" t="s">
        <v>3043</v>
      </c>
      <c r="E94">
        <v>83.6</v>
      </c>
      <c r="F94">
        <v>102.04</v>
      </c>
    </row>
    <row r="95" spans="1:6" x14ac:dyDescent="0.25">
      <c r="A95" t="s">
        <v>393</v>
      </c>
      <c r="B95" t="s">
        <v>830</v>
      </c>
      <c r="C95" t="s">
        <v>263</v>
      </c>
      <c r="D95" t="s">
        <v>3043</v>
      </c>
      <c r="E95">
        <v>276.26</v>
      </c>
      <c r="F95">
        <v>339.64</v>
      </c>
    </row>
    <row r="96" spans="1:6" x14ac:dyDescent="0.25">
      <c r="A96" t="s">
        <v>295</v>
      </c>
      <c r="B96" t="s">
        <v>713</v>
      </c>
      <c r="C96" t="s">
        <v>267</v>
      </c>
      <c r="D96" t="s">
        <v>3043</v>
      </c>
      <c r="E96">
        <v>333.29</v>
      </c>
      <c r="F96">
        <v>355.39</v>
      </c>
    </row>
    <row r="97" spans="1:6" x14ac:dyDescent="0.25">
      <c r="A97" t="s">
        <v>477</v>
      </c>
      <c r="B97" t="s">
        <v>931</v>
      </c>
      <c r="C97" t="s">
        <v>261</v>
      </c>
      <c r="D97" t="s">
        <v>3043</v>
      </c>
      <c r="E97">
        <v>112.27</v>
      </c>
      <c r="F97">
        <v>136.30000000000001</v>
      </c>
    </row>
    <row r="98" spans="1:6" x14ac:dyDescent="0.25">
      <c r="A98" t="s">
        <v>332</v>
      </c>
      <c r="B98" t="s">
        <v>758</v>
      </c>
      <c r="C98" t="s">
        <v>271</v>
      </c>
      <c r="D98" t="s">
        <v>3043</v>
      </c>
      <c r="E98">
        <v>94.62</v>
      </c>
      <c r="F98">
        <v>103.18</v>
      </c>
    </row>
    <row r="99" spans="1:6" x14ac:dyDescent="0.25">
      <c r="A99" t="s">
        <v>329</v>
      </c>
      <c r="B99" t="s">
        <v>755</v>
      </c>
      <c r="C99" t="s">
        <v>271</v>
      </c>
      <c r="D99" t="s">
        <v>3043</v>
      </c>
      <c r="E99">
        <v>133.69999999999999</v>
      </c>
      <c r="F99">
        <v>163.47</v>
      </c>
    </row>
    <row r="100" spans="1:6" x14ac:dyDescent="0.25">
      <c r="A100" t="s">
        <v>3075</v>
      </c>
      <c r="B100" t="s">
        <v>3076</v>
      </c>
      <c r="C100" t="s">
        <v>261</v>
      </c>
      <c r="D100" t="s">
        <v>3043</v>
      </c>
      <c r="E100">
        <v>46.82</v>
      </c>
      <c r="F100">
        <v>59.7</v>
      </c>
    </row>
    <row r="101" spans="1:6" x14ac:dyDescent="0.25">
      <c r="A101" t="s">
        <v>466</v>
      </c>
      <c r="B101" t="s">
        <v>917</v>
      </c>
      <c r="C101" t="s">
        <v>263</v>
      </c>
      <c r="D101" t="s">
        <v>3043</v>
      </c>
      <c r="E101">
        <v>37.44</v>
      </c>
      <c r="F101">
        <v>39.82</v>
      </c>
    </row>
    <row r="102" spans="1:6" x14ac:dyDescent="0.25">
      <c r="A102" t="s">
        <v>584</v>
      </c>
      <c r="B102" t="s">
        <v>1057</v>
      </c>
      <c r="C102" t="s">
        <v>261</v>
      </c>
      <c r="D102" t="s">
        <v>3043</v>
      </c>
      <c r="E102">
        <v>197.13</v>
      </c>
      <c r="F102">
        <v>216.3</v>
      </c>
    </row>
    <row r="103" spans="1:6" x14ac:dyDescent="0.25">
      <c r="A103" t="s">
        <v>606</v>
      </c>
      <c r="B103" t="s">
        <v>1081</v>
      </c>
      <c r="C103" t="s">
        <v>280</v>
      </c>
      <c r="D103" t="s">
        <v>3043</v>
      </c>
      <c r="E103">
        <v>65.434200000000004</v>
      </c>
      <c r="F103">
        <v>56.93</v>
      </c>
    </row>
    <row r="104" spans="1:6" x14ac:dyDescent="0.25">
      <c r="A104" t="s">
        <v>338</v>
      </c>
      <c r="B104" t="s">
        <v>764</v>
      </c>
      <c r="C104" t="s">
        <v>265</v>
      </c>
      <c r="D104" t="s">
        <v>3043</v>
      </c>
      <c r="E104">
        <v>266.48</v>
      </c>
      <c r="F104">
        <v>300.64999999999998</v>
      </c>
    </row>
    <row r="105" spans="1:6" x14ac:dyDescent="0.25">
      <c r="A105" t="s">
        <v>331</v>
      </c>
      <c r="B105" t="s">
        <v>757</v>
      </c>
      <c r="C105" t="s">
        <v>286</v>
      </c>
      <c r="D105" t="s">
        <v>3043</v>
      </c>
      <c r="E105">
        <v>59.65</v>
      </c>
      <c r="F105">
        <v>70</v>
      </c>
    </row>
    <row r="106" spans="1:6" x14ac:dyDescent="0.25">
      <c r="A106" t="s">
        <v>651</v>
      </c>
      <c r="B106" t="s">
        <v>1143</v>
      </c>
      <c r="C106" t="s">
        <v>267</v>
      </c>
      <c r="D106" t="s">
        <v>3043</v>
      </c>
      <c r="E106">
        <v>68.930000000000007</v>
      </c>
      <c r="F106">
        <v>76.319999999999993</v>
      </c>
    </row>
    <row r="107" spans="1:6" x14ac:dyDescent="0.25">
      <c r="A107" t="s">
        <v>379</v>
      </c>
      <c r="B107" t="s">
        <v>811</v>
      </c>
      <c r="C107" t="s">
        <v>286</v>
      </c>
      <c r="D107" t="s">
        <v>3043</v>
      </c>
      <c r="E107">
        <v>30.85</v>
      </c>
      <c r="F107">
        <v>28.21</v>
      </c>
    </row>
    <row r="108" spans="1:6" x14ac:dyDescent="0.25">
      <c r="A108" t="s">
        <v>527</v>
      </c>
      <c r="B108" t="s">
        <v>987</v>
      </c>
      <c r="C108" t="s">
        <v>261</v>
      </c>
      <c r="D108" t="s">
        <v>3043</v>
      </c>
      <c r="E108">
        <v>133.69999999999999</v>
      </c>
      <c r="F108">
        <v>145.43</v>
      </c>
    </row>
    <row r="109" spans="1:6" x14ac:dyDescent="0.25">
      <c r="A109" t="s">
        <v>427</v>
      </c>
      <c r="B109" t="s">
        <v>870</v>
      </c>
      <c r="C109" t="s">
        <v>267</v>
      </c>
      <c r="D109" t="s">
        <v>3043</v>
      </c>
      <c r="E109">
        <v>93.47</v>
      </c>
      <c r="F109">
        <v>110.53</v>
      </c>
    </row>
    <row r="110" spans="1:6" x14ac:dyDescent="0.25">
      <c r="A110" t="s">
        <v>419</v>
      </c>
      <c r="B110" t="s">
        <v>862</v>
      </c>
      <c r="C110" t="s">
        <v>270</v>
      </c>
      <c r="D110" t="s">
        <v>3043</v>
      </c>
      <c r="E110">
        <v>109.39</v>
      </c>
      <c r="F110">
        <v>108.62</v>
      </c>
    </row>
    <row r="111" spans="1:6" x14ac:dyDescent="0.25">
      <c r="A111" t="s">
        <v>526</v>
      </c>
      <c r="B111" t="s">
        <v>986</v>
      </c>
      <c r="C111" t="s">
        <v>267</v>
      </c>
      <c r="D111" t="s">
        <v>3043</v>
      </c>
      <c r="E111">
        <v>232.53</v>
      </c>
      <c r="F111">
        <v>228.48</v>
      </c>
    </row>
    <row r="112" spans="1:6" x14ac:dyDescent="0.25">
      <c r="A112" t="s">
        <v>181</v>
      </c>
      <c r="B112" t="s">
        <v>924</v>
      </c>
      <c r="C112" t="s">
        <v>271</v>
      </c>
      <c r="D112" t="s">
        <v>3043</v>
      </c>
      <c r="E112">
        <v>855.67</v>
      </c>
      <c r="F112">
        <v>892.52</v>
      </c>
    </row>
    <row r="113" spans="1:6" x14ac:dyDescent="0.25">
      <c r="A113" t="s">
        <v>273</v>
      </c>
      <c r="B113" t="s">
        <v>686</v>
      </c>
      <c r="C113" t="s">
        <v>261</v>
      </c>
      <c r="D113" t="s">
        <v>3043</v>
      </c>
      <c r="E113">
        <v>249.66</v>
      </c>
      <c r="F113">
        <v>307.70999999999998</v>
      </c>
    </row>
    <row r="114" spans="1:6" x14ac:dyDescent="0.25">
      <c r="A114" t="s">
        <v>3077</v>
      </c>
      <c r="B114" t="s">
        <v>749</v>
      </c>
      <c r="C114" t="s">
        <v>271</v>
      </c>
      <c r="D114" t="s">
        <v>3043</v>
      </c>
      <c r="E114">
        <v>43.99</v>
      </c>
      <c r="F114">
        <v>51.09</v>
      </c>
    </row>
    <row r="115" spans="1:6" x14ac:dyDescent="0.25">
      <c r="A115" t="s">
        <v>106</v>
      </c>
      <c r="B115" t="s">
        <v>1106</v>
      </c>
      <c r="C115" t="s">
        <v>265</v>
      </c>
      <c r="D115" t="s">
        <v>3043</v>
      </c>
      <c r="E115">
        <v>53.21</v>
      </c>
      <c r="F115">
        <v>51</v>
      </c>
    </row>
    <row r="116" spans="1:6" x14ac:dyDescent="0.25">
      <c r="A116" t="s">
        <v>602</v>
      </c>
      <c r="B116" t="s">
        <v>1076</v>
      </c>
      <c r="C116" t="s">
        <v>275</v>
      </c>
      <c r="D116" t="s">
        <v>3043</v>
      </c>
      <c r="E116">
        <v>108.04</v>
      </c>
      <c r="F116">
        <v>125.25</v>
      </c>
    </row>
    <row r="117" spans="1:6" x14ac:dyDescent="0.25">
      <c r="A117" t="s">
        <v>574</v>
      </c>
      <c r="B117" t="s">
        <v>1045</v>
      </c>
      <c r="C117" t="s">
        <v>267</v>
      </c>
      <c r="D117" t="s">
        <v>3043</v>
      </c>
      <c r="E117">
        <v>209.47</v>
      </c>
      <c r="F117">
        <v>206.1</v>
      </c>
    </row>
    <row r="118" spans="1:6" x14ac:dyDescent="0.25">
      <c r="A118" t="s">
        <v>591</v>
      </c>
      <c r="B118" t="s">
        <v>1064</v>
      </c>
      <c r="C118" t="s">
        <v>264</v>
      </c>
      <c r="D118" t="s">
        <v>3043</v>
      </c>
      <c r="E118">
        <v>231.94</v>
      </c>
      <c r="F118">
        <v>252.43</v>
      </c>
    </row>
    <row r="119" spans="1:6" x14ac:dyDescent="0.25">
      <c r="A119" t="s">
        <v>293</v>
      </c>
      <c r="B119" t="s">
        <v>708</v>
      </c>
      <c r="C119" t="s">
        <v>264</v>
      </c>
      <c r="D119" t="s">
        <v>3043</v>
      </c>
      <c r="E119">
        <v>45.68</v>
      </c>
      <c r="F119">
        <v>50.57</v>
      </c>
    </row>
    <row r="120" spans="1:6" x14ac:dyDescent="0.25">
      <c r="A120" t="s">
        <v>12</v>
      </c>
      <c r="B120" t="s">
        <v>1112</v>
      </c>
      <c r="C120" t="s">
        <v>275</v>
      </c>
      <c r="D120" t="s">
        <v>3043</v>
      </c>
      <c r="E120">
        <v>73.930000000000007</v>
      </c>
      <c r="F120">
        <v>76.849999999999994</v>
      </c>
    </row>
    <row r="121" spans="1:6" x14ac:dyDescent="0.25">
      <c r="A121" t="s">
        <v>597</v>
      </c>
      <c r="B121" t="s">
        <v>1070</v>
      </c>
      <c r="C121" t="s">
        <v>265</v>
      </c>
      <c r="D121" t="s">
        <v>3043</v>
      </c>
      <c r="E121">
        <v>32.18</v>
      </c>
      <c r="F121">
        <v>34.049999999999997</v>
      </c>
    </row>
    <row r="122" spans="1:6" x14ac:dyDescent="0.25">
      <c r="A122" t="s">
        <v>465</v>
      </c>
      <c r="B122" t="s">
        <v>916</v>
      </c>
      <c r="C122" t="s">
        <v>265</v>
      </c>
      <c r="D122" t="s">
        <v>3043</v>
      </c>
      <c r="E122">
        <v>173.92250000000001</v>
      </c>
      <c r="F122">
        <v>201.38</v>
      </c>
    </row>
    <row r="123" spans="1:6" x14ac:dyDescent="0.25">
      <c r="A123" t="s">
        <v>373</v>
      </c>
      <c r="B123" t="s">
        <v>804</v>
      </c>
      <c r="C123" t="s">
        <v>267</v>
      </c>
      <c r="D123" t="s">
        <v>3043</v>
      </c>
      <c r="E123">
        <v>55.48</v>
      </c>
      <c r="F123">
        <v>60.32</v>
      </c>
    </row>
    <row r="124" spans="1:6" x14ac:dyDescent="0.25">
      <c r="A124" t="s">
        <v>323</v>
      </c>
      <c r="B124" t="s">
        <v>748</v>
      </c>
      <c r="C124" t="s">
        <v>270</v>
      </c>
      <c r="D124" t="s">
        <v>3043</v>
      </c>
      <c r="E124">
        <v>26.73</v>
      </c>
      <c r="F124">
        <v>23.23</v>
      </c>
    </row>
    <row r="125" spans="1:6" x14ac:dyDescent="0.25">
      <c r="A125" t="s">
        <v>563</v>
      </c>
      <c r="B125" t="s">
        <v>1032</v>
      </c>
      <c r="C125" t="s">
        <v>264</v>
      </c>
      <c r="D125" t="s">
        <v>3043</v>
      </c>
      <c r="E125">
        <v>64.260000000000005</v>
      </c>
      <c r="F125">
        <v>75.349999999999994</v>
      </c>
    </row>
    <row r="126" spans="1:6" x14ac:dyDescent="0.25">
      <c r="A126" t="s">
        <v>444</v>
      </c>
      <c r="B126" t="s">
        <v>888</v>
      </c>
      <c r="C126" t="s">
        <v>259</v>
      </c>
      <c r="D126" t="s">
        <v>3043</v>
      </c>
      <c r="E126">
        <v>51.18</v>
      </c>
      <c r="F126">
        <v>57.44</v>
      </c>
    </row>
    <row r="127" spans="1:6" x14ac:dyDescent="0.25">
      <c r="A127" t="s">
        <v>402</v>
      </c>
      <c r="B127" t="s">
        <v>840</v>
      </c>
      <c r="C127" t="s">
        <v>267</v>
      </c>
      <c r="D127" t="s">
        <v>3043</v>
      </c>
      <c r="E127">
        <v>60.22</v>
      </c>
      <c r="F127">
        <v>58.42</v>
      </c>
    </row>
    <row r="128" spans="1:6" x14ac:dyDescent="0.25">
      <c r="A128" t="s">
        <v>269</v>
      </c>
      <c r="B128" t="s">
        <v>682</v>
      </c>
      <c r="C128" t="s">
        <v>270</v>
      </c>
      <c r="D128" t="s">
        <v>3043</v>
      </c>
      <c r="E128">
        <v>152.57</v>
      </c>
      <c r="F128">
        <v>143.96</v>
      </c>
    </row>
    <row r="129" spans="1:6" x14ac:dyDescent="0.25">
      <c r="A129" t="s">
        <v>339</v>
      </c>
      <c r="B129" t="s">
        <v>765</v>
      </c>
      <c r="C129" t="s">
        <v>280</v>
      </c>
      <c r="D129" t="s">
        <v>3043</v>
      </c>
      <c r="E129">
        <v>36.03</v>
      </c>
      <c r="F129">
        <v>40.270000000000003</v>
      </c>
    </row>
    <row r="130" spans="1:6" x14ac:dyDescent="0.25">
      <c r="A130" t="s">
        <v>342</v>
      </c>
      <c r="B130" t="s">
        <v>769</v>
      </c>
      <c r="C130" t="s">
        <v>286</v>
      </c>
      <c r="D130" t="s">
        <v>3043</v>
      </c>
      <c r="E130">
        <v>50.43</v>
      </c>
      <c r="F130">
        <v>57.41</v>
      </c>
    </row>
    <row r="131" spans="1:6" x14ac:dyDescent="0.25">
      <c r="A131" t="s">
        <v>647</v>
      </c>
      <c r="B131" t="s">
        <v>1139</v>
      </c>
      <c r="C131" t="s">
        <v>265</v>
      </c>
      <c r="D131" t="s">
        <v>3043</v>
      </c>
      <c r="E131">
        <v>48.72</v>
      </c>
      <c r="F131">
        <v>46.92</v>
      </c>
    </row>
    <row r="132" spans="1:6" x14ac:dyDescent="0.25">
      <c r="A132" t="s">
        <v>316</v>
      </c>
      <c r="B132" t="s">
        <v>737</v>
      </c>
      <c r="C132" t="s">
        <v>265</v>
      </c>
      <c r="D132" t="s">
        <v>3043</v>
      </c>
      <c r="E132">
        <v>50.49</v>
      </c>
      <c r="F132">
        <v>59.18</v>
      </c>
    </row>
    <row r="133" spans="1:6" x14ac:dyDescent="0.25">
      <c r="A133" t="s">
        <v>403</v>
      </c>
      <c r="B133" t="s">
        <v>841</v>
      </c>
      <c r="C133" t="s">
        <v>259</v>
      </c>
      <c r="D133" t="s">
        <v>3043</v>
      </c>
      <c r="E133">
        <v>79.66</v>
      </c>
      <c r="F133">
        <v>82.84</v>
      </c>
    </row>
    <row r="134" spans="1:6" x14ac:dyDescent="0.25">
      <c r="A134" t="s">
        <v>341</v>
      </c>
      <c r="B134" t="s">
        <v>768</v>
      </c>
      <c r="C134" t="s">
        <v>265</v>
      </c>
      <c r="D134" t="s">
        <v>3043</v>
      </c>
      <c r="E134">
        <v>378</v>
      </c>
      <c r="F134">
        <v>401.07</v>
      </c>
    </row>
    <row r="135" spans="1:6" x14ac:dyDescent="0.25">
      <c r="A135" t="s">
        <v>667</v>
      </c>
      <c r="B135" t="s">
        <v>1161</v>
      </c>
      <c r="C135" t="s">
        <v>280</v>
      </c>
      <c r="D135" t="s">
        <v>3043</v>
      </c>
      <c r="E135">
        <v>170.625</v>
      </c>
      <c r="F135">
        <v>157.22999999999999</v>
      </c>
    </row>
    <row r="136" spans="1:6" x14ac:dyDescent="0.25">
      <c r="A136" t="s">
        <v>619</v>
      </c>
      <c r="B136" t="s">
        <v>1096</v>
      </c>
      <c r="C136" t="s">
        <v>261</v>
      </c>
      <c r="D136" t="s">
        <v>3043</v>
      </c>
      <c r="E136">
        <v>122</v>
      </c>
      <c r="F136">
        <v>136.11000000000001</v>
      </c>
    </row>
    <row r="137" spans="1:6" x14ac:dyDescent="0.25">
      <c r="A137" t="s">
        <v>294</v>
      </c>
      <c r="B137" t="s">
        <v>712</v>
      </c>
      <c r="C137" t="s">
        <v>271</v>
      </c>
      <c r="D137" t="s">
        <v>3043</v>
      </c>
      <c r="E137">
        <v>125.79</v>
      </c>
      <c r="F137">
        <v>86.86</v>
      </c>
    </row>
    <row r="138" spans="1:6" x14ac:dyDescent="0.25">
      <c r="A138" t="s">
        <v>545</v>
      </c>
      <c r="B138" t="s">
        <v>1006</v>
      </c>
      <c r="C138" t="s">
        <v>267</v>
      </c>
      <c r="D138" t="s">
        <v>3043</v>
      </c>
      <c r="E138">
        <v>137.85</v>
      </c>
      <c r="F138">
        <v>155.47999999999999</v>
      </c>
    </row>
    <row r="139" spans="1:6" x14ac:dyDescent="0.25">
      <c r="A139" t="s">
        <v>479</v>
      </c>
      <c r="B139" t="s">
        <v>933</v>
      </c>
      <c r="C139" t="s">
        <v>280</v>
      </c>
      <c r="D139" t="s">
        <v>3043</v>
      </c>
      <c r="E139">
        <v>142.78</v>
      </c>
      <c r="F139">
        <v>194.19</v>
      </c>
    </row>
    <row r="140" spans="1:6" x14ac:dyDescent="0.25">
      <c r="A140" t="s">
        <v>53</v>
      </c>
      <c r="B140" t="s">
        <v>766</v>
      </c>
      <c r="C140" t="s">
        <v>267</v>
      </c>
      <c r="D140" t="s">
        <v>3043</v>
      </c>
      <c r="E140">
        <v>254.85</v>
      </c>
      <c r="F140">
        <v>271.89999999999998</v>
      </c>
    </row>
    <row r="141" spans="1:6" x14ac:dyDescent="0.25">
      <c r="A141" t="s">
        <v>272</v>
      </c>
      <c r="B141" t="s">
        <v>685</v>
      </c>
      <c r="C141" t="s">
        <v>263</v>
      </c>
      <c r="D141" t="s">
        <v>3043</v>
      </c>
      <c r="E141">
        <v>99.97</v>
      </c>
      <c r="F141">
        <v>93.58</v>
      </c>
    </row>
    <row r="142" spans="1:6" x14ac:dyDescent="0.25">
      <c r="A142" t="s">
        <v>670</v>
      </c>
      <c r="B142" t="s">
        <v>1164</v>
      </c>
      <c r="C142" t="s">
        <v>275</v>
      </c>
      <c r="D142" t="s">
        <v>3043</v>
      </c>
      <c r="E142">
        <v>149.91999999999999</v>
      </c>
      <c r="F142">
        <v>158.25</v>
      </c>
    </row>
    <row r="143" spans="1:6" x14ac:dyDescent="0.25">
      <c r="A143" t="s">
        <v>530</v>
      </c>
      <c r="B143" t="s">
        <v>990</v>
      </c>
      <c r="C143" t="s">
        <v>271</v>
      </c>
      <c r="D143" t="s">
        <v>3043</v>
      </c>
      <c r="E143">
        <v>106.03</v>
      </c>
      <c r="F143">
        <v>75.67</v>
      </c>
    </row>
    <row r="144" spans="1:6" x14ac:dyDescent="0.25">
      <c r="A144" t="s">
        <v>371</v>
      </c>
      <c r="B144" t="s">
        <v>802</v>
      </c>
      <c r="C144" t="s">
        <v>275</v>
      </c>
      <c r="D144" t="s">
        <v>3043</v>
      </c>
      <c r="E144">
        <v>19.649999999999999</v>
      </c>
      <c r="F144">
        <v>22.12</v>
      </c>
    </row>
    <row r="145" spans="1:6" x14ac:dyDescent="0.25">
      <c r="A145" t="s">
        <v>343</v>
      </c>
      <c r="B145" t="s">
        <v>770</v>
      </c>
      <c r="C145" t="s">
        <v>265</v>
      </c>
      <c r="D145" t="s">
        <v>3043</v>
      </c>
      <c r="E145">
        <v>177.25</v>
      </c>
      <c r="F145">
        <v>185.93</v>
      </c>
    </row>
    <row r="146" spans="1:6" x14ac:dyDescent="0.25">
      <c r="A146" t="s">
        <v>655</v>
      </c>
      <c r="B146" t="s">
        <v>1149</v>
      </c>
      <c r="C146" t="s">
        <v>259</v>
      </c>
      <c r="D146" t="s">
        <v>3043</v>
      </c>
      <c r="E146">
        <v>55.02</v>
      </c>
      <c r="F146">
        <v>51.64</v>
      </c>
    </row>
    <row r="147" spans="1:6" x14ac:dyDescent="0.25">
      <c r="A147" t="s">
        <v>534</v>
      </c>
      <c r="B147" t="s">
        <v>994</v>
      </c>
      <c r="C147" t="s">
        <v>280</v>
      </c>
      <c r="D147" t="s">
        <v>3043</v>
      </c>
      <c r="E147">
        <v>521.41</v>
      </c>
      <c r="F147">
        <v>409.02</v>
      </c>
    </row>
    <row r="148" spans="1:6" x14ac:dyDescent="0.25">
      <c r="A148" t="s">
        <v>531</v>
      </c>
      <c r="B148" t="s">
        <v>991</v>
      </c>
      <c r="C148" t="s">
        <v>280</v>
      </c>
      <c r="D148" t="s">
        <v>3043</v>
      </c>
      <c r="E148">
        <v>148.78</v>
      </c>
      <c r="F148">
        <v>159.13999999999999</v>
      </c>
    </row>
    <row r="149" spans="1:6" x14ac:dyDescent="0.25">
      <c r="A149" t="s">
        <v>587</v>
      </c>
      <c r="B149" t="s">
        <v>1060</v>
      </c>
      <c r="C149" t="s">
        <v>286</v>
      </c>
      <c r="D149" t="s">
        <v>3043</v>
      </c>
      <c r="E149">
        <v>112.14</v>
      </c>
      <c r="F149">
        <v>124.42</v>
      </c>
    </row>
    <row r="150" spans="1:6" x14ac:dyDescent="0.25">
      <c r="A150" t="s">
        <v>346</v>
      </c>
      <c r="B150" t="s">
        <v>773</v>
      </c>
      <c r="C150" t="s">
        <v>286</v>
      </c>
      <c r="D150" t="s">
        <v>3043</v>
      </c>
      <c r="E150">
        <v>102.36</v>
      </c>
      <c r="F150">
        <v>115.88</v>
      </c>
    </row>
    <row r="151" spans="1:6" x14ac:dyDescent="0.25">
      <c r="A151" t="s">
        <v>538</v>
      </c>
      <c r="B151" t="s">
        <v>998</v>
      </c>
      <c r="C151" t="s">
        <v>267</v>
      </c>
      <c r="D151" t="s">
        <v>3043</v>
      </c>
      <c r="E151">
        <v>141.16</v>
      </c>
      <c r="F151">
        <v>163.16</v>
      </c>
    </row>
    <row r="152" spans="1:6" x14ac:dyDescent="0.25">
      <c r="A152" t="s">
        <v>576</v>
      </c>
      <c r="B152" t="s">
        <v>1047</v>
      </c>
      <c r="C152" t="s">
        <v>270</v>
      </c>
      <c r="D152" t="s">
        <v>3043</v>
      </c>
      <c r="E152">
        <v>45.56</v>
      </c>
      <c r="F152">
        <v>40.369999999999997</v>
      </c>
    </row>
    <row r="153" spans="1:6" x14ac:dyDescent="0.25">
      <c r="A153" t="s">
        <v>363</v>
      </c>
      <c r="B153" t="s">
        <v>794</v>
      </c>
      <c r="C153" t="s">
        <v>267</v>
      </c>
      <c r="D153" t="s">
        <v>3043</v>
      </c>
      <c r="E153">
        <v>115.95</v>
      </c>
      <c r="F153">
        <v>69.459999999999994</v>
      </c>
    </row>
    <row r="154" spans="1:6" x14ac:dyDescent="0.25">
      <c r="A154" t="s">
        <v>480</v>
      </c>
      <c r="B154" t="s">
        <v>934</v>
      </c>
      <c r="C154" t="s">
        <v>263</v>
      </c>
      <c r="D154" t="s">
        <v>3043</v>
      </c>
      <c r="E154">
        <v>135.97999999999999</v>
      </c>
      <c r="F154">
        <v>140.44999999999999</v>
      </c>
    </row>
    <row r="155" spans="1:6" x14ac:dyDescent="0.25">
      <c r="A155" t="s">
        <v>566</v>
      </c>
      <c r="B155" t="s">
        <v>1036</v>
      </c>
      <c r="C155" t="s">
        <v>280</v>
      </c>
      <c r="D155" t="s">
        <v>3043</v>
      </c>
      <c r="E155">
        <v>52.13</v>
      </c>
      <c r="F155">
        <v>63.17</v>
      </c>
    </row>
    <row r="156" spans="1:6" x14ac:dyDescent="0.25">
      <c r="A156" t="s">
        <v>182</v>
      </c>
      <c r="B156" t="s">
        <v>776</v>
      </c>
      <c r="C156" t="s">
        <v>259</v>
      </c>
      <c r="D156" t="s">
        <v>3043</v>
      </c>
      <c r="E156">
        <v>240.05</v>
      </c>
      <c r="F156">
        <v>248.53</v>
      </c>
    </row>
    <row r="157" spans="1:6" x14ac:dyDescent="0.25">
      <c r="A157" t="s">
        <v>336</v>
      </c>
      <c r="B157" t="s">
        <v>762</v>
      </c>
      <c r="C157" t="s">
        <v>286</v>
      </c>
      <c r="D157" t="s">
        <v>3043</v>
      </c>
      <c r="E157">
        <v>90.87</v>
      </c>
      <c r="F157">
        <v>103.41</v>
      </c>
    </row>
    <row r="158" spans="1:6" x14ac:dyDescent="0.25">
      <c r="A158" t="s">
        <v>354</v>
      </c>
      <c r="B158" t="s">
        <v>782</v>
      </c>
      <c r="C158" t="s">
        <v>265</v>
      </c>
      <c r="D158" t="s">
        <v>3043</v>
      </c>
      <c r="E158">
        <v>241.61</v>
      </c>
      <c r="F158">
        <v>297.57</v>
      </c>
    </row>
    <row r="159" spans="1:6" x14ac:dyDescent="0.25">
      <c r="A159" t="s">
        <v>656</v>
      </c>
      <c r="B159" t="s">
        <v>1150</v>
      </c>
      <c r="C159" t="s">
        <v>261</v>
      </c>
      <c r="D159" t="s">
        <v>3043</v>
      </c>
      <c r="E159">
        <v>367.56</v>
      </c>
      <c r="F159">
        <v>388.66</v>
      </c>
    </row>
    <row r="160" spans="1:6" x14ac:dyDescent="0.25">
      <c r="A160" t="s">
        <v>428</v>
      </c>
      <c r="B160" t="s">
        <v>871</v>
      </c>
      <c r="C160" t="s">
        <v>286</v>
      </c>
      <c r="D160" t="s">
        <v>3043</v>
      </c>
      <c r="E160">
        <v>73.209999999999994</v>
      </c>
      <c r="F160">
        <v>85.29</v>
      </c>
    </row>
    <row r="161" spans="1:6" x14ac:dyDescent="0.25">
      <c r="A161" t="s">
        <v>541</v>
      </c>
      <c r="B161" t="s">
        <v>1001</v>
      </c>
      <c r="C161" t="s">
        <v>271</v>
      </c>
      <c r="D161" t="s">
        <v>3043</v>
      </c>
      <c r="E161">
        <v>113.9</v>
      </c>
      <c r="F161">
        <v>88</v>
      </c>
    </row>
    <row r="162" spans="1:6" x14ac:dyDescent="0.25">
      <c r="A162" t="s">
        <v>583</v>
      </c>
      <c r="B162" t="s">
        <v>1055</v>
      </c>
      <c r="C162" t="s">
        <v>267</v>
      </c>
      <c r="D162" t="s">
        <v>3043</v>
      </c>
      <c r="E162">
        <v>534.80999999999995</v>
      </c>
      <c r="F162">
        <v>539.46</v>
      </c>
    </row>
    <row r="163" spans="1:6" x14ac:dyDescent="0.25">
      <c r="A163" t="s">
        <v>518</v>
      </c>
      <c r="B163" t="s">
        <v>978</v>
      </c>
      <c r="C163" t="s">
        <v>259</v>
      </c>
      <c r="D163" t="s">
        <v>3043</v>
      </c>
      <c r="E163">
        <v>99.51</v>
      </c>
      <c r="F163">
        <v>106.38</v>
      </c>
    </row>
    <row r="164" spans="1:6" x14ac:dyDescent="0.25">
      <c r="A164" t="s">
        <v>350</v>
      </c>
      <c r="B164" t="s">
        <v>778</v>
      </c>
      <c r="C164" t="s">
        <v>265</v>
      </c>
      <c r="D164" t="s">
        <v>3043</v>
      </c>
      <c r="E164">
        <v>106.46</v>
      </c>
      <c r="F164">
        <v>103.68</v>
      </c>
    </row>
    <row r="165" spans="1:6" x14ac:dyDescent="0.25">
      <c r="A165" t="s">
        <v>312</v>
      </c>
      <c r="B165" t="s">
        <v>733</v>
      </c>
      <c r="C165" t="s">
        <v>264</v>
      </c>
      <c r="D165" t="s">
        <v>3043</v>
      </c>
      <c r="E165">
        <v>124.61</v>
      </c>
      <c r="F165">
        <v>119.74</v>
      </c>
    </row>
    <row r="166" spans="1:6" x14ac:dyDescent="0.25">
      <c r="A166" t="s">
        <v>351</v>
      </c>
      <c r="B166" t="s">
        <v>779</v>
      </c>
      <c r="C166" t="s">
        <v>270</v>
      </c>
      <c r="D166" t="s">
        <v>3043</v>
      </c>
      <c r="E166">
        <v>118.24</v>
      </c>
      <c r="F166">
        <v>124.38</v>
      </c>
    </row>
    <row r="167" spans="1:6" x14ac:dyDescent="0.25">
      <c r="A167" t="s">
        <v>333</v>
      </c>
      <c r="B167" t="s">
        <v>759</v>
      </c>
      <c r="C167" t="s">
        <v>264</v>
      </c>
      <c r="D167" t="s">
        <v>3043</v>
      </c>
      <c r="E167">
        <v>177.58</v>
      </c>
      <c r="F167">
        <v>198</v>
      </c>
    </row>
    <row r="168" spans="1:6" x14ac:dyDescent="0.25">
      <c r="A168" t="s">
        <v>9</v>
      </c>
      <c r="B168" t="s">
        <v>1165</v>
      </c>
      <c r="C168" t="s">
        <v>275</v>
      </c>
      <c r="D168" t="s">
        <v>3043</v>
      </c>
      <c r="E168">
        <v>766.26</v>
      </c>
      <c r="F168">
        <v>860.95</v>
      </c>
    </row>
    <row r="169" spans="1:6" x14ac:dyDescent="0.25">
      <c r="A169" t="s">
        <v>513</v>
      </c>
      <c r="B169" t="s">
        <v>972</v>
      </c>
      <c r="C169" t="s">
        <v>275</v>
      </c>
      <c r="D169" t="s">
        <v>3043</v>
      </c>
      <c r="E169">
        <v>66.709999999999994</v>
      </c>
      <c r="F169">
        <v>77.08</v>
      </c>
    </row>
    <row r="170" spans="1:6" x14ac:dyDescent="0.25">
      <c r="A170" t="s">
        <v>355</v>
      </c>
      <c r="B170" t="s">
        <v>783</v>
      </c>
      <c r="C170" t="s">
        <v>270</v>
      </c>
      <c r="D170" t="s">
        <v>3043</v>
      </c>
      <c r="E170">
        <v>39.340000000000003</v>
      </c>
      <c r="F170">
        <v>33.53</v>
      </c>
    </row>
    <row r="171" spans="1:6" x14ac:dyDescent="0.25">
      <c r="A171" t="s">
        <v>408</v>
      </c>
      <c r="B171" t="s">
        <v>850</v>
      </c>
      <c r="C171" t="s">
        <v>286</v>
      </c>
      <c r="D171" t="s">
        <v>3043</v>
      </c>
      <c r="E171">
        <v>59.01</v>
      </c>
      <c r="F171">
        <v>67.489999999999995</v>
      </c>
    </row>
    <row r="172" spans="1:6" x14ac:dyDescent="0.25">
      <c r="A172" t="s">
        <v>627</v>
      </c>
      <c r="B172" t="s">
        <v>1111</v>
      </c>
      <c r="C172" t="s">
        <v>275</v>
      </c>
      <c r="D172" t="s">
        <v>3043</v>
      </c>
      <c r="E172">
        <v>278.5</v>
      </c>
      <c r="F172">
        <v>312.24</v>
      </c>
    </row>
    <row r="173" spans="1:6" x14ac:dyDescent="0.25">
      <c r="A173" t="s">
        <v>348</v>
      </c>
      <c r="B173" t="s">
        <v>775</v>
      </c>
      <c r="C173" t="s">
        <v>265</v>
      </c>
      <c r="D173" t="s">
        <v>3043</v>
      </c>
      <c r="E173">
        <v>319.02</v>
      </c>
      <c r="F173">
        <v>314.64999999999998</v>
      </c>
    </row>
    <row r="174" spans="1:6" x14ac:dyDescent="0.25">
      <c r="A174" t="s">
        <v>353</v>
      </c>
      <c r="B174" t="s">
        <v>781</v>
      </c>
      <c r="C174" t="s">
        <v>286</v>
      </c>
      <c r="D174" t="s">
        <v>3043</v>
      </c>
      <c r="E174">
        <v>107.02</v>
      </c>
      <c r="F174">
        <v>128.61000000000001</v>
      </c>
    </row>
    <row r="175" spans="1:6" x14ac:dyDescent="0.25">
      <c r="A175" t="s">
        <v>11</v>
      </c>
      <c r="B175" t="s">
        <v>1018</v>
      </c>
      <c r="C175" t="s">
        <v>280</v>
      </c>
      <c r="D175" t="s">
        <v>3043</v>
      </c>
      <c r="E175">
        <v>58.87</v>
      </c>
      <c r="F175">
        <v>54</v>
      </c>
    </row>
    <row r="176" spans="1:6" x14ac:dyDescent="0.25">
      <c r="A176" t="s">
        <v>532</v>
      </c>
      <c r="B176" t="s">
        <v>992</v>
      </c>
      <c r="C176" t="s">
        <v>286</v>
      </c>
      <c r="D176" t="s">
        <v>3043</v>
      </c>
      <c r="E176">
        <v>52.74</v>
      </c>
      <c r="F176">
        <v>61.55</v>
      </c>
    </row>
    <row r="177" spans="1:6" x14ac:dyDescent="0.25">
      <c r="A177" t="s">
        <v>39</v>
      </c>
      <c r="B177" t="s">
        <v>1071</v>
      </c>
      <c r="C177" t="s">
        <v>267</v>
      </c>
      <c r="D177" t="s">
        <v>3043</v>
      </c>
      <c r="E177">
        <v>87.29</v>
      </c>
      <c r="F177">
        <v>67.53</v>
      </c>
    </row>
    <row r="178" spans="1:6" x14ac:dyDescent="0.25">
      <c r="A178" t="s">
        <v>660</v>
      </c>
      <c r="B178" t="s">
        <v>1153</v>
      </c>
      <c r="C178" t="s">
        <v>286</v>
      </c>
      <c r="D178" t="s">
        <v>3043</v>
      </c>
      <c r="E178">
        <v>35.54</v>
      </c>
      <c r="F178">
        <v>39.5</v>
      </c>
    </row>
    <row r="179" spans="1:6" x14ac:dyDescent="0.25">
      <c r="A179" t="s">
        <v>463</v>
      </c>
      <c r="B179" t="s">
        <v>912</v>
      </c>
      <c r="C179" t="s">
        <v>265</v>
      </c>
      <c r="D179" t="s">
        <v>3043</v>
      </c>
      <c r="E179">
        <v>123.39</v>
      </c>
      <c r="F179">
        <v>123.39</v>
      </c>
    </row>
    <row r="180" spans="1:6" x14ac:dyDescent="0.25">
      <c r="A180" t="s">
        <v>614</v>
      </c>
      <c r="B180" t="s">
        <v>1090</v>
      </c>
      <c r="C180" t="s">
        <v>280</v>
      </c>
      <c r="D180" t="s">
        <v>3043</v>
      </c>
      <c r="E180">
        <v>124.61</v>
      </c>
      <c r="F180">
        <v>139.655</v>
      </c>
    </row>
    <row r="181" spans="1:6" x14ac:dyDescent="0.25">
      <c r="A181" t="s">
        <v>274</v>
      </c>
      <c r="B181" t="s">
        <v>687</v>
      </c>
      <c r="C181" t="s">
        <v>275</v>
      </c>
      <c r="D181" t="s">
        <v>3043</v>
      </c>
      <c r="E181">
        <v>156.57</v>
      </c>
      <c r="F181">
        <v>181.65</v>
      </c>
    </row>
    <row r="182" spans="1:6" x14ac:dyDescent="0.25">
      <c r="A182" t="s">
        <v>360</v>
      </c>
      <c r="B182" t="s">
        <v>789</v>
      </c>
      <c r="C182" t="s">
        <v>280</v>
      </c>
      <c r="D182" t="s">
        <v>3043</v>
      </c>
      <c r="E182">
        <v>11.71</v>
      </c>
      <c r="F182">
        <v>10.98</v>
      </c>
    </row>
    <row r="183" spans="1:6" x14ac:dyDescent="0.25">
      <c r="A183" t="s">
        <v>140</v>
      </c>
      <c r="B183" t="s">
        <v>1118</v>
      </c>
      <c r="C183" t="s">
        <v>270</v>
      </c>
      <c r="D183" t="s">
        <v>3043</v>
      </c>
      <c r="E183">
        <v>185.97</v>
      </c>
      <c r="F183">
        <v>178.12</v>
      </c>
    </row>
    <row r="184" spans="1:6" x14ac:dyDescent="0.25">
      <c r="A184" t="s">
        <v>167</v>
      </c>
      <c r="B184" t="s">
        <v>936</v>
      </c>
      <c r="C184" t="s">
        <v>265</v>
      </c>
      <c r="D184" t="s">
        <v>3043</v>
      </c>
      <c r="E184">
        <v>63.05</v>
      </c>
      <c r="F184">
        <v>70.47</v>
      </c>
    </row>
    <row r="185" spans="1:6" x14ac:dyDescent="0.25">
      <c r="A185" t="s">
        <v>199</v>
      </c>
      <c r="B185" t="s">
        <v>793</v>
      </c>
      <c r="C185" t="s">
        <v>259</v>
      </c>
      <c r="D185" t="s">
        <v>3043</v>
      </c>
      <c r="E185">
        <v>48.11</v>
      </c>
      <c r="F185">
        <v>43.92</v>
      </c>
    </row>
    <row r="186" spans="1:6" x14ac:dyDescent="0.25">
      <c r="A186" t="s">
        <v>562</v>
      </c>
      <c r="B186" t="s">
        <v>1030</v>
      </c>
      <c r="C186" t="s">
        <v>261</v>
      </c>
      <c r="D186" t="s">
        <v>3043</v>
      </c>
      <c r="E186">
        <v>401.74</v>
      </c>
      <c r="F186">
        <v>446.81</v>
      </c>
    </row>
    <row r="187" spans="1:6" x14ac:dyDescent="0.25">
      <c r="A187" t="s">
        <v>357</v>
      </c>
      <c r="B187" t="s">
        <v>786</v>
      </c>
      <c r="C187" t="s">
        <v>265</v>
      </c>
      <c r="D187" t="s">
        <v>3043</v>
      </c>
      <c r="E187">
        <v>246.43</v>
      </c>
      <c r="F187">
        <v>298.17</v>
      </c>
    </row>
    <row r="188" spans="1:6" x14ac:dyDescent="0.25">
      <c r="A188" t="s">
        <v>557</v>
      </c>
      <c r="B188" t="s">
        <v>1024</v>
      </c>
      <c r="C188" t="s">
        <v>286</v>
      </c>
      <c r="D188" t="s">
        <v>3043</v>
      </c>
      <c r="E188">
        <v>38.770000000000003</v>
      </c>
      <c r="F188">
        <v>43.49</v>
      </c>
    </row>
    <row r="189" spans="1:6" x14ac:dyDescent="0.25">
      <c r="A189" t="s">
        <v>572</v>
      </c>
      <c r="B189" t="s">
        <v>1043</v>
      </c>
      <c r="C189" t="s">
        <v>264</v>
      </c>
      <c r="D189" t="s">
        <v>3043</v>
      </c>
      <c r="E189">
        <v>167.58</v>
      </c>
      <c r="F189">
        <v>213.57</v>
      </c>
    </row>
    <row r="190" spans="1:6" x14ac:dyDescent="0.25">
      <c r="A190" t="s">
        <v>469</v>
      </c>
      <c r="B190" t="s">
        <v>921</v>
      </c>
      <c r="C190" t="s">
        <v>261</v>
      </c>
      <c r="D190" t="s">
        <v>3043</v>
      </c>
      <c r="E190">
        <v>148.94</v>
      </c>
      <c r="F190">
        <v>175.23</v>
      </c>
    </row>
    <row r="191" spans="1:6" x14ac:dyDescent="0.25">
      <c r="A191" t="s">
        <v>481</v>
      </c>
      <c r="B191" t="s">
        <v>935</v>
      </c>
      <c r="C191" t="s">
        <v>264</v>
      </c>
      <c r="D191" t="s">
        <v>3043</v>
      </c>
      <c r="E191">
        <v>1390.59</v>
      </c>
      <c r="F191">
        <v>1900.33</v>
      </c>
    </row>
    <row r="192" spans="1:6" x14ac:dyDescent="0.25">
      <c r="A192" t="s">
        <v>605</v>
      </c>
      <c r="B192" t="s">
        <v>1080</v>
      </c>
      <c r="C192" t="s">
        <v>261</v>
      </c>
      <c r="D192" t="s">
        <v>3043</v>
      </c>
      <c r="E192">
        <v>76.569999999999993</v>
      </c>
      <c r="F192">
        <v>84.43</v>
      </c>
    </row>
    <row r="193" spans="1:6" x14ac:dyDescent="0.25">
      <c r="A193" t="s">
        <v>484</v>
      </c>
      <c r="B193" t="s">
        <v>939</v>
      </c>
      <c r="C193" t="s">
        <v>261</v>
      </c>
      <c r="D193" t="s">
        <v>3043</v>
      </c>
      <c r="E193">
        <v>35.22</v>
      </c>
      <c r="F193">
        <v>42.62</v>
      </c>
    </row>
    <row r="194" spans="1:6" x14ac:dyDescent="0.25">
      <c r="A194" t="s">
        <v>358</v>
      </c>
      <c r="B194" t="s">
        <v>787</v>
      </c>
      <c r="C194" t="s">
        <v>259</v>
      </c>
      <c r="D194" t="s">
        <v>3043</v>
      </c>
      <c r="E194">
        <v>54.79</v>
      </c>
      <c r="F194">
        <v>63.5</v>
      </c>
    </row>
    <row r="195" spans="1:6" x14ac:dyDescent="0.25">
      <c r="A195" t="s">
        <v>497</v>
      </c>
      <c r="B195" t="s">
        <v>953</v>
      </c>
      <c r="C195" t="s">
        <v>263</v>
      </c>
      <c r="D195" t="s">
        <v>3043</v>
      </c>
      <c r="E195">
        <v>30.94</v>
      </c>
      <c r="F195">
        <v>37.56</v>
      </c>
    </row>
    <row r="196" spans="1:6" x14ac:dyDescent="0.25">
      <c r="A196" t="s">
        <v>496</v>
      </c>
      <c r="B196" t="s">
        <v>953</v>
      </c>
      <c r="C196" t="s">
        <v>263</v>
      </c>
      <c r="D196" t="s">
        <v>3043</v>
      </c>
      <c r="E196">
        <v>33.18</v>
      </c>
      <c r="F196">
        <v>40.6</v>
      </c>
    </row>
    <row r="197" spans="1:6" x14ac:dyDescent="0.25">
      <c r="A197" t="s">
        <v>634</v>
      </c>
      <c r="B197" t="s">
        <v>1122</v>
      </c>
      <c r="C197" t="s">
        <v>275</v>
      </c>
      <c r="D197" t="s">
        <v>3043</v>
      </c>
      <c r="E197">
        <v>101.19</v>
      </c>
      <c r="F197">
        <v>115.52</v>
      </c>
    </row>
    <row r="198" spans="1:6" x14ac:dyDescent="0.25">
      <c r="A198" t="s">
        <v>617</v>
      </c>
      <c r="B198" t="s">
        <v>1094</v>
      </c>
      <c r="C198" t="s">
        <v>264</v>
      </c>
      <c r="D198" t="s">
        <v>3043</v>
      </c>
      <c r="E198">
        <v>273.61</v>
      </c>
      <c r="F198">
        <v>241.81</v>
      </c>
    </row>
    <row r="199" spans="1:6" x14ac:dyDescent="0.25">
      <c r="A199" t="s">
        <v>100</v>
      </c>
      <c r="B199" t="s">
        <v>1108</v>
      </c>
      <c r="C199" t="s">
        <v>264</v>
      </c>
      <c r="D199" t="s">
        <v>3043</v>
      </c>
      <c r="E199">
        <v>60.78</v>
      </c>
      <c r="F199">
        <v>74.680000000000007</v>
      </c>
    </row>
    <row r="200" spans="1:6" x14ac:dyDescent="0.25">
      <c r="A200" t="s">
        <v>374</v>
      </c>
      <c r="B200" t="s">
        <v>805</v>
      </c>
      <c r="C200" t="s">
        <v>265</v>
      </c>
      <c r="D200" t="s">
        <v>3043</v>
      </c>
      <c r="E200">
        <v>72.73</v>
      </c>
      <c r="F200">
        <v>75.709999999999994</v>
      </c>
    </row>
    <row r="201" spans="1:6" x14ac:dyDescent="0.25">
      <c r="A201" t="s">
        <v>364</v>
      </c>
      <c r="B201" t="s">
        <v>795</v>
      </c>
      <c r="C201" t="s">
        <v>265</v>
      </c>
      <c r="D201" t="s">
        <v>3043</v>
      </c>
      <c r="E201">
        <v>291.77999999999997</v>
      </c>
      <c r="F201">
        <v>302.38</v>
      </c>
    </row>
    <row r="202" spans="1:6" x14ac:dyDescent="0.25">
      <c r="A202" t="s">
        <v>278</v>
      </c>
      <c r="B202" t="s">
        <v>2377</v>
      </c>
      <c r="C202" t="s">
        <v>265</v>
      </c>
      <c r="D202" t="s">
        <v>3043</v>
      </c>
      <c r="E202">
        <v>155.88</v>
      </c>
      <c r="F202">
        <v>183.55</v>
      </c>
    </row>
    <row r="203" spans="1:6" x14ac:dyDescent="0.25">
      <c r="A203" t="s">
        <v>641</v>
      </c>
      <c r="B203" t="s">
        <v>1131</v>
      </c>
      <c r="C203" t="s">
        <v>267</v>
      </c>
      <c r="D203" t="s">
        <v>3043</v>
      </c>
      <c r="E203">
        <v>76.489999999999995</v>
      </c>
      <c r="F203">
        <v>88.53</v>
      </c>
    </row>
    <row r="204" spans="1:6" x14ac:dyDescent="0.25">
      <c r="A204" t="s">
        <v>502</v>
      </c>
      <c r="B204" t="s">
        <v>958</v>
      </c>
      <c r="C204" t="s">
        <v>264</v>
      </c>
      <c r="D204" t="s">
        <v>3043</v>
      </c>
      <c r="E204">
        <v>24.39</v>
      </c>
      <c r="F204">
        <v>26.58</v>
      </c>
    </row>
    <row r="205" spans="1:6" x14ac:dyDescent="0.25">
      <c r="A205" t="s">
        <v>658</v>
      </c>
      <c r="B205" t="s">
        <v>1152</v>
      </c>
      <c r="C205" t="s">
        <v>265</v>
      </c>
      <c r="D205" t="s">
        <v>3043</v>
      </c>
      <c r="E205">
        <v>170.17</v>
      </c>
      <c r="F205">
        <v>235.67</v>
      </c>
    </row>
    <row r="206" spans="1:6" x14ac:dyDescent="0.25">
      <c r="A206" t="s">
        <v>485</v>
      </c>
      <c r="B206" t="s">
        <v>940</v>
      </c>
      <c r="C206" t="s">
        <v>267</v>
      </c>
      <c r="D206" t="s">
        <v>3043</v>
      </c>
      <c r="E206">
        <v>65.06</v>
      </c>
      <c r="F206">
        <v>83.89</v>
      </c>
    </row>
    <row r="207" spans="1:6" x14ac:dyDescent="0.25">
      <c r="A207" t="s">
        <v>365</v>
      </c>
      <c r="B207" t="s">
        <v>796</v>
      </c>
      <c r="C207" t="s">
        <v>271</v>
      </c>
      <c r="D207" t="s">
        <v>3043</v>
      </c>
      <c r="E207">
        <v>65.5</v>
      </c>
      <c r="F207">
        <v>75.010000000000005</v>
      </c>
    </row>
    <row r="208" spans="1:6" x14ac:dyDescent="0.25">
      <c r="A208" t="s">
        <v>448</v>
      </c>
      <c r="B208" t="s">
        <v>893</v>
      </c>
      <c r="C208" t="s">
        <v>261</v>
      </c>
      <c r="D208" t="s">
        <v>3043</v>
      </c>
      <c r="E208">
        <v>77.89</v>
      </c>
      <c r="F208">
        <v>106.65</v>
      </c>
    </row>
    <row r="209" spans="1:6" x14ac:dyDescent="0.25">
      <c r="A209" t="s">
        <v>337</v>
      </c>
      <c r="B209" t="s">
        <v>763</v>
      </c>
      <c r="C209" t="s">
        <v>264</v>
      </c>
      <c r="D209" t="s">
        <v>3043</v>
      </c>
      <c r="E209">
        <v>37.25</v>
      </c>
      <c r="F209">
        <v>43.42</v>
      </c>
    </row>
    <row r="210" spans="1:6" x14ac:dyDescent="0.25">
      <c r="A210" t="s">
        <v>137</v>
      </c>
      <c r="B210" t="s">
        <v>710</v>
      </c>
      <c r="C210" t="s">
        <v>280</v>
      </c>
      <c r="D210" t="s">
        <v>3043</v>
      </c>
      <c r="E210">
        <v>46.77</v>
      </c>
      <c r="F210">
        <v>48.66</v>
      </c>
    </row>
    <row r="211" spans="1:6" x14ac:dyDescent="0.25">
      <c r="A211" t="s">
        <v>385</v>
      </c>
      <c r="B211" t="s">
        <v>819</v>
      </c>
      <c r="C211" t="s">
        <v>265</v>
      </c>
      <c r="D211" t="s">
        <v>3043</v>
      </c>
      <c r="E211">
        <v>134.97</v>
      </c>
      <c r="F211">
        <v>143.13999999999999</v>
      </c>
    </row>
    <row r="212" spans="1:6" x14ac:dyDescent="0.25">
      <c r="A212" t="s">
        <v>123</v>
      </c>
      <c r="B212" t="s">
        <v>1049</v>
      </c>
      <c r="C212" t="s">
        <v>263</v>
      </c>
      <c r="D212" t="s">
        <v>3043</v>
      </c>
      <c r="E212">
        <v>178.37</v>
      </c>
      <c r="F212">
        <v>160.81</v>
      </c>
    </row>
    <row r="213" spans="1:6" x14ac:dyDescent="0.25">
      <c r="A213" t="s">
        <v>578</v>
      </c>
      <c r="B213" t="s">
        <v>1049</v>
      </c>
      <c r="C213" t="s">
        <v>263</v>
      </c>
      <c r="D213" t="s">
        <v>3043</v>
      </c>
      <c r="E213">
        <v>176.79</v>
      </c>
      <c r="F213">
        <v>159.81</v>
      </c>
    </row>
    <row r="214" spans="1:6" x14ac:dyDescent="0.25">
      <c r="A214" t="s">
        <v>366</v>
      </c>
      <c r="B214" t="s">
        <v>797</v>
      </c>
      <c r="C214" t="s">
        <v>280</v>
      </c>
      <c r="D214" t="s">
        <v>3043</v>
      </c>
      <c r="E214">
        <v>136.69999999999999</v>
      </c>
      <c r="F214">
        <v>138.09</v>
      </c>
    </row>
    <row r="215" spans="1:6" x14ac:dyDescent="0.25">
      <c r="A215" t="s">
        <v>661</v>
      </c>
      <c r="B215" t="s">
        <v>1154</v>
      </c>
      <c r="C215" t="s">
        <v>261</v>
      </c>
      <c r="D215" t="s">
        <v>3043</v>
      </c>
      <c r="E215">
        <v>94.17</v>
      </c>
      <c r="F215">
        <v>111.26</v>
      </c>
    </row>
    <row r="216" spans="1:6" x14ac:dyDescent="0.25">
      <c r="A216" t="s">
        <v>362</v>
      </c>
      <c r="B216" t="s">
        <v>792</v>
      </c>
      <c r="C216" t="s">
        <v>280</v>
      </c>
      <c r="D216" t="s">
        <v>3043</v>
      </c>
      <c r="E216">
        <v>159.53</v>
      </c>
      <c r="F216">
        <v>169.87</v>
      </c>
    </row>
    <row r="217" spans="1:6" x14ac:dyDescent="0.25">
      <c r="A217" t="s">
        <v>567</v>
      </c>
      <c r="B217" t="s">
        <v>1037</v>
      </c>
      <c r="C217" t="s">
        <v>261</v>
      </c>
      <c r="D217" t="s">
        <v>3043</v>
      </c>
      <c r="E217">
        <v>446.46</v>
      </c>
      <c r="F217">
        <v>484.58</v>
      </c>
    </row>
    <row r="218" spans="1:6" x14ac:dyDescent="0.25">
      <c r="A218" t="s">
        <v>368</v>
      </c>
      <c r="B218" t="s">
        <v>799</v>
      </c>
      <c r="C218" t="s">
        <v>265</v>
      </c>
      <c r="D218" t="s">
        <v>3043</v>
      </c>
      <c r="E218">
        <v>906.79</v>
      </c>
      <c r="F218">
        <v>1013.18</v>
      </c>
    </row>
    <row r="219" spans="1:6" x14ac:dyDescent="0.25">
      <c r="A219" t="s">
        <v>369</v>
      </c>
      <c r="B219" t="s">
        <v>800</v>
      </c>
      <c r="C219" t="s">
        <v>270</v>
      </c>
      <c r="D219" t="s">
        <v>3043</v>
      </c>
      <c r="E219">
        <v>32.92</v>
      </c>
      <c r="F219">
        <v>29.1</v>
      </c>
    </row>
    <row r="220" spans="1:6" x14ac:dyDescent="0.25">
      <c r="A220" t="s">
        <v>486</v>
      </c>
      <c r="B220" t="s">
        <v>941</v>
      </c>
      <c r="C220" t="s">
        <v>280</v>
      </c>
      <c r="D220" t="s">
        <v>3043</v>
      </c>
      <c r="E220">
        <v>61.5</v>
      </c>
      <c r="F220">
        <v>71.16</v>
      </c>
    </row>
    <row r="221" spans="1:6" x14ac:dyDescent="0.25">
      <c r="A221" t="s">
        <v>487</v>
      </c>
      <c r="B221" t="s">
        <v>942</v>
      </c>
      <c r="C221" t="s">
        <v>261</v>
      </c>
      <c r="D221" t="s">
        <v>3043</v>
      </c>
      <c r="E221">
        <v>12.37</v>
      </c>
      <c r="F221">
        <v>14.56</v>
      </c>
    </row>
    <row r="222" spans="1:6" x14ac:dyDescent="0.25">
      <c r="A222" t="s">
        <v>300</v>
      </c>
      <c r="B222" t="s">
        <v>718</v>
      </c>
      <c r="C222" t="s">
        <v>267</v>
      </c>
      <c r="D222" t="s">
        <v>3043</v>
      </c>
      <c r="E222">
        <v>337.47</v>
      </c>
      <c r="F222">
        <v>399.89</v>
      </c>
    </row>
    <row r="223" spans="1:6" x14ac:dyDescent="0.25">
      <c r="A223" t="s">
        <v>121</v>
      </c>
      <c r="B223" t="s">
        <v>691</v>
      </c>
      <c r="C223" t="s">
        <v>280</v>
      </c>
      <c r="D223" t="s">
        <v>3043</v>
      </c>
      <c r="E223">
        <v>346.84</v>
      </c>
      <c r="F223">
        <v>384.01</v>
      </c>
    </row>
    <row r="224" spans="1:6" x14ac:dyDescent="0.25">
      <c r="A224" t="s">
        <v>307</v>
      </c>
      <c r="B224" t="s">
        <v>726</v>
      </c>
      <c r="C224" t="s">
        <v>270</v>
      </c>
      <c r="D224" t="s">
        <v>3043</v>
      </c>
      <c r="E224">
        <v>143.44999999999999</v>
      </c>
      <c r="F224">
        <v>131.38999999999999</v>
      </c>
    </row>
    <row r="225" spans="1:6" x14ac:dyDescent="0.25">
      <c r="A225" t="s">
        <v>539</v>
      </c>
      <c r="B225" t="s">
        <v>999</v>
      </c>
      <c r="C225" t="s">
        <v>261</v>
      </c>
      <c r="D225" t="s">
        <v>3043</v>
      </c>
      <c r="E225">
        <v>99.47</v>
      </c>
      <c r="F225">
        <v>116.7</v>
      </c>
    </row>
    <row r="226" spans="1:6" x14ac:dyDescent="0.25">
      <c r="A226" t="s">
        <v>593</v>
      </c>
      <c r="B226" t="s">
        <v>1066</v>
      </c>
      <c r="C226" t="s">
        <v>265</v>
      </c>
      <c r="D226" t="s">
        <v>3043</v>
      </c>
      <c r="E226">
        <v>238.46</v>
      </c>
      <c r="F226">
        <v>269.02</v>
      </c>
    </row>
    <row r="227" spans="1:6" x14ac:dyDescent="0.25">
      <c r="A227" t="s">
        <v>324</v>
      </c>
      <c r="B227" t="s">
        <v>750</v>
      </c>
      <c r="C227" t="s">
        <v>280</v>
      </c>
      <c r="D227" t="s">
        <v>3043</v>
      </c>
      <c r="E227">
        <v>210.32</v>
      </c>
      <c r="F227">
        <v>220.98</v>
      </c>
    </row>
    <row r="228" spans="1:6" x14ac:dyDescent="0.25">
      <c r="A228" t="s">
        <v>508</v>
      </c>
      <c r="B228" t="s">
        <v>967</v>
      </c>
      <c r="C228" t="s">
        <v>267</v>
      </c>
      <c r="D228" t="s">
        <v>3043</v>
      </c>
      <c r="E228">
        <v>71.790000000000006</v>
      </c>
      <c r="F228">
        <v>81.72</v>
      </c>
    </row>
    <row r="229" spans="1:6" x14ac:dyDescent="0.25">
      <c r="A229" t="s">
        <v>645</v>
      </c>
      <c r="B229" t="s">
        <v>1137</v>
      </c>
      <c r="C229" t="s">
        <v>265</v>
      </c>
      <c r="D229" t="s">
        <v>3043</v>
      </c>
      <c r="E229">
        <v>208.53</v>
      </c>
      <c r="F229">
        <v>201.64</v>
      </c>
    </row>
    <row r="230" spans="1:6" x14ac:dyDescent="0.25">
      <c r="A230" t="s">
        <v>302</v>
      </c>
      <c r="B230" t="s">
        <v>720</v>
      </c>
      <c r="C230" t="s">
        <v>264</v>
      </c>
      <c r="D230" t="s">
        <v>3043</v>
      </c>
      <c r="E230">
        <v>21.6</v>
      </c>
      <c r="F230">
        <v>18.3</v>
      </c>
    </row>
    <row r="231" spans="1:6" x14ac:dyDescent="0.25">
      <c r="A231" t="s">
        <v>279</v>
      </c>
      <c r="B231" t="s">
        <v>690</v>
      </c>
      <c r="C231" t="s">
        <v>264</v>
      </c>
      <c r="D231" t="s">
        <v>3043</v>
      </c>
      <c r="E231">
        <v>35.51</v>
      </c>
      <c r="F231">
        <v>34.53</v>
      </c>
    </row>
    <row r="232" spans="1:6" x14ac:dyDescent="0.25">
      <c r="A232" t="s">
        <v>376</v>
      </c>
      <c r="B232" t="s">
        <v>808</v>
      </c>
      <c r="C232" t="s">
        <v>271</v>
      </c>
      <c r="D232" t="s">
        <v>3043</v>
      </c>
      <c r="E232">
        <v>30.48</v>
      </c>
      <c r="F232">
        <v>32.4</v>
      </c>
    </row>
    <row r="233" spans="1:6" x14ac:dyDescent="0.25">
      <c r="A233" t="s">
        <v>559</v>
      </c>
      <c r="B233" t="s">
        <v>1027</v>
      </c>
      <c r="C233" t="s">
        <v>267</v>
      </c>
      <c r="D233" t="s">
        <v>3043</v>
      </c>
      <c r="E233">
        <v>65.8</v>
      </c>
      <c r="F233">
        <v>72.459999999999994</v>
      </c>
    </row>
    <row r="234" spans="1:6" x14ac:dyDescent="0.25">
      <c r="A234" t="s">
        <v>516</v>
      </c>
      <c r="B234" t="s">
        <v>975</v>
      </c>
      <c r="C234" t="s">
        <v>275</v>
      </c>
      <c r="D234" t="s">
        <v>3043</v>
      </c>
      <c r="E234">
        <v>17.82</v>
      </c>
      <c r="F234">
        <v>17.88</v>
      </c>
    </row>
    <row r="235" spans="1:6" x14ac:dyDescent="0.25">
      <c r="A235" t="s">
        <v>162</v>
      </c>
      <c r="B235" t="s">
        <v>806</v>
      </c>
      <c r="C235" t="s">
        <v>271</v>
      </c>
      <c r="D235" t="s">
        <v>3043</v>
      </c>
      <c r="E235">
        <v>186.98</v>
      </c>
      <c r="F235">
        <v>197.63</v>
      </c>
    </row>
    <row r="236" spans="1:6" x14ac:dyDescent="0.25">
      <c r="A236" t="s">
        <v>396</v>
      </c>
      <c r="B236" t="s">
        <v>833</v>
      </c>
      <c r="C236" t="s">
        <v>265</v>
      </c>
      <c r="D236" t="s">
        <v>3043</v>
      </c>
      <c r="E236">
        <v>374.74</v>
      </c>
      <c r="F236">
        <v>409.86</v>
      </c>
    </row>
    <row r="237" spans="1:6" x14ac:dyDescent="0.25">
      <c r="A237" t="s">
        <v>188</v>
      </c>
      <c r="B237" t="s">
        <v>812</v>
      </c>
      <c r="C237" t="s">
        <v>267</v>
      </c>
      <c r="D237" t="s">
        <v>3043</v>
      </c>
      <c r="E237">
        <v>358.93</v>
      </c>
      <c r="F237">
        <v>315.29000000000002</v>
      </c>
    </row>
    <row r="238" spans="1:6" x14ac:dyDescent="0.25">
      <c r="A238" t="s">
        <v>553</v>
      </c>
      <c r="B238" t="s">
        <v>1015</v>
      </c>
      <c r="C238" t="s">
        <v>265</v>
      </c>
      <c r="D238" t="s">
        <v>3043</v>
      </c>
      <c r="E238">
        <v>78.94</v>
      </c>
      <c r="F238">
        <v>94.68</v>
      </c>
    </row>
    <row r="239" spans="1:6" x14ac:dyDescent="0.25">
      <c r="A239" t="s">
        <v>282</v>
      </c>
      <c r="B239" t="s">
        <v>693</v>
      </c>
      <c r="C239" t="s">
        <v>264</v>
      </c>
      <c r="D239" t="s">
        <v>3043</v>
      </c>
      <c r="E239">
        <v>169.21</v>
      </c>
      <c r="F239">
        <v>214.94</v>
      </c>
    </row>
    <row r="240" spans="1:6" x14ac:dyDescent="0.25">
      <c r="A240" t="s">
        <v>604</v>
      </c>
      <c r="B240" t="s">
        <v>1079</v>
      </c>
      <c r="C240" t="s">
        <v>261</v>
      </c>
      <c r="D240" t="s">
        <v>3043</v>
      </c>
      <c r="E240">
        <v>135.66999999999999</v>
      </c>
      <c r="F240">
        <v>161.22</v>
      </c>
    </row>
    <row r="241" spans="1:6" x14ac:dyDescent="0.25">
      <c r="A241" t="s">
        <v>62</v>
      </c>
      <c r="B241" t="s">
        <v>950</v>
      </c>
      <c r="C241" t="s">
        <v>267</v>
      </c>
      <c r="D241" t="s">
        <v>3043</v>
      </c>
      <c r="E241">
        <v>504</v>
      </c>
      <c r="F241">
        <v>511.3</v>
      </c>
    </row>
    <row r="242" spans="1:6" x14ac:dyDescent="0.25">
      <c r="A242" t="s">
        <v>397</v>
      </c>
      <c r="B242" t="s">
        <v>834</v>
      </c>
      <c r="C242" t="s">
        <v>265</v>
      </c>
      <c r="D242" t="s">
        <v>3043</v>
      </c>
      <c r="E242">
        <v>198.23</v>
      </c>
      <c r="F242">
        <v>205.6</v>
      </c>
    </row>
    <row r="243" spans="1:6" x14ac:dyDescent="0.25">
      <c r="A243" t="s">
        <v>384</v>
      </c>
      <c r="B243" t="s">
        <v>818</v>
      </c>
      <c r="C243" t="s">
        <v>259</v>
      </c>
      <c r="D243" t="s">
        <v>3043</v>
      </c>
      <c r="E243">
        <v>94.54</v>
      </c>
      <c r="F243">
        <v>103.46</v>
      </c>
    </row>
    <row r="244" spans="1:6" x14ac:dyDescent="0.25">
      <c r="A244" t="s">
        <v>2628</v>
      </c>
      <c r="B244" t="s">
        <v>3078</v>
      </c>
      <c r="C244" t="s">
        <v>267</v>
      </c>
      <c r="D244" t="s">
        <v>3043</v>
      </c>
      <c r="E244">
        <v>105.59948243999999</v>
      </c>
      <c r="F244">
        <v>130.97</v>
      </c>
    </row>
    <row r="245" spans="1:6" x14ac:dyDescent="0.25">
      <c r="A245" t="s">
        <v>5</v>
      </c>
      <c r="B245" t="s">
        <v>976</v>
      </c>
      <c r="C245" t="s">
        <v>267</v>
      </c>
      <c r="D245" t="s">
        <v>3043</v>
      </c>
      <c r="E245">
        <v>62.11</v>
      </c>
      <c r="F245">
        <v>65.17</v>
      </c>
    </row>
    <row r="246" spans="1:6" x14ac:dyDescent="0.25">
      <c r="A246" t="s">
        <v>129</v>
      </c>
      <c r="B246" t="s">
        <v>709</v>
      </c>
      <c r="C246" t="s">
        <v>264</v>
      </c>
      <c r="D246" t="s">
        <v>3043</v>
      </c>
      <c r="E246">
        <v>30.45</v>
      </c>
      <c r="F246">
        <v>20.77</v>
      </c>
    </row>
    <row r="247" spans="1:6" x14ac:dyDescent="0.25">
      <c r="A247" t="s">
        <v>71</v>
      </c>
      <c r="B247" t="s">
        <v>963</v>
      </c>
      <c r="C247" t="s">
        <v>264</v>
      </c>
      <c r="D247" t="s">
        <v>3043</v>
      </c>
      <c r="E247">
        <v>595.70000000000005</v>
      </c>
      <c r="F247">
        <v>633.07000000000005</v>
      </c>
    </row>
    <row r="248" spans="1:6" x14ac:dyDescent="0.25">
      <c r="A248" t="s">
        <v>637</v>
      </c>
      <c r="B248" t="s">
        <v>1125</v>
      </c>
      <c r="C248" t="s">
        <v>275</v>
      </c>
      <c r="D248" t="s">
        <v>3043</v>
      </c>
      <c r="E248">
        <v>35.5</v>
      </c>
      <c r="F248">
        <v>35.86</v>
      </c>
    </row>
    <row r="249" spans="1:6" x14ac:dyDescent="0.25">
      <c r="A249" t="s">
        <v>301</v>
      </c>
      <c r="B249" t="s">
        <v>719</v>
      </c>
      <c r="C249" t="s">
        <v>259</v>
      </c>
      <c r="D249" t="s">
        <v>3043</v>
      </c>
      <c r="E249">
        <v>44.89</v>
      </c>
      <c r="F249">
        <v>49.54</v>
      </c>
    </row>
    <row r="250" spans="1:6" x14ac:dyDescent="0.25">
      <c r="A250" t="s">
        <v>383</v>
      </c>
      <c r="B250" t="s">
        <v>817</v>
      </c>
      <c r="C250" t="s">
        <v>263</v>
      </c>
      <c r="D250" t="s">
        <v>3043</v>
      </c>
      <c r="E250">
        <v>29.42</v>
      </c>
      <c r="F250">
        <v>31.08</v>
      </c>
    </row>
    <row r="251" spans="1:6" x14ac:dyDescent="0.25">
      <c r="A251" t="s">
        <v>356</v>
      </c>
      <c r="B251" t="s">
        <v>784</v>
      </c>
      <c r="C251" t="s">
        <v>267</v>
      </c>
      <c r="D251" t="s">
        <v>3043</v>
      </c>
      <c r="E251">
        <v>212.75</v>
      </c>
      <c r="F251">
        <v>242.67</v>
      </c>
    </row>
    <row r="252" spans="1:6" x14ac:dyDescent="0.25">
      <c r="A252" t="s">
        <v>592</v>
      </c>
      <c r="B252" t="s">
        <v>1065</v>
      </c>
      <c r="C252" t="s">
        <v>265</v>
      </c>
      <c r="D252" t="s">
        <v>3043</v>
      </c>
      <c r="E252">
        <v>91.46</v>
      </c>
      <c r="F252">
        <v>93.74</v>
      </c>
    </row>
    <row r="253" spans="1:6" x14ac:dyDescent="0.25">
      <c r="A253" t="s">
        <v>540</v>
      </c>
      <c r="B253" t="s">
        <v>1000</v>
      </c>
      <c r="C253" t="s">
        <v>275</v>
      </c>
      <c r="D253" t="s">
        <v>3043</v>
      </c>
      <c r="E253">
        <v>88.02</v>
      </c>
      <c r="F253">
        <v>116.45</v>
      </c>
    </row>
    <row r="254" spans="1:6" x14ac:dyDescent="0.25">
      <c r="A254" t="s">
        <v>101</v>
      </c>
      <c r="B254" t="s">
        <v>1033</v>
      </c>
      <c r="C254" t="s">
        <v>267</v>
      </c>
      <c r="D254" t="s">
        <v>3043</v>
      </c>
      <c r="E254">
        <v>425.78</v>
      </c>
      <c r="F254">
        <v>482.09</v>
      </c>
    </row>
    <row r="255" spans="1:6" x14ac:dyDescent="0.25">
      <c r="A255" t="s">
        <v>24</v>
      </c>
      <c r="B255" t="s">
        <v>785</v>
      </c>
      <c r="C255" t="s">
        <v>264</v>
      </c>
      <c r="D255" t="s">
        <v>3043</v>
      </c>
      <c r="E255">
        <v>432.21</v>
      </c>
      <c r="F255">
        <v>506.49</v>
      </c>
    </row>
    <row r="256" spans="1:6" x14ac:dyDescent="0.25">
      <c r="A256" t="s">
        <v>381</v>
      </c>
      <c r="B256" t="s">
        <v>814</v>
      </c>
      <c r="C256" t="s">
        <v>265</v>
      </c>
      <c r="D256" t="s">
        <v>3043</v>
      </c>
      <c r="E256">
        <v>235.17</v>
      </c>
      <c r="F256">
        <v>252.97</v>
      </c>
    </row>
    <row r="257" spans="1:6" x14ac:dyDescent="0.25">
      <c r="A257" t="s">
        <v>504</v>
      </c>
      <c r="B257" t="s">
        <v>962</v>
      </c>
      <c r="C257" t="s">
        <v>261</v>
      </c>
      <c r="D257" t="s">
        <v>3043</v>
      </c>
      <c r="E257">
        <v>14.56</v>
      </c>
      <c r="F257">
        <v>16.75</v>
      </c>
    </row>
    <row r="258" spans="1:6" x14ac:dyDescent="0.25">
      <c r="A258" t="s">
        <v>624</v>
      </c>
      <c r="B258" t="s">
        <v>1105</v>
      </c>
      <c r="C258" t="s">
        <v>265</v>
      </c>
      <c r="D258" t="s">
        <v>3043</v>
      </c>
      <c r="E258">
        <v>138.19999999999999</v>
      </c>
      <c r="F258">
        <v>145.54</v>
      </c>
    </row>
    <row r="259" spans="1:6" x14ac:dyDescent="0.25">
      <c r="A259" t="s">
        <v>639</v>
      </c>
      <c r="B259" t="s">
        <v>1127</v>
      </c>
      <c r="C259" t="s">
        <v>265</v>
      </c>
      <c r="D259" t="s">
        <v>3043</v>
      </c>
      <c r="E259">
        <v>157.26</v>
      </c>
      <c r="F259">
        <v>169.35</v>
      </c>
    </row>
    <row r="260" spans="1:6" x14ac:dyDescent="0.25">
      <c r="A260" t="s">
        <v>510</v>
      </c>
      <c r="B260" t="s">
        <v>969</v>
      </c>
      <c r="C260" t="s">
        <v>264</v>
      </c>
      <c r="D260" t="s">
        <v>3043</v>
      </c>
      <c r="E260">
        <v>119.48</v>
      </c>
      <c r="F260">
        <v>107.85</v>
      </c>
    </row>
    <row r="261" spans="1:6" x14ac:dyDescent="0.25">
      <c r="A261" t="s">
        <v>449</v>
      </c>
      <c r="B261" t="s">
        <v>894</v>
      </c>
      <c r="C261" t="s">
        <v>265</v>
      </c>
      <c r="D261" t="s">
        <v>3043</v>
      </c>
      <c r="E261">
        <v>69.430000000000007</v>
      </c>
      <c r="F261">
        <v>72.77</v>
      </c>
    </row>
    <row r="262" spans="1:6" x14ac:dyDescent="0.25">
      <c r="A262" t="s">
        <v>549</v>
      </c>
      <c r="B262" t="s">
        <v>1012</v>
      </c>
      <c r="C262" t="s">
        <v>261</v>
      </c>
      <c r="D262" t="s">
        <v>3043</v>
      </c>
      <c r="E262">
        <v>161.57</v>
      </c>
      <c r="F262">
        <v>174.21</v>
      </c>
    </row>
    <row r="263" spans="1:6" x14ac:dyDescent="0.25">
      <c r="A263" t="s">
        <v>128</v>
      </c>
      <c r="B263" t="s">
        <v>694</v>
      </c>
      <c r="C263" t="s">
        <v>267</v>
      </c>
      <c r="D263" t="s">
        <v>3043</v>
      </c>
      <c r="E263">
        <v>145.54</v>
      </c>
      <c r="F263">
        <v>166.15</v>
      </c>
    </row>
    <row r="264" spans="1:6" x14ac:dyDescent="0.25">
      <c r="A264" t="s">
        <v>585</v>
      </c>
      <c r="B264" t="s">
        <v>1058</v>
      </c>
      <c r="C264" t="s">
        <v>264</v>
      </c>
      <c r="D264" t="s">
        <v>3043</v>
      </c>
      <c r="E264">
        <v>35.46</v>
      </c>
      <c r="F264">
        <v>38.979999999999997</v>
      </c>
    </row>
    <row r="265" spans="1:6" x14ac:dyDescent="0.25">
      <c r="A265" t="s">
        <v>110</v>
      </c>
      <c r="B265" t="s">
        <v>681</v>
      </c>
      <c r="C265" t="s">
        <v>261</v>
      </c>
      <c r="D265" t="s">
        <v>3043</v>
      </c>
      <c r="E265">
        <v>193.78</v>
      </c>
      <c r="F265">
        <v>207.53</v>
      </c>
    </row>
    <row r="266" spans="1:6" x14ac:dyDescent="0.25">
      <c r="A266" t="s">
        <v>386</v>
      </c>
      <c r="B266" t="s">
        <v>821</v>
      </c>
      <c r="C266" t="s">
        <v>271</v>
      </c>
      <c r="D266" t="s">
        <v>3043</v>
      </c>
      <c r="E266">
        <v>57.52</v>
      </c>
      <c r="F266">
        <v>80.650000000000006</v>
      </c>
    </row>
    <row r="267" spans="1:6" x14ac:dyDescent="0.25">
      <c r="A267" t="s">
        <v>515</v>
      </c>
      <c r="B267" t="s">
        <v>974</v>
      </c>
      <c r="C267" t="s">
        <v>271</v>
      </c>
      <c r="D267" t="s">
        <v>3043</v>
      </c>
      <c r="E267">
        <v>34.04</v>
      </c>
      <c r="F267">
        <v>37.5</v>
      </c>
    </row>
    <row r="268" spans="1:6" x14ac:dyDescent="0.25">
      <c r="A268" t="s">
        <v>495</v>
      </c>
      <c r="B268" t="s">
        <v>952</v>
      </c>
      <c r="C268" t="s">
        <v>261</v>
      </c>
      <c r="D268" t="s">
        <v>3043</v>
      </c>
      <c r="E268">
        <v>13.36</v>
      </c>
      <c r="F268">
        <v>16.59</v>
      </c>
    </row>
    <row r="269" spans="1:6" x14ac:dyDescent="0.25">
      <c r="A269" t="s">
        <v>451</v>
      </c>
      <c r="B269" t="s">
        <v>897</v>
      </c>
      <c r="C269" t="s">
        <v>264</v>
      </c>
      <c r="D269" t="s">
        <v>3043</v>
      </c>
      <c r="E269">
        <v>135.97999999999999</v>
      </c>
      <c r="F269">
        <v>150.21</v>
      </c>
    </row>
    <row r="270" spans="1:6" x14ac:dyDescent="0.25">
      <c r="A270" t="s">
        <v>547</v>
      </c>
      <c r="B270" t="s">
        <v>1008</v>
      </c>
      <c r="C270" t="s">
        <v>271</v>
      </c>
      <c r="D270" t="s">
        <v>3043</v>
      </c>
      <c r="E270">
        <v>32.380000000000003</v>
      </c>
      <c r="F270">
        <v>35.14</v>
      </c>
    </row>
    <row r="271" spans="1:6" x14ac:dyDescent="0.25">
      <c r="A271" t="s">
        <v>389</v>
      </c>
      <c r="B271" t="s">
        <v>824</v>
      </c>
      <c r="C271" t="s">
        <v>275</v>
      </c>
      <c r="D271" t="s">
        <v>3043</v>
      </c>
      <c r="E271">
        <v>18.75</v>
      </c>
      <c r="F271">
        <v>23.54</v>
      </c>
    </row>
    <row r="272" spans="1:6" x14ac:dyDescent="0.25">
      <c r="A272" t="s">
        <v>35</v>
      </c>
      <c r="B272" t="s">
        <v>919</v>
      </c>
      <c r="C272" t="s">
        <v>264</v>
      </c>
      <c r="D272" t="s">
        <v>3043</v>
      </c>
      <c r="E272">
        <v>824.84</v>
      </c>
      <c r="F272">
        <v>731.04</v>
      </c>
    </row>
    <row r="273" spans="1:6" x14ac:dyDescent="0.25">
      <c r="A273" t="s">
        <v>388</v>
      </c>
      <c r="B273" t="s">
        <v>823</v>
      </c>
      <c r="C273" t="s">
        <v>271</v>
      </c>
      <c r="D273" t="s">
        <v>3043</v>
      </c>
      <c r="E273">
        <v>139.49</v>
      </c>
      <c r="F273">
        <v>141.13999999999999</v>
      </c>
    </row>
    <row r="274" spans="1:6" x14ac:dyDescent="0.25">
      <c r="A274" t="s">
        <v>296</v>
      </c>
      <c r="B274" t="s">
        <v>714</v>
      </c>
      <c r="C274" t="s">
        <v>270</v>
      </c>
      <c r="D274" t="s">
        <v>3043</v>
      </c>
      <c r="E274">
        <v>19.59</v>
      </c>
      <c r="F274">
        <v>21.61</v>
      </c>
    </row>
    <row r="275" spans="1:6" x14ac:dyDescent="0.25">
      <c r="A275" t="s">
        <v>603</v>
      </c>
      <c r="B275" t="s">
        <v>1078</v>
      </c>
      <c r="C275" t="s">
        <v>280</v>
      </c>
      <c r="D275" t="s">
        <v>3043</v>
      </c>
      <c r="E275">
        <v>69.91</v>
      </c>
      <c r="F275">
        <v>77.209999999999994</v>
      </c>
    </row>
    <row r="276" spans="1:6" x14ac:dyDescent="0.25">
      <c r="A276" t="s">
        <v>56</v>
      </c>
      <c r="B276" t="s">
        <v>683</v>
      </c>
      <c r="C276" t="s">
        <v>271</v>
      </c>
      <c r="D276" t="s">
        <v>3043</v>
      </c>
      <c r="E276">
        <v>62.55</v>
      </c>
      <c r="F276">
        <v>71.75</v>
      </c>
    </row>
    <row r="277" spans="1:6" x14ac:dyDescent="0.25">
      <c r="A277" t="s">
        <v>390</v>
      </c>
      <c r="B277" t="s">
        <v>826</v>
      </c>
      <c r="C277" t="s">
        <v>271</v>
      </c>
      <c r="D277" t="s">
        <v>3043</v>
      </c>
      <c r="E277">
        <v>50.38</v>
      </c>
      <c r="F277">
        <v>54.62</v>
      </c>
    </row>
    <row r="278" spans="1:6" x14ac:dyDescent="0.25">
      <c r="A278" t="s">
        <v>664</v>
      </c>
      <c r="B278" t="s">
        <v>1158</v>
      </c>
      <c r="C278" t="s">
        <v>271</v>
      </c>
      <c r="D278" t="s">
        <v>3043</v>
      </c>
      <c r="E278">
        <v>18.07</v>
      </c>
      <c r="F278">
        <v>23.19</v>
      </c>
    </row>
    <row r="279" spans="1:6" x14ac:dyDescent="0.25">
      <c r="A279" t="s">
        <v>394</v>
      </c>
      <c r="B279" t="s">
        <v>831</v>
      </c>
      <c r="C279" t="s">
        <v>261</v>
      </c>
      <c r="D279" t="s">
        <v>3043</v>
      </c>
      <c r="E279">
        <v>73.790000000000006</v>
      </c>
      <c r="F279">
        <v>79.2</v>
      </c>
    </row>
    <row r="280" spans="1:6" x14ac:dyDescent="0.25">
      <c r="A280" t="s">
        <v>615</v>
      </c>
      <c r="B280" t="s">
        <v>1092</v>
      </c>
      <c r="C280" t="s">
        <v>265</v>
      </c>
      <c r="D280" t="s">
        <v>3043</v>
      </c>
      <c r="E280">
        <v>143.69999999999999</v>
      </c>
      <c r="F280">
        <v>153.79</v>
      </c>
    </row>
    <row r="281" spans="1:6" x14ac:dyDescent="0.25">
      <c r="A281" t="s">
        <v>391</v>
      </c>
      <c r="B281" t="s">
        <v>827</v>
      </c>
      <c r="C281" t="s">
        <v>280</v>
      </c>
      <c r="D281" t="s">
        <v>3043</v>
      </c>
      <c r="E281">
        <v>155.1</v>
      </c>
      <c r="F281">
        <v>188.43</v>
      </c>
    </row>
    <row r="282" spans="1:6" x14ac:dyDescent="0.25">
      <c r="A282" t="s">
        <v>456</v>
      </c>
      <c r="B282" t="s">
        <v>903</v>
      </c>
      <c r="C282" t="s">
        <v>267</v>
      </c>
      <c r="D282" t="s">
        <v>3043</v>
      </c>
      <c r="E282">
        <v>199.88</v>
      </c>
      <c r="F282">
        <v>227.22</v>
      </c>
    </row>
    <row r="283" spans="1:6" x14ac:dyDescent="0.25">
      <c r="A283" t="s">
        <v>370</v>
      </c>
      <c r="B283" t="s">
        <v>801</v>
      </c>
      <c r="C283" t="s">
        <v>265</v>
      </c>
      <c r="D283" t="s">
        <v>3043</v>
      </c>
      <c r="E283">
        <v>217.47</v>
      </c>
      <c r="F283">
        <v>229.71</v>
      </c>
    </row>
    <row r="284" spans="1:6" x14ac:dyDescent="0.25">
      <c r="A284" t="s">
        <v>310</v>
      </c>
      <c r="B284" t="s">
        <v>731</v>
      </c>
      <c r="C284" t="s">
        <v>259</v>
      </c>
      <c r="D284" t="s">
        <v>3043</v>
      </c>
      <c r="E284">
        <v>436.95</v>
      </c>
      <c r="F284">
        <v>467.03</v>
      </c>
    </row>
    <row r="285" spans="1:6" x14ac:dyDescent="0.25">
      <c r="A285" t="s">
        <v>668</v>
      </c>
      <c r="B285" t="s">
        <v>1162</v>
      </c>
      <c r="C285" t="s">
        <v>280</v>
      </c>
      <c r="D285" t="s">
        <v>3043</v>
      </c>
      <c r="E285">
        <v>40.29</v>
      </c>
      <c r="F285">
        <v>40.770000000000003</v>
      </c>
    </row>
    <row r="286" spans="1:6" x14ac:dyDescent="0.25">
      <c r="A286" t="s">
        <v>75</v>
      </c>
      <c r="B286" t="s">
        <v>828</v>
      </c>
      <c r="C286" t="s">
        <v>267</v>
      </c>
      <c r="D286" t="s">
        <v>3043</v>
      </c>
      <c r="E286">
        <v>878.45</v>
      </c>
      <c r="F286">
        <v>904.97</v>
      </c>
    </row>
    <row r="287" spans="1:6" x14ac:dyDescent="0.25">
      <c r="A287" t="s">
        <v>525</v>
      </c>
      <c r="B287" t="s">
        <v>985</v>
      </c>
      <c r="C287" t="s">
        <v>265</v>
      </c>
      <c r="D287" t="s">
        <v>3043</v>
      </c>
      <c r="E287">
        <v>458.34</v>
      </c>
      <c r="F287">
        <v>565.49</v>
      </c>
    </row>
    <row r="288" spans="1:6" x14ac:dyDescent="0.25">
      <c r="A288" t="s">
        <v>344</v>
      </c>
      <c r="B288" t="s">
        <v>771</v>
      </c>
      <c r="C288" t="s">
        <v>286</v>
      </c>
      <c r="D288" t="s">
        <v>3043</v>
      </c>
      <c r="E288">
        <v>49.84</v>
      </c>
      <c r="F288">
        <v>60.33</v>
      </c>
    </row>
    <row r="289" spans="1:6" x14ac:dyDescent="0.25">
      <c r="A289" t="s">
        <v>395</v>
      </c>
      <c r="B289" t="s">
        <v>832</v>
      </c>
      <c r="C289" t="s">
        <v>280</v>
      </c>
      <c r="D289" t="s">
        <v>3043</v>
      </c>
      <c r="E289">
        <v>223.35</v>
      </c>
      <c r="F289">
        <v>256.63</v>
      </c>
    </row>
    <row r="290" spans="1:6" x14ac:dyDescent="0.25">
      <c r="A290" t="s">
        <v>189</v>
      </c>
      <c r="B290" t="s">
        <v>1128</v>
      </c>
      <c r="C290" t="s">
        <v>264</v>
      </c>
      <c r="D290" t="s">
        <v>3043</v>
      </c>
      <c r="E290">
        <v>1035.98</v>
      </c>
      <c r="F290">
        <v>755.87</v>
      </c>
    </row>
    <row r="291" spans="1:6" x14ac:dyDescent="0.25">
      <c r="A291" t="s">
        <v>283</v>
      </c>
      <c r="B291" t="s">
        <v>695</v>
      </c>
      <c r="C291" t="s">
        <v>280</v>
      </c>
      <c r="D291" t="s">
        <v>3043</v>
      </c>
      <c r="E291">
        <v>306.01</v>
      </c>
      <c r="F291">
        <v>270.2</v>
      </c>
    </row>
    <row r="292" spans="1:6" x14ac:dyDescent="0.25">
      <c r="A292" t="s">
        <v>439</v>
      </c>
      <c r="B292" t="s">
        <v>882</v>
      </c>
      <c r="C292" t="s">
        <v>265</v>
      </c>
      <c r="D292" t="s">
        <v>3043</v>
      </c>
      <c r="E292">
        <v>28.38</v>
      </c>
      <c r="F292">
        <v>28.9</v>
      </c>
    </row>
    <row r="293" spans="1:6" x14ac:dyDescent="0.25">
      <c r="A293" t="s">
        <v>671</v>
      </c>
      <c r="B293" t="s">
        <v>1166</v>
      </c>
      <c r="C293" t="s">
        <v>280</v>
      </c>
      <c r="D293" t="s">
        <v>3043</v>
      </c>
      <c r="E293">
        <v>43.25</v>
      </c>
      <c r="F293">
        <v>40.79</v>
      </c>
    </row>
    <row r="294" spans="1:6" x14ac:dyDescent="0.25">
      <c r="A294" t="s">
        <v>474</v>
      </c>
      <c r="B294" t="s">
        <v>927</v>
      </c>
      <c r="C294" t="s">
        <v>271</v>
      </c>
      <c r="D294" t="s">
        <v>3043</v>
      </c>
      <c r="E294">
        <v>86.76</v>
      </c>
      <c r="F294">
        <v>65.77</v>
      </c>
    </row>
    <row r="295" spans="1:6" x14ac:dyDescent="0.25">
      <c r="A295" t="s">
        <v>258</v>
      </c>
      <c r="B295" t="s">
        <v>674</v>
      </c>
      <c r="C295" t="s">
        <v>259</v>
      </c>
      <c r="D295" t="s">
        <v>3043</v>
      </c>
      <c r="E295">
        <v>93.54</v>
      </c>
      <c r="F295">
        <v>93.94</v>
      </c>
    </row>
    <row r="296" spans="1:6" x14ac:dyDescent="0.25">
      <c r="A296" t="s">
        <v>608</v>
      </c>
      <c r="B296" t="s">
        <v>1083</v>
      </c>
      <c r="C296" t="s">
        <v>263</v>
      </c>
      <c r="D296" t="s">
        <v>3043</v>
      </c>
      <c r="E296">
        <v>88.75</v>
      </c>
      <c r="F296">
        <v>102.8</v>
      </c>
    </row>
    <row r="297" spans="1:6" x14ac:dyDescent="0.25">
      <c r="A297" t="s">
        <v>112</v>
      </c>
      <c r="B297" t="s">
        <v>1077</v>
      </c>
      <c r="C297" t="s">
        <v>261</v>
      </c>
      <c r="D297" t="s">
        <v>3043</v>
      </c>
      <c r="E297">
        <v>444.63</v>
      </c>
      <c r="F297">
        <v>494.76</v>
      </c>
    </row>
    <row r="298" spans="1:6" x14ac:dyDescent="0.25">
      <c r="A298" t="s">
        <v>620</v>
      </c>
      <c r="B298" t="s">
        <v>1098</v>
      </c>
      <c r="C298" t="s">
        <v>275</v>
      </c>
      <c r="D298" t="s">
        <v>3043</v>
      </c>
      <c r="E298">
        <v>139.32</v>
      </c>
      <c r="F298">
        <v>163.92</v>
      </c>
    </row>
    <row r="299" spans="1:6" x14ac:dyDescent="0.25">
      <c r="A299" t="s">
        <v>468</v>
      </c>
      <c r="B299" t="s">
        <v>920</v>
      </c>
      <c r="C299" t="s">
        <v>280</v>
      </c>
      <c r="D299" t="s">
        <v>3043</v>
      </c>
      <c r="E299">
        <v>239.45</v>
      </c>
      <c r="F299">
        <v>238.74</v>
      </c>
    </row>
    <row r="300" spans="1:6" x14ac:dyDescent="0.25">
      <c r="A300" t="s">
        <v>399</v>
      </c>
      <c r="B300" t="s">
        <v>836</v>
      </c>
      <c r="C300" t="s">
        <v>265</v>
      </c>
      <c r="D300" t="s">
        <v>3043</v>
      </c>
      <c r="E300">
        <v>69.14</v>
      </c>
      <c r="F300">
        <v>81.69</v>
      </c>
    </row>
    <row r="301" spans="1:6" x14ac:dyDescent="0.25">
      <c r="A301" t="s">
        <v>284</v>
      </c>
      <c r="B301" t="s">
        <v>696</v>
      </c>
      <c r="C301" t="s">
        <v>280</v>
      </c>
      <c r="D301" t="s">
        <v>3043</v>
      </c>
      <c r="E301">
        <v>253.58</v>
      </c>
      <c r="F301">
        <v>292.02999999999997</v>
      </c>
    </row>
    <row r="302" spans="1:6" x14ac:dyDescent="0.25">
      <c r="A302" t="s">
        <v>506</v>
      </c>
      <c r="B302" t="s">
        <v>965</v>
      </c>
      <c r="C302" t="s">
        <v>264</v>
      </c>
      <c r="D302" t="s">
        <v>3043</v>
      </c>
      <c r="E302">
        <v>91.35</v>
      </c>
      <c r="F302">
        <v>76.36</v>
      </c>
    </row>
    <row r="303" spans="1:6" x14ac:dyDescent="0.25">
      <c r="A303" t="s">
        <v>524</v>
      </c>
      <c r="B303" t="s">
        <v>984</v>
      </c>
      <c r="C303" t="s">
        <v>267</v>
      </c>
      <c r="D303" t="s">
        <v>3043</v>
      </c>
      <c r="E303">
        <v>589.95000000000005</v>
      </c>
      <c r="F303">
        <v>511.62</v>
      </c>
    </row>
    <row r="304" spans="1:6" x14ac:dyDescent="0.25">
      <c r="A304" t="s">
        <v>65</v>
      </c>
      <c r="B304" t="s">
        <v>1040</v>
      </c>
      <c r="C304" t="s">
        <v>261</v>
      </c>
      <c r="D304" t="s">
        <v>3043</v>
      </c>
      <c r="E304">
        <v>408.12</v>
      </c>
      <c r="F304">
        <v>484.67</v>
      </c>
    </row>
    <row r="305" spans="1:6" x14ac:dyDescent="0.25">
      <c r="A305" t="s">
        <v>378</v>
      </c>
      <c r="B305" t="s">
        <v>810</v>
      </c>
      <c r="C305" t="s">
        <v>271</v>
      </c>
      <c r="D305" t="s">
        <v>3043</v>
      </c>
      <c r="E305">
        <v>65.849999999999994</v>
      </c>
      <c r="F305">
        <v>75.05</v>
      </c>
    </row>
    <row r="306" spans="1:6" x14ac:dyDescent="0.25">
      <c r="A306" t="s">
        <v>400</v>
      </c>
      <c r="B306" t="s">
        <v>838</v>
      </c>
      <c r="C306" t="s">
        <v>267</v>
      </c>
      <c r="D306" t="s">
        <v>3043</v>
      </c>
      <c r="E306">
        <v>81.040000000000006</v>
      </c>
      <c r="F306">
        <v>88.13</v>
      </c>
    </row>
    <row r="307" spans="1:6" x14ac:dyDescent="0.25">
      <c r="A307" t="s">
        <v>595</v>
      </c>
      <c r="B307" t="s">
        <v>1068</v>
      </c>
      <c r="C307" t="s">
        <v>261</v>
      </c>
      <c r="D307" t="s">
        <v>3043</v>
      </c>
      <c r="E307">
        <v>68.55</v>
      </c>
      <c r="F307">
        <v>79.25</v>
      </c>
    </row>
    <row r="308" spans="1:6" x14ac:dyDescent="0.25">
      <c r="A308" t="s">
        <v>171</v>
      </c>
      <c r="B308" t="s">
        <v>1134</v>
      </c>
      <c r="C308" t="s">
        <v>263</v>
      </c>
      <c r="D308" t="s">
        <v>3043</v>
      </c>
      <c r="E308">
        <v>504.16</v>
      </c>
      <c r="F308">
        <v>537.95000000000005</v>
      </c>
    </row>
    <row r="309" spans="1:6" x14ac:dyDescent="0.25">
      <c r="A309" t="s">
        <v>635</v>
      </c>
      <c r="B309" t="s">
        <v>1123</v>
      </c>
      <c r="C309" t="s">
        <v>280</v>
      </c>
      <c r="D309" t="s">
        <v>3043</v>
      </c>
      <c r="E309">
        <v>39.85</v>
      </c>
      <c r="F309">
        <v>36.96</v>
      </c>
    </row>
    <row r="310" spans="1:6" x14ac:dyDescent="0.25">
      <c r="A310" t="s">
        <v>640</v>
      </c>
      <c r="B310" t="s">
        <v>1129</v>
      </c>
      <c r="C310" t="s">
        <v>280</v>
      </c>
      <c r="D310" t="s">
        <v>3043</v>
      </c>
      <c r="E310">
        <v>112.02</v>
      </c>
      <c r="F310">
        <v>156.61000000000001</v>
      </c>
    </row>
    <row r="311" spans="1:6" x14ac:dyDescent="0.25">
      <c r="A311" t="s">
        <v>470</v>
      </c>
      <c r="B311" t="s">
        <v>922</v>
      </c>
      <c r="C311" t="s">
        <v>271</v>
      </c>
      <c r="D311" t="s">
        <v>3043</v>
      </c>
      <c r="E311">
        <v>67.790000000000006</v>
      </c>
      <c r="F311">
        <v>83.92</v>
      </c>
    </row>
    <row r="312" spans="1:6" x14ac:dyDescent="0.25">
      <c r="A312" t="s">
        <v>575</v>
      </c>
      <c r="B312" t="s">
        <v>1046</v>
      </c>
      <c r="C312" t="s">
        <v>261</v>
      </c>
      <c r="D312" t="s">
        <v>3043</v>
      </c>
      <c r="E312">
        <v>200.22</v>
      </c>
      <c r="F312">
        <v>259.83</v>
      </c>
    </row>
    <row r="313" spans="1:6" x14ac:dyDescent="0.25">
      <c r="A313" t="s">
        <v>652</v>
      </c>
      <c r="B313" t="s">
        <v>1144</v>
      </c>
      <c r="C313" t="s">
        <v>259</v>
      </c>
      <c r="D313" t="s">
        <v>3043</v>
      </c>
      <c r="E313">
        <v>566.85</v>
      </c>
      <c r="F313">
        <v>534.01</v>
      </c>
    </row>
    <row r="314" spans="1:6" x14ac:dyDescent="0.25">
      <c r="A314" t="s">
        <v>398</v>
      </c>
      <c r="B314" t="s">
        <v>835</v>
      </c>
      <c r="C314" t="s">
        <v>261</v>
      </c>
      <c r="D314" t="s">
        <v>3043</v>
      </c>
      <c r="E314">
        <v>208.88</v>
      </c>
      <c r="F314">
        <v>226.19</v>
      </c>
    </row>
    <row r="315" spans="1:6" x14ac:dyDescent="0.25">
      <c r="A315" t="s">
        <v>285</v>
      </c>
      <c r="B315" t="s">
        <v>698</v>
      </c>
      <c r="C315" t="s">
        <v>265</v>
      </c>
      <c r="D315" t="s">
        <v>3043</v>
      </c>
      <c r="E315">
        <v>100.9</v>
      </c>
      <c r="F315">
        <v>133.36000000000001</v>
      </c>
    </row>
    <row r="316" spans="1:6" x14ac:dyDescent="0.25">
      <c r="A316" t="s">
        <v>120</v>
      </c>
      <c r="B316" t="s">
        <v>1087</v>
      </c>
      <c r="C316" t="s">
        <v>271</v>
      </c>
      <c r="D316" t="s">
        <v>3043</v>
      </c>
      <c r="E316">
        <v>48.03</v>
      </c>
      <c r="F316">
        <v>52.35</v>
      </c>
    </row>
    <row r="317" spans="1:6" x14ac:dyDescent="0.25">
      <c r="A317" t="s">
        <v>299</v>
      </c>
      <c r="B317" t="s">
        <v>717</v>
      </c>
      <c r="C317" t="s">
        <v>271</v>
      </c>
      <c r="D317" t="s">
        <v>3043</v>
      </c>
      <c r="E317">
        <v>44.32</v>
      </c>
      <c r="F317">
        <v>50.63</v>
      </c>
    </row>
    <row r="318" spans="1:6" x14ac:dyDescent="0.25">
      <c r="A318" t="s">
        <v>672</v>
      </c>
      <c r="B318" t="s">
        <v>1167</v>
      </c>
      <c r="C318" t="s">
        <v>267</v>
      </c>
      <c r="D318" t="s">
        <v>3043</v>
      </c>
      <c r="E318">
        <v>307.04000000000002</v>
      </c>
      <c r="F318">
        <v>355.15</v>
      </c>
    </row>
    <row r="319" spans="1:6" x14ac:dyDescent="0.25">
      <c r="A319" t="s">
        <v>612</v>
      </c>
      <c r="B319" t="s">
        <v>1088</v>
      </c>
      <c r="C319" t="s">
        <v>259</v>
      </c>
      <c r="D319" t="s">
        <v>3043</v>
      </c>
      <c r="E319">
        <v>27.16</v>
      </c>
      <c r="F319">
        <v>25.88</v>
      </c>
    </row>
    <row r="320" spans="1:6" x14ac:dyDescent="0.25">
      <c r="A320" t="s">
        <v>621</v>
      </c>
      <c r="B320" t="s">
        <v>1100</v>
      </c>
      <c r="C320" t="s">
        <v>270</v>
      </c>
      <c r="D320" t="s">
        <v>3043</v>
      </c>
      <c r="E320">
        <v>170.07</v>
      </c>
      <c r="F320">
        <v>164.67</v>
      </c>
    </row>
    <row r="321" spans="1:6" x14ac:dyDescent="0.25">
      <c r="A321" t="s">
        <v>281</v>
      </c>
      <c r="B321" t="s">
        <v>692</v>
      </c>
      <c r="C321" t="s">
        <v>264</v>
      </c>
      <c r="D321" t="s">
        <v>3043</v>
      </c>
      <c r="E321">
        <v>806.57</v>
      </c>
      <c r="F321">
        <v>860.66</v>
      </c>
    </row>
    <row r="322" spans="1:6" x14ac:dyDescent="0.25">
      <c r="A322" t="s">
        <v>196</v>
      </c>
      <c r="B322" t="s">
        <v>697</v>
      </c>
      <c r="C322" t="s">
        <v>267</v>
      </c>
      <c r="D322" t="s">
        <v>3043</v>
      </c>
      <c r="E322">
        <v>129.47999999999999</v>
      </c>
      <c r="F322">
        <v>118.64</v>
      </c>
    </row>
    <row r="323" spans="1:6" x14ac:dyDescent="0.25">
      <c r="A323" t="s">
        <v>126</v>
      </c>
      <c r="B323" t="s">
        <v>1110</v>
      </c>
      <c r="C323" t="s">
        <v>267</v>
      </c>
      <c r="D323" t="s">
        <v>3043</v>
      </c>
      <c r="E323">
        <v>140.03</v>
      </c>
      <c r="F323">
        <v>69.86</v>
      </c>
    </row>
    <row r="324" spans="1:6" x14ac:dyDescent="0.25">
      <c r="A324" t="s">
        <v>453</v>
      </c>
      <c r="B324" t="s">
        <v>900</v>
      </c>
      <c r="C324" t="s">
        <v>270</v>
      </c>
      <c r="D324" t="s">
        <v>3043</v>
      </c>
      <c r="E324">
        <v>27.3</v>
      </c>
      <c r="F324">
        <v>27.43</v>
      </c>
    </row>
    <row r="325" spans="1:6" x14ac:dyDescent="0.25">
      <c r="A325" t="s">
        <v>505</v>
      </c>
      <c r="B325" t="s">
        <v>964</v>
      </c>
      <c r="C325" t="s">
        <v>261</v>
      </c>
      <c r="D325" t="s">
        <v>3043</v>
      </c>
      <c r="E325">
        <v>95.5</v>
      </c>
      <c r="F325">
        <v>99.3</v>
      </c>
    </row>
    <row r="326" spans="1:6" x14ac:dyDescent="0.25">
      <c r="A326" t="s">
        <v>313</v>
      </c>
      <c r="B326" t="s">
        <v>734</v>
      </c>
      <c r="C326" t="s">
        <v>261</v>
      </c>
      <c r="D326" t="s">
        <v>3043</v>
      </c>
      <c r="E326">
        <v>480.53</v>
      </c>
      <c r="F326">
        <v>551.57000000000005</v>
      </c>
    </row>
    <row r="327" spans="1:6" x14ac:dyDescent="0.25">
      <c r="A327" t="s">
        <v>32</v>
      </c>
      <c r="B327" t="s">
        <v>711</v>
      </c>
      <c r="C327" t="s">
        <v>264</v>
      </c>
      <c r="D327" t="s">
        <v>3043</v>
      </c>
      <c r="E327">
        <v>442.57</v>
      </c>
      <c r="F327">
        <v>430.81</v>
      </c>
    </row>
    <row r="328" spans="1:6" x14ac:dyDescent="0.25">
      <c r="A328" t="s">
        <v>404</v>
      </c>
      <c r="B328" t="s">
        <v>843</v>
      </c>
      <c r="C328" t="s">
        <v>264</v>
      </c>
      <c r="D328" t="s">
        <v>3043</v>
      </c>
      <c r="E328">
        <v>375.41</v>
      </c>
      <c r="F328">
        <v>436.58</v>
      </c>
    </row>
    <row r="329" spans="1:6" x14ac:dyDescent="0.25">
      <c r="A329" t="s">
        <v>482</v>
      </c>
      <c r="B329" t="s">
        <v>937</v>
      </c>
      <c r="C329" t="s">
        <v>261</v>
      </c>
      <c r="D329" t="s">
        <v>3043</v>
      </c>
      <c r="E329">
        <v>142.18</v>
      </c>
      <c r="F329">
        <v>174.05</v>
      </c>
    </row>
    <row r="330" spans="1:6" x14ac:dyDescent="0.25">
      <c r="A330" t="s">
        <v>533</v>
      </c>
      <c r="B330" t="s">
        <v>993</v>
      </c>
      <c r="C330" t="s">
        <v>263</v>
      </c>
      <c r="D330" t="s">
        <v>3043</v>
      </c>
      <c r="E330">
        <v>31.55</v>
      </c>
      <c r="F330">
        <v>36.26</v>
      </c>
    </row>
    <row r="331" spans="1:6" x14ac:dyDescent="0.25">
      <c r="A331" t="s">
        <v>623</v>
      </c>
      <c r="B331" t="s">
        <v>1104</v>
      </c>
      <c r="C331" t="s">
        <v>267</v>
      </c>
      <c r="D331" t="s">
        <v>3043</v>
      </c>
      <c r="E331">
        <v>1454.74</v>
      </c>
      <c r="F331">
        <v>1402.69</v>
      </c>
    </row>
    <row r="332" spans="1:6" x14ac:dyDescent="0.25">
      <c r="A332" t="s">
        <v>138</v>
      </c>
      <c r="B332" t="s">
        <v>842</v>
      </c>
      <c r="C332" t="s">
        <v>264</v>
      </c>
      <c r="D332" t="s">
        <v>3043</v>
      </c>
      <c r="E332">
        <v>141.36000000000001</v>
      </c>
      <c r="F332">
        <v>87.35</v>
      </c>
    </row>
    <row r="333" spans="1:6" x14ac:dyDescent="0.25">
      <c r="A333" t="s">
        <v>499</v>
      </c>
      <c r="B333" t="s">
        <v>955</v>
      </c>
      <c r="C333" t="s">
        <v>280</v>
      </c>
      <c r="D333" t="s">
        <v>3043</v>
      </c>
      <c r="E333">
        <v>16.559999999999999</v>
      </c>
      <c r="F333">
        <v>19.84</v>
      </c>
    </row>
    <row r="334" spans="1:6" x14ac:dyDescent="0.25">
      <c r="A334" t="s">
        <v>588</v>
      </c>
      <c r="B334" t="s">
        <v>1061</v>
      </c>
      <c r="C334" t="s">
        <v>261</v>
      </c>
      <c r="D334" t="s">
        <v>3043</v>
      </c>
      <c r="E334">
        <v>58.6</v>
      </c>
      <c r="F334">
        <v>72.900000000000006</v>
      </c>
    </row>
    <row r="335" spans="1:6" x14ac:dyDescent="0.25">
      <c r="A335" t="s">
        <v>529</v>
      </c>
      <c r="B335" t="s">
        <v>989</v>
      </c>
      <c r="C335" t="s">
        <v>265</v>
      </c>
      <c r="D335" t="s">
        <v>3043</v>
      </c>
      <c r="E335">
        <v>228.72</v>
      </c>
      <c r="F335">
        <v>255.61</v>
      </c>
    </row>
    <row r="336" spans="1:6" x14ac:dyDescent="0.25">
      <c r="A336" t="s">
        <v>256</v>
      </c>
      <c r="B336" t="s">
        <v>790</v>
      </c>
      <c r="C336" t="s">
        <v>286</v>
      </c>
      <c r="D336" t="s">
        <v>3043</v>
      </c>
      <c r="E336">
        <v>73.06</v>
      </c>
      <c r="F336">
        <v>84.28</v>
      </c>
    </row>
    <row r="337" spans="1:6" x14ac:dyDescent="0.25">
      <c r="A337" t="s">
        <v>172</v>
      </c>
      <c r="B337" t="s">
        <v>845</v>
      </c>
      <c r="C337" t="s">
        <v>259</v>
      </c>
      <c r="D337" t="s">
        <v>3043</v>
      </c>
      <c r="E337">
        <v>40.82</v>
      </c>
      <c r="F337">
        <v>53.06</v>
      </c>
    </row>
    <row r="338" spans="1:6" x14ac:dyDescent="0.25">
      <c r="A338" t="s">
        <v>44</v>
      </c>
      <c r="B338" t="s">
        <v>1051</v>
      </c>
      <c r="C338" t="s">
        <v>263</v>
      </c>
      <c r="D338" t="s">
        <v>3043</v>
      </c>
      <c r="E338">
        <v>669.38</v>
      </c>
      <c r="F338">
        <v>690.47</v>
      </c>
    </row>
    <row r="339" spans="1:6" x14ac:dyDescent="0.25">
      <c r="A339" t="s">
        <v>405</v>
      </c>
      <c r="B339" t="s">
        <v>847</v>
      </c>
      <c r="C339" t="s">
        <v>286</v>
      </c>
      <c r="D339" t="s">
        <v>3043</v>
      </c>
      <c r="E339">
        <v>28.17</v>
      </c>
      <c r="F339">
        <v>34.07</v>
      </c>
    </row>
    <row r="340" spans="1:6" x14ac:dyDescent="0.25">
      <c r="A340" t="s">
        <v>198</v>
      </c>
      <c r="B340" t="s">
        <v>846</v>
      </c>
      <c r="C340" t="s">
        <v>280</v>
      </c>
      <c r="D340" t="s">
        <v>3043</v>
      </c>
      <c r="E340">
        <v>93.39</v>
      </c>
      <c r="F340">
        <v>80.900000000000006</v>
      </c>
    </row>
    <row r="341" spans="1:6" x14ac:dyDescent="0.25">
      <c r="A341" t="s">
        <v>409</v>
      </c>
      <c r="B341" t="s">
        <v>851</v>
      </c>
      <c r="C341" t="s">
        <v>265</v>
      </c>
      <c r="D341" t="s">
        <v>3043</v>
      </c>
      <c r="E341">
        <v>424.09</v>
      </c>
      <c r="F341">
        <v>521.63</v>
      </c>
    </row>
    <row r="342" spans="1:6" x14ac:dyDescent="0.25">
      <c r="A342" t="s">
        <v>633</v>
      </c>
      <c r="B342" t="s">
        <v>1120</v>
      </c>
      <c r="C342" t="s">
        <v>264</v>
      </c>
      <c r="D342" t="s">
        <v>3043</v>
      </c>
      <c r="E342">
        <v>728.58</v>
      </c>
      <c r="F342">
        <v>890.39</v>
      </c>
    </row>
    <row r="343" spans="1:6" x14ac:dyDescent="0.25">
      <c r="A343" t="s">
        <v>610</v>
      </c>
      <c r="B343" t="s">
        <v>1085</v>
      </c>
      <c r="C343" t="s">
        <v>286</v>
      </c>
      <c r="D343" t="s">
        <v>3043</v>
      </c>
      <c r="E343">
        <v>78.64</v>
      </c>
      <c r="F343">
        <v>81.95</v>
      </c>
    </row>
    <row r="344" spans="1:6" x14ac:dyDescent="0.25">
      <c r="A344" t="s">
        <v>406</v>
      </c>
      <c r="B344" t="s">
        <v>848</v>
      </c>
      <c r="C344" t="s">
        <v>265</v>
      </c>
      <c r="D344" t="s">
        <v>3043</v>
      </c>
      <c r="E344">
        <v>219.9</v>
      </c>
      <c r="F344">
        <v>249.29</v>
      </c>
    </row>
    <row r="345" spans="1:6" x14ac:dyDescent="0.25">
      <c r="A345" t="s">
        <v>536</v>
      </c>
      <c r="B345" t="s">
        <v>996</v>
      </c>
      <c r="C345" t="s">
        <v>264</v>
      </c>
      <c r="D345" t="s">
        <v>3043</v>
      </c>
      <c r="E345">
        <v>126.17</v>
      </c>
      <c r="F345">
        <v>119.35</v>
      </c>
    </row>
    <row r="346" spans="1:6" x14ac:dyDescent="0.25">
      <c r="A346" t="s">
        <v>490</v>
      </c>
      <c r="B346" t="s">
        <v>945</v>
      </c>
      <c r="C346" t="s">
        <v>261</v>
      </c>
      <c r="D346" t="s">
        <v>3043</v>
      </c>
      <c r="E346">
        <v>81.650000000000006</v>
      </c>
      <c r="F346">
        <v>90.31</v>
      </c>
    </row>
    <row r="347" spans="1:6" x14ac:dyDescent="0.25">
      <c r="A347" t="s">
        <v>410</v>
      </c>
      <c r="B347" t="s">
        <v>853</v>
      </c>
      <c r="C347" t="s">
        <v>259</v>
      </c>
      <c r="D347" t="s">
        <v>3043</v>
      </c>
      <c r="E347">
        <v>154.69</v>
      </c>
      <c r="F347">
        <v>142.97999999999999</v>
      </c>
    </row>
    <row r="348" spans="1:6" x14ac:dyDescent="0.25">
      <c r="A348" t="s">
        <v>49</v>
      </c>
      <c r="B348" t="s">
        <v>1031</v>
      </c>
      <c r="C348" t="s">
        <v>264</v>
      </c>
      <c r="D348" t="s">
        <v>3043</v>
      </c>
      <c r="E348">
        <v>131.88</v>
      </c>
      <c r="F348">
        <v>113.37</v>
      </c>
    </row>
    <row r="349" spans="1:6" x14ac:dyDescent="0.25">
      <c r="A349" t="s">
        <v>535</v>
      </c>
      <c r="B349" t="s">
        <v>995</v>
      </c>
      <c r="C349" t="s">
        <v>280</v>
      </c>
      <c r="D349" t="s">
        <v>3043</v>
      </c>
      <c r="E349">
        <v>7602.33</v>
      </c>
      <c r="F349">
        <v>9461.98</v>
      </c>
    </row>
    <row r="350" spans="1:6" x14ac:dyDescent="0.25">
      <c r="A350" t="s">
        <v>650</v>
      </c>
      <c r="B350" t="s">
        <v>1142</v>
      </c>
      <c r="C350" t="s">
        <v>263</v>
      </c>
      <c r="D350" t="s">
        <v>3043</v>
      </c>
      <c r="E350">
        <v>27.67</v>
      </c>
      <c r="F350">
        <v>27.78</v>
      </c>
    </row>
    <row r="351" spans="1:6" x14ac:dyDescent="0.25">
      <c r="A351" t="s">
        <v>659</v>
      </c>
      <c r="B351" t="s">
        <v>1142</v>
      </c>
      <c r="C351" t="s">
        <v>263</v>
      </c>
      <c r="D351" t="s">
        <v>3043</v>
      </c>
      <c r="E351">
        <v>27.08</v>
      </c>
      <c r="F351">
        <v>26.45</v>
      </c>
    </row>
    <row r="352" spans="1:6" x14ac:dyDescent="0.25">
      <c r="A352" t="s">
        <v>145</v>
      </c>
      <c r="B352" t="s">
        <v>820</v>
      </c>
      <c r="C352" t="s">
        <v>264</v>
      </c>
      <c r="D352" t="s">
        <v>3043</v>
      </c>
      <c r="E352">
        <v>268.85000000000002</v>
      </c>
      <c r="F352">
        <v>231.51</v>
      </c>
    </row>
    <row r="353" spans="1:6" x14ac:dyDescent="0.25">
      <c r="A353" t="s">
        <v>628</v>
      </c>
      <c r="B353" t="s">
        <v>1113</v>
      </c>
      <c r="C353" t="s">
        <v>275</v>
      </c>
      <c r="D353" t="s">
        <v>3043</v>
      </c>
      <c r="E353">
        <v>53.37</v>
      </c>
      <c r="F353">
        <v>62.19</v>
      </c>
    </row>
    <row r="354" spans="1:6" x14ac:dyDescent="0.25">
      <c r="A354" t="s">
        <v>537</v>
      </c>
      <c r="B354" t="s">
        <v>997</v>
      </c>
      <c r="C354" t="s">
        <v>265</v>
      </c>
      <c r="D354" t="s">
        <v>3043</v>
      </c>
      <c r="E354">
        <v>172.74</v>
      </c>
      <c r="F354">
        <v>196.75</v>
      </c>
    </row>
    <row r="355" spans="1:6" x14ac:dyDescent="0.25">
      <c r="A355" t="s">
        <v>413</v>
      </c>
      <c r="B355" t="s">
        <v>856</v>
      </c>
      <c r="C355" t="s">
        <v>270</v>
      </c>
      <c r="D355" t="s">
        <v>3043</v>
      </c>
      <c r="E355">
        <v>78.099999999999994</v>
      </c>
      <c r="F355">
        <v>93.9</v>
      </c>
    </row>
    <row r="356" spans="1:6" x14ac:dyDescent="0.25">
      <c r="A356" t="s">
        <v>412</v>
      </c>
      <c r="B356" t="s">
        <v>855</v>
      </c>
      <c r="C356" t="s">
        <v>263</v>
      </c>
      <c r="D356" t="s">
        <v>3043</v>
      </c>
      <c r="E356">
        <v>88.41</v>
      </c>
      <c r="F356">
        <v>102.61</v>
      </c>
    </row>
    <row r="357" spans="1:6" x14ac:dyDescent="0.25">
      <c r="A357" t="s">
        <v>570</v>
      </c>
      <c r="B357" t="s">
        <v>1041</v>
      </c>
      <c r="C357" t="s">
        <v>264</v>
      </c>
      <c r="D357" t="s">
        <v>3043</v>
      </c>
      <c r="E357">
        <v>71.97</v>
      </c>
      <c r="F357">
        <v>70.64</v>
      </c>
    </row>
    <row r="358" spans="1:6" x14ac:dyDescent="0.25">
      <c r="A358" t="s">
        <v>124</v>
      </c>
      <c r="B358" t="s">
        <v>825</v>
      </c>
      <c r="C358" t="s">
        <v>264</v>
      </c>
      <c r="D358" t="s">
        <v>3043</v>
      </c>
      <c r="E358">
        <v>138.13</v>
      </c>
      <c r="F358">
        <v>164.53</v>
      </c>
    </row>
    <row r="359" spans="1:6" x14ac:dyDescent="0.25">
      <c r="A359" t="s">
        <v>511</v>
      </c>
      <c r="B359" t="s">
        <v>970</v>
      </c>
      <c r="C359" t="s">
        <v>280</v>
      </c>
      <c r="D359" t="s">
        <v>3043</v>
      </c>
      <c r="E359">
        <v>1007.31</v>
      </c>
      <c r="F359">
        <v>1133.19</v>
      </c>
    </row>
    <row r="360" spans="1:6" x14ac:dyDescent="0.25">
      <c r="A360" t="s">
        <v>319</v>
      </c>
      <c r="B360" t="s">
        <v>740</v>
      </c>
      <c r="C360" t="s">
        <v>265</v>
      </c>
      <c r="D360" t="s">
        <v>3043</v>
      </c>
      <c r="E360">
        <v>97.13</v>
      </c>
      <c r="F360">
        <v>93.99</v>
      </c>
    </row>
    <row r="361" spans="1:6" x14ac:dyDescent="0.25">
      <c r="A361" t="s">
        <v>411</v>
      </c>
      <c r="B361" t="s">
        <v>854</v>
      </c>
      <c r="C361" t="s">
        <v>270</v>
      </c>
      <c r="D361" t="s">
        <v>3043</v>
      </c>
      <c r="E361">
        <v>59.84</v>
      </c>
      <c r="F361">
        <v>51.75</v>
      </c>
    </row>
    <row r="362" spans="1:6" x14ac:dyDescent="0.25">
      <c r="A362" t="s">
        <v>632</v>
      </c>
      <c r="B362" t="s">
        <v>1119</v>
      </c>
      <c r="C362" t="s">
        <v>264</v>
      </c>
      <c r="D362" t="s">
        <v>3043</v>
      </c>
      <c r="E362">
        <v>317.31</v>
      </c>
      <c r="F362">
        <v>329.75</v>
      </c>
    </row>
    <row r="363" spans="1:6" x14ac:dyDescent="0.25">
      <c r="A363" t="s">
        <v>478</v>
      </c>
      <c r="B363" t="s">
        <v>932</v>
      </c>
      <c r="C363" t="s">
        <v>263</v>
      </c>
      <c r="D363" t="s">
        <v>3043</v>
      </c>
      <c r="E363">
        <v>10.17</v>
      </c>
      <c r="F363">
        <v>10.56</v>
      </c>
    </row>
    <row r="364" spans="1:6" x14ac:dyDescent="0.25">
      <c r="A364" t="s">
        <v>330</v>
      </c>
      <c r="B364" t="s">
        <v>756</v>
      </c>
      <c r="C364" t="s">
        <v>265</v>
      </c>
      <c r="D364" t="s">
        <v>3043</v>
      </c>
      <c r="E364">
        <v>142.78</v>
      </c>
      <c r="F364">
        <v>170.94</v>
      </c>
    </row>
    <row r="365" spans="1:6" x14ac:dyDescent="0.25">
      <c r="A365" t="s">
        <v>492</v>
      </c>
      <c r="B365" t="s">
        <v>947</v>
      </c>
      <c r="C365" t="s">
        <v>265</v>
      </c>
      <c r="D365" t="s">
        <v>3043</v>
      </c>
      <c r="E365">
        <v>121.99</v>
      </c>
      <c r="F365">
        <v>132.5</v>
      </c>
    </row>
    <row r="366" spans="1:6" x14ac:dyDescent="0.25">
      <c r="A366" t="s">
        <v>471</v>
      </c>
      <c r="B366" t="s">
        <v>923</v>
      </c>
      <c r="C366" t="s">
        <v>265</v>
      </c>
      <c r="D366" t="s">
        <v>3043</v>
      </c>
      <c r="E366">
        <v>106.72</v>
      </c>
      <c r="F366">
        <v>96.32</v>
      </c>
    </row>
    <row r="367" spans="1:6" x14ac:dyDescent="0.25">
      <c r="A367" t="s">
        <v>415</v>
      </c>
      <c r="B367" t="s">
        <v>858</v>
      </c>
      <c r="C367" t="s">
        <v>286</v>
      </c>
      <c r="D367" t="s">
        <v>3043</v>
      </c>
      <c r="E367">
        <v>18.25</v>
      </c>
      <c r="F367">
        <v>19.510000000000002</v>
      </c>
    </row>
    <row r="368" spans="1:6" x14ac:dyDescent="0.25">
      <c r="A368" t="s">
        <v>426</v>
      </c>
      <c r="B368" t="s">
        <v>869</v>
      </c>
      <c r="C368" t="s">
        <v>286</v>
      </c>
      <c r="D368" t="s">
        <v>3043</v>
      </c>
      <c r="E368">
        <v>72.64</v>
      </c>
      <c r="F368">
        <v>84.24</v>
      </c>
    </row>
    <row r="369" spans="1:6" x14ac:dyDescent="0.25">
      <c r="A369" t="s">
        <v>125</v>
      </c>
      <c r="B369" t="s">
        <v>1117</v>
      </c>
      <c r="C369" t="s">
        <v>271</v>
      </c>
      <c r="D369" t="s">
        <v>3043</v>
      </c>
      <c r="E369">
        <v>163.81</v>
      </c>
      <c r="F369">
        <v>175.21</v>
      </c>
    </row>
    <row r="370" spans="1:6" x14ac:dyDescent="0.25">
      <c r="A370" t="s">
        <v>288</v>
      </c>
      <c r="B370" t="s">
        <v>701</v>
      </c>
      <c r="C370" t="s">
        <v>267</v>
      </c>
      <c r="D370" t="s">
        <v>3043</v>
      </c>
      <c r="E370">
        <v>27.53</v>
      </c>
      <c r="F370">
        <v>29.75</v>
      </c>
    </row>
    <row r="371" spans="1:6" x14ac:dyDescent="0.25">
      <c r="A371" t="s">
        <v>407</v>
      </c>
      <c r="B371" t="s">
        <v>849</v>
      </c>
      <c r="C371" t="s">
        <v>261</v>
      </c>
      <c r="D371" t="s">
        <v>3043</v>
      </c>
      <c r="E371">
        <v>76.66</v>
      </c>
      <c r="F371">
        <v>83.73</v>
      </c>
    </row>
    <row r="372" spans="1:6" x14ac:dyDescent="0.25">
      <c r="A372" t="s">
        <v>46</v>
      </c>
      <c r="B372" t="s">
        <v>702</v>
      </c>
      <c r="C372" t="s">
        <v>271</v>
      </c>
      <c r="D372" t="s">
        <v>3043</v>
      </c>
      <c r="E372">
        <v>166.79</v>
      </c>
      <c r="F372">
        <v>173.92</v>
      </c>
    </row>
    <row r="373" spans="1:6" x14ac:dyDescent="0.25">
      <c r="A373" t="s">
        <v>424</v>
      </c>
      <c r="B373" t="s">
        <v>867</v>
      </c>
      <c r="C373" t="s">
        <v>261</v>
      </c>
      <c r="D373" t="s">
        <v>3043</v>
      </c>
      <c r="E373">
        <v>203.92</v>
      </c>
      <c r="F373">
        <v>257.66000000000003</v>
      </c>
    </row>
    <row r="374" spans="1:6" x14ac:dyDescent="0.25">
      <c r="A374" t="s">
        <v>416</v>
      </c>
      <c r="B374" t="s">
        <v>859</v>
      </c>
      <c r="C374" t="s">
        <v>265</v>
      </c>
      <c r="D374" t="s">
        <v>3043</v>
      </c>
      <c r="E374">
        <v>503.3</v>
      </c>
      <c r="F374">
        <v>609.03</v>
      </c>
    </row>
    <row r="375" spans="1:6" x14ac:dyDescent="0.25">
      <c r="A375" t="s">
        <v>420</v>
      </c>
      <c r="B375" t="s">
        <v>863</v>
      </c>
      <c r="C375" t="s">
        <v>280</v>
      </c>
      <c r="D375" t="s">
        <v>3043</v>
      </c>
      <c r="E375">
        <v>114.09</v>
      </c>
      <c r="F375">
        <v>140.99</v>
      </c>
    </row>
    <row r="376" spans="1:6" x14ac:dyDescent="0.25">
      <c r="A376" t="s">
        <v>491</v>
      </c>
      <c r="B376" t="s">
        <v>946</v>
      </c>
      <c r="C376" t="s">
        <v>259</v>
      </c>
      <c r="D376" t="s">
        <v>3043</v>
      </c>
      <c r="E376">
        <v>182.68</v>
      </c>
      <c r="F376">
        <v>212.4</v>
      </c>
    </row>
    <row r="377" spans="1:6" x14ac:dyDescent="0.25">
      <c r="A377" t="s">
        <v>556</v>
      </c>
      <c r="B377" t="s">
        <v>1023</v>
      </c>
      <c r="C377" t="s">
        <v>275</v>
      </c>
      <c r="D377" t="s">
        <v>3043</v>
      </c>
      <c r="E377">
        <v>112.29</v>
      </c>
      <c r="F377">
        <v>127.02</v>
      </c>
    </row>
    <row r="378" spans="1:6" x14ac:dyDescent="0.25">
      <c r="A378" t="s">
        <v>590</v>
      </c>
      <c r="B378" t="s">
        <v>1063</v>
      </c>
      <c r="C378" t="s">
        <v>271</v>
      </c>
      <c r="D378" t="s">
        <v>3043</v>
      </c>
      <c r="E378">
        <v>102.2</v>
      </c>
      <c r="F378">
        <v>120.96</v>
      </c>
    </row>
    <row r="379" spans="1:6" x14ac:dyDescent="0.25">
      <c r="A379" t="s">
        <v>422</v>
      </c>
      <c r="B379" t="s">
        <v>865</v>
      </c>
      <c r="C379" t="s">
        <v>261</v>
      </c>
      <c r="D379" t="s">
        <v>3043</v>
      </c>
      <c r="E379">
        <v>151.09</v>
      </c>
      <c r="F379">
        <v>182.57</v>
      </c>
    </row>
    <row r="380" spans="1:6" x14ac:dyDescent="0.25">
      <c r="A380" t="s">
        <v>183</v>
      </c>
      <c r="B380" t="s">
        <v>1130</v>
      </c>
      <c r="C380" t="s">
        <v>265</v>
      </c>
      <c r="D380" t="s">
        <v>3043</v>
      </c>
      <c r="E380">
        <v>77.33</v>
      </c>
      <c r="F380">
        <v>93.48</v>
      </c>
    </row>
    <row r="381" spans="1:6" x14ac:dyDescent="0.25">
      <c r="A381" t="s">
        <v>421</v>
      </c>
      <c r="B381" t="s">
        <v>864</v>
      </c>
      <c r="C381" t="s">
        <v>286</v>
      </c>
      <c r="D381" t="s">
        <v>3043</v>
      </c>
      <c r="E381">
        <v>76.489999999999995</v>
      </c>
      <c r="F381">
        <v>90.22</v>
      </c>
    </row>
    <row r="382" spans="1:6" x14ac:dyDescent="0.25">
      <c r="A382" t="s">
        <v>372</v>
      </c>
      <c r="B382" t="s">
        <v>803</v>
      </c>
      <c r="C382" t="s">
        <v>267</v>
      </c>
      <c r="D382" t="s">
        <v>3043</v>
      </c>
      <c r="E382">
        <v>200.45</v>
      </c>
      <c r="F382">
        <v>236.11</v>
      </c>
    </row>
    <row r="383" spans="1:6" x14ac:dyDescent="0.25">
      <c r="A383" t="s">
        <v>630</v>
      </c>
      <c r="B383" t="s">
        <v>1115</v>
      </c>
      <c r="C383" t="s">
        <v>280</v>
      </c>
      <c r="D383" t="s">
        <v>3043</v>
      </c>
      <c r="E383">
        <v>341.31</v>
      </c>
      <c r="F383">
        <v>368.93</v>
      </c>
    </row>
    <row r="384" spans="1:6" x14ac:dyDescent="0.25">
      <c r="A384" t="s">
        <v>423</v>
      </c>
      <c r="B384" t="s">
        <v>866</v>
      </c>
      <c r="C384" t="s">
        <v>259</v>
      </c>
      <c r="D384" t="s">
        <v>3043</v>
      </c>
      <c r="E384">
        <v>127.32</v>
      </c>
      <c r="F384">
        <v>127.46</v>
      </c>
    </row>
    <row r="385" spans="1:6" x14ac:dyDescent="0.25">
      <c r="A385" t="s">
        <v>418</v>
      </c>
      <c r="B385" t="s">
        <v>861</v>
      </c>
      <c r="C385" t="s">
        <v>286</v>
      </c>
      <c r="D385" t="s">
        <v>3043</v>
      </c>
      <c r="E385">
        <v>28.08</v>
      </c>
      <c r="F385">
        <v>32.15</v>
      </c>
    </row>
    <row r="386" spans="1:6" x14ac:dyDescent="0.25">
      <c r="A386" t="s">
        <v>520</v>
      </c>
      <c r="B386" t="s">
        <v>980</v>
      </c>
      <c r="C386" t="s">
        <v>261</v>
      </c>
      <c r="D386" t="s">
        <v>3043</v>
      </c>
      <c r="E386">
        <v>113.11</v>
      </c>
      <c r="F386">
        <v>119.44</v>
      </c>
    </row>
    <row r="387" spans="1:6" x14ac:dyDescent="0.25">
      <c r="A387" t="s">
        <v>442</v>
      </c>
      <c r="B387" t="s">
        <v>885</v>
      </c>
      <c r="C387" t="s">
        <v>275</v>
      </c>
      <c r="D387" t="s">
        <v>3043</v>
      </c>
      <c r="E387">
        <v>283.25</v>
      </c>
      <c r="F387">
        <v>360.72</v>
      </c>
    </row>
    <row r="388" spans="1:6" x14ac:dyDescent="0.25">
      <c r="A388" t="s">
        <v>277</v>
      </c>
      <c r="B388" t="s">
        <v>689</v>
      </c>
      <c r="C388" t="s">
        <v>270</v>
      </c>
      <c r="D388" t="s">
        <v>3043</v>
      </c>
      <c r="E388">
        <v>136.76</v>
      </c>
      <c r="F388">
        <v>130.31</v>
      </c>
    </row>
    <row r="389" spans="1:6" x14ac:dyDescent="0.25">
      <c r="A389" t="s">
        <v>638</v>
      </c>
      <c r="B389" t="s">
        <v>1126</v>
      </c>
      <c r="C389" t="s">
        <v>264</v>
      </c>
      <c r="D389" t="s">
        <v>3043</v>
      </c>
      <c r="E389">
        <v>173.5</v>
      </c>
      <c r="F389">
        <v>175.13</v>
      </c>
    </row>
    <row r="390" spans="1:6" x14ac:dyDescent="0.25">
      <c r="A390" t="s">
        <v>176</v>
      </c>
      <c r="B390" t="s">
        <v>1026</v>
      </c>
      <c r="C390" t="s">
        <v>265</v>
      </c>
      <c r="D390" t="s">
        <v>3043</v>
      </c>
      <c r="E390">
        <v>273.29000000000002</v>
      </c>
      <c r="F390">
        <v>272.06</v>
      </c>
    </row>
    <row r="391" spans="1:6" x14ac:dyDescent="0.25">
      <c r="A391" t="s">
        <v>34</v>
      </c>
      <c r="B391" t="s">
        <v>1146</v>
      </c>
      <c r="C391" t="s">
        <v>261</v>
      </c>
      <c r="D391" t="s">
        <v>3043</v>
      </c>
      <c r="E391">
        <v>60.634999999999998</v>
      </c>
      <c r="F391">
        <v>73.12</v>
      </c>
    </row>
    <row r="392" spans="1:6" x14ac:dyDescent="0.25">
      <c r="A392" t="s">
        <v>41</v>
      </c>
      <c r="B392" t="s">
        <v>948</v>
      </c>
      <c r="C392" t="s">
        <v>264</v>
      </c>
      <c r="D392" t="s">
        <v>3043</v>
      </c>
      <c r="E392">
        <v>215.33</v>
      </c>
      <c r="F392">
        <v>168.3</v>
      </c>
    </row>
    <row r="393" spans="1:6" x14ac:dyDescent="0.25">
      <c r="A393" t="s">
        <v>326</v>
      </c>
      <c r="B393" t="s">
        <v>752</v>
      </c>
      <c r="C393" t="s">
        <v>264</v>
      </c>
      <c r="D393" t="s">
        <v>3043</v>
      </c>
      <c r="E393">
        <v>112.38</v>
      </c>
      <c r="F393">
        <v>99.8</v>
      </c>
    </row>
    <row r="394" spans="1:6" x14ac:dyDescent="0.25">
      <c r="A394" t="s">
        <v>306</v>
      </c>
      <c r="B394" t="s">
        <v>725</v>
      </c>
      <c r="C394" t="s">
        <v>280</v>
      </c>
      <c r="D394" t="s">
        <v>3043</v>
      </c>
      <c r="E394">
        <v>148.5</v>
      </c>
      <c r="F394">
        <v>168.55</v>
      </c>
    </row>
    <row r="395" spans="1:6" x14ac:dyDescent="0.25">
      <c r="A395" t="s">
        <v>347</v>
      </c>
      <c r="B395" t="s">
        <v>774</v>
      </c>
      <c r="C395" t="s">
        <v>275</v>
      </c>
      <c r="D395" t="s">
        <v>3043</v>
      </c>
      <c r="E395">
        <v>61.77</v>
      </c>
      <c r="F395">
        <v>73.36</v>
      </c>
    </row>
    <row r="396" spans="1:6" x14ac:dyDescent="0.25">
      <c r="A396" t="s">
        <v>73</v>
      </c>
      <c r="B396" t="s">
        <v>1010</v>
      </c>
      <c r="C396" t="s">
        <v>267</v>
      </c>
      <c r="D396" t="s">
        <v>3043</v>
      </c>
      <c r="E396">
        <v>1036.52</v>
      </c>
      <c r="F396">
        <v>1138.81</v>
      </c>
    </row>
    <row r="397" spans="1:6" x14ac:dyDescent="0.25">
      <c r="A397" t="s">
        <v>611</v>
      </c>
      <c r="B397" t="s">
        <v>1086</v>
      </c>
      <c r="C397" t="s">
        <v>261</v>
      </c>
      <c r="D397" t="s">
        <v>3043</v>
      </c>
      <c r="E397">
        <v>18.649999999999999</v>
      </c>
      <c r="F397">
        <v>22.72</v>
      </c>
    </row>
    <row r="398" spans="1:6" x14ac:dyDescent="0.25">
      <c r="A398" t="s">
        <v>3079</v>
      </c>
      <c r="B398" t="s">
        <v>3080</v>
      </c>
      <c r="C398" t="s">
        <v>265</v>
      </c>
      <c r="D398" t="s">
        <v>3043</v>
      </c>
      <c r="E398">
        <v>64.83</v>
      </c>
      <c r="F398">
        <v>63.71</v>
      </c>
    </row>
    <row r="399" spans="1:6" x14ac:dyDescent="0.25">
      <c r="A399" t="s">
        <v>414</v>
      </c>
      <c r="B399" t="s">
        <v>857</v>
      </c>
      <c r="C399" t="s">
        <v>261</v>
      </c>
      <c r="D399" t="s">
        <v>3043</v>
      </c>
      <c r="E399">
        <v>115.67</v>
      </c>
      <c r="F399">
        <v>121.12</v>
      </c>
    </row>
    <row r="400" spans="1:6" x14ac:dyDescent="0.25">
      <c r="A400" t="s">
        <v>550</v>
      </c>
      <c r="B400" t="s">
        <v>1013</v>
      </c>
      <c r="C400" t="s">
        <v>280</v>
      </c>
      <c r="D400" t="s">
        <v>3043</v>
      </c>
      <c r="E400">
        <v>179.68</v>
      </c>
      <c r="F400">
        <v>183.61</v>
      </c>
    </row>
    <row r="401" spans="1:6" x14ac:dyDescent="0.25">
      <c r="A401" t="s">
        <v>177</v>
      </c>
      <c r="B401" t="s">
        <v>1103</v>
      </c>
      <c r="C401" t="s">
        <v>267</v>
      </c>
      <c r="D401" t="s">
        <v>3043</v>
      </c>
      <c r="E401">
        <v>211.73</v>
      </c>
      <c r="F401">
        <v>238.03</v>
      </c>
    </row>
    <row r="402" spans="1:6" x14ac:dyDescent="0.25">
      <c r="A402" t="s">
        <v>546</v>
      </c>
      <c r="B402" t="s">
        <v>1007</v>
      </c>
      <c r="C402" t="s">
        <v>265</v>
      </c>
      <c r="D402" t="s">
        <v>3043</v>
      </c>
      <c r="E402">
        <v>254.39</v>
      </c>
      <c r="F402">
        <v>262.74</v>
      </c>
    </row>
    <row r="403" spans="1:6" x14ac:dyDescent="0.25">
      <c r="A403" t="s">
        <v>417</v>
      </c>
      <c r="B403" t="s">
        <v>860</v>
      </c>
      <c r="C403" t="s">
        <v>265</v>
      </c>
      <c r="D403" t="s">
        <v>3043</v>
      </c>
      <c r="E403">
        <v>48.5</v>
      </c>
      <c r="F403">
        <v>50.25</v>
      </c>
    </row>
    <row r="404" spans="1:6" x14ac:dyDescent="0.25">
      <c r="A404" t="s">
        <v>594</v>
      </c>
      <c r="B404" t="s">
        <v>1067</v>
      </c>
      <c r="C404" t="s">
        <v>264</v>
      </c>
      <c r="D404" t="s">
        <v>3043</v>
      </c>
      <c r="E404">
        <v>549.45000000000005</v>
      </c>
      <c r="F404">
        <v>549.92999999999995</v>
      </c>
    </row>
    <row r="405" spans="1:6" x14ac:dyDescent="0.25">
      <c r="A405" t="s">
        <v>493</v>
      </c>
      <c r="B405" t="s">
        <v>949</v>
      </c>
      <c r="C405" t="s">
        <v>280</v>
      </c>
      <c r="D405" t="s">
        <v>3043</v>
      </c>
      <c r="E405">
        <v>145.93</v>
      </c>
      <c r="F405">
        <v>150.72999999999999</v>
      </c>
    </row>
    <row r="406" spans="1:6" x14ac:dyDescent="0.25">
      <c r="A406" t="s">
        <v>565</v>
      </c>
      <c r="B406" t="s">
        <v>1035</v>
      </c>
      <c r="C406" t="s">
        <v>265</v>
      </c>
      <c r="D406" t="s">
        <v>3043</v>
      </c>
      <c r="E406">
        <v>188.64</v>
      </c>
      <c r="F406">
        <v>199.18</v>
      </c>
    </row>
    <row r="407" spans="1:6" x14ac:dyDescent="0.25">
      <c r="A407" t="s">
        <v>291</v>
      </c>
      <c r="B407" t="s">
        <v>705</v>
      </c>
      <c r="C407" t="s">
        <v>265</v>
      </c>
      <c r="D407" t="s">
        <v>3043</v>
      </c>
      <c r="E407">
        <v>104.23</v>
      </c>
      <c r="F407">
        <v>118.04</v>
      </c>
    </row>
    <row r="408" spans="1:6" x14ac:dyDescent="0.25">
      <c r="A408" t="s">
        <v>349</v>
      </c>
      <c r="B408" t="s">
        <v>777</v>
      </c>
      <c r="C408" t="s">
        <v>267</v>
      </c>
      <c r="D408" t="s">
        <v>3043</v>
      </c>
      <c r="E408">
        <v>108.65</v>
      </c>
      <c r="F408">
        <v>124.59</v>
      </c>
    </row>
    <row r="409" spans="1:6" x14ac:dyDescent="0.25">
      <c r="A409" t="s">
        <v>568</v>
      </c>
      <c r="B409" t="s">
        <v>1038</v>
      </c>
      <c r="C409" t="s">
        <v>275</v>
      </c>
      <c r="D409" t="s">
        <v>3043</v>
      </c>
      <c r="E409">
        <v>195.96</v>
      </c>
      <c r="F409">
        <v>239.91</v>
      </c>
    </row>
    <row r="410" spans="1:6" x14ac:dyDescent="0.25">
      <c r="A410" t="s">
        <v>494</v>
      </c>
      <c r="B410" t="s">
        <v>951</v>
      </c>
      <c r="C410" t="s">
        <v>280</v>
      </c>
      <c r="D410" t="s">
        <v>3043</v>
      </c>
      <c r="E410">
        <v>79.650000000000006</v>
      </c>
      <c r="F410">
        <v>96.12</v>
      </c>
    </row>
    <row r="411" spans="1:6" x14ac:dyDescent="0.25">
      <c r="A411" t="s">
        <v>430</v>
      </c>
      <c r="B411" t="s">
        <v>873</v>
      </c>
      <c r="C411" t="s">
        <v>261</v>
      </c>
      <c r="D411" t="s">
        <v>3043</v>
      </c>
      <c r="E411">
        <v>73.25</v>
      </c>
      <c r="F411">
        <v>63.56</v>
      </c>
    </row>
    <row r="412" spans="1:6" x14ac:dyDescent="0.25">
      <c r="A412" t="s">
        <v>431</v>
      </c>
      <c r="B412" t="s">
        <v>874</v>
      </c>
      <c r="C412" t="s">
        <v>259</v>
      </c>
      <c r="D412" t="s">
        <v>3043</v>
      </c>
      <c r="E412">
        <v>296.99</v>
      </c>
      <c r="F412">
        <v>375.31</v>
      </c>
    </row>
    <row r="413" spans="1:6" x14ac:dyDescent="0.25">
      <c r="A413" t="s">
        <v>433</v>
      </c>
      <c r="B413" t="s">
        <v>876</v>
      </c>
      <c r="C413" t="s">
        <v>271</v>
      </c>
      <c r="D413" t="s">
        <v>3043</v>
      </c>
      <c r="E413">
        <v>111.58</v>
      </c>
      <c r="F413">
        <v>120.48</v>
      </c>
    </row>
    <row r="414" spans="1:6" x14ac:dyDescent="0.25">
      <c r="A414" t="s">
        <v>429</v>
      </c>
      <c r="B414" t="s">
        <v>872</v>
      </c>
      <c r="C414" t="s">
        <v>270</v>
      </c>
      <c r="D414" t="s">
        <v>3043</v>
      </c>
      <c r="E414">
        <v>43</v>
      </c>
      <c r="F414">
        <v>41.42</v>
      </c>
    </row>
    <row r="415" spans="1:6" x14ac:dyDescent="0.25">
      <c r="A415" t="s">
        <v>305</v>
      </c>
      <c r="B415" t="s">
        <v>724</v>
      </c>
      <c r="C415" t="s">
        <v>264</v>
      </c>
      <c r="D415" t="s">
        <v>3043</v>
      </c>
      <c r="E415">
        <v>844.54</v>
      </c>
      <c r="F415">
        <v>436.88</v>
      </c>
    </row>
    <row r="416" spans="1:6" x14ac:dyDescent="0.25">
      <c r="A416" t="s">
        <v>434</v>
      </c>
      <c r="B416" t="s">
        <v>877</v>
      </c>
      <c r="C416" t="s">
        <v>265</v>
      </c>
      <c r="D416" t="s">
        <v>3043</v>
      </c>
      <c r="E416">
        <v>262.24</v>
      </c>
      <c r="F416">
        <v>280.66000000000003</v>
      </c>
    </row>
    <row r="417" spans="1:6" x14ac:dyDescent="0.25">
      <c r="A417" t="s">
        <v>102</v>
      </c>
      <c r="B417" t="s">
        <v>1017</v>
      </c>
      <c r="C417" t="s">
        <v>264</v>
      </c>
      <c r="D417" t="s">
        <v>3043</v>
      </c>
      <c r="E417">
        <v>590.21</v>
      </c>
      <c r="F417">
        <v>495.95</v>
      </c>
    </row>
    <row r="418" spans="1:6" x14ac:dyDescent="0.25">
      <c r="A418" t="s">
        <v>437</v>
      </c>
      <c r="B418" t="s">
        <v>880</v>
      </c>
      <c r="C418" t="s">
        <v>286</v>
      </c>
      <c r="D418" t="s">
        <v>3043</v>
      </c>
      <c r="E418">
        <v>78.650000000000006</v>
      </c>
      <c r="F418">
        <v>89.01</v>
      </c>
    </row>
    <row r="419" spans="1:6" x14ac:dyDescent="0.25">
      <c r="A419" t="s">
        <v>266</v>
      </c>
      <c r="B419" t="s">
        <v>679</v>
      </c>
      <c r="C419" t="s">
        <v>267</v>
      </c>
      <c r="D419" t="s">
        <v>3043</v>
      </c>
      <c r="E419">
        <v>54.56</v>
      </c>
      <c r="F419">
        <v>72.13</v>
      </c>
    </row>
    <row r="420" spans="1:6" x14ac:dyDescent="0.25">
      <c r="A420" t="s">
        <v>517</v>
      </c>
      <c r="B420" t="s">
        <v>977</v>
      </c>
      <c r="C420" t="s">
        <v>275</v>
      </c>
      <c r="D420" t="s">
        <v>3043</v>
      </c>
      <c r="E420">
        <v>148.83000000000001</v>
      </c>
      <c r="F420">
        <v>164.35</v>
      </c>
    </row>
    <row r="421" spans="1:6" x14ac:dyDescent="0.25">
      <c r="A421" t="s">
        <v>193</v>
      </c>
      <c r="B421" t="s">
        <v>837</v>
      </c>
      <c r="C421" t="s">
        <v>261</v>
      </c>
      <c r="D421" t="s">
        <v>3043</v>
      </c>
      <c r="E421">
        <v>434.4</v>
      </c>
      <c r="F421">
        <v>519.52</v>
      </c>
    </row>
    <row r="422" spans="1:6" x14ac:dyDescent="0.25">
      <c r="A422" t="s">
        <v>569</v>
      </c>
      <c r="B422" t="s">
        <v>1039</v>
      </c>
      <c r="C422" t="s">
        <v>286</v>
      </c>
      <c r="D422" t="s">
        <v>3043</v>
      </c>
      <c r="E422">
        <v>75.97</v>
      </c>
      <c r="F422">
        <v>82.94</v>
      </c>
    </row>
    <row r="423" spans="1:6" x14ac:dyDescent="0.25">
      <c r="A423" t="s">
        <v>523</v>
      </c>
      <c r="B423" t="s">
        <v>983</v>
      </c>
      <c r="C423" t="s">
        <v>267</v>
      </c>
      <c r="D423" t="s">
        <v>3043</v>
      </c>
      <c r="E423">
        <v>218.29</v>
      </c>
      <c r="F423">
        <v>238.38</v>
      </c>
    </row>
    <row r="424" spans="1:6" x14ac:dyDescent="0.25">
      <c r="A424" t="s">
        <v>345</v>
      </c>
      <c r="B424" t="s">
        <v>772</v>
      </c>
      <c r="C424" t="s">
        <v>259</v>
      </c>
      <c r="D424" t="s">
        <v>3043</v>
      </c>
      <c r="E424">
        <v>120.69</v>
      </c>
      <c r="F424">
        <v>115.12</v>
      </c>
    </row>
    <row r="425" spans="1:6" x14ac:dyDescent="0.25">
      <c r="A425" t="s">
        <v>498</v>
      </c>
      <c r="B425" t="s">
        <v>954</v>
      </c>
      <c r="C425" t="s">
        <v>261</v>
      </c>
      <c r="D425" t="s">
        <v>3043</v>
      </c>
      <c r="E425">
        <v>70.91</v>
      </c>
      <c r="F425">
        <v>87.16</v>
      </c>
    </row>
    <row r="426" spans="1:6" x14ac:dyDescent="0.25">
      <c r="A426" t="s">
        <v>648</v>
      </c>
      <c r="B426" t="s">
        <v>1140</v>
      </c>
      <c r="C426" t="s">
        <v>264</v>
      </c>
      <c r="D426" t="s">
        <v>3043</v>
      </c>
      <c r="E426">
        <v>103.86</v>
      </c>
      <c r="F426">
        <v>100.93</v>
      </c>
    </row>
    <row r="427" spans="1:6" x14ac:dyDescent="0.25">
      <c r="A427" t="s">
        <v>503</v>
      </c>
      <c r="B427" t="s">
        <v>961</v>
      </c>
      <c r="C427" t="s">
        <v>271</v>
      </c>
      <c r="D427" t="s">
        <v>3043</v>
      </c>
      <c r="E427">
        <v>253.5</v>
      </c>
      <c r="F427">
        <v>251</v>
      </c>
    </row>
    <row r="428" spans="1:6" x14ac:dyDescent="0.25">
      <c r="A428" t="s">
        <v>441</v>
      </c>
      <c r="B428" t="s">
        <v>884</v>
      </c>
      <c r="C428" t="s">
        <v>265</v>
      </c>
      <c r="D428" t="s">
        <v>3043</v>
      </c>
      <c r="E428">
        <v>83.55</v>
      </c>
      <c r="F428">
        <v>104.87</v>
      </c>
    </row>
    <row r="429" spans="1:6" x14ac:dyDescent="0.25">
      <c r="A429" t="s">
        <v>544</v>
      </c>
      <c r="B429" t="s">
        <v>1005</v>
      </c>
      <c r="C429" t="s">
        <v>264</v>
      </c>
      <c r="D429" t="s">
        <v>3043</v>
      </c>
      <c r="E429">
        <v>104.37</v>
      </c>
      <c r="F429">
        <v>96.23</v>
      </c>
    </row>
    <row r="430" spans="1:6" x14ac:dyDescent="0.25">
      <c r="A430" t="s">
        <v>375</v>
      </c>
      <c r="B430" t="s">
        <v>807</v>
      </c>
      <c r="C430" t="s">
        <v>261</v>
      </c>
      <c r="D430" t="s">
        <v>3043</v>
      </c>
      <c r="E430">
        <v>41.69</v>
      </c>
      <c r="F430">
        <v>48.89</v>
      </c>
    </row>
    <row r="431" spans="1:6" x14ac:dyDescent="0.25">
      <c r="A431" t="s">
        <v>472</v>
      </c>
      <c r="B431" t="s">
        <v>925</v>
      </c>
      <c r="C431" t="s">
        <v>267</v>
      </c>
      <c r="D431" t="s">
        <v>3043</v>
      </c>
      <c r="E431">
        <v>344.98</v>
      </c>
      <c r="F431">
        <v>361.36</v>
      </c>
    </row>
    <row r="432" spans="1:6" x14ac:dyDescent="0.25">
      <c r="A432" t="s">
        <v>443</v>
      </c>
      <c r="B432" t="s">
        <v>887</v>
      </c>
      <c r="C432" t="s">
        <v>271</v>
      </c>
      <c r="D432" t="s">
        <v>3043</v>
      </c>
      <c r="E432">
        <v>70.69</v>
      </c>
      <c r="F432">
        <v>74.540000000000006</v>
      </c>
    </row>
    <row r="433" spans="1:6" x14ac:dyDescent="0.25">
      <c r="A433" t="s">
        <v>289</v>
      </c>
      <c r="B433" t="s">
        <v>703</v>
      </c>
      <c r="C433" t="s">
        <v>263</v>
      </c>
      <c r="D433" t="s">
        <v>3043</v>
      </c>
      <c r="E433">
        <v>17.64</v>
      </c>
      <c r="F433">
        <v>21.73</v>
      </c>
    </row>
    <row r="434" spans="1:6" x14ac:dyDescent="0.25">
      <c r="A434" t="s">
        <v>467</v>
      </c>
      <c r="B434" t="s">
        <v>918</v>
      </c>
      <c r="C434" t="s">
        <v>271</v>
      </c>
      <c r="D434" t="s">
        <v>3043</v>
      </c>
      <c r="E434">
        <v>49.53</v>
      </c>
      <c r="F434">
        <v>55.34</v>
      </c>
    </row>
    <row r="435" spans="1:6" x14ac:dyDescent="0.25">
      <c r="A435" t="s">
        <v>190</v>
      </c>
      <c r="B435" t="s">
        <v>1021</v>
      </c>
      <c r="C435" t="s">
        <v>265</v>
      </c>
      <c r="D435" t="s">
        <v>3043</v>
      </c>
      <c r="E435">
        <v>1294.76</v>
      </c>
      <c r="F435">
        <v>1373.7</v>
      </c>
    </row>
    <row r="436" spans="1:6" x14ac:dyDescent="0.25">
      <c r="A436" t="s">
        <v>657</v>
      </c>
      <c r="B436" t="s">
        <v>1151</v>
      </c>
      <c r="C436" t="s">
        <v>264</v>
      </c>
      <c r="D436" t="s">
        <v>3043</v>
      </c>
      <c r="E436">
        <v>389.6</v>
      </c>
      <c r="F436">
        <v>426.75</v>
      </c>
    </row>
    <row r="437" spans="1:6" x14ac:dyDescent="0.25">
      <c r="A437" t="s">
        <v>577</v>
      </c>
      <c r="B437" t="s">
        <v>1048</v>
      </c>
      <c r="C437" t="s">
        <v>267</v>
      </c>
      <c r="D437" t="s">
        <v>3043</v>
      </c>
      <c r="E437">
        <v>75.87</v>
      </c>
      <c r="F437">
        <v>76.510000000000005</v>
      </c>
    </row>
    <row r="438" spans="1:6" x14ac:dyDescent="0.25">
      <c r="A438" t="s">
        <v>618</v>
      </c>
      <c r="B438" t="s">
        <v>1095</v>
      </c>
      <c r="C438" t="s">
        <v>264</v>
      </c>
      <c r="D438" t="s">
        <v>3043</v>
      </c>
      <c r="E438">
        <v>147.35</v>
      </c>
      <c r="F438">
        <v>145.91999999999999</v>
      </c>
    </row>
    <row r="439" spans="1:6" x14ac:dyDescent="0.25">
      <c r="A439" t="s">
        <v>653</v>
      </c>
      <c r="B439" t="s">
        <v>1145</v>
      </c>
      <c r="C439" t="s">
        <v>264</v>
      </c>
      <c r="D439" t="s">
        <v>3043</v>
      </c>
      <c r="E439">
        <v>145.06</v>
      </c>
      <c r="F439">
        <v>127.86</v>
      </c>
    </row>
    <row r="440" spans="1:6" x14ac:dyDescent="0.25">
      <c r="A440" t="s">
        <v>438</v>
      </c>
      <c r="B440" t="s">
        <v>881</v>
      </c>
      <c r="C440" t="s">
        <v>261</v>
      </c>
      <c r="D440" t="s">
        <v>3043</v>
      </c>
      <c r="E440">
        <v>35.409999999999997</v>
      </c>
      <c r="F440">
        <v>42.02</v>
      </c>
    </row>
    <row r="441" spans="1:6" x14ac:dyDescent="0.25">
      <c r="A441" t="s">
        <v>579</v>
      </c>
      <c r="B441" t="s">
        <v>1050</v>
      </c>
      <c r="C441" t="s">
        <v>267</v>
      </c>
      <c r="D441" t="s">
        <v>3043</v>
      </c>
      <c r="E441">
        <v>208.29</v>
      </c>
      <c r="F441">
        <v>241.53</v>
      </c>
    </row>
    <row r="442" spans="1:6" x14ac:dyDescent="0.25">
      <c r="A442" t="s">
        <v>340</v>
      </c>
      <c r="B442" t="s">
        <v>767</v>
      </c>
      <c r="C442" t="s">
        <v>271</v>
      </c>
      <c r="D442" t="s">
        <v>3043</v>
      </c>
      <c r="E442">
        <v>141.16</v>
      </c>
      <c r="F442">
        <v>153.6</v>
      </c>
    </row>
    <row r="443" spans="1:6" x14ac:dyDescent="0.25">
      <c r="A443" t="s">
        <v>447</v>
      </c>
      <c r="B443" t="s">
        <v>892</v>
      </c>
      <c r="C443" t="s">
        <v>280</v>
      </c>
      <c r="D443" t="s">
        <v>3043</v>
      </c>
      <c r="E443">
        <v>108.5</v>
      </c>
      <c r="F443">
        <v>117.25</v>
      </c>
    </row>
    <row r="444" spans="1:6" x14ac:dyDescent="0.25">
      <c r="A444" t="s">
        <v>156</v>
      </c>
      <c r="B444" t="s">
        <v>891</v>
      </c>
      <c r="C444" t="s">
        <v>267</v>
      </c>
      <c r="D444" t="s">
        <v>3043</v>
      </c>
      <c r="E444">
        <v>572.04999999999995</v>
      </c>
      <c r="F444">
        <v>610.12</v>
      </c>
    </row>
    <row r="445" spans="1:6" x14ac:dyDescent="0.25">
      <c r="A445" t="s">
        <v>643</v>
      </c>
      <c r="B445" t="s">
        <v>1135</v>
      </c>
      <c r="C445" t="s">
        <v>263</v>
      </c>
      <c r="D445" t="s">
        <v>3043</v>
      </c>
      <c r="E445">
        <v>175.99</v>
      </c>
      <c r="F445">
        <v>196.68</v>
      </c>
    </row>
    <row r="446" spans="1:6" x14ac:dyDescent="0.25">
      <c r="A446" t="s">
        <v>596</v>
      </c>
      <c r="B446" t="s">
        <v>1069</v>
      </c>
      <c r="C446" t="s">
        <v>280</v>
      </c>
      <c r="D446" t="s">
        <v>3043</v>
      </c>
      <c r="E446">
        <v>41.81</v>
      </c>
      <c r="F446">
        <v>43.13</v>
      </c>
    </row>
    <row r="447" spans="1:6" x14ac:dyDescent="0.25">
      <c r="A447" t="s">
        <v>665</v>
      </c>
      <c r="B447" t="s">
        <v>1159</v>
      </c>
      <c r="C447" t="s">
        <v>270</v>
      </c>
      <c r="D447" t="s">
        <v>3043</v>
      </c>
      <c r="E447">
        <v>119</v>
      </c>
      <c r="F447">
        <v>152.19</v>
      </c>
    </row>
    <row r="448" spans="1:6" x14ac:dyDescent="0.25">
      <c r="A448" t="s">
        <v>31</v>
      </c>
      <c r="B448" t="s">
        <v>1056</v>
      </c>
      <c r="C448" t="s">
        <v>264</v>
      </c>
      <c r="D448" t="s">
        <v>3043</v>
      </c>
      <c r="E448">
        <v>54.81</v>
      </c>
      <c r="F448">
        <v>58.05</v>
      </c>
    </row>
    <row r="449" spans="1:6" x14ac:dyDescent="0.25">
      <c r="A449" t="s">
        <v>98</v>
      </c>
      <c r="B449" t="s">
        <v>959</v>
      </c>
      <c r="C449" t="s">
        <v>261</v>
      </c>
      <c r="D449" t="s">
        <v>3043</v>
      </c>
      <c r="E449">
        <v>114.9</v>
      </c>
      <c r="F449">
        <v>108.13</v>
      </c>
    </row>
    <row r="450" spans="1:6" x14ac:dyDescent="0.25">
      <c r="A450" t="s">
        <v>290</v>
      </c>
      <c r="B450" t="s">
        <v>704</v>
      </c>
      <c r="C450" t="s">
        <v>261</v>
      </c>
      <c r="D450" t="s">
        <v>3043</v>
      </c>
      <c r="E450">
        <v>205.85</v>
      </c>
      <c r="F450">
        <v>239.75</v>
      </c>
    </row>
    <row r="451" spans="1:6" x14ac:dyDescent="0.25">
      <c r="A451" t="s">
        <v>622</v>
      </c>
      <c r="B451" t="s">
        <v>1102</v>
      </c>
      <c r="C451" t="s">
        <v>280</v>
      </c>
      <c r="D451" t="s">
        <v>3043</v>
      </c>
      <c r="E451">
        <v>280.25</v>
      </c>
      <c r="F451">
        <v>275.49</v>
      </c>
    </row>
    <row r="452" spans="1:6" x14ac:dyDescent="0.25">
      <c r="A452" t="s">
        <v>13</v>
      </c>
      <c r="B452" t="s">
        <v>1147</v>
      </c>
      <c r="C452" t="s">
        <v>280</v>
      </c>
      <c r="D452" t="s">
        <v>3043</v>
      </c>
      <c r="E452">
        <v>178.01</v>
      </c>
      <c r="F452">
        <v>227.2</v>
      </c>
    </row>
    <row r="453" spans="1:6" x14ac:dyDescent="0.25">
      <c r="A453" t="s">
        <v>473</v>
      </c>
      <c r="B453" t="s">
        <v>926</v>
      </c>
      <c r="C453" t="s">
        <v>271</v>
      </c>
      <c r="D453" t="s">
        <v>3043</v>
      </c>
      <c r="E453">
        <v>53.97</v>
      </c>
      <c r="F453">
        <v>61.81</v>
      </c>
    </row>
    <row r="454" spans="1:6" x14ac:dyDescent="0.25">
      <c r="A454" t="s">
        <v>10</v>
      </c>
      <c r="B454" t="s">
        <v>816</v>
      </c>
      <c r="C454" t="s">
        <v>265</v>
      </c>
      <c r="D454" t="s">
        <v>3043</v>
      </c>
      <c r="E454">
        <v>329.64</v>
      </c>
      <c r="F454">
        <v>371.59</v>
      </c>
    </row>
    <row r="455" spans="1:6" x14ac:dyDescent="0.25">
      <c r="A455" t="s">
        <v>564</v>
      </c>
      <c r="B455" t="s">
        <v>1034</v>
      </c>
      <c r="C455" t="s">
        <v>263</v>
      </c>
      <c r="D455" t="s">
        <v>3043</v>
      </c>
      <c r="E455">
        <v>158.96</v>
      </c>
      <c r="F455">
        <v>153.33000000000001</v>
      </c>
    </row>
    <row r="456" spans="1:6" x14ac:dyDescent="0.25">
      <c r="A456" t="s">
        <v>445</v>
      </c>
      <c r="B456" t="s">
        <v>889</v>
      </c>
      <c r="C456" t="s">
        <v>264</v>
      </c>
      <c r="D456" t="s">
        <v>3043</v>
      </c>
      <c r="E456">
        <v>193.9</v>
      </c>
      <c r="F456">
        <v>200.71</v>
      </c>
    </row>
    <row r="457" spans="1:6" x14ac:dyDescent="0.25">
      <c r="A457" t="s">
        <v>446</v>
      </c>
      <c r="B457" t="s">
        <v>890</v>
      </c>
      <c r="C457" t="s">
        <v>265</v>
      </c>
      <c r="D457" t="s">
        <v>3043</v>
      </c>
      <c r="E457">
        <v>85.25</v>
      </c>
      <c r="F457">
        <v>87.49</v>
      </c>
    </row>
    <row r="458" spans="1:6" x14ac:dyDescent="0.25">
      <c r="A458" t="s">
        <v>542</v>
      </c>
      <c r="B458" t="s">
        <v>1003</v>
      </c>
      <c r="C458" t="s">
        <v>264</v>
      </c>
      <c r="D458" t="s">
        <v>3043</v>
      </c>
      <c r="E458">
        <v>471.79</v>
      </c>
      <c r="F458">
        <v>579.49</v>
      </c>
    </row>
    <row r="459" spans="1:6" x14ac:dyDescent="0.25">
      <c r="A459" t="s">
        <v>649</v>
      </c>
      <c r="B459" t="s">
        <v>1141</v>
      </c>
      <c r="C459" t="s">
        <v>265</v>
      </c>
      <c r="D459" t="s">
        <v>3043</v>
      </c>
      <c r="E459">
        <v>49.69</v>
      </c>
      <c r="F459">
        <v>52.96</v>
      </c>
    </row>
    <row r="460" spans="1:6" x14ac:dyDescent="0.25">
      <c r="A460" t="s">
        <v>436</v>
      </c>
      <c r="B460" t="s">
        <v>879</v>
      </c>
      <c r="C460" t="s">
        <v>265</v>
      </c>
      <c r="D460" t="s">
        <v>3043</v>
      </c>
      <c r="E460">
        <v>70.06</v>
      </c>
      <c r="F460">
        <v>73.5</v>
      </c>
    </row>
    <row r="461" spans="1:6" x14ac:dyDescent="0.25">
      <c r="A461" t="s">
        <v>328</v>
      </c>
      <c r="B461" t="s">
        <v>754</v>
      </c>
      <c r="C461" t="s">
        <v>275</v>
      </c>
      <c r="D461" t="s">
        <v>3043</v>
      </c>
      <c r="E461">
        <v>40.28</v>
      </c>
      <c r="F461">
        <v>46.19</v>
      </c>
    </row>
    <row r="462" spans="1:6" x14ac:dyDescent="0.25">
      <c r="A462" t="s">
        <v>543</v>
      </c>
      <c r="B462" t="s">
        <v>1004</v>
      </c>
      <c r="C462" t="s">
        <v>267</v>
      </c>
      <c r="D462" t="s">
        <v>3043</v>
      </c>
      <c r="E462">
        <v>187.85</v>
      </c>
      <c r="F462">
        <v>234.69</v>
      </c>
    </row>
    <row r="463" spans="1:6" x14ac:dyDescent="0.25">
      <c r="A463" t="s">
        <v>450</v>
      </c>
      <c r="B463" t="s">
        <v>895</v>
      </c>
      <c r="C463" t="s">
        <v>280</v>
      </c>
      <c r="D463" t="s">
        <v>3043</v>
      </c>
      <c r="E463">
        <v>390.82</v>
      </c>
      <c r="F463">
        <v>402.72</v>
      </c>
    </row>
    <row r="464" spans="1:6" x14ac:dyDescent="0.25">
      <c r="A464" t="s">
        <v>192</v>
      </c>
      <c r="B464" t="s">
        <v>898</v>
      </c>
      <c r="C464" t="s">
        <v>267</v>
      </c>
      <c r="D464" t="s">
        <v>3043</v>
      </c>
      <c r="E464">
        <v>497.12</v>
      </c>
      <c r="F464">
        <v>580.65</v>
      </c>
    </row>
    <row r="465" spans="1:6" x14ac:dyDescent="0.25">
      <c r="A465" t="s">
        <v>158</v>
      </c>
      <c r="B465" t="s">
        <v>896</v>
      </c>
      <c r="C465" t="s">
        <v>265</v>
      </c>
      <c r="D465" t="s">
        <v>3043</v>
      </c>
      <c r="E465">
        <v>222.1</v>
      </c>
      <c r="F465">
        <v>251.2</v>
      </c>
    </row>
    <row r="466" spans="1:6" x14ac:dyDescent="0.25">
      <c r="A466" t="s">
        <v>521</v>
      </c>
      <c r="B466" t="s">
        <v>981</v>
      </c>
      <c r="C466" t="s">
        <v>265</v>
      </c>
      <c r="D466" t="s">
        <v>3043</v>
      </c>
      <c r="E466">
        <v>135.65</v>
      </c>
      <c r="F466">
        <v>130.65</v>
      </c>
    </row>
    <row r="467" spans="1:6" x14ac:dyDescent="0.25">
      <c r="A467" t="s">
        <v>644</v>
      </c>
      <c r="B467" t="s">
        <v>1136</v>
      </c>
      <c r="C467" t="s">
        <v>265</v>
      </c>
      <c r="D467" t="s">
        <v>3043</v>
      </c>
      <c r="E467">
        <v>616.21</v>
      </c>
      <c r="F467">
        <v>773.29</v>
      </c>
    </row>
    <row r="468" spans="1:6" x14ac:dyDescent="0.25">
      <c r="A468" t="s">
        <v>500</v>
      </c>
      <c r="B468" t="s">
        <v>956</v>
      </c>
      <c r="C468" t="s">
        <v>261</v>
      </c>
      <c r="D468" t="s">
        <v>3043</v>
      </c>
      <c r="E468">
        <v>38.83</v>
      </c>
      <c r="F468">
        <v>45.18</v>
      </c>
    </row>
    <row r="469" spans="1:6" x14ac:dyDescent="0.25">
      <c r="A469" t="s">
        <v>48</v>
      </c>
      <c r="B469" t="s">
        <v>1097</v>
      </c>
      <c r="C469" t="s">
        <v>261</v>
      </c>
      <c r="D469" t="s">
        <v>3043</v>
      </c>
      <c r="E469">
        <v>270.66000000000003</v>
      </c>
      <c r="F469">
        <v>288.48</v>
      </c>
    </row>
    <row r="470" spans="1:6" x14ac:dyDescent="0.25">
      <c r="A470" t="s">
        <v>625</v>
      </c>
      <c r="B470" t="s">
        <v>1107</v>
      </c>
      <c r="C470" t="s">
        <v>275</v>
      </c>
      <c r="D470" t="s">
        <v>3043</v>
      </c>
      <c r="E470">
        <v>28.29</v>
      </c>
      <c r="F470">
        <v>33.06</v>
      </c>
    </row>
    <row r="471" spans="1:6" x14ac:dyDescent="0.25">
      <c r="A471" t="s">
        <v>554</v>
      </c>
      <c r="B471" t="s">
        <v>1016</v>
      </c>
      <c r="C471" t="s">
        <v>270</v>
      </c>
      <c r="D471" t="s">
        <v>3043</v>
      </c>
      <c r="E471">
        <v>150.07</v>
      </c>
      <c r="F471">
        <v>136.66</v>
      </c>
    </row>
    <row r="472" spans="1:6" x14ac:dyDescent="0.25">
      <c r="A472" t="s">
        <v>425</v>
      </c>
      <c r="B472" t="s">
        <v>868</v>
      </c>
      <c r="C472" t="s">
        <v>265</v>
      </c>
      <c r="D472" t="s">
        <v>3043</v>
      </c>
      <c r="E472">
        <v>100.75</v>
      </c>
      <c r="F472">
        <v>108.09</v>
      </c>
    </row>
    <row r="473" spans="1:6" x14ac:dyDescent="0.25">
      <c r="A473" t="s">
        <v>457</v>
      </c>
      <c r="B473" t="s">
        <v>904</v>
      </c>
      <c r="C473" t="s">
        <v>259</v>
      </c>
      <c r="D473" t="s">
        <v>3043</v>
      </c>
      <c r="E473">
        <v>252.64</v>
      </c>
      <c r="F473">
        <v>244.4</v>
      </c>
    </row>
    <row r="474" spans="1:6" x14ac:dyDescent="0.25">
      <c r="A474" t="s">
        <v>309</v>
      </c>
      <c r="B474" t="s">
        <v>729</v>
      </c>
      <c r="C474" t="s">
        <v>265</v>
      </c>
      <c r="D474" t="s">
        <v>3043</v>
      </c>
      <c r="E474">
        <v>264.37</v>
      </c>
      <c r="F474">
        <v>264.76</v>
      </c>
    </row>
    <row r="475" spans="1:6" x14ac:dyDescent="0.25">
      <c r="A475" t="s">
        <v>558</v>
      </c>
      <c r="B475" t="s">
        <v>1025</v>
      </c>
      <c r="C475" t="s">
        <v>264</v>
      </c>
      <c r="D475" t="s">
        <v>3043</v>
      </c>
      <c r="E475">
        <v>180.31</v>
      </c>
      <c r="F475">
        <v>179.27</v>
      </c>
    </row>
    <row r="476" spans="1:6" x14ac:dyDescent="0.25">
      <c r="A476" t="s">
        <v>8</v>
      </c>
      <c r="B476" t="s">
        <v>1132</v>
      </c>
      <c r="C476" t="s">
        <v>267</v>
      </c>
      <c r="D476" t="s">
        <v>3043</v>
      </c>
      <c r="E476">
        <v>480.73</v>
      </c>
      <c r="F476">
        <v>474.16</v>
      </c>
    </row>
    <row r="477" spans="1:6" x14ac:dyDescent="0.25">
      <c r="A477" t="s">
        <v>461</v>
      </c>
      <c r="B477" t="s">
        <v>910</v>
      </c>
      <c r="C477" t="s">
        <v>286</v>
      </c>
      <c r="D477" t="s">
        <v>3043</v>
      </c>
      <c r="E477">
        <v>87.59</v>
      </c>
      <c r="F477">
        <v>91.19</v>
      </c>
    </row>
    <row r="478" spans="1:6" x14ac:dyDescent="0.25">
      <c r="A478" t="s">
        <v>455</v>
      </c>
      <c r="B478" t="s">
        <v>902</v>
      </c>
      <c r="C478" t="s">
        <v>275</v>
      </c>
      <c r="D478" t="s">
        <v>3043</v>
      </c>
      <c r="E478">
        <v>50.1</v>
      </c>
      <c r="F478">
        <v>64.209999999999994</v>
      </c>
    </row>
    <row r="479" spans="1:6" x14ac:dyDescent="0.25">
      <c r="A479" t="s">
        <v>401</v>
      </c>
      <c r="B479" t="s">
        <v>839</v>
      </c>
      <c r="C479" t="s">
        <v>267</v>
      </c>
      <c r="D479" t="s">
        <v>3043</v>
      </c>
      <c r="E479">
        <v>10.17</v>
      </c>
      <c r="F479">
        <v>11.9</v>
      </c>
    </row>
    <row r="480" spans="1:6" x14ac:dyDescent="0.25">
      <c r="A480" t="s">
        <v>262</v>
      </c>
      <c r="B480" t="s">
        <v>676</v>
      </c>
      <c r="C480" t="s">
        <v>263</v>
      </c>
      <c r="D480" t="s">
        <v>3043</v>
      </c>
      <c r="E480">
        <v>39.67</v>
      </c>
      <c r="F480">
        <v>43.88</v>
      </c>
    </row>
    <row r="481" spans="1:6" x14ac:dyDescent="0.25">
      <c r="A481" t="s">
        <v>629</v>
      </c>
      <c r="B481" t="s">
        <v>1114</v>
      </c>
      <c r="C481" t="s">
        <v>265</v>
      </c>
      <c r="D481" t="s">
        <v>3043</v>
      </c>
      <c r="E481">
        <v>160.32</v>
      </c>
      <c r="F481">
        <v>173.72</v>
      </c>
    </row>
    <row r="482" spans="1:6" x14ac:dyDescent="0.25">
      <c r="A482" t="s">
        <v>528</v>
      </c>
      <c r="B482" t="s">
        <v>988</v>
      </c>
      <c r="C482" t="s">
        <v>267</v>
      </c>
      <c r="D482" t="s">
        <v>3043</v>
      </c>
      <c r="E482">
        <v>294.94</v>
      </c>
      <c r="F482">
        <v>333.37</v>
      </c>
    </row>
    <row r="483" spans="1:6" x14ac:dyDescent="0.25">
      <c r="A483" t="s">
        <v>522</v>
      </c>
      <c r="B483" t="s">
        <v>982</v>
      </c>
      <c r="C483" t="s">
        <v>271</v>
      </c>
      <c r="D483" t="s">
        <v>3043</v>
      </c>
      <c r="E483">
        <v>15.55</v>
      </c>
      <c r="F483">
        <v>9.01</v>
      </c>
    </row>
    <row r="484" spans="1:6" x14ac:dyDescent="0.25">
      <c r="A484" t="s">
        <v>582</v>
      </c>
      <c r="B484" t="s">
        <v>1054</v>
      </c>
      <c r="C484" t="s">
        <v>263</v>
      </c>
      <c r="D484" t="s">
        <v>3043</v>
      </c>
      <c r="E484">
        <v>7.24</v>
      </c>
      <c r="F484">
        <v>8.42</v>
      </c>
    </row>
    <row r="485" spans="1:6" x14ac:dyDescent="0.25">
      <c r="A485" t="s">
        <v>631</v>
      </c>
      <c r="B485" t="s">
        <v>1116</v>
      </c>
      <c r="C485" t="s">
        <v>264</v>
      </c>
      <c r="D485" t="s">
        <v>3043</v>
      </c>
      <c r="E485">
        <v>78.12</v>
      </c>
      <c r="F485">
        <v>64.42</v>
      </c>
    </row>
    <row r="486" spans="1:6" x14ac:dyDescent="0.25">
      <c r="A486" t="s">
        <v>460</v>
      </c>
      <c r="B486" t="s">
        <v>908</v>
      </c>
      <c r="C486" t="s">
        <v>286</v>
      </c>
      <c r="D486" t="s">
        <v>3043</v>
      </c>
      <c r="E486">
        <v>78.86</v>
      </c>
      <c r="F486">
        <v>95.24</v>
      </c>
    </row>
    <row r="487" spans="1:6" x14ac:dyDescent="0.25">
      <c r="A487" t="s">
        <v>488</v>
      </c>
      <c r="B487" t="s">
        <v>943</v>
      </c>
      <c r="C487" t="s">
        <v>275</v>
      </c>
      <c r="D487" t="s">
        <v>3043</v>
      </c>
      <c r="E487">
        <v>104.04</v>
      </c>
      <c r="F487">
        <v>127.67</v>
      </c>
    </row>
    <row r="488" spans="1:6" x14ac:dyDescent="0.25">
      <c r="A488" t="s">
        <v>202</v>
      </c>
      <c r="B488" t="s">
        <v>852</v>
      </c>
      <c r="C488" t="s">
        <v>261</v>
      </c>
      <c r="D488" t="s">
        <v>3043</v>
      </c>
      <c r="E488">
        <v>57.4</v>
      </c>
      <c r="F488">
        <v>54.26</v>
      </c>
    </row>
    <row r="489" spans="1:6" x14ac:dyDescent="0.25">
      <c r="A489" t="s">
        <v>134</v>
      </c>
      <c r="B489" t="s">
        <v>960</v>
      </c>
      <c r="C489" t="s">
        <v>265</v>
      </c>
      <c r="D489" t="s">
        <v>3043</v>
      </c>
      <c r="E489">
        <v>203.64</v>
      </c>
      <c r="F489">
        <v>201.88</v>
      </c>
    </row>
    <row r="490" spans="1:6" x14ac:dyDescent="0.25">
      <c r="A490" t="s">
        <v>459</v>
      </c>
      <c r="B490" t="s">
        <v>906</v>
      </c>
      <c r="C490" t="s">
        <v>270</v>
      </c>
      <c r="D490" t="s">
        <v>3043</v>
      </c>
      <c r="E490">
        <v>41.17</v>
      </c>
      <c r="F490">
        <v>45.18</v>
      </c>
    </row>
    <row r="491" spans="1:6" x14ac:dyDescent="0.25">
      <c r="A491" t="s">
        <v>292</v>
      </c>
      <c r="B491" t="s">
        <v>707</v>
      </c>
      <c r="C491" t="s">
        <v>271</v>
      </c>
      <c r="D491" t="s">
        <v>3043</v>
      </c>
      <c r="E491">
        <v>67.02</v>
      </c>
      <c r="F491">
        <v>79.03</v>
      </c>
    </row>
    <row r="492" spans="1:6" x14ac:dyDescent="0.25">
      <c r="A492" t="s">
        <v>440</v>
      </c>
      <c r="B492" t="s">
        <v>883</v>
      </c>
      <c r="C492" t="s">
        <v>261</v>
      </c>
      <c r="D492" t="s">
        <v>3043</v>
      </c>
      <c r="E492">
        <v>52.1</v>
      </c>
      <c r="F492">
        <v>57.81</v>
      </c>
    </row>
    <row r="493" spans="1:6" x14ac:dyDescent="0.25">
      <c r="A493" t="s">
        <v>3081</v>
      </c>
      <c r="B493" t="s">
        <v>3082</v>
      </c>
      <c r="C493" t="s">
        <v>259</v>
      </c>
      <c r="D493" t="s">
        <v>3043</v>
      </c>
      <c r="E493">
        <v>49.66</v>
      </c>
      <c r="F493" t="e">
        <v>#N/A</v>
      </c>
    </row>
    <row r="494" spans="1:6" x14ac:dyDescent="0.25">
      <c r="A494" t="s">
        <v>432</v>
      </c>
      <c r="B494" t="s">
        <v>875</v>
      </c>
      <c r="C494" t="s">
        <v>267</v>
      </c>
      <c r="D494" t="s">
        <v>3043</v>
      </c>
      <c r="E494">
        <v>333.25</v>
      </c>
      <c r="F494">
        <v>309.18</v>
      </c>
    </row>
    <row r="495" spans="1:6" x14ac:dyDescent="0.25">
      <c r="A495" t="s">
        <v>380</v>
      </c>
      <c r="B495" t="s">
        <v>813</v>
      </c>
      <c r="C495" t="s">
        <v>261</v>
      </c>
      <c r="D495" t="s">
        <v>3043</v>
      </c>
      <c r="E495">
        <v>255.28</v>
      </c>
      <c r="F495">
        <v>292.5</v>
      </c>
    </row>
    <row r="496" spans="1:6" x14ac:dyDescent="0.25">
      <c r="A496" t="s">
        <v>458</v>
      </c>
      <c r="B496" t="s">
        <v>905</v>
      </c>
      <c r="C496" t="s">
        <v>275</v>
      </c>
      <c r="D496" t="s">
        <v>3043</v>
      </c>
      <c r="E496">
        <v>29</v>
      </c>
      <c r="F496">
        <v>33.1</v>
      </c>
    </row>
    <row r="497" spans="1:6" x14ac:dyDescent="0.25">
      <c r="A497" t="s">
        <v>607</v>
      </c>
      <c r="B497" t="s">
        <v>1082</v>
      </c>
      <c r="C497" t="s">
        <v>280</v>
      </c>
      <c r="D497" t="s">
        <v>3043</v>
      </c>
      <c r="E497">
        <v>88.8</v>
      </c>
      <c r="F497">
        <v>78.78</v>
      </c>
    </row>
    <row r="498" spans="1:6" x14ac:dyDescent="0.25">
      <c r="A498" t="s">
        <v>483</v>
      </c>
      <c r="B498" t="s">
        <v>938</v>
      </c>
      <c r="C498" t="s">
        <v>286</v>
      </c>
      <c r="D498" t="s">
        <v>3043</v>
      </c>
      <c r="E498">
        <v>53.77</v>
      </c>
      <c r="F498">
        <v>64.36</v>
      </c>
    </row>
    <row r="499" spans="1:6" x14ac:dyDescent="0.25">
      <c r="A499" t="s">
        <v>276</v>
      </c>
      <c r="B499" t="s">
        <v>688</v>
      </c>
      <c r="C499" t="s">
        <v>270</v>
      </c>
      <c r="D499" t="s">
        <v>3043</v>
      </c>
      <c r="E499">
        <v>109.11</v>
      </c>
      <c r="F499">
        <v>114.58</v>
      </c>
    </row>
    <row r="500" spans="1:6" x14ac:dyDescent="0.25">
      <c r="A500" t="s">
        <v>164</v>
      </c>
      <c r="B500" t="s">
        <v>1099</v>
      </c>
      <c r="C500" t="s">
        <v>265</v>
      </c>
      <c r="D500" t="s">
        <v>3043</v>
      </c>
      <c r="E500">
        <v>138.02000000000001</v>
      </c>
      <c r="F500">
        <v>132.86000000000001</v>
      </c>
    </row>
    <row r="501" spans="1:6" x14ac:dyDescent="0.25">
      <c r="A501" t="s">
        <v>180</v>
      </c>
      <c r="B501" t="s">
        <v>1022</v>
      </c>
      <c r="C501" t="s">
        <v>280</v>
      </c>
      <c r="D501" t="s">
        <v>3043</v>
      </c>
      <c r="E501">
        <v>136.79</v>
      </c>
      <c r="F501">
        <v>130.6</v>
      </c>
    </row>
    <row r="502" spans="1:6" x14ac:dyDescent="0.25">
      <c r="A502" t="s">
        <v>600</v>
      </c>
      <c r="B502" t="s">
        <v>1074</v>
      </c>
      <c r="C502" t="s">
        <v>267</v>
      </c>
      <c r="D502" t="s">
        <v>3043</v>
      </c>
      <c r="E502">
        <v>107.19</v>
      </c>
      <c r="F502">
        <v>106.28</v>
      </c>
    </row>
    <row r="503" spans="1:6" x14ac:dyDescent="0.25">
      <c r="A503" t="s">
        <v>599</v>
      </c>
      <c r="B503" t="s">
        <v>1073</v>
      </c>
      <c r="C503" t="s">
        <v>264</v>
      </c>
      <c r="D503" t="s">
        <v>3043</v>
      </c>
      <c r="E503">
        <v>301.37</v>
      </c>
      <c r="F503">
        <v>351.83</v>
      </c>
    </row>
    <row r="504" spans="1:6" x14ac:dyDescent="0.25">
      <c r="A504" t="s">
        <v>669</v>
      </c>
      <c r="B504" t="s">
        <v>1163</v>
      </c>
      <c r="C504" t="s">
        <v>267</v>
      </c>
      <c r="D504" t="s">
        <v>3043</v>
      </c>
      <c r="E504">
        <v>170.55</v>
      </c>
      <c r="F504">
        <v>196.48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5F7F-45D1-4A6B-80EF-72E713D3DC10}">
  <sheetPr>
    <tabColor theme="4"/>
  </sheetPr>
  <dimension ref="A1:F601"/>
  <sheetViews>
    <sheetView workbookViewId="0">
      <selection activeCell="L11" sqref="L11"/>
    </sheetView>
  </sheetViews>
  <sheetFormatPr defaultRowHeight="15" x14ac:dyDescent="0.25"/>
  <sheetData>
    <row r="1" spans="1:6" x14ac:dyDescent="0.25">
      <c r="A1" t="str">
        <f>_xll.BQL("members(['SXXP Index'], dates="&amp;TEXT(Rebalancing!B2,"jjjj-MM-tt")&amp;")","name, gics_sector_name, cntry_issue_iso, px_last(currency=EUR, dates="&amp;TEXT(Rebalancing!B2,"jjjj-MM-tt")&amp;").value as #px_close, px_last(currency=EUR).value as #px_last","cols=6;rows=601")</f>
        <v>ID</v>
      </c>
      <c r="B1" t="s">
        <v>673</v>
      </c>
      <c r="C1" t="s">
        <v>257</v>
      </c>
      <c r="D1" t="s">
        <v>3052</v>
      </c>
      <c r="E1" t="s">
        <v>3053</v>
      </c>
      <c r="F1" t="s">
        <v>3054</v>
      </c>
    </row>
    <row r="2" spans="1:6" x14ac:dyDescent="0.25">
      <c r="A2" t="s">
        <v>1905</v>
      </c>
      <c r="B2" t="s">
        <v>1906</v>
      </c>
      <c r="C2" t="s">
        <v>259</v>
      </c>
      <c r="D2" t="s">
        <v>3055</v>
      </c>
      <c r="E2">
        <v>54.8</v>
      </c>
      <c r="F2">
        <v>55.360000610351563</v>
      </c>
    </row>
    <row r="3" spans="1:6" x14ac:dyDescent="0.25">
      <c r="A3" t="s">
        <v>92</v>
      </c>
      <c r="B3" t="s">
        <v>1415</v>
      </c>
      <c r="C3" t="s">
        <v>286</v>
      </c>
      <c r="D3" t="s">
        <v>3056</v>
      </c>
      <c r="E3">
        <v>1.9005000000000001</v>
      </c>
      <c r="F3">
        <v>2.059999942779541</v>
      </c>
    </row>
    <row r="4" spans="1:6" x14ac:dyDescent="0.25">
      <c r="A4" t="s">
        <v>1522</v>
      </c>
      <c r="B4" t="s">
        <v>1523</v>
      </c>
      <c r="C4" t="s">
        <v>271</v>
      </c>
      <c r="D4" t="s">
        <v>3057</v>
      </c>
      <c r="E4">
        <v>26.846137764993394</v>
      </c>
      <c r="F4">
        <v>28.479165756333693</v>
      </c>
    </row>
    <row r="5" spans="1:6" x14ac:dyDescent="0.25">
      <c r="A5" t="s">
        <v>197</v>
      </c>
      <c r="B5" t="s">
        <v>1193</v>
      </c>
      <c r="C5" t="s">
        <v>259</v>
      </c>
      <c r="D5" t="s">
        <v>3058</v>
      </c>
      <c r="E5">
        <v>28.442931811907609</v>
      </c>
      <c r="F5">
        <v>26.452532037541371</v>
      </c>
    </row>
    <row r="6" spans="1:6" x14ac:dyDescent="0.25">
      <c r="A6" t="s">
        <v>2066</v>
      </c>
      <c r="B6" t="s">
        <v>2067</v>
      </c>
      <c r="C6" t="s">
        <v>265</v>
      </c>
      <c r="D6" t="s">
        <v>3059</v>
      </c>
      <c r="E6">
        <v>39</v>
      </c>
      <c r="F6">
        <v>35.139999389648438</v>
      </c>
    </row>
    <row r="7" spans="1:6" x14ac:dyDescent="0.25">
      <c r="A7" t="s">
        <v>40</v>
      </c>
      <c r="B7" t="s">
        <v>2115</v>
      </c>
      <c r="C7" t="s">
        <v>265</v>
      </c>
      <c r="D7" t="s">
        <v>3060</v>
      </c>
      <c r="E7">
        <v>52.272204293439238</v>
      </c>
      <c r="F7">
        <v>51.448385481607403</v>
      </c>
    </row>
    <row r="8" spans="1:6" x14ac:dyDescent="0.25">
      <c r="A8" t="s">
        <v>1832</v>
      </c>
      <c r="B8" t="s">
        <v>1833</v>
      </c>
      <c r="C8" t="s">
        <v>261</v>
      </c>
      <c r="D8" t="s">
        <v>3058</v>
      </c>
      <c r="E8">
        <v>2.0025297230146313</v>
      </c>
      <c r="F8">
        <v>1.8196911815962369</v>
      </c>
    </row>
    <row r="9" spans="1:6" x14ac:dyDescent="0.25">
      <c r="A9" t="s">
        <v>1740</v>
      </c>
      <c r="B9" t="s">
        <v>1741</v>
      </c>
      <c r="C9" t="s">
        <v>271</v>
      </c>
      <c r="D9" t="s">
        <v>3058</v>
      </c>
      <c r="E9">
        <v>29.298358332566483</v>
      </c>
      <c r="F9">
        <v>26.899264733514261</v>
      </c>
    </row>
    <row r="10" spans="1:6" x14ac:dyDescent="0.25">
      <c r="A10" t="s">
        <v>1398</v>
      </c>
      <c r="B10" t="s">
        <v>1399</v>
      </c>
      <c r="C10" t="s">
        <v>271</v>
      </c>
      <c r="D10" t="s">
        <v>3061</v>
      </c>
      <c r="E10">
        <v>56.2</v>
      </c>
      <c r="F10">
        <v>57.459999084472656</v>
      </c>
    </row>
    <row r="11" spans="1:6" x14ac:dyDescent="0.25">
      <c r="A11" t="s">
        <v>1375</v>
      </c>
      <c r="B11" t="s">
        <v>1376</v>
      </c>
      <c r="C11" t="s">
        <v>261</v>
      </c>
      <c r="D11" t="s">
        <v>3059</v>
      </c>
      <c r="E11">
        <v>15.994999999999999</v>
      </c>
      <c r="F11">
        <v>16.235000610351563</v>
      </c>
    </row>
    <row r="12" spans="1:6" x14ac:dyDescent="0.25">
      <c r="A12" t="s">
        <v>1653</v>
      </c>
      <c r="B12" t="s">
        <v>1654</v>
      </c>
      <c r="C12" t="s">
        <v>280</v>
      </c>
      <c r="D12" t="s">
        <v>3062</v>
      </c>
      <c r="E12">
        <v>39.31</v>
      </c>
      <c r="F12">
        <v>39.200000762939453</v>
      </c>
    </row>
    <row r="13" spans="1:6" x14ac:dyDescent="0.25">
      <c r="A13" t="s">
        <v>1852</v>
      </c>
      <c r="B13" t="s">
        <v>1853</v>
      </c>
      <c r="C13" t="s">
        <v>261</v>
      </c>
      <c r="D13" t="s">
        <v>3062</v>
      </c>
      <c r="E13">
        <v>13.505000000000001</v>
      </c>
      <c r="F13">
        <v>14.399999618530273</v>
      </c>
    </row>
    <row r="14" spans="1:6" x14ac:dyDescent="0.25">
      <c r="A14" t="s">
        <v>1203</v>
      </c>
      <c r="B14" t="s">
        <v>1204</v>
      </c>
      <c r="C14" t="s">
        <v>265</v>
      </c>
      <c r="D14" t="s">
        <v>3061</v>
      </c>
      <c r="E14">
        <v>168.5</v>
      </c>
      <c r="F14">
        <v>190.89999389648438</v>
      </c>
    </row>
    <row r="15" spans="1:6" x14ac:dyDescent="0.25">
      <c r="A15" t="s">
        <v>1316</v>
      </c>
      <c r="B15" t="s">
        <v>1317</v>
      </c>
      <c r="C15" t="s">
        <v>265</v>
      </c>
      <c r="D15" t="s">
        <v>3060</v>
      </c>
      <c r="E15">
        <v>39.101255180131716</v>
      </c>
      <c r="F15">
        <v>46.30566252119533</v>
      </c>
    </row>
    <row r="16" spans="1:6" x14ac:dyDescent="0.25">
      <c r="A16" t="s">
        <v>1348</v>
      </c>
      <c r="B16" t="s">
        <v>1349</v>
      </c>
      <c r="C16" t="s">
        <v>265</v>
      </c>
      <c r="D16" t="s">
        <v>3063</v>
      </c>
      <c r="E16">
        <v>39.200000000000003</v>
      </c>
      <c r="F16">
        <v>42.180000305175781</v>
      </c>
    </row>
    <row r="17" spans="1:6" x14ac:dyDescent="0.25">
      <c r="A17" t="s">
        <v>94</v>
      </c>
      <c r="B17" t="s">
        <v>1286</v>
      </c>
      <c r="C17" t="s">
        <v>271</v>
      </c>
      <c r="D17" t="s">
        <v>3059</v>
      </c>
      <c r="E17">
        <v>28.85</v>
      </c>
      <c r="F17">
        <v>30.629999160766602</v>
      </c>
    </row>
    <row r="18" spans="1:6" x14ac:dyDescent="0.25">
      <c r="A18" t="s">
        <v>1490</v>
      </c>
      <c r="B18" t="s">
        <v>1491</v>
      </c>
      <c r="C18" t="s">
        <v>265</v>
      </c>
      <c r="D18" t="s">
        <v>3057</v>
      </c>
      <c r="E18">
        <v>24.951116275699739</v>
      </c>
      <c r="F18">
        <v>27.101995417783606</v>
      </c>
    </row>
    <row r="19" spans="1:6" x14ac:dyDescent="0.25">
      <c r="A19" t="s">
        <v>2118</v>
      </c>
      <c r="B19" t="s">
        <v>2119</v>
      </c>
      <c r="C19" t="s">
        <v>265</v>
      </c>
      <c r="D19" t="s">
        <v>3060</v>
      </c>
      <c r="E19">
        <v>30.972310024262224</v>
      </c>
      <c r="F19">
        <v>30.475390686333181</v>
      </c>
    </row>
    <row r="20" spans="1:6" x14ac:dyDescent="0.25">
      <c r="A20" t="s">
        <v>1723</v>
      </c>
      <c r="B20" t="s">
        <v>1724</v>
      </c>
      <c r="C20" t="s">
        <v>261</v>
      </c>
      <c r="D20" t="s">
        <v>3058</v>
      </c>
      <c r="E20">
        <v>30.866640287107757</v>
      </c>
      <c r="F20">
        <v>34.356722538288359</v>
      </c>
    </row>
    <row r="21" spans="1:6" x14ac:dyDescent="0.25">
      <c r="A21" t="s">
        <v>1379</v>
      </c>
      <c r="B21" t="s">
        <v>1380</v>
      </c>
      <c r="C21" t="s">
        <v>265</v>
      </c>
      <c r="D21" t="s">
        <v>3062</v>
      </c>
      <c r="E21">
        <v>115.8</v>
      </c>
      <c r="F21">
        <v>120.19999694824219</v>
      </c>
    </row>
    <row r="22" spans="1:6" x14ac:dyDescent="0.25">
      <c r="A22" t="s">
        <v>36</v>
      </c>
      <c r="B22" t="s">
        <v>1600</v>
      </c>
      <c r="C22" t="s">
        <v>280</v>
      </c>
      <c r="D22" t="s">
        <v>3055</v>
      </c>
      <c r="E22">
        <v>225.8</v>
      </c>
      <c r="F22">
        <v>225.39999389648438</v>
      </c>
    </row>
    <row r="23" spans="1:6" x14ac:dyDescent="0.25">
      <c r="A23" t="s">
        <v>23</v>
      </c>
      <c r="B23" t="s">
        <v>1472</v>
      </c>
      <c r="C23" t="s">
        <v>261</v>
      </c>
      <c r="D23" t="s">
        <v>3059</v>
      </c>
      <c r="E23">
        <v>1128.2</v>
      </c>
      <c r="F23">
        <v>1379</v>
      </c>
    </row>
    <row r="24" spans="1:6" x14ac:dyDescent="0.25">
      <c r="A24" t="s">
        <v>1350</v>
      </c>
      <c r="B24" t="s">
        <v>1351</v>
      </c>
      <c r="C24" t="s">
        <v>275</v>
      </c>
      <c r="D24" t="s">
        <v>3061</v>
      </c>
      <c r="E24">
        <v>59.5</v>
      </c>
      <c r="F24">
        <v>63.75</v>
      </c>
    </row>
    <row r="25" spans="1:6" x14ac:dyDescent="0.25">
      <c r="A25" t="s">
        <v>1961</v>
      </c>
      <c r="B25" t="s">
        <v>1962</v>
      </c>
      <c r="C25" t="s">
        <v>265</v>
      </c>
      <c r="D25" t="s">
        <v>3063</v>
      </c>
      <c r="E25">
        <v>192.9</v>
      </c>
      <c r="F25">
        <v>197.19999694824219</v>
      </c>
    </row>
    <row r="26" spans="1:6" x14ac:dyDescent="0.25">
      <c r="A26" t="s">
        <v>131</v>
      </c>
      <c r="B26" t="s">
        <v>1200</v>
      </c>
      <c r="C26" t="s">
        <v>267</v>
      </c>
      <c r="D26" t="s">
        <v>3055</v>
      </c>
      <c r="E26">
        <v>64.95</v>
      </c>
      <c r="F26">
        <v>59.700000762939453</v>
      </c>
    </row>
    <row r="27" spans="1:6" x14ac:dyDescent="0.25">
      <c r="A27" t="s">
        <v>1191</v>
      </c>
      <c r="B27" t="s">
        <v>1192</v>
      </c>
      <c r="C27" t="s">
        <v>261</v>
      </c>
      <c r="D27" t="s">
        <v>3059</v>
      </c>
      <c r="E27">
        <v>5.9059999999999997</v>
      </c>
      <c r="F27">
        <v>5.5980000495910645</v>
      </c>
    </row>
    <row r="28" spans="1:6" x14ac:dyDescent="0.25">
      <c r="A28" t="s">
        <v>1327</v>
      </c>
      <c r="B28" t="s">
        <v>1328</v>
      </c>
      <c r="C28" t="s">
        <v>261</v>
      </c>
      <c r="D28" t="s">
        <v>3061</v>
      </c>
      <c r="E28">
        <v>44.16</v>
      </c>
      <c r="F28">
        <v>47.840000152587891</v>
      </c>
    </row>
    <row r="29" spans="1:6" x14ac:dyDescent="0.25">
      <c r="A29" t="s">
        <v>1738</v>
      </c>
      <c r="B29" t="s">
        <v>1739</v>
      </c>
      <c r="C29" t="s">
        <v>265</v>
      </c>
      <c r="D29" t="s">
        <v>3058</v>
      </c>
      <c r="E29">
        <v>61.424376552866462</v>
      </c>
      <c r="F29">
        <v>68.49901338250973</v>
      </c>
    </row>
    <row r="30" spans="1:6" x14ac:dyDescent="0.25">
      <c r="A30" t="s">
        <v>1229</v>
      </c>
      <c r="B30" t="s">
        <v>1230</v>
      </c>
      <c r="C30" t="s">
        <v>259</v>
      </c>
      <c r="D30" t="s">
        <v>3062</v>
      </c>
      <c r="E30">
        <v>163.44</v>
      </c>
      <c r="F30">
        <v>169.63999938964844</v>
      </c>
    </row>
    <row r="31" spans="1:6" x14ac:dyDescent="0.25">
      <c r="A31" t="s">
        <v>1470</v>
      </c>
      <c r="B31" t="s">
        <v>1471</v>
      </c>
      <c r="C31" t="s">
        <v>261</v>
      </c>
      <c r="D31" t="s">
        <v>3064</v>
      </c>
      <c r="E31">
        <v>5.19</v>
      </c>
      <c r="F31">
        <v>5.4549999237060547</v>
      </c>
    </row>
    <row r="32" spans="1:6" x14ac:dyDescent="0.25">
      <c r="A32" t="s">
        <v>2149</v>
      </c>
      <c r="B32" t="s">
        <v>2150</v>
      </c>
      <c r="C32" t="s">
        <v>265</v>
      </c>
      <c r="D32" t="s">
        <v>3062</v>
      </c>
      <c r="E32">
        <v>131.96</v>
      </c>
      <c r="F32">
        <v>132.77999877929688</v>
      </c>
    </row>
    <row r="33" spans="1:6" x14ac:dyDescent="0.25">
      <c r="A33" t="s">
        <v>2044</v>
      </c>
      <c r="B33" t="s">
        <v>2045</v>
      </c>
      <c r="C33" t="s">
        <v>264</v>
      </c>
      <c r="D33" t="s">
        <v>3055</v>
      </c>
      <c r="E33">
        <v>21.7</v>
      </c>
      <c r="F33">
        <v>16.229999542236328</v>
      </c>
    </row>
    <row r="34" spans="1:6" x14ac:dyDescent="0.25">
      <c r="A34" t="s">
        <v>2202</v>
      </c>
      <c r="B34" t="s">
        <v>2203</v>
      </c>
      <c r="C34" t="s">
        <v>259</v>
      </c>
      <c r="D34" t="s">
        <v>3062</v>
      </c>
      <c r="E34">
        <v>82.7</v>
      </c>
      <c r="F34">
        <v>82.699996948242188</v>
      </c>
    </row>
    <row r="35" spans="1:6" x14ac:dyDescent="0.25">
      <c r="A35" t="s">
        <v>1466</v>
      </c>
      <c r="B35" t="s">
        <v>1467</v>
      </c>
      <c r="C35" t="s">
        <v>270</v>
      </c>
      <c r="D35" t="s">
        <v>3065</v>
      </c>
      <c r="E35">
        <v>22.293571590086692</v>
      </c>
      <c r="F35">
        <v>19.821346089694813</v>
      </c>
    </row>
    <row r="36" spans="1:6" x14ac:dyDescent="0.25">
      <c r="A36" t="s">
        <v>2080</v>
      </c>
      <c r="B36" t="s">
        <v>2081</v>
      </c>
      <c r="C36" t="s">
        <v>259</v>
      </c>
      <c r="D36" t="s">
        <v>3059</v>
      </c>
      <c r="E36">
        <v>57.2</v>
      </c>
      <c r="F36">
        <v>59.700000762939453</v>
      </c>
    </row>
    <row r="37" spans="1:6" x14ac:dyDescent="0.25">
      <c r="A37" t="s">
        <v>1647</v>
      </c>
      <c r="B37" t="s">
        <v>1648</v>
      </c>
      <c r="C37" t="s">
        <v>267</v>
      </c>
      <c r="D37" t="s">
        <v>3060</v>
      </c>
      <c r="E37">
        <v>83.141616277753741</v>
      </c>
      <c r="F37">
        <v>88.167000345521259</v>
      </c>
    </row>
    <row r="38" spans="1:6" x14ac:dyDescent="0.25">
      <c r="A38" t="s">
        <v>1514</v>
      </c>
      <c r="B38" t="s">
        <v>1515</v>
      </c>
      <c r="C38" t="s">
        <v>280</v>
      </c>
      <c r="D38" t="s">
        <v>3066</v>
      </c>
      <c r="E38">
        <v>8.5958479990034107</v>
      </c>
      <c r="F38">
        <v>8.313642620096152</v>
      </c>
    </row>
    <row r="39" spans="1:6" x14ac:dyDescent="0.25">
      <c r="A39" t="s">
        <v>2013</v>
      </c>
      <c r="B39" t="s">
        <v>2014</v>
      </c>
      <c r="C39" t="s">
        <v>265</v>
      </c>
      <c r="D39" t="s">
        <v>3057</v>
      </c>
      <c r="E39">
        <v>39.760358284624203</v>
      </c>
      <c r="F39">
        <v>42.144926537564956</v>
      </c>
    </row>
    <row r="40" spans="1:6" x14ac:dyDescent="0.25">
      <c r="A40" t="s">
        <v>2254</v>
      </c>
      <c r="B40" t="s">
        <v>2255</v>
      </c>
      <c r="C40" t="s">
        <v>267</v>
      </c>
      <c r="D40" t="s">
        <v>3067</v>
      </c>
      <c r="E40">
        <v>20.720601039284499</v>
      </c>
      <c r="F40">
        <v>24.265219630147566</v>
      </c>
    </row>
    <row r="41" spans="1:6" x14ac:dyDescent="0.25">
      <c r="A41" t="s">
        <v>1473</v>
      </c>
      <c r="B41" t="s">
        <v>1474</v>
      </c>
      <c r="C41" t="s">
        <v>261</v>
      </c>
      <c r="D41" t="s">
        <v>3059</v>
      </c>
      <c r="E41">
        <v>5.27</v>
      </c>
      <c r="F41">
        <v>5.4850001335144043</v>
      </c>
    </row>
    <row r="42" spans="1:6" x14ac:dyDescent="0.25">
      <c r="A42" t="s">
        <v>1226</v>
      </c>
      <c r="B42" t="s">
        <v>1227</v>
      </c>
      <c r="C42" t="s">
        <v>275</v>
      </c>
      <c r="D42" t="s">
        <v>3060</v>
      </c>
      <c r="E42">
        <v>160.72673839833087</v>
      </c>
      <c r="F42">
        <v>166.97975245494197</v>
      </c>
    </row>
    <row r="43" spans="1:6" x14ac:dyDescent="0.25">
      <c r="A43" t="s">
        <v>2082</v>
      </c>
      <c r="B43" t="s">
        <v>2083</v>
      </c>
      <c r="C43" t="s">
        <v>265</v>
      </c>
      <c r="D43" t="s">
        <v>3062</v>
      </c>
      <c r="E43">
        <v>17.32</v>
      </c>
      <c r="F43">
        <v>17.864999771118164</v>
      </c>
    </row>
    <row r="44" spans="1:6" x14ac:dyDescent="0.25">
      <c r="A44" t="s">
        <v>1567</v>
      </c>
      <c r="B44" t="s">
        <v>1568</v>
      </c>
      <c r="C44" t="s">
        <v>261</v>
      </c>
      <c r="D44" t="s">
        <v>3055</v>
      </c>
      <c r="E44">
        <v>264.10000000000002</v>
      </c>
      <c r="F44">
        <v>291.20001220703125</v>
      </c>
    </row>
    <row r="45" spans="1:6" x14ac:dyDescent="0.25">
      <c r="A45" t="s">
        <v>1561</v>
      </c>
      <c r="B45" t="s">
        <v>1562</v>
      </c>
      <c r="C45" t="s">
        <v>265</v>
      </c>
      <c r="D45" t="s">
        <v>3062</v>
      </c>
      <c r="E45">
        <v>170.1</v>
      </c>
      <c r="F45">
        <v>192.19999694824219</v>
      </c>
    </row>
    <row r="46" spans="1:6" x14ac:dyDescent="0.25">
      <c r="A46" t="s">
        <v>1573</v>
      </c>
      <c r="B46" t="s">
        <v>1574</v>
      </c>
      <c r="C46" t="s">
        <v>267</v>
      </c>
      <c r="D46" t="s">
        <v>3067</v>
      </c>
      <c r="E46">
        <v>18.522555392167643</v>
      </c>
      <c r="F46">
        <v>18.078259752643902</v>
      </c>
    </row>
    <row r="47" spans="1:6" x14ac:dyDescent="0.25">
      <c r="A47" t="s">
        <v>2220</v>
      </c>
      <c r="B47" t="s">
        <v>2221</v>
      </c>
      <c r="C47" t="s">
        <v>267</v>
      </c>
      <c r="D47" t="s">
        <v>3056</v>
      </c>
      <c r="E47">
        <v>30.64</v>
      </c>
      <c r="F47">
        <v>27.159999847412109</v>
      </c>
    </row>
    <row r="48" spans="1:6" x14ac:dyDescent="0.25">
      <c r="A48" t="s">
        <v>1948</v>
      </c>
      <c r="B48" t="s">
        <v>1949</v>
      </c>
      <c r="C48" t="s">
        <v>280</v>
      </c>
      <c r="D48" t="s">
        <v>3063</v>
      </c>
      <c r="E48">
        <v>62.16</v>
      </c>
      <c r="F48">
        <v>65.900001525878906</v>
      </c>
    </row>
    <row r="49" spans="1:6" x14ac:dyDescent="0.25">
      <c r="A49" t="s">
        <v>1194</v>
      </c>
      <c r="B49" t="s">
        <v>1195</v>
      </c>
      <c r="C49" t="s">
        <v>261</v>
      </c>
      <c r="D49" t="s">
        <v>3062</v>
      </c>
      <c r="E49">
        <v>66.650000000000006</v>
      </c>
      <c r="F49">
        <v>69.650001525878906</v>
      </c>
    </row>
    <row r="50" spans="1:6" x14ac:dyDescent="0.25">
      <c r="A50" t="s">
        <v>1335</v>
      </c>
      <c r="B50" t="s">
        <v>1336</v>
      </c>
      <c r="C50" t="s">
        <v>286</v>
      </c>
      <c r="D50" t="s">
        <v>3063</v>
      </c>
      <c r="E50">
        <v>114</v>
      </c>
      <c r="F50">
        <v>129.89999389648438</v>
      </c>
    </row>
    <row r="51" spans="1:6" x14ac:dyDescent="0.25">
      <c r="A51" t="s">
        <v>1933</v>
      </c>
      <c r="B51" t="s">
        <v>1934</v>
      </c>
      <c r="C51" t="s">
        <v>265</v>
      </c>
      <c r="D51" t="s">
        <v>3068</v>
      </c>
      <c r="E51">
        <v>56.25</v>
      </c>
      <c r="F51">
        <v>63.299999237060547</v>
      </c>
    </row>
    <row r="52" spans="1:6" x14ac:dyDescent="0.25">
      <c r="A52" t="s">
        <v>1888</v>
      </c>
      <c r="B52" t="s">
        <v>1889</v>
      </c>
      <c r="C52" t="s">
        <v>259</v>
      </c>
      <c r="D52" t="s">
        <v>3058</v>
      </c>
      <c r="E52">
        <v>25.924175945523142</v>
      </c>
      <c r="F52">
        <v>22.009030821597694</v>
      </c>
    </row>
    <row r="53" spans="1:6" x14ac:dyDescent="0.25">
      <c r="A53" t="s">
        <v>1679</v>
      </c>
      <c r="B53" t="s">
        <v>1680</v>
      </c>
      <c r="C53" t="s">
        <v>265</v>
      </c>
      <c r="D53" t="s">
        <v>3059</v>
      </c>
      <c r="E53">
        <v>61.4</v>
      </c>
      <c r="F53">
        <v>63.700000762939453</v>
      </c>
    </row>
    <row r="54" spans="1:6" x14ac:dyDescent="0.25">
      <c r="A54" t="s">
        <v>2034</v>
      </c>
      <c r="B54" t="s">
        <v>2035</v>
      </c>
      <c r="C54" t="s">
        <v>267</v>
      </c>
      <c r="D54" t="s">
        <v>3061</v>
      </c>
      <c r="E54">
        <v>429.9</v>
      </c>
      <c r="F54">
        <v>474.5</v>
      </c>
    </row>
    <row r="55" spans="1:6" x14ac:dyDescent="0.25">
      <c r="A55" t="s">
        <v>144</v>
      </c>
      <c r="B55" t="s">
        <v>2019</v>
      </c>
      <c r="C55" t="s">
        <v>264</v>
      </c>
      <c r="D55" t="s">
        <v>3059</v>
      </c>
      <c r="E55">
        <v>728</v>
      </c>
      <c r="F55">
        <v>580.79998779296875</v>
      </c>
    </row>
    <row r="56" spans="1:6" x14ac:dyDescent="0.25">
      <c r="A56" t="s">
        <v>3</v>
      </c>
      <c r="B56" t="s">
        <v>1918</v>
      </c>
      <c r="C56" t="s">
        <v>264</v>
      </c>
      <c r="D56" t="s">
        <v>3059</v>
      </c>
      <c r="E56">
        <v>989.1</v>
      </c>
      <c r="F56">
        <v>740.0999755859375</v>
      </c>
    </row>
    <row r="57" spans="1:6" x14ac:dyDescent="0.25">
      <c r="A57" t="s">
        <v>2068</v>
      </c>
      <c r="B57" t="s">
        <v>2069</v>
      </c>
      <c r="C57" t="s">
        <v>261</v>
      </c>
      <c r="D57" t="s">
        <v>3059</v>
      </c>
      <c r="E57">
        <v>45.12</v>
      </c>
      <c r="F57">
        <v>43.380001068115234</v>
      </c>
    </row>
    <row r="58" spans="1:6" x14ac:dyDescent="0.25">
      <c r="A58" t="s">
        <v>2108</v>
      </c>
      <c r="B58" t="s">
        <v>2109</v>
      </c>
      <c r="C58" t="s">
        <v>265</v>
      </c>
      <c r="D58" t="s">
        <v>3057</v>
      </c>
      <c r="E58">
        <v>26.670672812281015</v>
      </c>
      <c r="F58">
        <v>29.856630538114622</v>
      </c>
    </row>
    <row r="59" spans="1:6" x14ac:dyDescent="0.25">
      <c r="A59" t="s">
        <v>1901</v>
      </c>
      <c r="B59" t="s">
        <v>1902</v>
      </c>
      <c r="C59" t="s">
        <v>265</v>
      </c>
      <c r="D59" t="s">
        <v>3057</v>
      </c>
      <c r="E59">
        <v>17.055193403642861</v>
      </c>
      <c r="F59">
        <v>16.296670551840339</v>
      </c>
    </row>
    <row r="60" spans="1:6" x14ac:dyDescent="0.25">
      <c r="A60" t="s">
        <v>1219</v>
      </c>
      <c r="B60" t="s">
        <v>1220</v>
      </c>
      <c r="C60" t="s">
        <v>264</v>
      </c>
      <c r="D60" t="s">
        <v>3062</v>
      </c>
      <c r="E60">
        <v>107.5</v>
      </c>
      <c r="F60">
        <v>101.30000305175781</v>
      </c>
    </row>
    <row r="61" spans="1:6" x14ac:dyDescent="0.25">
      <c r="A61" t="s">
        <v>1294</v>
      </c>
      <c r="B61" t="s">
        <v>1295</v>
      </c>
      <c r="C61" t="s">
        <v>263</v>
      </c>
      <c r="D61" t="s">
        <v>3058</v>
      </c>
      <c r="E61">
        <v>9.6734482377841182</v>
      </c>
      <c r="F61">
        <v>10.471414393604531</v>
      </c>
    </row>
    <row r="62" spans="1:6" x14ac:dyDescent="0.25">
      <c r="A62" t="s">
        <v>1882</v>
      </c>
      <c r="B62" t="s">
        <v>1883</v>
      </c>
      <c r="C62" t="s">
        <v>261</v>
      </c>
      <c r="D62" t="s">
        <v>3058</v>
      </c>
      <c r="E62">
        <v>5.8382860034968243</v>
      </c>
      <c r="F62">
        <v>5.902828022788448</v>
      </c>
    </row>
    <row r="63" spans="1:6" x14ac:dyDescent="0.25">
      <c r="A63" t="s">
        <v>2113</v>
      </c>
      <c r="B63" t="s">
        <v>2114</v>
      </c>
      <c r="C63" t="s">
        <v>280</v>
      </c>
      <c r="D63" t="s">
        <v>3060</v>
      </c>
      <c r="E63">
        <v>37.5166253649369</v>
      </c>
      <c r="F63">
        <v>36.253016021552071</v>
      </c>
    </row>
    <row r="64" spans="1:6" x14ac:dyDescent="0.25">
      <c r="A64" t="s">
        <v>1505</v>
      </c>
      <c r="B64" t="s">
        <v>1506</v>
      </c>
      <c r="C64" t="s">
        <v>271</v>
      </c>
      <c r="D64" t="s">
        <v>3057</v>
      </c>
      <c r="E64">
        <v>25.258179942946395</v>
      </c>
      <c r="F64">
        <v>24.612495086785554</v>
      </c>
    </row>
    <row r="65" spans="1:6" x14ac:dyDescent="0.25">
      <c r="A65" t="s">
        <v>1973</v>
      </c>
      <c r="B65" t="s">
        <v>1974</v>
      </c>
      <c r="C65" t="s">
        <v>261</v>
      </c>
      <c r="D65" t="s">
        <v>3057</v>
      </c>
      <c r="E65">
        <v>23.380704948923984</v>
      </c>
      <c r="F65">
        <v>21.716908380373834</v>
      </c>
    </row>
    <row r="66" spans="1:6" x14ac:dyDescent="0.25">
      <c r="A66" t="s">
        <v>1254</v>
      </c>
      <c r="B66" t="s">
        <v>1255</v>
      </c>
      <c r="C66" t="s">
        <v>265</v>
      </c>
      <c r="D66" t="s">
        <v>3061</v>
      </c>
      <c r="E66">
        <v>17.47</v>
      </c>
      <c r="F66">
        <v>19.260000228881836</v>
      </c>
    </row>
    <row r="67" spans="1:6" x14ac:dyDescent="0.25">
      <c r="A67" t="s">
        <v>1394</v>
      </c>
      <c r="B67" t="s">
        <v>1395</v>
      </c>
      <c r="C67" t="s">
        <v>261</v>
      </c>
      <c r="D67" t="s">
        <v>3056</v>
      </c>
      <c r="E67">
        <v>23.39</v>
      </c>
      <c r="F67">
        <v>22.850000381469727</v>
      </c>
    </row>
    <row r="68" spans="1:6" x14ac:dyDescent="0.25">
      <c r="A68" t="s">
        <v>64</v>
      </c>
      <c r="B68" t="s">
        <v>1737</v>
      </c>
      <c r="C68" t="s">
        <v>267</v>
      </c>
      <c r="D68" t="s">
        <v>3058</v>
      </c>
      <c r="E68">
        <v>143.75917916628322</v>
      </c>
      <c r="F68">
        <v>142.74003101725768</v>
      </c>
    </row>
    <row r="69" spans="1:6" x14ac:dyDescent="0.25">
      <c r="A69" t="s">
        <v>2094</v>
      </c>
      <c r="B69" t="s">
        <v>2095</v>
      </c>
      <c r="C69" t="s">
        <v>265</v>
      </c>
      <c r="D69" t="s">
        <v>3058</v>
      </c>
      <c r="E69">
        <v>15.207582589491119</v>
      </c>
      <c r="F69">
        <v>15.433125536876759</v>
      </c>
    </row>
    <row r="70" spans="1:6" x14ac:dyDescent="0.25">
      <c r="A70" t="s">
        <v>2121</v>
      </c>
      <c r="B70" t="s">
        <v>2122</v>
      </c>
      <c r="C70" t="s">
        <v>261</v>
      </c>
      <c r="D70" t="s">
        <v>3060</v>
      </c>
      <c r="E70">
        <v>54.062630188529475</v>
      </c>
      <c r="F70">
        <v>52.718194267831883</v>
      </c>
    </row>
    <row r="71" spans="1:6" x14ac:dyDescent="0.25">
      <c r="A71" t="s">
        <v>1492</v>
      </c>
      <c r="B71" t="s">
        <v>1493</v>
      </c>
      <c r="C71" t="s">
        <v>271</v>
      </c>
      <c r="D71" t="s">
        <v>3065</v>
      </c>
      <c r="E71">
        <v>46.097989772339446</v>
      </c>
      <c r="F71">
        <v>50.216930806073471</v>
      </c>
    </row>
    <row r="72" spans="1:6" x14ac:dyDescent="0.25">
      <c r="A72" t="s">
        <v>1919</v>
      </c>
      <c r="B72" t="s">
        <v>1920</v>
      </c>
      <c r="C72" t="s">
        <v>275</v>
      </c>
      <c r="D72" t="s">
        <v>3057</v>
      </c>
      <c r="E72">
        <v>7.3151338785789184</v>
      </c>
      <c r="F72">
        <v>7.5426532725160014</v>
      </c>
    </row>
    <row r="73" spans="1:6" x14ac:dyDescent="0.25">
      <c r="A73" t="s">
        <v>2127</v>
      </c>
      <c r="B73" t="s">
        <v>2128</v>
      </c>
      <c r="C73" t="s">
        <v>261</v>
      </c>
      <c r="D73" t="s">
        <v>3060</v>
      </c>
      <c r="E73">
        <v>165.56294627587349</v>
      </c>
      <c r="F73">
        <v>179.67783224396504</v>
      </c>
    </row>
    <row r="74" spans="1:6" x14ac:dyDescent="0.25">
      <c r="A74" t="s">
        <v>154</v>
      </c>
      <c r="B74" t="s">
        <v>1858</v>
      </c>
      <c r="C74" t="s">
        <v>261</v>
      </c>
      <c r="D74" t="s">
        <v>3056</v>
      </c>
      <c r="E74">
        <v>6.218</v>
      </c>
      <c r="F74">
        <v>6.1339998245239258</v>
      </c>
    </row>
    <row r="75" spans="1:6" x14ac:dyDescent="0.25">
      <c r="A75" t="s">
        <v>2212</v>
      </c>
      <c r="B75" t="s">
        <v>2213</v>
      </c>
      <c r="C75" t="s">
        <v>267</v>
      </c>
      <c r="D75" t="s">
        <v>3060</v>
      </c>
      <c r="E75">
        <v>89.829988874355223</v>
      </c>
      <c r="F75">
        <v>78.14609775363509</v>
      </c>
    </row>
    <row r="76" spans="1:6" x14ac:dyDescent="0.25">
      <c r="A76" t="s">
        <v>1791</v>
      </c>
      <c r="B76" t="s">
        <v>1792</v>
      </c>
      <c r="C76" t="s">
        <v>261</v>
      </c>
      <c r="D76" t="s">
        <v>3058</v>
      </c>
      <c r="E76">
        <v>2.6446936597036896</v>
      </c>
      <c r="F76">
        <v>2.685161251883982</v>
      </c>
    </row>
    <row r="77" spans="1:6" x14ac:dyDescent="0.25">
      <c r="A77" t="s">
        <v>1545</v>
      </c>
      <c r="B77" t="s">
        <v>1546</v>
      </c>
      <c r="C77" t="s">
        <v>271</v>
      </c>
      <c r="D77" t="s">
        <v>3060</v>
      </c>
      <c r="E77">
        <v>1448.8044024638275</v>
      </c>
      <c r="F77">
        <v>1632.7614262052157</v>
      </c>
    </row>
    <row r="78" spans="1:6" x14ac:dyDescent="0.25">
      <c r="A78" t="s">
        <v>1577</v>
      </c>
      <c r="B78" t="s">
        <v>1578</v>
      </c>
      <c r="C78" t="s">
        <v>259</v>
      </c>
      <c r="D78" t="s">
        <v>3055</v>
      </c>
      <c r="E78">
        <v>44.115000000000002</v>
      </c>
      <c r="F78">
        <v>46.669998168945313</v>
      </c>
    </row>
    <row r="79" spans="1:6" x14ac:dyDescent="0.25">
      <c r="A79" t="s">
        <v>1549</v>
      </c>
      <c r="B79" t="s">
        <v>1550</v>
      </c>
      <c r="C79" t="s">
        <v>271</v>
      </c>
      <c r="D79" t="s">
        <v>3058</v>
      </c>
      <c r="E79">
        <v>29.488453114935126</v>
      </c>
      <c r="F79">
        <v>33.963597765832219</v>
      </c>
    </row>
    <row r="80" spans="1:6" x14ac:dyDescent="0.25">
      <c r="A80" t="s">
        <v>163</v>
      </c>
      <c r="B80" t="s">
        <v>1571</v>
      </c>
      <c r="C80" t="s">
        <v>267</v>
      </c>
      <c r="D80" t="s">
        <v>3055</v>
      </c>
      <c r="E80">
        <v>26.64</v>
      </c>
      <c r="F80">
        <v>28.809999465942383</v>
      </c>
    </row>
    <row r="81" spans="1:6" x14ac:dyDescent="0.25">
      <c r="A81" t="s">
        <v>1543</v>
      </c>
      <c r="B81" t="s">
        <v>1544</v>
      </c>
      <c r="C81" t="s">
        <v>275</v>
      </c>
      <c r="D81" t="s">
        <v>3058</v>
      </c>
      <c r="E81">
        <v>1.9128287475844299</v>
      </c>
      <c r="F81">
        <v>1.9572848883110869</v>
      </c>
    </row>
    <row r="82" spans="1:6" x14ac:dyDescent="0.25">
      <c r="A82" t="s">
        <v>3069</v>
      </c>
      <c r="B82" t="s">
        <v>1842</v>
      </c>
      <c r="C82" t="s">
        <v>261</v>
      </c>
      <c r="D82" t="s">
        <v>3063</v>
      </c>
      <c r="E82">
        <v>9.7100000000000009</v>
      </c>
      <c r="F82">
        <v>9.6420001983642578</v>
      </c>
    </row>
    <row r="83" spans="1:6" x14ac:dyDescent="0.25">
      <c r="A83" t="s">
        <v>1746</v>
      </c>
      <c r="B83" t="s">
        <v>1747</v>
      </c>
      <c r="C83" t="s">
        <v>265</v>
      </c>
      <c r="D83" t="s">
        <v>3058</v>
      </c>
      <c r="E83">
        <v>4.7832599613508791</v>
      </c>
      <c r="F83">
        <v>5.1582735295002982</v>
      </c>
    </row>
    <row r="84" spans="1:6" x14ac:dyDescent="0.25">
      <c r="A84" t="s">
        <v>1189</v>
      </c>
      <c r="B84" t="s">
        <v>1190</v>
      </c>
      <c r="C84" t="s">
        <v>280</v>
      </c>
      <c r="D84" t="s">
        <v>3056</v>
      </c>
      <c r="E84">
        <v>93.65</v>
      </c>
      <c r="F84">
        <v>88.599998474121094</v>
      </c>
    </row>
    <row r="85" spans="1:6" x14ac:dyDescent="0.25">
      <c r="A85" t="s">
        <v>168</v>
      </c>
      <c r="B85" t="s">
        <v>1231</v>
      </c>
      <c r="C85" t="s">
        <v>264</v>
      </c>
      <c r="D85" t="s">
        <v>3055</v>
      </c>
      <c r="E85">
        <v>41.74</v>
      </c>
      <c r="F85">
        <v>38.740001678466797</v>
      </c>
    </row>
    <row r="86" spans="1:6" x14ac:dyDescent="0.25">
      <c r="A86" t="s">
        <v>1789</v>
      </c>
      <c r="B86" t="s">
        <v>1790</v>
      </c>
      <c r="C86" t="s">
        <v>261</v>
      </c>
      <c r="D86" t="s">
        <v>3070</v>
      </c>
      <c r="E86">
        <v>0.37709999999999999</v>
      </c>
      <c r="F86">
        <v>0.41150000691413879</v>
      </c>
    </row>
    <row r="87" spans="1:6" x14ac:dyDescent="0.25">
      <c r="A87" t="s">
        <v>2111</v>
      </c>
      <c r="B87" t="s">
        <v>2112</v>
      </c>
      <c r="C87" t="s">
        <v>261</v>
      </c>
      <c r="D87" t="s">
        <v>3060</v>
      </c>
      <c r="E87">
        <v>99.759649729309714</v>
      </c>
      <c r="F87">
        <v>94.600696042866161</v>
      </c>
    </row>
    <row r="88" spans="1:6" x14ac:dyDescent="0.25">
      <c r="A88" t="s">
        <v>1622</v>
      </c>
      <c r="B88" t="s">
        <v>1623</v>
      </c>
      <c r="C88" t="s">
        <v>280</v>
      </c>
      <c r="D88" t="s">
        <v>3058</v>
      </c>
      <c r="E88">
        <v>5.8822454219195732</v>
      </c>
      <c r="F88">
        <v>6.1089205611098087</v>
      </c>
    </row>
    <row r="89" spans="1:6" x14ac:dyDescent="0.25">
      <c r="A89" t="s">
        <v>1483</v>
      </c>
      <c r="B89" t="s">
        <v>1484</v>
      </c>
      <c r="C89" t="s">
        <v>265</v>
      </c>
      <c r="D89" t="s">
        <v>3060</v>
      </c>
      <c r="E89">
        <v>469.21506216158053</v>
      </c>
      <c r="F89">
        <v>617.97321639912252</v>
      </c>
    </row>
    <row r="90" spans="1:6" x14ac:dyDescent="0.25">
      <c r="A90" t="s">
        <v>1587</v>
      </c>
      <c r="B90" t="s">
        <v>1588</v>
      </c>
      <c r="C90" t="s">
        <v>271</v>
      </c>
      <c r="D90" t="s">
        <v>3055</v>
      </c>
      <c r="E90">
        <v>137.65</v>
      </c>
      <c r="F90">
        <v>128.80000305175781</v>
      </c>
    </row>
    <row r="91" spans="1:6" x14ac:dyDescent="0.25">
      <c r="A91" t="s">
        <v>2151</v>
      </c>
      <c r="B91" t="s">
        <v>2152</v>
      </c>
      <c r="C91" t="s">
        <v>265</v>
      </c>
      <c r="D91" t="s">
        <v>3057</v>
      </c>
      <c r="E91">
        <v>15.590061048494528</v>
      </c>
      <c r="F91">
        <v>14.570777006401816</v>
      </c>
    </row>
    <row r="92" spans="1:6" x14ac:dyDescent="0.25">
      <c r="A92" t="s">
        <v>2052</v>
      </c>
      <c r="B92" t="s">
        <v>2053</v>
      </c>
      <c r="C92" t="s">
        <v>264</v>
      </c>
      <c r="D92" t="s">
        <v>3059</v>
      </c>
      <c r="E92">
        <v>166.7</v>
      </c>
      <c r="F92">
        <v>116.59999847412109</v>
      </c>
    </row>
    <row r="93" spans="1:6" x14ac:dyDescent="0.25">
      <c r="A93" t="s">
        <v>1365</v>
      </c>
      <c r="B93" t="s">
        <v>1366</v>
      </c>
      <c r="C93" t="s">
        <v>261</v>
      </c>
      <c r="D93" t="s">
        <v>3058</v>
      </c>
      <c r="E93">
        <v>8.0790282506671574</v>
      </c>
      <c r="F93">
        <v>9.0895212540617276</v>
      </c>
    </row>
    <row r="94" spans="1:6" x14ac:dyDescent="0.25">
      <c r="A94" t="s">
        <v>1626</v>
      </c>
      <c r="B94" t="s">
        <v>1627</v>
      </c>
      <c r="C94" t="s">
        <v>261</v>
      </c>
      <c r="D94" t="s">
        <v>3068</v>
      </c>
      <c r="E94">
        <v>66.099999999999994</v>
      </c>
      <c r="F94">
        <v>71.300003051757813</v>
      </c>
    </row>
    <row r="95" spans="1:6" x14ac:dyDescent="0.25">
      <c r="A95" t="s">
        <v>1450</v>
      </c>
      <c r="B95" t="s">
        <v>1451</v>
      </c>
      <c r="C95" t="s">
        <v>267</v>
      </c>
      <c r="D95" t="s">
        <v>3062</v>
      </c>
      <c r="E95">
        <v>94.7</v>
      </c>
      <c r="F95">
        <v>108.59999847412109</v>
      </c>
    </row>
    <row r="96" spans="1:6" x14ac:dyDescent="0.25">
      <c r="A96" t="s">
        <v>1462</v>
      </c>
      <c r="B96" t="s">
        <v>1463</v>
      </c>
      <c r="C96" t="s">
        <v>261</v>
      </c>
      <c r="D96" t="s">
        <v>3064</v>
      </c>
      <c r="E96">
        <v>10.195</v>
      </c>
      <c r="F96">
        <v>10.25</v>
      </c>
    </row>
    <row r="97" spans="1:6" x14ac:dyDescent="0.25">
      <c r="A97" t="s">
        <v>1624</v>
      </c>
      <c r="B97" t="s">
        <v>1625</v>
      </c>
      <c r="C97" t="s">
        <v>280</v>
      </c>
      <c r="D97" t="s">
        <v>3058</v>
      </c>
      <c r="E97">
        <v>59.39846293309634</v>
      </c>
      <c r="F97">
        <v>58.682806942998774</v>
      </c>
    </row>
    <row r="98" spans="1:6" x14ac:dyDescent="0.25">
      <c r="A98" t="s">
        <v>1812</v>
      </c>
      <c r="B98" t="s">
        <v>1813</v>
      </c>
      <c r="C98" t="s">
        <v>261</v>
      </c>
      <c r="D98" t="s">
        <v>3063</v>
      </c>
      <c r="E98">
        <v>7.5140000000000002</v>
      </c>
      <c r="F98">
        <v>7.9380002021789551</v>
      </c>
    </row>
    <row r="99" spans="1:6" x14ac:dyDescent="0.25">
      <c r="A99" t="s">
        <v>1502</v>
      </c>
      <c r="B99" t="s">
        <v>1503</v>
      </c>
      <c r="C99" t="s">
        <v>286</v>
      </c>
      <c r="D99" t="s">
        <v>3060</v>
      </c>
      <c r="E99">
        <v>156.19922464063143</v>
      </c>
      <c r="F99">
        <v>159.67834688838767</v>
      </c>
    </row>
    <row r="100" spans="1:6" x14ac:dyDescent="0.25">
      <c r="A100" t="s">
        <v>1998</v>
      </c>
      <c r="B100" t="s">
        <v>1999</v>
      </c>
      <c r="C100" t="s">
        <v>275</v>
      </c>
      <c r="D100" t="s">
        <v>3058</v>
      </c>
      <c r="E100">
        <v>4.9781071132787336</v>
      </c>
      <c r="F100">
        <v>5.5132769664792889</v>
      </c>
    </row>
    <row r="101" spans="1:6" x14ac:dyDescent="0.25">
      <c r="A101" t="s">
        <v>1256</v>
      </c>
      <c r="B101" t="s">
        <v>1257</v>
      </c>
      <c r="C101" t="s">
        <v>280</v>
      </c>
      <c r="D101" t="s">
        <v>3058</v>
      </c>
      <c r="E101">
        <v>5.2905754117971835</v>
      </c>
      <c r="F101">
        <v>5.0963264502379255</v>
      </c>
    </row>
    <row r="102" spans="1:6" x14ac:dyDescent="0.25">
      <c r="A102" t="s">
        <v>1404</v>
      </c>
      <c r="B102" t="s">
        <v>1405</v>
      </c>
      <c r="C102" t="s">
        <v>261</v>
      </c>
      <c r="D102" t="s">
        <v>3056</v>
      </c>
      <c r="E102">
        <v>4.9450000000000003</v>
      </c>
      <c r="F102">
        <v>4.9699997901916504</v>
      </c>
    </row>
    <row r="103" spans="1:6" x14ac:dyDescent="0.25">
      <c r="A103" t="s">
        <v>174</v>
      </c>
      <c r="B103" t="s">
        <v>1572</v>
      </c>
      <c r="C103" t="s">
        <v>280</v>
      </c>
      <c r="D103" t="s">
        <v>3055</v>
      </c>
      <c r="E103">
        <v>91</v>
      </c>
      <c r="F103">
        <v>77.080001831054688</v>
      </c>
    </row>
    <row r="104" spans="1:6" x14ac:dyDescent="0.25">
      <c r="A104" t="s">
        <v>116</v>
      </c>
      <c r="B104" t="s">
        <v>1234</v>
      </c>
      <c r="C104" t="s">
        <v>271</v>
      </c>
      <c r="D104" t="s">
        <v>3062</v>
      </c>
      <c r="E104">
        <v>58.6</v>
      </c>
      <c r="F104">
        <v>64.800003051757813</v>
      </c>
    </row>
    <row r="105" spans="1:6" x14ac:dyDescent="0.25">
      <c r="A105" t="s">
        <v>55</v>
      </c>
      <c r="B105" t="s">
        <v>1233</v>
      </c>
      <c r="C105" t="s">
        <v>261</v>
      </c>
      <c r="D105" t="s">
        <v>3062</v>
      </c>
      <c r="E105">
        <v>62.02</v>
      </c>
      <c r="F105">
        <v>64.860000610351563</v>
      </c>
    </row>
    <row r="106" spans="1:6" x14ac:dyDescent="0.25">
      <c r="A106" t="s">
        <v>1432</v>
      </c>
      <c r="B106" t="s">
        <v>1433</v>
      </c>
      <c r="C106" t="s">
        <v>265</v>
      </c>
      <c r="D106" t="s">
        <v>3055</v>
      </c>
      <c r="E106">
        <v>63.34</v>
      </c>
      <c r="F106">
        <v>65</v>
      </c>
    </row>
    <row r="107" spans="1:6" x14ac:dyDescent="0.25">
      <c r="A107" t="s">
        <v>1749</v>
      </c>
      <c r="B107" t="s">
        <v>1750</v>
      </c>
      <c r="C107" t="s">
        <v>265</v>
      </c>
      <c r="D107" t="s">
        <v>3058</v>
      </c>
      <c r="E107">
        <v>37.876385386951313</v>
      </c>
      <c r="F107">
        <v>43.624936870739248</v>
      </c>
    </row>
    <row r="108" spans="1:6" x14ac:dyDescent="0.25">
      <c r="A108" t="s">
        <v>1367</v>
      </c>
      <c r="B108" t="s">
        <v>1368</v>
      </c>
      <c r="C108" t="s">
        <v>263</v>
      </c>
      <c r="D108" t="s">
        <v>3062</v>
      </c>
      <c r="E108">
        <v>5.81</v>
      </c>
      <c r="F108">
        <v>5.9549999237060547</v>
      </c>
    </row>
    <row r="109" spans="1:6" x14ac:dyDescent="0.25">
      <c r="A109" t="s">
        <v>103</v>
      </c>
      <c r="B109" t="s">
        <v>1172</v>
      </c>
      <c r="C109" t="s">
        <v>259</v>
      </c>
      <c r="D109" t="s">
        <v>3057</v>
      </c>
      <c r="E109">
        <v>31.118709363539725</v>
      </c>
      <c r="F109">
        <v>27.217026901835652</v>
      </c>
    </row>
    <row r="110" spans="1:6" x14ac:dyDescent="0.25">
      <c r="A110" t="s">
        <v>1396</v>
      </c>
      <c r="B110" t="s">
        <v>1397</v>
      </c>
      <c r="C110" t="s">
        <v>280</v>
      </c>
      <c r="D110" t="s">
        <v>3055</v>
      </c>
      <c r="E110">
        <v>40.36</v>
      </c>
      <c r="F110">
        <v>38.740001678466797</v>
      </c>
    </row>
    <row r="111" spans="1:6" x14ac:dyDescent="0.25">
      <c r="A111" t="s">
        <v>1869</v>
      </c>
      <c r="B111" t="s">
        <v>1870</v>
      </c>
      <c r="C111" t="s">
        <v>270</v>
      </c>
      <c r="D111" t="s">
        <v>3058</v>
      </c>
      <c r="E111">
        <v>5.3678014171344444</v>
      </c>
      <c r="F111">
        <v>4.9867282469571084</v>
      </c>
    </row>
    <row r="112" spans="1:6" x14ac:dyDescent="0.25">
      <c r="A112" t="s">
        <v>1422</v>
      </c>
      <c r="B112" t="s">
        <v>1423</v>
      </c>
      <c r="C112" t="s">
        <v>261</v>
      </c>
      <c r="D112" t="s">
        <v>3056</v>
      </c>
      <c r="E112">
        <v>5.2</v>
      </c>
      <c r="F112">
        <v>4.9369997978210449</v>
      </c>
    </row>
    <row r="113" spans="1:6" x14ac:dyDescent="0.25">
      <c r="A113" t="s">
        <v>1628</v>
      </c>
      <c r="B113" t="s">
        <v>1629</v>
      </c>
      <c r="C113" t="s">
        <v>261</v>
      </c>
      <c r="D113" t="s">
        <v>3056</v>
      </c>
      <c r="E113">
        <v>7.05</v>
      </c>
      <c r="F113">
        <v>6.8649997711181641</v>
      </c>
    </row>
    <row r="114" spans="1:6" x14ac:dyDescent="0.25">
      <c r="A114" t="s">
        <v>1725</v>
      </c>
      <c r="B114" t="s">
        <v>1726</v>
      </c>
      <c r="C114" t="s">
        <v>280</v>
      </c>
      <c r="D114" t="s">
        <v>3058</v>
      </c>
      <c r="E114">
        <v>10.402936965123768</v>
      </c>
      <c r="F114">
        <v>7.6266207310699716</v>
      </c>
    </row>
    <row r="115" spans="1:6" x14ac:dyDescent="0.25">
      <c r="A115" t="s">
        <v>1872</v>
      </c>
      <c r="B115" t="s">
        <v>1873</v>
      </c>
      <c r="C115" t="s">
        <v>263</v>
      </c>
      <c r="D115" t="s">
        <v>3058</v>
      </c>
      <c r="E115">
        <v>1.6716459924542189</v>
      </c>
      <c r="F115">
        <v>1.7452357322674219</v>
      </c>
    </row>
    <row r="116" spans="1:6" x14ac:dyDescent="0.25">
      <c r="A116" t="s">
        <v>1911</v>
      </c>
      <c r="B116" t="s">
        <v>1912</v>
      </c>
      <c r="C116" t="s">
        <v>265</v>
      </c>
      <c r="D116" t="s">
        <v>3060</v>
      </c>
      <c r="E116">
        <v>371.97641441098983</v>
      </c>
      <c r="F116">
        <v>389.40778019670728</v>
      </c>
    </row>
    <row r="117" spans="1:6" x14ac:dyDescent="0.25">
      <c r="A117" t="s">
        <v>2017</v>
      </c>
      <c r="B117" t="s">
        <v>2018</v>
      </c>
      <c r="C117" t="s">
        <v>265</v>
      </c>
      <c r="D117" t="s">
        <v>3062</v>
      </c>
      <c r="E117">
        <v>26.32</v>
      </c>
      <c r="F117">
        <v>29.940000534057617</v>
      </c>
    </row>
    <row r="118" spans="1:6" x14ac:dyDescent="0.25">
      <c r="A118" t="s">
        <v>1557</v>
      </c>
      <c r="B118" t="s">
        <v>1558</v>
      </c>
      <c r="C118" t="s">
        <v>271</v>
      </c>
      <c r="D118" t="s">
        <v>3058</v>
      </c>
      <c r="E118">
        <v>15.00560688322444</v>
      </c>
      <c r="F118">
        <v>15.165085919293025</v>
      </c>
    </row>
    <row r="119" spans="1:6" x14ac:dyDescent="0.25">
      <c r="A119" t="s">
        <v>1757</v>
      </c>
      <c r="B119" t="s">
        <v>1758</v>
      </c>
      <c r="C119" t="s">
        <v>280</v>
      </c>
      <c r="D119" t="s">
        <v>3058</v>
      </c>
      <c r="E119">
        <v>31.41316278641759</v>
      </c>
      <c r="F119">
        <v>37.620849436863608</v>
      </c>
    </row>
    <row r="120" spans="1:6" x14ac:dyDescent="0.25">
      <c r="A120" t="s">
        <v>1850</v>
      </c>
      <c r="B120" t="s">
        <v>1851</v>
      </c>
      <c r="C120" t="s">
        <v>275</v>
      </c>
      <c r="D120" t="s">
        <v>3058</v>
      </c>
      <c r="E120">
        <v>14.399679764424404</v>
      </c>
      <c r="F120">
        <v>15.486733460393506</v>
      </c>
    </row>
    <row r="121" spans="1:6" x14ac:dyDescent="0.25">
      <c r="A121" t="s">
        <v>1844</v>
      </c>
      <c r="B121" t="s">
        <v>1845</v>
      </c>
      <c r="C121" t="s">
        <v>259</v>
      </c>
      <c r="D121" t="s">
        <v>3056</v>
      </c>
      <c r="E121">
        <v>37.5</v>
      </c>
      <c r="F121">
        <v>36.279998779296875</v>
      </c>
    </row>
    <row r="122" spans="1:6" x14ac:dyDescent="0.25">
      <c r="A122" t="s">
        <v>1240</v>
      </c>
      <c r="B122" t="s">
        <v>1241</v>
      </c>
      <c r="C122" t="s">
        <v>271</v>
      </c>
      <c r="D122" t="s">
        <v>3062</v>
      </c>
      <c r="E122">
        <v>14.265000000000001</v>
      </c>
      <c r="F122">
        <v>15.800000190734863</v>
      </c>
    </row>
    <row r="123" spans="1:6" x14ac:dyDescent="0.25">
      <c r="A123" t="s">
        <v>1456</v>
      </c>
      <c r="B123" t="s">
        <v>1457</v>
      </c>
      <c r="C123" t="s">
        <v>261</v>
      </c>
      <c r="D123" t="s">
        <v>3063</v>
      </c>
      <c r="E123">
        <v>5.1760000000000002</v>
      </c>
      <c r="F123">
        <v>5.4200000762939453</v>
      </c>
    </row>
    <row r="124" spans="1:6" x14ac:dyDescent="0.25">
      <c r="A124" t="s">
        <v>89</v>
      </c>
      <c r="B124" t="s">
        <v>1237</v>
      </c>
      <c r="C124" t="s">
        <v>264</v>
      </c>
      <c r="D124" t="s">
        <v>3062</v>
      </c>
      <c r="E124">
        <v>187.85</v>
      </c>
      <c r="F124">
        <v>195.25</v>
      </c>
    </row>
    <row r="125" spans="1:6" x14ac:dyDescent="0.25">
      <c r="A125" t="s">
        <v>1182</v>
      </c>
      <c r="B125" t="s">
        <v>1183</v>
      </c>
      <c r="C125" t="s">
        <v>271</v>
      </c>
      <c r="D125" t="s">
        <v>3067</v>
      </c>
      <c r="E125">
        <v>117.67585842491457</v>
      </c>
      <c r="F125">
        <v>106.68652754400628</v>
      </c>
    </row>
    <row r="126" spans="1:6" x14ac:dyDescent="0.25">
      <c r="A126" t="s">
        <v>2038</v>
      </c>
      <c r="B126" t="s">
        <v>2039</v>
      </c>
      <c r="C126" t="s">
        <v>275</v>
      </c>
      <c r="D126" t="s">
        <v>3057</v>
      </c>
      <c r="E126">
        <v>12.234293827870353</v>
      </c>
      <c r="F126">
        <v>12.818398895755298</v>
      </c>
    </row>
    <row r="127" spans="1:6" x14ac:dyDescent="0.25">
      <c r="A127" t="s">
        <v>149</v>
      </c>
      <c r="B127" t="s">
        <v>1575</v>
      </c>
      <c r="C127" t="s">
        <v>261</v>
      </c>
      <c r="D127" t="s">
        <v>3055</v>
      </c>
      <c r="E127">
        <v>14.565</v>
      </c>
      <c r="F127">
        <v>15.670000076293945</v>
      </c>
    </row>
    <row r="128" spans="1:6" x14ac:dyDescent="0.25">
      <c r="A128" t="s">
        <v>1909</v>
      </c>
      <c r="B128" t="s">
        <v>1910</v>
      </c>
      <c r="C128" t="s">
        <v>264</v>
      </c>
      <c r="D128" t="s">
        <v>3058</v>
      </c>
      <c r="E128">
        <v>33.646776479249105</v>
      </c>
      <c r="F128">
        <v>30.473126301297377</v>
      </c>
    </row>
    <row r="129" spans="1:6" x14ac:dyDescent="0.25">
      <c r="A129" t="s">
        <v>1937</v>
      </c>
      <c r="B129" t="s">
        <v>1938</v>
      </c>
      <c r="C129" t="s">
        <v>271</v>
      </c>
      <c r="D129" t="s">
        <v>3058</v>
      </c>
      <c r="E129">
        <v>32.054732676911748</v>
      </c>
      <c r="F129">
        <v>33.141609605242103</v>
      </c>
    </row>
    <row r="130" spans="1:6" x14ac:dyDescent="0.25">
      <c r="A130" t="s">
        <v>1655</v>
      </c>
      <c r="B130" t="s">
        <v>1656</v>
      </c>
      <c r="C130" t="s">
        <v>280</v>
      </c>
      <c r="D130" t="s">
        <v>3062</v>
      </c>
      <c r="E130">
        <v>670.5</v>
      </c>
      <c r="F130">
        <v>580.5</v>
      </c>
    </row>
    <row r="131" spans="1:6" x14ac:dyDescent="0.25">
      <c r="A131" t="s">
        <v>1272</v>
      </c>
      <c r="B131" t="s">
        <v>1273</v>
      </c>
      <c r="C131" t="s">
        <v>263</v>
      </c>
      <c r="D131" t="s">
        <v>3066</v>
      </c>
      <c r="E131">
        <v>35.224073209957986</v>
      </c>
      <c r="F131">
        <v>42.11292758231906</v>
      </c>
    </row>
    <row r="132" spans="1:6" x14ac:dyDescent="0.25">
      <c r="A132" t="s">
        <v>159</v>
      </c>
      <c r="B132" t="s">
        <v>2131</v>
      </c>
      <c r="C132" t="s">
        <v>280</v>
      </c>
      <c r="D132" t="s">
        <v>3060</v>
      </c>
      <c r="E132">
        <v>145.44637946609518</v>
      </c>
      <c r="F132">
        <v>126.24007979849297</v>
      </c>
    </row>
    <row r="133" spans="1:6" x14ac:dyDescent="0.25">
      <c r="A133" t="s">
        <v>1929</v>
      </c>
      <c r="B133" t="s">
        <v>1930</v>
      </c>
      <c r="C133" t="s">
        <v>265</v>
      </c>
      <c r="D133" t="s">
        <v>3071</v>
      </c>
      <c r="E133">
        <v>43.2</v>
      </c>
      <c r="F133">
        <v>48.630001068115234</v>
      </c>
    </row>
    <row r="134" spans="1:6" x14ac:dyDescent="0.25">
      <c r="A134" t="s">
        <v>2136</v>
      </c>
      <c r="B134" t="s">
        <v>2137</v>
      </c>
      <c r="C134" t="s">
        <v>259</v>
      </c>
      <c r="D134" t="s">
        <v>3060</v>
      </c>
      <c r="E134">
        <v>15.146591480303652</v>
      </c>
      <c r="F134">
        <v>13.04727690248898</v>
      </c>
    </row>
    <row r="135" spans="1:6" x14ac:dyDescent="0.25">
      <c r="A135" t="s">
        <v>1986</v>
      </c>
      <c r="B135" t="s">
        <v>1987</v>
      </c>
      <c r="C135" t="s">
        <v>263</v>
      </c>
      <c r="D135" t="s">
        <v>3063</v>
      </c>
      <c r="E135">
        <v>33.31</v>
      </c>
      <c r="F135">
        <v>36.330001831054688</v>
      </c>
    </row>
    <row r="136" spans="1:6" x14ac:dyDescent="0.25">
      <c r="A136" t="s">
        <v>2032</v>
      </c>
      <c r="B136" t="s">
        <v>2033</v>
      </c>
      <c r="C136" t="s">
        <v>261</v>
      </c>
      <c r="D136" t="s">
        <v>3060</v>
      </c>
      <c r="E136">
        <v>80.723512338982445</v>
      </c>
      <c r="F136">
        <v>83.754419556408976</v>
      </c>
    </row>
    <row r="137" spans="1:6" x14ac:dyDescent="0.25">
      <c r="A137" t="s">
        <v>2036</v>
      </c>
      <c r="B137" t="s">
        <v>2037</v>
      </c>
      <c r="C137" t="s">
        <v>286</v>
      </c>
      <c r="D137" t="s">
        <v>3058</v>
      </c>
      <c r="E137">
        <v>1.6662995767001012</v>
      </c>
      <c r="F137">
        <v>1.4390749609825351</v>
      </c>
    </row>
    <row r="138" spans="1:6" x14ac:dyDescent="0.25">
      <c r="A138" t="s">
        <v>2214</v>
      </c>
      <c r="B138" t="s">
        <v>2215</v>
      </c>
      <c r="C138" t="s">
        <v>275</v>
      </c>
      <c r="D138" t="s">
        <v>3061</v>
      </c>
      <c r="E138">
        <v>60.45</v>
      </c>
      <c r="F138">
        <v>66.699996948242188</v>
      </c>
    </row>
    <row r="139" spans="1:6" x14ac:dyDescent="0.25">
      <c r="A139" t="s">
        <v>1666</v>
      </c>
      <c r="B139" t="s">
        <v>1667</v>
      </c>
      <c r="C139" t="s">
        <v>267</v>
      </c>
      <c r="D139" t="s">
        <v>3067</v>
      </c>
      <c r="E139">
        <v>116.95211168744926</v>
      </c>
      <c r="F139">
        <v>122.53265603289985</v>
      </c>
    </row>
    <row r="140" spans="1:6" x14ac:dyDescent="0.25">
      <c r="A140" t="s">
        <v>1618</v>
      </c>
      <c r="B140" t="s">
        <v>1619</v>
      </c>
      <c r="C140" t="s">
        <v>280</v>
      </c>
      <c r="D140" t="s">
        <v>3055</v>
      </c>
      <c r="E140">
        <v>59.12</v>
      </c>
      <c r="F140">
        <v>56.200000762939453</v>
      </c>
    </row>
    <row r="141" spans="1:6" x14ac:dyDescent="0.25">
      <c r="A141" t="s">
        <v>1426</v>
      </c>
      <c r="B141" t="s">
        <v>1427</v>
      </c>
      <c r="C141" t="s">
        <v>264</v>
      </c>
      <c r="D141" t="s">
        <v>3060</v>
      </c>
      <c r="E141">
        <v>391.52704200105569</v>
      </c>
      <c r="F141">
        <v>335.97002775123525</v>
      </c>
    </row>
    <row r="142" spans="1:6" x14ac:dyDescent="0.25">
      <c r="A142" t="s">
        <v>1383</v>
      </c>
      <c r="B142" t="s">
        <v>1384</v>
      </c>
      <c r="C142" t="s">
        <v>275</v>
      </c>
      <c r="D142" t="s">
        <v>3062</v>
      </c>
      <c r="E142">
        <v>45.94</v>
      </c>
      <c r="F142">
        <v>55.75</v>
      </c>
    </row>
    <row r="143" spans="1:6" x14ac:dyDescent="0.25">
      <c r="A143" t="s">
        <v>1729</v>
      </c>
      <c r="B143" t="s">
        <v>1730</v>
      </c>
      <c r="C143" t="s">
        <v>280</v>
      </c>
      <c r="D143" t="s">
        <v>3058</v>
      </c>
      <c r="E143">
        <v>25.793485782644705</v>
      </c>
      <c r="F143">
        <v>28.960191570935855</v>
      </c>
    </row>
    <row r="144" spans="1:6" x14ac:dyDescent="0.25">
      <c r="A144" t="s">
        <v>1420</v>
      </c>
      <c r="B144" t="s">
        <v>1421</v>
      </c>
      <c r="C144" t="s">
        <v>271</v>
      </c>
      <c r="D144" t="s">
        <v>3056</v>
      </c>
      <c r="E144">
        <v>8.57</v>
      </c>
      <c r="F144">
        <v>7.564000129699707</v>
      </c>
    </row>
    <row r="145" spans="1:6" x14ac:dyDescent="0.25">
      <c r="A145" t="s">
        <v>1753</v>
      </c>
      <c r="B145" t="s">
        <v>1754</v>
      </c>
      <c r="C145" t="s">
        <v>259</v>
      </c>
      <c r="D145" t="s">
        <v>3058</v>
      </c>
      <c r="E145">
        <v>47.571219287751902</v>
      </c>
      <c r="F145">
        <v>48.711733168883882</v>
      </c>
    </row>
    <row r="146" spans="1:6" x14ac:dyDescent="0.25">
      <c r="A146" t="s">
        <v>87</v>
      </c>
      <c r="B146" t="s">
        <v>1232</v>
      </c>
      <c r="C146" t="s">
        <v>261</v>
      </c>
      <c r="D146" t="s">
        <v>3062</v>
      </c>
      <c r="E146">
        <v>32.07</v>
      </c>
      <c r="F146">
        <v>36.240001678466797</v>
      </c>
    </row>
    <row r="147" spans="1:6" x14ac:dyDescent="0.25">
      <c r="A147" t="s">
        <v>1689</v>
      </c>
      <c r="B147" t="s">
        <v>1690</v>
      </c>
      <c r="C147" t="s">
        <v>267</v>
      </c>
      <c r="D147" t="s">
        <v>3058</v>
      </c>
      <c r="E147">
        <v>2.9179549093586084</v>
      </c>
      <c r="F147">
        <v>2.6899265097066261</v>
      </c>
    </row>
    <row r="148" spans="1:6" x14ac:dyDescent="0.25">
      <c r="A148" t="s">
        <v>1524</v>
      </c>
      <c r="B148" t="s">
        <v>1525</v>
      </c>
      <c r="C148" t="s">
        <v>271</v>
      </c>
      <c r="D148" t="s">
        <v>3058</v>
      </c>
      <c r="E148">
        <v>53.701776019140517</v>
      </c>
      <c r="F148">
        <v>56.169190973657983</v>
      </c>
    </row>
    <row r="149" spans="1:6" x14ac:dyDescent="0.25">
      <c r="A149" t="s">
        <v>2098</v>
      </c>
      <c r="B149" t="s">
        <v>2099</v>
      </c>
      <c r="C149" t="s">
        <v>261</v>
      </c>
      <c r="D149" t="s">
        <v>3067</v>
      </c>
      <c r="E149">
        <v>27.596195045204908</v>
      </c>
      <c r="F149">
        <v>27.429083339399664</v>
      </c>
    </row>
    <row r="150" spans="1:6" x14ac:dyDescent="0.25">
      <c r="A150" t="s">
        <v>2235</v>
      </c>
      <c r="B150" t="s">
        <v>2236</v>
      </c>
      <c r="C150" t="s">
        <v>264</v>
      </c>
      <c r="D150" t="s">
        <v>3058</v>
      </c>
      <c r="E150">
        <v>6.9075691543204183</v>
      </c>
      <c r="F150">
        <v>6.9213785696066363</v>
      </c>
    </row>
    <row r="151" spans="1:6" x14ac:dyDescent="0.25">
      <c r="A151" t="s">
        <v>95</v>
      </c>
      <c r="B151" t="s">
        <v>1615</v>
      </c>
      <c r="C151" t="s">
        <v>261</v>
      </c>
      <c r="D151" t="s">
        <v>3055</v>
      </c>
      <c r="E151">
        <v>188.1</v>
      </c>
      <c r="F151">
        <v>202.80000305175781</v>
      </c>
    </row>
    <row r="152" spans="1:6" x14ac:dyDescent="0.25">
      <c r="A152" t="s">
        <v>147</v>
      </c>
      <c r="B152" t="s">
        <v>1576</v>
      </c>
      <c r="C152" t="s">
        <v>261</v>
      </c>
      <c r="D152" t="s">
        <v>3055</v>
      </c>
      <c r="E152">
        <v>15.316000000000001</v>
      </c>
      <c r="F152">
        <v>15.11400032043457</v>
      </c>
    </row>
    <row r="153" spans="1:6" x14ac:dyDescent="0.25">
      <c r="A153" t="s">
        <v>1496</v>
      </c>
      <c r="B153" t="s">
        <v>1497</v>
      </c>
      <c r="C153" t="s">
        <v>265</v>
      </c>
      <c r="D153" t="s">
        <v>3058</v>
      </c>
      <c r="E153">
        <v>66.651983068004057</v>
      </c>
      <c r="F153">
        <v>63.138221030835069</v>
      </c>
    </row>
    <row r="154" spans="1:6" x14ac:dyDescent="0.25">
      <c r="A154" t="s">
        <v>1698</v>
      </c>
      <c r="B154" t="s">
        <v>1699</v>
      </c>
      <c r="C154" t="s">
        <v>267</v>
      </c>
      <c r="D154" t="s">
        <v>3067</v>
      </c>
      <c r="E154">
        <v>40.449400993894322</v>
      </c>
      <c r="F154">
        <v>37.778666273863479</v>
      </c>
    </row>
    <row r="155" spans="1:6" x14ac:dyDescent="0.25">
      <c r="A155" t="s">
        <v>69</v>
      </c>
      <c r="B155" t="s">
        <v>1898</v>
      </c>
      <c r="C155" t="s">
        <v>265</v>
      </c>
      <c r="D155" t="s">
        <v>3062</v>
      </c>
      <c r="E155">
        <v>104.35</v>
      </c>
      <c r="F155">
        <v>111.09999847412109</v>
      </c>
    </row>
    <row r="156" spans="1:6" x14ac:dyDescent="0.25">
      <c r="A156" t="s">
        <v>1763</v>
      </c>
      <c r="B156" t="s">
        <v>1764</v>
      </c>
      <c r="C156" t="s">
        <v>271</v>
      </c>
      <c r="D156" t="s">
        <v>3058</v>
      </c>
      <c r="E156">
        <v>30.24883224440968</v>
      </c>
      <c r="F156">
        <v>30.401649069941715</v>
      </c>
    </row>
    <row r="157" spans="1:6" x14ac:dyDescent="0.25">
      <c r="A157" t="s">
        <v>1486</v>
      </c>
      <c r="B157" t="s">
        <v>1487</v>
      </c>
      <c r="C157" t="s">
        <v>280</v>
      </c>
      <c r="D157" t="s">
        <v>3055</v>
      </c>
      <c r="E157">
        <v>20.88</v>
      </c>
      <c r="F157">
        <v>30.260000228881836</v>
      </c>
    </row>
    <row r="158" spans="1:6" x14ac:dyDescent="0.25">
      <c r="A158" t="s">
        <v>161</v>
      </c>
      <c r="B158" t="s">
        <v>2237</v>
      </c>
      <c r="C158" t="s">
        <v>265</v>
      </c>
      <c r="D158" t="s">
        <v>3055</v>
      </c>
      <c r="E158">
        <v>40.299999999999997</v>
      </c>
      <c r="F158">
        <v>39.569999694824219</v>
      </c>
    </row>
    <row r="159" spans="1:6" x14ac:dyDescent="0.25">
      <c r="A159" t="s">
        <v>1563</v>
      </c>
      <c r="B159" t="s">
        <v>1564</v>
      </c>
      <c r="C159" t="s">
        <v>267</v>
      </c>
      <c r="D159" t="s">
        <v>3056</v>
      </c>
      <c r="E159">
        <v>100.6</v>
      </c>
      <c r="F159">
        <v>103.19999694824219</v>
      </c>
    </row>
    <row r="160" spans="1:6" x14ac:dyDescent="0.25">
      <c r="A160" t="s">
        <v>2070</v>
      </c>
      <c r="B160" t="s">
        <v>2071</v>
      </c>
      <c r="C160" t="s">
        <v>280</v>
      </c>
      <c r="D160" t="s">
        <v>3061</v>
      </c>
      <c r="E160">
        <v>206.6</v>
      </c>
      <c r="F160">
        <v>197.80000305175781</v>
      </c>
    </row>
    <row r="161" spans="1:6" x14ac:dyDescent="0.25">
      <c r="A161" t="s">
        <v>2022</v>
      </c>
      <c r="B161" t="s">
        <v>2023</v>
      </c>
      <c r="C161" t="s">
        <v>267</v>
      </c>
      <c r="D161" t="s">
        <v>3062</v>
      </c>
      <c r="E161">
        <v>168.45</v>
      </c>
      <c r="F161">
        <v>182.80000305175781</v>
      </c>
    </row>
    <row r="162" spans="1:6" x14ac:dyDescent="0.25">
      <c r="A162" t="s">
        <v>1971</v>
      </c>
      <c r="B162" t="s">
        <v>1972</v>
      </c>
      <c r="C162" t="s">
        <v>265</v>
      </c>
      <c r="D162" t="s">
        <v>3060</v>
      </c>
      <c r="E162">
        <v>64.105478887426457</v>
      </c>
      <c r="F162">
        <v>68.146363149068108</v>
      </c>
    </row>
    <row r="163" spans="1:6" x14ac:dyDescent="0.25">
      <c r="A163" t="s">
        <v>1848</v>
      </c>
      <c r="B163" t="s">
        <v>1849</v>
      </c>
      <c r="C163" t="s">
        <v>261</v>
      </c>
      <c r="D163" t="s">
        <v>3058</v>
      </c>
      <c r="E163">
        <v>2.2965825894911198</v>
      </c>
      <c r="F163">
        <v>2.1264476328309545</v>
      </c>
    </row>
    <row r="164" spans="1:6" x14ac:dyDescent="0.25">
      <c r="A164" t="s">
        <v>2000</v>
      </c>
      <c r="B164" t="s">
        <v>2001</v>
      </c>
      <c r="C164" t="s">
        <v>275</v>
      </c>
      <c r="D164" t="s">
        <v>3058</v>
      </c>
      <c r="E164">
        <v>27.658790834636971</v>
      </c>
      <c r="F164">
        <v>29.567748037458987</v>
      </c>
    </row>
    <row r="165" spans="1:6" x14ac:dyDescent="0.25">
      <c r="A165" t="s">
        <v>1565</v>
      </c>
      <c r="B165" t="s">
        <v>1566</v>
      </c>
      <c r="C165" t="s">
        <v>261</v>
      </c>
      <c r="D165" t="s">
        <v>3065</v>
      </c>
      <c r="E165">
        <v>18.628051732956536</v>
      </c>
      <c r="F165">
        <v>18.656894997687274</v>
      </c>
    </row>
    <row r="166" spans="1:6" x14ac:dyDescent="0.25">
      <c r="A166" t="s">
        <v>1468</v>
      </c>
      <c r="B166" t="s">
        <v>1469</v>
      </c>
      <c r="C166" t="s">
        <v>271</v>
      </c>
      <c r="D166" t="s">
        <v>3066</v>
      </c>
      <c r="E166">
        <v>93.813448315854757</v>
      </c>
      <c r="F166">
        <v>76.798982739417895</v>
      </c>
    </row>
    <row r="167" spans="1:6" x14ac:dyDescent="0.25">
      <c r="A167" t="s">
        <v>1859</v>
      </c>
      <c r="B167" t="s">
        <v>1860</v>
      </c>
      <c r="C167" t="s">
        <v>265</v>
      </c>
      <c r="D167" t="s">
        <v>3058</v>
      </c>
      <c r="E167">
        <v>50.588973957854051</v>
      </c>
      <c r="F167">
        <v>54.58477901194081</v>
      </c>
    </row>
    <row r="168" spans="1:6" x14ac:dyDescent="0.25">
      <c r="A168" t="s">
        <v>2058</v>
      </c>
      <c r="B168" t="s">
        <v>2059</v>
      </c>
      <c r="C168" t="s">
        <v>286</v>
      </c>
      <c r="D168" t="s">
        <v>3058</v>
      </c>
      <c r="E168">
        <v>6.6533173829023644</v>
      </c>
      <c r="F168">
        <v>7.4515013688277998</v>
      </c>
    </row>
    <row r="169" spans="1:6" x14ac:dyDescent="0.25">
      <c r="A169" t="s">
        <v>1371</v>
      </c>
      <c r="B169" t="s">
        <v>1372</v>
      </c>
      <c r="C169" t="s">
        <v>259</v>
      </c>
      <c r="D169" t="s">
        <v>3059</v>
      </c>
      <c r="E169">
        <v>110.7</v>
      </c>
      <c r="F169">
        <v>117.34999847412109</v>
      </c>
    </row>
    <row r="170" spans="1:6" x14ac:dyDescent="0.25">
      <c r="A170" t="s">
        <v>1976</v>
      </c>
      <c r="B170" t="s">
        <v>1977</v>
      </c>
      <c r="C170" t="s">
        <v>265</v>
      </c>
      <c r="D170" t="s">
        <v>3067</v>
      </c>
      <c r="E170">
        <v>160.09545887079778</v>
      </c>
      <c r="F170">
        <v>186.14506882022042</v>
      </c>
    </row>
    <row r="171" spans="1:6" x14ac:dyDescent="0.25">
      <c r="A171" t="s">
        <v>1925</v>
      </c>
      <c r="B171" t="s">
        <v>1926</v>
      </c>
      <c r="C171" t="s">
        <v>264</v>
      </c>
      <c r="D171" t="s">
        <v>3062</v>
      </c>
      <c r="E171">
        <v>33.97</v>
      </c>
      <c r="F171">
        <v>36.310001373291016</v>
      </c>
    </row>
    <row r="172" spans="1:6" x14ac:dyDescent="0.25">
      <c r="A172" t="s">
        <v>97</v>
      </c>
      <c r="B172" t="s">
        <v>1601</v>
      </c>
      <c r="C172" t="s">
        <v>263</v>
      </c>
      <c r="D172" t="s">
        <v>3055</v>
      </c>
      <c r="E172">
        <v>23.76</v>
      </c>
      <c r="F172">
        <v>25.959999084472656</v>
      </c>
    </row>
    <row r="173" spans="1:6" x14ac:dyDescent="0.25">
      <c r="A173" t="s">
        <v>1598</v>
      </c>
      <c r="B173" t="s">
        <v>1599</v>
      </c>
      <c r="C173" t="s">
        <v>265</v>
      </c>
      <c r="D173" t="s">
        <v>3055</v>
      </c>
      <c r="E173">
        <v>37.33</v>
      </c>
      <c r="F173">
        <v>33.270000457763672</v>
      </c>
    </row>
    <row r="174" spans="1:6" x14ac:dyDescent="0.25">
      <c r="A174" t="s">
        <v>1352</v>
      </c>
      <c r="B174" t="s">
        <v>1353</v>
      </c>
      <c r="C174" t="s">
        <v>261</v>
      </c>
      <c r="D174" t="s">
        <v>3068</v>
      </c>
      <c r="E174">
        <v>46.6</v>
      </c>
      <c r="F174">
        <v>48.639999389648438</v>
      </c>
    </row>
    <row r="175" spans="1:6" x14ac:dyDescent="0.25">
      <c r="A175" t="s">
        <v>27</v>
      </c>
      <c r="B175" t="s">
        <v>1942</v>
      </c>
      <c r="C175" t="s">
        <v>261</v>
      </c>
      <c r="D175" t="s">
        <v>3062</v>
      </c>
      <c r="E175">
        <v>40.69</v>
      </c>
      <c r="F175">
        <v>37</v>
      </c>
    </row>
    <row r="176" spans="1:6" x14ac:dyDescent="0.25">
      <c r="A176" t="s">
        <v>1408</v>
      </c>
      <c r="B176" t="s">
        <v>2370</v>
      </c>
      <c r="C176" t="s">
        <v>286</v>
      </c>
      <c r="D176" t="s">
        <v>3070</v>
      </c>
      <c r="E176">
        <v>3.69</v>
      </c>
      <c r="F176">
        <v>3.9790000915527344</v>
      </c>
    </row>
    <row r="177" spans="1:6" x14ac:dyDescent="0.25">
      <c r="A177" t="s">
        <v>1460</v>
      </c>
      <c r="B177" t="s">
        <v>1461</v>
      </c>
      <c r="C177" t="s">
        <v>286</v>
      </c>
      <c r="D177" t="s">
        <v>3070</v>
      </c>
      <c r="E177">
        <v>14.27</v>
      </c>
      <c r="F177">
        <v>15.199999809265137</v>
      </c>
    </row>
    <row r="178" spans="1:6" x14ac:dyDescent="0.25">
      <c r="A178" t="s">
        <v>1693</v>
      </c>
      <c r="B178" t="s">
        <v>1694</v>
      </c>
      <c r="C178" t="s">
        <v>267</v>
      </c>
      <c r="D178" t="s">
        <v>3057</v>
      </c>
      <c r="E178">
        <v>5.8517561729577103</v>
      </c>
      <c r="F178">
        <v>5.9854511192631223</v>
      </c>
    </row>
    <row r="179" spans="1:6" x14ac:dyDescent="0.25">
      <c r="A179" t="s">
        <v>77</v>
      </c>
      <c r="B179" t="s">
        <v>1246</v>
      </c>
      <c r="C179" t="s">
        <v>267</v>
      </c>
      <c r="D179" t="s">
        <v>3062</v>
      </c>
      <c r="E179">
        <v>200</v>
      </c>
      <c r="F179">
        <v>208.39999389648438</v>
      </c>
    </row>
    <row r="180" spans="1:6" x14ac:dyDescent="0.25">
      <c r="A180" t="s">
        <v>1205</v>
      </c>
      <c r="B180" t="s">
        <v>1206</v>
      </c>
      <c r="C180" t="s">
        <v>286</v>
      </c>
      <c r="D180" t="s">
        <v>3063</v>
      </c>
      <c r="E180">
        <v>18.309999999999999</v>
      </c>
      <c r="F180">
        <v>19.379999160766602</v>
      </c>
    </row>
    <row r="181" spans="1:6" x14ac:dyDescent="0.25">
      <c r="A181" t="s">
        <v>1458</v>
      </c>
      <c r="B181" t="s">
        <v>1459</v>
      </c>
      <c r="C181" t="s">
        <v>286</v>
      </c>
      <c r="D181" t="s">
        <v>3061</v>
      </c>
      <c r="E181">
        <v>93.95</v>
      </c>
      <c r="F181">
        <v>103.5</v>
      </c>
    </row>
    <row r="182" spans="1:6" x14ac:dyDescent="0.25">
      <c r="A182" t="s">
        <v>1957</v>
      </c>
      <c r="B182" t="s">
        <v>1958</v>
      </c>
      <c r="C182" t="s">
        <v>265</v>
      </c>
      <c r="D182" t="s">
        <v>3062</v>
      </c>
      <c r="E182">
        <v>20.78</v>
      </c>
      <c r="F182">
        <v>19.5</v>
      </c>
    </row>
    <row r="183" spans="1:6" x14ac:dyDescent="0.25">
      <c r="A183" t="s">
        <v>1712</v>
      </c>
      <c r="B183" t="s">
        <v>1713</v>
      </c>
      <c r="C183" t="s">
        <v>263</v>
      </c>
      <c r="D183" t="s">
        <v>3071</v>
      </c>
      <c r="E183">
        <v>43.62</v>
      </c>
      <c r="F183">
        <v>47.299999237060547</v>
      </c>
    </row>
    <row r="184" spans="1:6" x14ac:dyDescent="0.25">
      <c r="A184" t="s">
        <v>1685</v>
      </c>
      <c r="B184" t="s">
        <v>1686</v>
      </c>
      <c r="C184" t="s">
        <v>280</v>
      </c>
      <c r="D184" t="s">
        <v>3057</v>
      </c>
      <c r="E184">
        <v>7.7976624985379495</v>
      </c>
      <c r="F184">
        <v>8.8015272327175875</v>
      </c>
    </row>
    <row r="185" spans="1:6" x14ac:dyDescent="0.25">
      <c r="A185" t="s">
        <v>99</v>
      </c>
      <c r="B185" t="s">
        <v>1228</v>
      </c>
      <c r="C185" t="s">
        <v>261</v>
      </c>
      <c r="D185" t="s">
        <v>3058</v>
      </c>
      <c r="E185">
        <v>3.0890402134903834</v>
      </c>
      <c r="F185">
        <v>2.6113014825049978</v>
      </c>
    </row>
    <row r="186" spans="1:6" x14ac:dyDescent="0.25">
      <c r="A186" t="s">
        <v>1899</v>
      </c>
      <c r="B186" t="s">
        <v>1900</v>
      </c>
      <c r="C186" t="s">
        <v>259</v>
      </c>
      <c r="D186" t="s">
        <v>3060</v>
      </c>
      <c r="E186">
        <v>793.8583781966214</v>
      </c>
      <c r="F186">
        <v>721.67420134281076</v>
      </c>
    </row>
    <row r="187" spans="1:6" x14ac:dyDescent="0.25">
      <c r="A187" t="s">
        <v>2076</v>
      </c>
      <c r="B187" t="s">
        <v>2077</v>
      </c>
      <c r="C187" t="s">
        <v>265</v>
      </c>
      <c r="D187" t="s">
        <v>3062</v>
      </c>
      <c r="E187">
        <v>31.91</v>
      </c>
      <c r="F187">
        <v>32.639999389648438</v>
      </c>
    </row>
    <row r="188" spans="1:6" x14ac:dyDescent="0.25">
      <c r="A188" t="s">
        <v>114</v>
      </c>
      <c r="B188" t="s">
        <v>1430</v>
      </c>
      <c r="C188" t="s">
        <v>286</v>
      </c>
      <c r="D188" t="s">
        <v>3056</v>
      </c>
      <c r="E188">
        <v>6.7889999999999997</v>
      </c>
      <c r="F188">
        <v>6.9559998512268066</v>
      </c>
    </row>
    <row r="189" spans="1:6" x14ac:dyDescent="0.25">
      <c r="A189" t="s">
        <v>1434</v>
      </c>
      <c r="B189" t="s">
        <v>1435</v>
      </c>
      <c r="C189" t="s">
        <v>286</v>
      </c>
      <c r="D189" t="s">
        <v>3063</v>
      </c>
      <c r="E189">
        <v>13.56</v>
      </c>
      <c r="F189">
        <v>13.75</v>
      </c>
    </row>
    <row r="190" spans="1:6" x14ac:dyDescent="0.25">
      <c r="A190" t="s">
        <v>1381</v>
      </c>
      <c r="B190" t="s">
        <v>1382</v>
      </c>
      <c r="C190" t="s">
        <v>286</v>
      </c>
      <c r="D190" t="s">
        <v>3062</v>
      </c>
      <c r="E190">
        <v>14.16</v>
      </c>
      <c r="F190">
        <v>15.689999580383301</v>
      </c>
    </row>
    <row r="191" spans="1:6" x14ac:dyDescent="0.25">
      <c r="A191" t="s">
        <v>1373</v>
      </c>
      <c r="B191" t="s">
        <v>1374</v>
      </c>
      <c r="C191" t="s">
        <v>270</v>
      </c>
      <c r="D191" t="s">
        <v>3056</v>
      </c>
      <c r="E191">
        <v>14.2</v>
      </c>
      <c r="F191">
        <v>14.477999687194824</v>
      </c>
    </row>
    <row r="192" spans="1:6" x14ac:dyDescent="0.25">
      <c r="A192" t="s">
        <v>142</v>
      </c>
      <c r="B192" t="s">
        <v>1809</v>
      </c>
      <c r="C192" t="s">
        <v>265</v>
      </c>
      <c r="D192" t="s">
        <v>3055</v>
      </c>
      <c r="E192">
        <v>27.8</v>
      </c>
      <c r="F192">
        <v>32.049999237060547</v>
      </c>
    </row>
    <row r="193" spans="1:6" x14ac:dyDescent="0.25">
      <c r="A193" t="s">
        <v>1535</v>
      </c>
      <c r="B193" t="s">
        <v>1536</v>
      </c>
      <c r="C193" t="s">
        <v>280</v>
      </c>
      <c r="D193" t="s">
        <v>3058</v>
      </c>
      <c r="E193">
        <v>7.9317047943314609</v>
      </c>
      <c r="F193">
        <v>8.8941498641813173</v>
      </c>
    </row>
    <row r="194" spans="1:6" x14ac:dyDescent="0.25">
      <c r="A194" t="s">
        <v>1168</v>
      </c>
      <c r="B194" t="s">
        <v>1169</v>
      </c>
      <c r="C194" t="s">
        <v>261</v>
      </c>
      <c r="D194" t="s">
        <v>3062</v>
      </c>
      <c r="E194">
        <v>92.1</v>
      </c>
      <c r="F194">
        <v>100.19999694824219</v>
      </c>
    </row>
    <row r="195" spans="1:6" x14ac:dyDescent="0.25">
      <c r="A195" t="s">
        <v>1585</v>
      </c>
      <c r="B195" t="s">
        <v>1586</v>
      </c>
      <c r="C195" t="s">
        <v>286</v>
      </c>
      <c r="D195" t="s">
        <v>3055</v>
      </c>
      <c r="E195">
        <v>12.5</v>
      </c>
      <c r="F195">
        <v>13.234999656677246</v>
      </c>
    </row>
    <row r="196" spans="1:6" x14ac:dyDescent="0.25">
      <c r="A196" t="s">
        <v>1343</v>
      </c>
      <c r="B196" t="s">
        <v>1344</v>
      </c>
      <c r="C196" t="s">
        <v>265</v>
      </c>
      <c r="D196" t="s">
        <v>3057</v>
      </c>
      <c r="E196">
        <v>18.406273539528151</v>
      </c>
      <c r="F196">
        <v>17.673678827138605</v>
      </c>
    </row>
    <row r="197" spans="1:6" x14ac:dyDescent="0.25">
      <c r="A197" t="s">
        <v>1955</v>
      </c>
      <c r="B197" t="s">
        <v>1956</v>
      </c>
      <c r="C197" t="s">
        <v>270</v>
      </c>
      <c r="D197" t="s">
        <v>3065</v>
      </c>
      <c r="E197">
        <v>24.710067701988663</v>
      </c>
      <c r="F197">
        <v>23.139173998876991</v>
      </c>
    </row>
    <row r="198" spans="1:6" x14ac:dyDescent="0.25">
      <c r="A198" t="s">
        <v>1537</v>
      </c>
      <c r="B198" t="s">
        <v>1538</v>
      </c>
      <c r="C198" t="s">
        <v>261</v>
      </c>
      <c r="D198" t="s">
        <v>3057</v>
      </c>
      <c r="E198">
        <v>30.092239390172335</v>
      </c>
      <c r="F198">
        <v>31.807324489226474</v>
      </c>
    </row>
    <row r="199" spans="1:6" x14ac:dyDescent="0.25">
      <c r="A199" t="s">
        <v>1510</v>
      </c>
      <c r="B199" t="s">
        <v>1511</v>
      </c>
      <c r="C199" t="s">
        <v>267</v>
      </c>
      <c r="D199" t="s">
        <v>3062</v>
      </c>
      <c r="E199">
        <v>48.3</v>
      </c>
      <c r="F199">
        <v>53.740001678466797</v>
      </c>
    </row>
    <row r="200" spans="1:6" x14ac:dyDescent="0.25">
      <c r="A200" t="s">
        <v>2040</v>
      </c>
      <c r="B200" t="s">
        <v>2041</v>
      </c>
      <c r="C200" t="s">
        <v>264</v>
      </c>
      <c r="D200" t="s">
        <v>3057</v>
      </c>
      <c r="E200">
        <v>5.958789794112259</v>
      </c>
      <c r="F200">
        <v>6.7534288256040576</v>
      </c>
    </row>
    <row r="201" spans="1:6" x14ac:dyDescent="0.25">
      <c r="A201" t="s">
        <v>33</v>
      </c>
      <c r="B201" t="s">
        <v>1485</v>
      </c>
      <c r="C201" t="s">
        <v>271</v>
      </c>
      <c r="D201" t="s">
        <v>3057</v>
      </c>
      <c r="E201">
        <v>24.54754688446128</v>
      </c>
      <c r="F201">
        <v>28.223153960587375</v>
      </c>
    </row>
    <row r="202" spans="1:6" x14ac:dyDescent="0.25">
      <c r="A202" t="s">
        <v>150</v>
      </c>
      <c r="B202" t="s">
        <v>1285</v>
      </c>
      <c r="C202" t="s">
        <v>263</v>
      </c>
      <c r="D202" t="s">
        <v>3055</v>
      </c>
      <c r="E202">
        <v>77.25</v>
      </c>
      <c r="F202">
        <v>87.300003051757813</v>
      </c>
    </row>
    <row r="203" spans="1:6" x14ac:dyDescent="0.25">
      <c r="A203" t="s">
        <v>1508</v>
      </c>
      <c r="B203" t="s">
        <v>1509</v>
      </c>
      <c r="C203" t="s">
        <v>259</v>
      </c>
      <c r="D203" t="s">
        <v>3055</v>
      </c>
      <c r="E203">
        <v>18.965</v>
      </c>
      <c r="F203">
        <v>20.829999923706055</v>
      </c>
    </row>
    <row r="204" spans="1:6" x14ac:dyDescent="0.25">
      <c r="A204" t="s">
        <v>1554</v>
      </c>
      <c r="B204" t="s">
        <v>1555</v>
      </c>
      <c r="C204" t="s">
        <v>280</v>
      </c>
      <c r="D204" t="s">
        <v>3057</v>
      </c>
      <c r="E204">
        <v>100.93621404779378</v>
      </c>
      <c r="F204">
        <v>89.56017704020023</v>
      </c>
    </row>
    <row r="205" spans="1:6" x14ac:dyDescent="0.25">
      <c r="A205" t="s">
        <v>1477</v>
      </c>
      <c r="B205" t="s">
        <v>1478</v>
      </c>
      <c r="C205" t="s">
        <v>261</v>
      </c>
      <c r="D205" t="s">
        <v>3059</v>
      </c>
      <c r="E205">
        <v>97.95</v>
      </c>
      <c r="F205">
        <v>99</v>
      </c>
    </row>
    <row r="206" spans="1:6" x14ac:dyDescent="0.25">
      <c r="A206" t="s">
        <v>1252</v>
      </c>
      <c r="B206" t="s">
        <v>1253</v>
      </c>
      <c r="C206" t="s">
        <v>265</v>
      </c>
      <c r="D206" t="s">
        <v>3058</v>
      </c>
      <c r="E206">
        <v>43.412895923437929</v>
      </c>
      <c r="F206">
        <v>46.019424121153932</v>
      </c>
    </row>
    <row r="207" spans="1:6" x14ac:dyDescent="0.25">
      <c r="A207" t="s">
        <v>1500</v>
      </c>
      <c r="B207" t="s">
        <v>1501</v>
      </c>
      <c r="C207" t="s">
        <v>265</v>
      </c>
      <c r="D207" t="s">
        <v>3058</v>
      </c>
      <c r="E207">
        <v>5.8679883132419244</v>
      </c>
      <c r="F207">
        <v>6.2089889758493344</v>
      </c>
    </row>
    <row r="208" spans="1:6" x14ac:dyDescent="0.25">
      <c r="A208" t="s">
        <v>1406</v>
      </c>
      <c r="B208" t="s">
        <v>1407</v>
      </c>
      <c r="C208" t="s">
        <v>261</v>
      </c>
      <c r="D208" t="s">
        <v>3056</v>
      </c>
      <c r="E208">
        <v>15.14</v>
      </c>
      <c r="F208">
        <v>15.5</v>
      </c>
    </row>
    <row r="209" spans="1:6" x14ac:dyDescent="0.25">
      <c r="A209" t="s">
        <v>1878</v>
      </c>
      <c r="B209" t="s">
        <v>1879</v>
      </c>
      <c r="C209" t="s">
        <v>280</v>
      </c>
      <c r="D209" t="s">
        <v>3062</v>
      </c>
      <c r="E209">
        <v>33.14</v>
      </c>
      <c r="F209">
        <v>38.700000762939453</v>
      </c>
    </row>
    <row r="210" spans="1:6" x14ac:dyDescent="0.25">
      <c r="A210" t="s">
        <v>1612</v>
      </c>
      <c r="B210" t="s">
        <v>1613</v>
      </c>
      <c r="C210" t="s">
        <v>265</v>
      </c>
      <c r="D210" t="s">
        <v>3063</v>
      </c>
      <c r="E210">
        <v>38.1</v>
      </c>
      <c r="F210">
        <v>38.560001373291016</v>
      </c>
    </row>
    <row r="211" spans="1:6" x14ac:dyDescent="0.25">
      <c r="A211" t="s">
        <v>1250</v>
      </c>
      <c r="B211" t="s">
        <v>1251</v>
      </c>
      <c r="C211" t="s">
        <v>265</v>
      </c>
      <c r="D211" t="s">
        <v>3062</v>
      </c>
      <c r="E211">
        <v>91.46</v>
      </c>
      <c r="F211">
        <v>94.239997863769531</v>
      </c>
    </row>
    <row r="212" spans="1:6" x14ac:dyDescent="0.25">
      <c r="A212" t="s">
        <v>2224</v>
      </c>
      <c r="B212" t="s">
        <v>2225</v>
      </c>
      <c r="C212" t="s">
        <v>265</v>
      </c>
      <c r="D212" t="s">
        <v>3060</v>
      </c>
      <c r="E212">
        <v>207.85404069438437</v>
      </c>
      <c r="F212">
        <v>215.86735641339209</v>
      </c>
    </row>
    <row r="213" spans="1:6" x14ac:dyDescent="0.25">
      <c r="A213" t="s">
        <v>2264</v>
      </c>
      <c r="B213" t="s">
        <v>2265</v>
      </c>
      <c r="C213" t="s">
        <v>265</v>
      </c>
      <c r="D213" t="s">
        <v>3067</v>
      </c>
      <c r="E213">
        <v>45.435211851988647</v>
      </c>
      <c r="F213">
        <v>46.573133433205065</v>
      </c>
    </row>
    <row r="214" spans="1:6" x14ac:dyDescent="0.25">
      <c r="A214" t="s">
        <v>1846</v>
      </c>
      <c r="B214" t="s">
        <v>1847</v>
      </c>
      <c r="C214" t="s">
        <v>280</v>
      </c>
      <c r="D214" t="s">
        <v>3058</v>
      </c>
      <c r="E214">
        <v>185.87705438483482</v>
      </c>
      <c r="F214">
        <v>209.48785223155369</v>
      </c>
    </row>
    <row r="215" spans="1:6" x14ac:dyDescent="0.25">
      <c r="A215" t="s">
        <v>1605</v>
      </c>
      <c r="B215" t="s">
        <v>1606</v>
      </c>
      <c r="C215" t="s">
        <v>267</v>
      </c>
      <c r="D215" t="s">
        <v>3055</v>
      </c>
      <c r="E215">
        <v>36.450000000000003</v>
      </c>
      <c r="F215">
        <v>37.580001831054688</v>
      </c>
    </row>
    <row r="216" spans="1:6" x14ac:dyDescent="0.25">
      <c r="A216" t="s">
        <v>1238</v>
      </c>
      <c r="B216" t="s">
        <v>1239</v>
      </c>
      <c r="C216" t="s">
        <v>264</v>
      </c>
      <c r="D216" t="s">
        <v>3057</v>
      </c>
      <c r="E216">
        <v>5.6201424353773746</v>
      </c>
      <c r="F216">
        <v>5.8300188996841928</v>
      </c>
    </row>
    <row r="217" spans="1:6" x14ac:dyDescent="0.25">
      <c r="A217" t="s">
        <v>1475</v>
      </c>
      <c r="B217" t="s">
        <v>1476</v>
      </c>
      <c r="C217" t="s">
        <v>263</v>
      </c>
      <c r="D217" t="s">
        <v>3055</v>
      </c>
      <c r="E217">
        <v>25.34</v>
      </c>
      <c r="F217">
        <v>26.680000305175781</v>
      </c>
    </row>
    <row r="218" spans="1:6" x14ac:dyDescent="0.25">
      <c r="A218" t="s">
        <v>1416</v>
      </c>
      <c r="B218" t="s">
        <v>1417</v>
      </c>
      <c r="C218" t="s">
        <v>286</v>
      </c>
      <c r="D218" t="s">
        <v>3071</v>
      </c>
      <c r="E218">
        <v>13.885</v>
      </c>
      <c r="F218">
        <v>14.270000457763672</v>
      </c>
    </row>
    <row r="219" spans="1:6" x14ac:dyDescent="0.25">
      <c r="A219" t="s">
        <v>1953</v>
      </c>
      <c r="B219" t="s">
        <v>1954</v>
      </c>
      <c r="C219" t="s">
        <v>259</v>
      </c>
      <c r="D219" t="s">
        <v>3055</v>
      </c>
      <c r="E219">
        <v>42.04</v>
      </c>
      <c r="F219">
        <v>40.279998779296875</v>
      </c>
    </row>
    <row r="220" spans="1:6" x14ac:dyDescent="0.25">
      <c r="A220" t="s">
        <v>1683</v>
      </c>
      <c r="B220" t="s">
        <v>1684</v>
      </c>
      <c r="C220" t="s">
        <v>280</v>
      </c>
      <c r="D220" t="s">
        <v>3062</v>
      </c>
      <c r="E220">
        <v>10.125</v>
      </c>
      <c r="F220">
        <v>9.9619998931884766</v>
      </c>
    </row>
    <row r="221" spans="1:6" x14ac:dyDescent="0.25">
      <c r="A221" t="s">
        <v>1594</v>
      </c>
      <c r="B221" t="s">
        <v>1595</v>
      </c>
      <c r="C221" t="s">
        <v>267</v>
      </c>
      <c r="D221" t="s">
        <v>3055</v>
      </c>
      <c r="E221">
        <v>29.24</v>
      </c>
      <c r="F221">
        <v>34.299999237060547</v>
      </c>
    </row>
    <row r="222" spans="1:6" x14ac:dyDescent="0.25">
      <c r="A222" t="s">
        <v>1704</v>
      </c>
      <c r="B222" t="s">
        <v>1705</v>
      </c>
      <c r="C222" t="s">
        <v>270</v>
      </c>
      <c r="D222" t="s">
        <v>3065</v>
      </c>
      <c r="E222">
        <v>20.997333888853312</v>
      </c>
      <c r="F222">
        <v>21.362530666863311</v>
      </c>
    </row>
    <row r="223" spans="1:6" x14ac:dyDescent="0.25">
      <c r="A223" t="s">
        <v>1659</v>
      </c>
      <c r="B223" t="s">
        <v>1660</v>
      </c>
      <c r="C223" t="s">
        <v>280</v>
      </c>
      <c r="D223" t="s">
        <v>3062</v>
      </c>
      <c r="E223">
        <v>11.074999999999999</v>
      </c>
      <c r="F223">
        <v>8.6499996185302734</v>
      </c>
    </row>
    <row r="224" spans="1:6" x14ac:dyDescent="0.25">
      <c r="A224" t="s">
        <v>2266</v>
      </c>
      <c r="B224" t="s">
        <v>2267</v>
      </c>
      <c r="C224" t="s">
        <v>265</v>
      </c>
      <c r="D224" t="s">
        <v>3059</v>
      </c>
      <c r="E224">
        <v>22.7</v>
      </c>
      <c r="F224">
        <v>21</v>
      </c>
    </row>
    <row r="225" spans="1:6" x14ac:dyDescent="0.25">
      <c r="A225" t="s">
        <v>1296</v>
      </c>
      <c r="B225" t="s">
        <v>2369</v>
      </c>
      <c r="C225" t="s">
        <v>261</v>
      </c>
      <c r="D225" t="s">
        <v>3056</v>
      </c>
      <c r="E225">
        <v>23.57</v>
      </c>
      <c r="F225">
        <v>26.079999923706055</v>
      </c>
    </row>
    <row r="226" spans="1:6" x14ac:dyDescent="0.25">
      <c r="A226" t="s">
        <v>1311</v>
      </c>
      <c r="B226" t="s">
        <v>1312</v>
      </c>
      <c r="C226" t="s">
        <v>265</v>
      </c>
      <c r="D226" t="s">
        <v>3055</v>
      </c>
      <c r="E226">
        <v>39.46</v>
      </c>
      <c r="F226">
        <v>43.040000915527344</v>
      </c>
    </row>
    <row r="227" spans="1:6" x14ac:dyDescent="0.25">
      <c r="A227" t="s">
        <v>1516</v>
      </c>
      <c r="B227" t="s">
        <v>1517</v>
      </c>
      <c r="C227" t="s">
        <v>263</v>
      </c>
      <c r="D227" t="s">
        <v>3055</v>
      </c>
      <c r="E227">
        <v>72.349999999999994</v>
      </c>
      <c r="F227">
        <v>75.349998474121094</v>
      </c>
    </row>
    <row r="228" spans="1:6" x14ac:dyDescent="0.25">
      <c r="A228" t="s">
        <v>2270</v>
      </c>
      <c r="B228" t="s">
        <v>2271</v>
      </c>
      <c r="C228" t="s">
        <v>267</v>
      </c>
      <c r="D228" t="s">
        <v>3060</v>
      </c>
      <c r="E228">
        <v>75.393393869690797</v>
      </c>
      <c r="F228">
        <v>85.055968213779678</v>
      </c>
    </row>
    <row r="229" spans="1:6" x14ac:dyDescent="0.25">
      <c r="A229" t="s">
        <v>1755</v>
      </c>
      <c r="B229" t="s">
        <v>1756</v>
      </c>
      <c r="C229" t="s">
        <v>267</v>
      </c>
      <c r="D229" t="s">
        <v>3060</v>
      </c>
      <c r="E229">
        <v>78.048163300341841</v>
      </c>
      <c r="F229">
        <v>77.299563944966579</v>
      </c>
    </row>
    <row r="230" spans="1:6" x14ac:dyDescent="0.25">
      <c r="A230" t="s">
        <v>1428</v>
      </c>
      <c r="B230" t="s">
        <v>1429</v>
      </c>
      <c r="C230" t="s">
        <v>270</v>
      </c>
      <c r="D230" t="s">
        <v>3070</v>
      </c>
      <c r="E230">
        <v>19.18</v>
      </c>
      <c r="F230">
        <v>17.094999313354492</v>
      </c>
    </row>
    <row r="231" spans="1:6" x14ac:dyDescent="0.25">
      <c r="A231" t="s">
        <v>1520</v>
      </c>
      <c r="B231" t="s">
        <v>1521</v>
      </c>
      <c r="C231" t="s">
        <v>280</v>
      </c>
      <c r="D231" t="s">
        <v>3058</v>
      </c>
      <c r="E231">
        <v>125.81898408024293</v>
      </c>
      <c r="F231">
        <v>127.22947181307896</v>
      </c>
    </row>
    <row r="232" spans="1:6" x14ac:dyDescent="0.25">
      <c r="A232" t="s">
        <v>1337</v>
      </c>
      <c r="B232" t="s">
        <v>1338</v>
      </c>
      <c r="C232" t="s">
        <v>261</v>
      </c>
      <c r="D232" t="s">
        <v>3061</v>
      </c>
      <c r="E232">
        <v>68.150000000000006</v>
      </c>
      <c r="F232">
        <v>69.449996948242188</v>
      </c>
    </row>
    <row r="233" spans="1:6" x14ac:dyDescent="0.25">
      <c r="A233" t="s">
        <v>72</v>
      </c>
      <c r="B233" t="s">
        <v>2144</v>
      </c>
      <c r="C233" t="s">
        <v>265</v>
      </c>
      <c r="D233" t="s">
        <v>3060</v>
      </c>
      <c r="E233">
        <v>568.61456875107331</v>
      </c>
      <c r="F233">
        <v>590.88400535018275</v>
      </c>
    </row>
    <row r="234" spans="1:6" x14ac:dyDescent="0.25">
      <c r="A234" t="s">
        <v>2155</v>
      </c>
      <c r="B234" t="s">
        <v>2156</v>
      </c>
      <c r="C234" t="s">
        <v>265</v>
      </c>
      <c r="D234" t="s">
        <v>3062</v>
      </c>
      <c r="E234">
        <v>16.010000000000002</v>
      </c>
      <c r="F234">
        <v>16.364999771118164</v>
      </c>
    </row>
    <row r="235" spans="1:6" x14ac:dyDescent="0.25">
      <c r="A235" t="s">
        <v>1184</v>
      </c>
      <c r="B235" t="s">
        <v>1185</v>
      </c>
      <c r="C235" t="s">
        <v>267</v>
      </c>
      <c r="D235" t="s">
        <v>3057</v>
      </c>
      <c r="E235">
        <v>16.54634504077697</v>
      </c>
      <c r="F235">
        <v>20.136893442231425</v>
      </c>
    </row>
    <row r="236" spans="1:6" x14ac:dyDescent="0.25">
      <c r="A236" t="s">
        <v>2030</v>
      </c>
      <c r="B236" t="s">
        <v>2031</v>
      </c>
      <c r="C236" t="s">
        <v>265</v>
      </c>
      <c r="D236" t="s">
        <v>3060</v>
      </c>
      <c r="E236">
        <v>64.414173007269611</v>
      </c>
      <c r="F236">
        <v>68.305090761075249</v>
      </c>
    </row>
    <row r="237" spans="1:6" x14ac:dyDescent="0.25">
      <c r="A237" t="s">
        <v>1258</v>
      </c>
      <c r="B237" t="s">
        <v>1259</v>
      </c>
      <c r="C237" t="s">
        <v>275</v>
      </c>
      <c r="D237" t="s">
        <v>3062</v>
      </c>
      <c r="E237">
        <v>89.2</v>
      </c>
      <c r="F237">
        <v>107</v>
      </c>
    </row>
    <row r="238" spans="1:6" x14ac:dyDescent="0.25">
      <c r="A238" t="s">
        <v>1824</v>
      </c>
      <c r="B238" t="s">
        <v>1825</v>
      </c>
      <c r="C238" t="s">
        <v>265</v>
      </c>
      <c r="D238" t="s">
        <v>3058</v>
      </c>
      <c r="E238">
        <v>12.004485506579551</v>
      </c>
      <c r="F238">
        <v>12.887345395109117</v>
      </c>
    </row>
    <row r="239" spans="1:6" x14ac:dyDescent="0.25">
      <c r="A239" t="s">
        <v>2145</v>
      </c>
      <c r="B239" t="s">
        <v>2146</v>
      </c>
      <c r="C239" t="s">
        <v>259</v>
      </c>
      <c r="D239" t="s">
        <v>3060</v>
      </c>
      <c r="E239">
        <v>4488.4125025193298</v>
      </c>
      <c r="F239">
        <v>4712.0457750433088</v>
      </c>
    </row>
    <row r="240" spans="1:6" x14ac:dyDescent="0.25">
      <c r="A240" t="s">
        <v>1209</v>
      </c>
      <c r="B240" t="s">
        <v>1210</v>
      </c>
      <c r="C240" t="s">
        <v>261</v>
      </c>
      <c r="D240" t="s">
        <v>3065</v>
      </c>
      <c r="E240">
        <v>17.005608517505483</v>
      </c>
      <c r="F240">
        <v>16.387928814633657</v>
      </c>
    </row>
    <row r="241" spans="1:6" x14ac:dyDescent="0.25">
      <c r="A241" t="s">
        <v>1742</v>
      </c>
      <c r="B241" t="s">
        <v>1743</v>
      </c>
      <c r="C241" t="s">
        <v>271</v>
      </c>
      <c r="D241" t="s">
        <v>3064</v>
      </c>
      <c r="E241">
        <v>18.649999999999999</v>
      </c>
      <c r="F241">
        <v>16.120000839233398</v>
      </c>
    </row>
    <row r="242" spans="1:6" x14ac:dyDescent="0.25">
      <c r="A242" t="s">
        <v>185</v>
      </c>
      <c r="B242" t="s">
        <v>1806</v>
      </c>
      <c r="C242" t="s">
        <v>261</v>
      </c>
      <c r="D242" t="s">
        <v>3062</v>
      </c>
      <c r="E242">
        <v>23.274999999999999</v>
      </c>
      <c r="F242">
        <v>22.915000915527344</v>
      </c>
    </row>
    <row r="243" spans="1:6" x14ac:dyDescent="0.25">
      <c r="A243" t="s">
        <v>200</v>
      </c>
      <c r="B243" t="s">
        <v>2232</v>
      </c>
      <c r="C243" t="s">
        <v>259</v>
      </c>
      <c r="D243" t="s">
        <v>3058</v>
      </c>
      <c r="E243">
        <v>5.688586362381522</v>
      </c>
      <c r="F243">
        <v>4.7317928611656459</v>
      </c>
    </row>
    <row r="244" spans="1:6" x14ac:dyDescent="0.25">
      <c r="A244" t="s">
        <v>20</v>
      </c>
      <c r="B244" t="s">
        <v>1797</v>
      </c>
      <c r="C244" t="s">
        <v>267</v>
      </c>
      <c r="D244" t="s">
        <v>3067</v>
      </c>
      <c r="E244">
        <v>240.98085814122598</v>
      </c>
      <c r="F244">
        <v>236.95456185793273</v>
      </c>
    </row>
    <row r="245" spans="1:6" x14ac:dyDescent="0.25">
      <c r="A245" t="s">
        <v>1677</v>
      </c>
      <c r="B245" t="s">
        <v>1678</v>
      </c>
      <c r="C245" t="s">
        <v>280</v>
      </c>
      <c r="D245" t="s">
        <v>3067</v>
      </c>
      <c r="E245">
        <v>25.545579289053205</v>
      </c>
      <c r="F245">
        <v>22.200665850030852</v>
      </c>
    </row>
    <row r="246" spans="1:6" x14ac:dyDescent="0.25">
      <c r="A246" t="s">
        <v>155</v>
      </c>
      <c r="B246" t="s">
        <v>1871</v>
      </c>
      <c r="C246" t="s">
        <v>267</v>
      </c>
      <c r="D246" t="s">
        <v>3063</v>
      </c>
      <c r="E246">
        <v>10.025</v>
      </c>
      <c r="F246">
        <v>10.204999923706055</v>
      </c>
    </row>
    <row r="247" spans="1:6" x14ac:dyDescent="0.25">
      <c r="A247" t="s">
        <v>1865</v>
      </c>
      <c r="B247" t="s">
        <v>1866</v>
      </c>
      <c r="C247" t="s">
        <v>280</v>
      </c>
      <c r="D247" t="s">
        <v>3058</v>
      </c>
      <c r="E247">
        <v>34.478441152111898</v>
      </c>
      <c r="F247">
        <v>37.930584106071478</v>
      </c>
    </row>
    <row r="248" spans="1:6" x14ac:dyDescent="0.25">
      <c r="A248" t="s">
        <v>1720</v>
      </c>
      <c r="B248" t="s">
        <v>1721</v>
      </c>
      <c r="C248" t="s">
        <v>267</v>
      </c>
      <c r="D248" t="s">
        <v>3058</v>
      </c>
      <c r="E248">
        <v>17.880790466550106</v>
      </c>
      <c r="F248">
        <v>19.054638592230319</v>
      </c>
    </row>
    <row r="249" spans="1:6" x14ac:dyDescent="0.25">
      <c r="A249" t="s">
        <v>81</v>
      </c>
      <c r="B249" t="s">
        <v>1556</v>
      </c>
      <c r="C249" t="s">
        <v>270</v>
      </c>
      <c r="D249" t="s">
        <v>3062</v>
      </c>
      <c r="E249">
        <v>130.30000000000001</v>
      </c>
      <c r="F249">
        <v>129.80000305175781</v>
      </c>
    </row>
    <row r="250" spans="1:6" x14ac:dyDescent="0.25">
      <c r="A250" t="s">
        <v>1481</v>
      </c>
      <c r="B250" t="s">
        <v>1482</v>
      </c>
      <c r="C250" t="s">
        <v>267</v>
      </c>
      <c r="D250" t="s">
        <v>3055</v>
      </c>
      <c r="E250">
        <v>105</v>
      </c>
      <c r="F250">
        <v>100.59999847412109</v>
      </c>
    </row>
    <row r="251" spans="1:6" x14ac:dyDescent="0.25">
      <c r="A251" t="s">
        <v>1950</v>
      </c>
      <c r="B251" t="s">
        <v>1951</v>
      </c>
      <c r="C251" t="s">
        <v>265</v>
      </c>
      <c r="D251" t="s">
        <v>3058</v>
      </c>
      <c r="E251">
        <v>1.11858898500046</v>
      </c>
      <c r="F251">
        <v>1.1287446118248343</v>
      </c>
    </row>
    <row r="252" spans="1:6" x14ac:dyDescent="0.25">
      <c r="A252" t="s">
        <v>1589</v>
      </c>
      <c r="B252" t="s">
        <v>1590</v>
      </c>
      <c r="C252" t="s">
        <v>259</v>
      </c>
      <c r="D252" t="s">
        <v>3055</v>
      </c>
      <c r="E252">
        <v>99.76</v>
      </c>
      <c r="F252">
        <v>99.080001831054688</v>
      </c>
    </row>
    <row r="253" spans="1:6" x14ac:dyDescent="0.25">
      <c r="A253" t="s">
        <v>2096</v>
      </c>
      <c r="B253" t="s">
        <v>2097</v>
      </c>
      <c r="C253" t="s">
        <v>271</v>
      </c>
      <c r="D253" t="s">
        <v>3059</v>
      </c>
      <c r="E253">
        <v>89.44</v>
      </c>
      <c r="F253">
        <v>81.139999389648438</v>
      </c>
    </row>
    <row r="254" spans="1:6" x14ac:dyDescent="0.25">
      <c r="A254" t="s">
        <v>1318</v>
      </c>
      <c r="B254" t="s">
        <v>1319</v>
      </c>
      <c r="C254" t="s">
        <v>271</v>
      </c>
      <c r="D254" t="s">
        <v>3059</v>
      </c>
      <c r="E254">
        <v>73.849999999999994</v>
      </c>
      <c r="F254">
        <v>68</v>
      </c>
    </row>
    <row r="255" spans="1:6" x14ac:dyDescent="0.25">
      <c r="A255" t="s">
        <v>2226</v>
      </c>
      <c r="B255" t="s">
        <v>2227</v>
      </c>
      <c r="C255" t="s">
        <v>261</v>
      </c>
      <c r="D255" t="s">
        <v>3060</v>
      </c>
      <c r="E255">
        <v>128.41675385474835</v>
      </c>
      <c r="F255">
        <v>144.22902616627564</v>
      </c>
    </row>
    <row r="256" spans="1:6" x14ac:dyDescent="0.25">
      <c r="A256" t="s">
        <v>2092</v>
      </c>
      <c r="B256" t="s">
        <v>2093</v>
      </c>
      <c r="C256" t="s">
        <v>263</v>
      </c>
      <c r="D256" t="s">
        <v>3057</v>
      </c>
      <c r="E256">
        <v>30.601087753038222</v>
      </c>
      <c r="F256">
        <v>32.628331178600241</v>
      </c>
    </row>
    <row r="257" spans="1:6" x14ac:dyDescent="0.25">
      <c r="A257" t="s">
        <v>1579</v>
      </c>
      <c r="B257" t="s">
        <v>1580</v>
      </c>
      <c r="C257" t="s">
        <v>271</v>
      </c>
      <c r="D257" t="s">
        <v>3055</v>
      </c>
      <c r="E257">
        <v>81.180000000000007</v>
      </c>
      <c r="F257">
        <v>81.660003662109375</v>
      </c>
    </row>
    <row r="258" spans="1:6" x14ac:dyDescent="0.25">
      <c r="A258" t="s">
        <v>1479</v>
      </c>
      <c r="B258" t="s">
        <v>1480</v>
      </c>
      <c r="C258" t="s">
        <v>286</v>
      </c>
      <c r="D258" t="s">
        <v>3056</v>
      </c>
      <c r="E258">
        <v>3.3540000000000001</v>
      </c>
      <c r="F258">
        <v>3.5539999008178711</v>
      </c>
    </row>
    <row r="259" spans="1:6" x14ac:dyDescent="0.25">
      <c r="A259" t="s">
        <v>2142</v>
      </c>
      <c r="B259" t="s">
        <v>2143</v>
      </c>
      <c r="C259" t="s">
        <v>264</v>
      </c>
      <c r="D259" t="s">
        <v>3057</v>
      </c>
      <c r="E259">
        <v>10.484030924564413</v>
      </c>
      <c r="F259">
        <v>9.1237497885132655</v>
      </c>
    </row>
    <row r="260" spans="1:6" x14ac:dyDescent="0.25">
      <c r="A260" t="s">
        <v>1735</v>
      </c>
      <c r="B260" t="s">
        <v>1736</v>
      </c>
      <c r="C260" t="s">
        <v>267</v>
      </c>
      <c r="D260" t="s">
        <v>3058</v>
      </c>
      <c r="E260">
        <v>21.813376276801321</v>
      </c>
      <c r="F260">
        <v>23.099058599771542</v>
      </c>
    </row>
    <row r="261" spans="1:6" x14ac:dyDescent="0.25">
      <c r="A261" t="s">
        <v>1235</v>
      </c>
      <c r="B261" t="s">
        <v>1236</v>
      </c>
      <c r="C261" t="s">
        <v>261</v>
      </c>
      <c r="D261" t="s">
        <v>3058</v>
      </c>
      <c r="E261">
        <v>13.110599521487071</v>
      </c>
      <c r="F261">
        <v>13.17563631322709</v>
      </c>
    </row>
    <row r="262" spans="1:6" x14ac:dyDescent="0.25">
      <c r="A262" t="s">
        <v>1765</v>
      </c>
      <c r="B262" t="s">
        <v>1766</v>
      </c>
      <c r="C262" t="s">
        <v>264</v>
      </c>
      <c r="D262" t="s">
        <v>3058</v>
      </c>
      <c r="E262">
        <v>31.686424036072509</v>
      </c>
      <c r="F262">
        <v>31.533371899739702</v>
      </c>
    </row>
    <row r="263" spans="1:6" x14ac:dyDescent="0.25">
      <c r="A263" t="s">
        <v>1946</v>
      </c>
      <c r="B263" t="s">
        <v>1947</v>
      </c>
      <c r="C263" t="s">
        <v>271</v>
      </c>
      <c r="D263" t="s">
        <v>3058</v>
      </c>
      <c r="E263">
        <v>3.9860499677923986</v>
      </c>
      <c r="F263">
        <v>4.7103494736277485</v>
      </c>
    </row>
    <row r="264" spans="1:6" x14ac:dyDescent="0.25">
      <c r="A264" t="s">
        <v>1695</v>
      </c>
      <c r="B264" t="s">
        <v>1696</v>
      </c>
      <c r="C264" t="s">
        <v>280</v>
      </c>
      <c r="D264" t="s">
        <v>3057</v>
      </c>
      <c r="E264">
        <v>14.936454099640931</v>
      </c>
      <c r="F264">
        <v>15.806554925937723</v>
      </c>
    </row>
    <row r="265" spans="1:6" x14ac:dyDescent="0.25">
      <c r="A265" t="s">
        <v>1616</v>
      </c>
      <c r="B265" t="s">
        <v>1617</v>
      </c>
      <c r="C265" t="s">
        <v>261</v>
      </c>
      <c r="D265" t="s">
        <v>3055</v>
      </c>
      <c r="E265">
        <v>238.6</v>
      </c>
      <c r="F265">
        <v>252.39999389648438</v>
      </c>
    </row>
    <row r="266" spans="1:6" x14ac:dyDescent="0.25">
      <c r="A266" t="s">
        <v>1278</v>
      </c>
      <c r="B266" t="s">
        <v>1279</v>
      </c>
      <c r="C266" t="s">
        <v>265</v>
      </c>
      <c r="D266" t="s">
        <v>3062</v>
      </c>
      <c r="E266">
        <v>154.19999999999999</v>
      </c>
      <c r="F266">
        <v>147.55000305175781</v>
      </c>
    </row>
    <row r="267" spans="1:6" x14ac:dyDescent="0.25">
      <c r="A267" t="s">
        <v>2222</v>
      </c>
      <c r="B267" t="s">
        <v>2223</v>
      </c>
      <c r="C267" t="s">
        <v>259</v>
      </c>
      <c r="D267" t="s">
        <v>3057</v>
      </c>
      <c r="E267">
        <v>36.935372545954962</v>
      </c>
      <c r="F267">
        <v>38.596448150728811</v>
      </c>
    </row>
    <row r="268" spans="1:6" x14ac:dyDescent="0.25">
      <c r="A268" t="s">
        <v>2157</v>
      </c>
      <c r="B268" t="s">
        <v>2158</v>
      </c>
      <c r="C268" t="s">
        <v>259</v>
      </c>
      <c r="D268" t="s">
        <v>3060</v>
      </c>
      <c r="E268">
        <v>84.808564524906728</v>
      </c>
      <c r="F268">
        <v>89.500300983870773</v>
      </c>
    </row>
    <row r="269" spans="1:6" x14ac:dyDescent="0.25">
      <c r="A269" t="s">
        <v>2028</v>
      </c>
      <c r="B269" t="s">
        <v>2029</v>
      </c>
      <c r="C269" t="s">
        <v>265</v>
      </c>
      <c r="D269" t="s">
        <v>3055</v>
      </c>
      <c r="E269">
        <v>108.6</v>
      </c>
      <c r="F269">
        <v>108.80000305175781</v>
      </c>
    </row>
    <row r="270" spans="1:6" x14ac:dyDescent="0.25">
      <c r="A270" t="s">
        <v>1213</v>
      </c>
      <c r="B270" t="s">
        <v>1214</v>
      </c>
      <c r="C270" t="s">
        <v>259</v>
      </c>
      <c r="D270" t="s">
        <v>3057</v>
      </c>
      <c r="E270">
        <v>10.361205457665749</v>
      </c>
      <c r="F270">
        <v>9.9492668512102327</v>
      </c>
    </row>
    <row r="271" spans="1:6" x14ac:dyDescent="0.25">
      <c r="A271" t="s">
        <v>1771</v>
      </c>
      <c r="B271" t="s">
        <v>1772</v>
      </c>
      <c r="C271" t="s">
        <v>261</v>
      </c>
      <c r="D271" t="s">
        <v>3058</v>
      </c>
      <c r="E271">
        <v>7.9530904573479324</v>
      </c>
      <c r="F271">
        <v>7.9649458565577085</v>
      </c>
    </row>
    <row r="272" spans="1:6" x14ac:dyDescent="0.25">
      <c r="A272" t="s">
        <v>1778</v>
      </c>
      <c r="B272" t="s">
        <v>1779</v>
      </c>
      <c r="C272" t="s">
        <v>261</v>
      </c>
      <c r="D272" t="s">
        <v>3058</v>
      </c>
      <c r="E272">
        <v>14.958083187632282</v>
      </c>
      <c r="F272">
        <v>13.78319277975022</v>
      </c>
    </row>
    <row r="273" spans="1:6" x14ac:dyDescent="0.25">
      <c r="A273" t="s">
        <v>2123</v>
      </c>
      <c r="B273" t="s">
        <v>2124</v>
      </c>
      <c r="C273" t="s">
        <v>259</v>
      </c>
      <c r="D273" t="s">
        <v>3071</v>
      </c>
      <c r="E273">
        <v>39.08</v>
      </c>
      <c r="F273">
        <v>35.299999237060547</v>
      </c>
    </row>
    <row r="274" spans="1:6" x14ac:dyDescent="0.25">
      <c r="A274" t="s">
        <v>1714</v>
      </c>
      <c r="B274" t="s">
        <v>1715</v>
      </c>
      <c r="C274" t="s">
        <v>265</v>
      </c>
      <c r="D274" t="s">
        <v>3057</v>
      </c>
      <c r="E274">
        <v>7.9713728017232004</v>
      </c>
      <c r="F274">
        <v>6.0471879026650717</v>
      </c>
    </row>
    <row r="275" spans="1:6" x14ac:dyDescent="0.25">
      <c r="A275" t="s">
        <v>104</v>
      </c>
      <c r="B275" t="s">
        <v>1784</v>
      </c>
      <c r="C275" t="s">
        <v>265</v>
      </c>
      <c r="D275" t="s">
        <v>3058</v>
      </c>
      <c r="E275">
        <v>10.853223980859482</v>
      </c>
      <c r="F275">
        <v>11.609093659348824</v>
      </c>
    </row>
    <row r="276" spans="1:6" x14ac:dyDescent="0.25">
      <c r="A276" t="s">
        <v>1867</v>
      </c>
      <c r="B276" t="s">
        <v>1868</v>
      </c>
      <c r="C276" t="s">
        <v>265</v>
      </c>
      <c r="D276" t="s">
        <v>3058</v>
      </c>
      <c r="E276">
        <v>2.1136163614613048</v>
      </c>
      <c r="F276">
        <v>2.4719209177166559</v>
      </c>
    </row>
    <row r="277" spans="1:6" x14ac:dyDescent="0.25">
      <c r="A277" t="s">
        <v>3072</v>
      </c>
      <c r="B277" t="s">
        <v>1602</v>
      </c>
      <c r="C277" t="s">
        <v>286</v>
      </c>
      <c r="D277" t="s">
        <v>3063</v>
      </c>
      <c r="E277">
        <v>12.015000000000001</v>
      </c>
      <c r="F277">
        <v>13.430000305175781</v>
      </c>
    </row>
    <row r="278" spans="1:6" x14ac:dyDescent="0.25">
      <c r="A278" t="s">
        <v>2193</v>
      </c>
      <c r="B278" t="s">
        <v>2194</v>
      </c>
      <c r="C278" t="s">
        <v>261</v>
      </c>
      <c r="D278" t="s">
        <v>3058</v>
      </c>
      <c r="E278">
        <v>26.874649857366336</v>
      </c>
      <c r="F278">
        <v>27.92377171627875</v>
      </c>
    </row>
    <row r="279" spans="1:6" x14ac:dyDescent="0.25">
      <c r="A279" t="s">
        <v>1915</v>
      </c>
      <c r="B279" t="s">
        <v>1916</v>
      </c>
      <c r="C279" t="s">
        <v>265</v>
      </c>
      <c r="D279" t="s">
        <v>3058</v>
      </c>
      <c r="E279">
        <v>3.946842918928867</v>
      </c>
      <c r="F279">
        <v>4.0813499831187192</v>
      </c>
    </row>
    <row r="280" spans="1:6" x14ac:dyDescent="0.25">
      <c r="A280" t="s">
        <v>1322</v>
      </c>
      <c r="B280" t="s">
        <v>1323</v>
      </c>
      <c r="C280" t="s">
        <v>264</v>
      </c>
      <c r="D280" t="s">
        <v>3060</v>
      </c>
      <c r="E280">
        <v>1440.5725592680105</v>
      </c>
      <c r="F280">
        <v>1229.5973929037332</v>
      </c>
    </row>
    <row r="281" spans="1:6" x14ac:dyDescent="0.25">
      <c r="A281" t="s">
        <v>184</v>
      </c>
      <c r="B281" t="s">
        <v>1614</v>
      </c>
      <c r="C281" t="s">
        <v>264</v>
      </c>
      <c r="D281" t="s">
        <v>3055</v>
      </c>
      <c r="E281">
        <v>35.299999999999997</v>
      </c>
      <c r="F281">
        <v>31.084999084472656</v>
      </c>
    </row>
    <row r="282" spans="1:6" x14ac:dyDescent="0.25">
      <c r="A282" t="s">
        <v>1390</v>
      </c>
      <c r="B282" t="s">
        <v>1391</v>
      </c>
      <c r="C282" t="s">
        <v>286</v>
      </c>
      <c r="D282" t="s">
        <v>3056</v>
      </c>
      <c r="E282">
        <v>4.7640000000000002</v>
      </c>
      <c r="F282">
        <v>5.3499999046325684</v>
      </c>
    </row>
    <row r="283" spans="1:6" x14ac:dyDescent="0.25">
      <c r="A283" t="s">
        <v>1994</v>
      </c>
      <c r="B283" t="s">
        <v>1995</v>
      </c>
      <c r="C283" t="s">
        <v>261</v>
      </c>
      <c r="D283" t="s">
        <v>3058</v>
      </c>
      <c r="E283">
        <v>10.116606699181006</v>
      </c>
      <c r="F283">
        <v>10.941972833362641</v>
      </c>
    </row>
    <row r="284" spans="1:6" x14ac:dyDescent="0.25">
      <c r="A284" t="s">
        <v>74</v>
      </c>
      <c r="B284" t="s">
        <v>1722</v>
      </c>
      <c r="C284" t="s">
        <v>280</v>
      </c>
      <c r="D284" t="s">
        <v>3058</v>
      </c>
      <c r="E284">
        <v>98.516620962547165</v>
      </c>
      <c r="F284">
        <v>95.827141504157979</v>
      </c>
    </row>
    <row r="285" spans="1:6" x14ac:dyDescent="0.25">
      <c r="A285" t="s">
        <v>2206</v>
      </c>
      <c r="B285" t="s">
        <v>2207</v>
      </c>
      <c r="C285" t="s">
        <v>261</v>
      </c>
      <c r="D285" t="s">
        <v>3058</v>
      </c>
      <c r="E285">
        <v>35.547724302935492</v>
      </c>
      <c r="F285">
        <v>39.157609911010347</v>
      </c>
    </row>
    <row r="286" spans="1:6" x14ac:dyDescent="0.25">
      <c r="A286" t="s">
        <v>1541</v>
      </c>
      <c r="B286" t="s">
        <v>1542</v>
      </c>
      <c r="C286" t="s">
        <v>271</v>
      </c>
      <c r="D286" t="s">
        <v>3058</v>
      </c>
      <c r="E286">
        <v>24.629155240636791</v>
      </c>
      <c r="F286">
        <v>25.922409238320206</v>
      </c>
    </row>
    <row r="287" spans="1:6" x14ac:dyDescent="0.25">
      <c r="A287" t="s">
        <v>1441</v>
      </c>
      <c r="B287" t="s">
        <v>1442</v>
      </c>
      <c r="C287" t="s">
        <v>265</v>
      </c>
      <c r="D287" t="s">
        <v>3059</v>
      </c>
      <c r="E287">
        <v>130.15</v>
      </c>
      <c r="F287">
        <v>155.64999389648438</v>
      </c>
    </row>
    <row r="288" spans="1:6" x14ac:dyDescent="0.25">
      <c r="A288" t="s">
        <v>1775</v>
      </c>
      <c r="B288" t="s">
        <v>1776</v>
      </c>
      <c r="C288" t="s">
        <v>265</v>
      </c>
      <c r="D288" t="s">
        <v>3058</v>
      </c>
      <c r="E288">
        <v>21.706447961718965</v>
      </c>
      <c r="F288">
        <v>22.431937773785364</v>
      </c>
    </row>
    <row r="289" spans="1:6" x14ac:dyDescent="0.25">
      <c r="A289" t="s">
        <v>1630</v>
      </c>
      <c r="B289" t="s">
        <v>1631</v>
      </c>
      <c r="C289" t="s">
        <v>280</v>
      </c>
      <c r="D289" t="s">
        <v>3058</v>
      </c>
      <c r="E289">
        <v>9.6116674335143095</v>
      </c>
      <c r="F289">
        <v>9.9948995179001159</v>
      </c>
    </row>
    <row r="290" spans="1:6" x14ac:dyDescent="0.25">
      <c r="A290" t="s">
        <v>1358</v>
      </c>
      <c r="B290" t="s">
        <v>1359</v>
      </c>
      <c r="C290" t="s">
        <v>265</v>
      </c>
      <c r="D290" t="s">
        <v>3057</v>
      </c>
      <c r="E290">
        <v>25.266953190582019</v>
      </c>
      <c r="F290">
        <v>26.978669856146578</v>
      </c>
    </row>
    <row r="291" spans="1:6" x14ac:dyDescent="0.25">
      <c r="A291" t="s">
        <v>1769</v>
      </c>
      <c r="B291" t="s">
        <v>1770</v>
      </c>
      <c r="C291" t="s">
        <v>261</v>
      </c>
      <c r="D291" t="s">
        <v>3057</v>
      </c>
      <c r="E291">
        <v>30.197518361799752</v>
      </c>
      <c r="F291">
        <v>32.337324089023767</v>
      </c>
    </row>
    <row r="292" spans="1:6" x14ac:dyDescent="0.25">
      <c r="A292" t="s">
        <v>1907</v>
      </c>
      <c r="B292" t="s">
        <v>1908</v>
      </c>
      <c r="C292" t="s">
        <v>267</v>
      </c>
      <c r="D292" t="s">
        <v>3058</v>
      </c>
      <c r="E292">
        <v>10.015618846047667</v>
      </c>
      <c r="F292">
        <v>8.8810459959410455</v>
      </c>
    </row>
    <row r="293" spans="1:6" x14ac:dyDescent="0.25">
      <c r="A293" t="s">
        <v>1716</v>
      </c>
      <c r="B293" t="s">
        <v>1717</v>
      </c>
      <c r="C293" t="s">
        <v>263</v>
      </c>
      <c r="D293" t="s">
        <v>3058</v>
      </c>
      <c r="E293">
        <v>10.143932824146496</v>
      </c>
      <c r="F293">
        <v>10.156914284798018</v>
      </c>
    </row>
    <row r="294" spans="1:6" x14ac:dyDescent="0.25">
      <c r="A294" t="s">
        <v>1309</v>
      </c>
      <c r="B294" t="s">
        <v>1310</v>
      </c>
      <c r="C294" t="s">
        <v>261</v>
      </c>
      <c r="D294" t="s">
        <v>3059</v>
      </c>
      <c r="E294">
        <v>16.68</v>
      </c>
      <c r="F294">
        <v>16.645999908447266</v>
      </c>
    </row>
    <row r="295" spans="1:6" x14ac:dyDescent="0.25">
      <c r="A295" t="s">
        <v>148</v>
      </c>
      <c r="B295" t="s">
        <v>1179</v>
      </c>
      <c r="C295" t="s">
        <v>265</v>
      </c>
      <c r="D295" t="s">
        <v>3059</v>
      </c>
      <c r="E295">
        <v>16.39</v>
      </c>
      <c r="F295">
        <v>17.399999618530273</v>
      </c>
    </row>
    <row r="296" spans="1:6" x14ac:dyDescent="0.25">
      <c r="A296" t="s">
        <v>2062</v>
      </c>
      <c r="B296" t="s">
        <v>2063</v>
      </c>
      <c r="C296" t="s">
        <v>261</v>
      </c>
      <c r="D296" t="s">
        <v>3057</v>
      </c>
      <c r="E296">
        <v>25.24502007149297</v>
      </c>
      <c r="F296">
        <v>27.186130712038061</v>
      </c>
    </row>
    <row r="297" spans="1:6" x14ac:dyDescent="0.25">
      <c r="A297" t="s">
        <v>1287</v>
      </c>
      <c r="B297" t="s">
        <v>1288</v>
      </c>
      <c r="C297" t="s">
        <v>261</v>
      </c>
      <c r="D297" t="s">
        <v>3058</v>
      </c>
      <c r="E297">
        <v>7.1582566485690622</v>
      </c>
      <c r="F297">
        <v>6.9928558009622988</v>
      </c>
    </row>
    <row r="298" spans="1:6" x14ac:dyDescent="0.25">
      <c r="A298" t="s">
        <v>1260</v>
      </c>
      <c r="B298" t="s">
        <v>1261</v>
      </c>
      <c r="C298" t="s">
        <v>263</v>
      </c>
      <c r="D298" t="s">
        <v>3056</v>
      </c>
      <c r="E298">
        <v>10.14</v>
      </c>
      <c r="F298">
        <v>10.989999771118164</v>
      </c>
    </row>
    <row r="299" spans="1:6" x14ac:dyDescent="0.25">
      <c r="A299" t="s">
        <v>1301</v>
      </c>
      <c r="B299" t="s">
        <v>1302</v>
      </c>
      <c r="C299" t="s">
        <v>265</v>
      </c>
      <c r="D299" t="s">
        <v>3056</v>
      </c>
      <c r="E299">
        <v>42.6</v>
      </c>
      <c r="F299">
        <v>40.080001831054688</v>
      </c>
    </row>
    <row r="300" spans="1:6" x14ac:dyDescent="0.25">
      <c r="A300" t="s">
        <v>1439</v>
      </c>
      <c r="B300" t="s">
        <v>1440</v>
      </c>
      <c r="C300" t="s">
        <v>267</v>
      </c>
      <c r="D300" t="s">
        <v>3062</v>
      </c>
      <c r="E300">
        <v>111.7</v>
      </c>
      <c r="F300">
        <v>112.09999847412109</v>
      </c>
    </row>
    <row r="301" spans="1:6" x14ac:dyDescent="0.25">
      <c r="A301" t="s">
        <v>1411</v>
      </c>
      <c r="B301" t="s">
        <v>1412</v>
      </c>
      <c r="C301" t="s">
        <v>263</v>
      </c>
      <c r="D301" t="s">
        <v>3062</v>
      </c>
      <c r="E301">
        <v>60.5</v>
      </c>
      <c r="F301">
        <v>55.599998474121094</v>
      </c>
    </row>
    <row r="302" spans="1:6" x14ac:dyDescent="0.25">
      <c r="A302" t="s">
        <v>96</v>
      </c>
      <c r="B302" t="s">
        <v>1364</v>
      </c>
      <c r="C302" t="s">
        <v>261</v>
      </c>
      <c r="D302" t="s">
        <v>3056</v>
      </c>
      <c r="E302">
        <v>3.5910000000000002</v>
      </c>
      <c r="F302">
        <v>3.7795000076293945</v>
      </c>
    </row>
    <row r="303" spans="1:6" x14ac:dyDescent="0.25">
      <c r="A303" t="s">
        <v>2086</v>
      </c>
      <c r="B303" t="s">
        <v>2087</v>
      </c>
      <c r="C303" t="s">
        <v>265</v>
      </c>
      <c r="D303" t="s">
        <v>3067</v>
      </c>
      <c r="E303">
        <v>16.32450974505079</v>
      </c>
      <c r="F303">
        <v>18.111775249370627</v>
      </c>
    </row>
    <row r="304" spans="1:6" x14ac:dyDescent="0.25">
      <c r="A304" t="s">
        <v>1223</v>
      </c>
      <c r="B304" t="s">
        <v>1224</v>
      </c>
      <c r="C304" t="s">
        <v>265</v>
      </c>
      <c r="D304" t="s">
        <v>3058</v>
      </c>
      <c r="E304">
        <v>56.838339928223057</v>
      </c>
      <c r="F304">
        <v>60.517389214460778</v>
      </c>
    </row>
    <row r="305" spans="1:6" x14ac:dyDescent="0.25">
      <c r="A305" t="s">
        <v>1733</v>
      </c>
      <c r="B305" t="s">
        <v>1734</v>
      </c>
      <c r="C305" t="s">
        <v>263</v>
      </c>
      <c r="D305" t="s">
        <v>3058</v>
      </c>
      <c r="E305">
        <v>0.9956214226557466</v>
      </c>
      <c r="F305">
        <v>0.97387727722089934</v>
      </c>
    </row>
    <row r="306" spans="1:6" x14ac:dyDescent="0.25">
      <c r="A306" t="s">
        <v>3073</v>
      </c>
      <c r="B306" t="s">
        <v>1777</v>
      </c>
      <c r="C306" t="s">
        <v>280</v>
      </c>
      <c r="D306" t="s">
        <v>3063</v>
      </c>
      <c r="E306">
        <v>46.48</v>
      </c>
      <c r="F306">
        <v>51.5</v>
      </c>
    </row>
    <row r="307" spans="1:6" x14ac:dyDescent="0.25">
      <c r="A307" t="s">
        <v>1448</v>
      </c>
      <c r="B307" t="s">
        <v>1449</v>
      </c>
      <c r="C307" t="s">
        <v>265</v>
      </c>
      <c r="D307" t="s">
        <v>3056</v>
      </c>
      <c r="E307">
        <v>11.18</v>
      </c>
      <c r="F307">
        <v>9.4180002212524414</v>
      </c>
    </row>
    <row r="308" spans="1:6" x14ac:dyDescent="0.25">
      <c r="A308" t="s">
        <v>1804</v>
      </c>
      <c r="B308" t="s">
        <v>1805</v>
      </c>
      <c r="C308" t="s">
        <v>280</v>
      </c>
      <c r="D308" t="s">
        <v>3058</v>
      </c>
      <c r="E308">
        <v>1.3568015091561607</v>
      </c>
      <c r="F308">
        <v>1.8429212454316275</v>
      </c>
    </row>
    <row r="309" spans="1:6" x14ac:dyDescent="0.25">
      <c r="A309" t="s">
        <v>2042</v>
      </c>
      <c r="B309" t="s">
        <v>2043</v>
      </c>
      <c r="C309" t="s">
        <v>271</v>
      </c>
      <c r="D309" t="s">
        <v>3059</v>
      </c>
      <c r="E309">
        <v>18.47</v>
      </c>
      <c r="F309">
        <v>20</v>
      </c>
    </row>
    <row r="310" spans="1:6" x14ac:dyDescent="0.25">
      <c r="A310" t="s">
        <v>2004</v>
      </c>
      <c r="B310" t="s">
        <v>2005</v>
      </c>
      <c r="C310" t="s">
        <v>259</v>
      </c>
      <c r="D310" t="s">
        <v>3058</v>
      </c>
      <c r="E310">
        <v>20.185689702769853</v>
      </c>
      <c r="F310">
        <v>19.096333643854454</v>
      </c>
    </row>
    <row r="311" spans="1:6" x14ac:dyDescent="0.25">
      <c r="A311" t="s">
        <v>1978</v>
      </c>
      <c r="B311" t="s">
        <v>1979</v>
      </c>
      <c r="C311" t="s">
        <v>271</v>
      </c>
      <c r="D311" t="s">
        <v>3070</v>
      </c>
      <c r="E311">
        <v>19.53</v>
      </c>
      <c r="F311">
        <v>16.770000457763672</v>
      </c>
    </row>
    <row r="312" spans="1:6" x14ac:dyDescent="0.25">
      <c r="A312" t="s">
        <v>1354</v>
      </c>
      <c r="B312" t="s">
        <v>1355</v>
      </c>
      <c r="C312" t="s">
        <v>261</v>
      </c>
      <c r="D312" t="s">
        <v>3067</v>
      </c>
      <c r="E312">
        <v>73.446891135368091</v>
      </c>
      <c r="F312">
        <v>71.186915047559978</v>
      </c>
    </row>
    <row r="313" spans="1:6" x14ac:dyDescent="0.25">
      <c r="A313" t="s">
        <v>1305</v>
      </c>
      <c r="B313" t="s">
        <v>1306</v>
      </c>
      <c r="C313" t="s">
        <v>261</v>
      </c>
      <c r="D313" t="s">
        <v>3061</v>
      </c>
      <c r="E313">
        <v>68.2</v>
      </c>
      <c r="F313">
        <v>71.620002746582031</v>
      </c>
    </row>
    <row r="314" spans="1:6" x14ac:dyDescent="0.25">
      <c r="A314" t="s">
        <v>1880</v>
      </c>
      <c r="B314" t="s">
        <v>1881</v>
      </c>
      <c r="C314" t="s">
        <v>265</v>
      </c>
      <c r="D314" t="s">
        <v>3055</v>
      </c>
      <c r="E314">
        <v>71.650000000000006</v>
      </c>
      <c r="F314">
        <v>78.800003051757813</v>
      </c>
    </row>
    <row r="315" spans="1:6" x14ac:dyDescent="0.25">
      <c r="A315" t="s">
        <v>1984</v>
      </c>
      <c r="B315" t="s">
        <v>1985</v>
      </c>
      <c r="C315" t="s">
        <v>265</v>
      </c>
      <c r="D315" t="s">
        <v>3071</v>
      </c>
      <c r="E315">
        <v>54.5</v>
      </c>
      <c r="F315">
        <v>64.849998474121094</v>
      </c>
    </row>
    <row r="316" spans="1:6" x14ac:dyDescent="0.25">
      <c r="A316" t="s">
        <v>2268</v>
      </c>
      <c r="B316" t="s">
        <v>2269</v>
      </c>
      <c r="C316" t="s">
        <v>259</v>
      </c>
      <c r="D316" t="s">
        <v>3071</v>
      </c>
      <c r="E316">
        <v>22.34</v>
      </c>
      <c r="F316">
        <v>22.040000915527344</v>
      </c>
    </row>
    <row r="317" spans="1:6" x14ac:dyDescent="0.25">
      <c r="A317" t="s">
        <v>186</v>
      </c>
      <c r="B317" t="s">
        <v>1670</v>
      </c>
      <c r="C317" t="s">
        <v>280</v>
      </c>
      <c r="D317" t="s">
        <v>3062</v>
      </c>
      <c r="E317">
        <v>331.35</v>
      </c>
      <c r="F317">
        <v>232.85000610351563</v>
      </c>
    </row>
    <row r="318" spans="1:6" x14ac:dyDescent="0.25">
      <c r="A318" t="s">
        <v>1345</v>
      </c>
      <c r="B318" t="s">
        <v>1346</v>
      </c>
      <c r="C318" t="s">
        <v>271</v>
      </c>
      <c r="D318" t="s">
        <v>3071</v>
      </c>
      <c r="E318">
        <v>17.18</v>
      </c>
      <c r="F318">
        <v>18.450000762939453</v>
      </c>
    </row>
    <row r="319" spans="1:6" x14ac:dyDescent="0.25">
      <c r="A319" t="s">
        <v>1632</v>
      </c>
      <c r="B319" t="s">
        <v>1633</v>
      </c>
      <c r="C319" t="s">
        <v>280</v>
      </c>
      <c r="D319" t="s">
        <v>3058</v>
      </c>
      <c r="E319">
        <v>3.2007208981319586</v>
      </c>
      <c r="F319">
        <v>3.9336304443607499</v>
      </c>
    </row>
    <row r="320" spans="1:6" x14ac:dyDescent="0.25">
      <c r="A320" t="s">
        <v>2138</v>
      </c>
      <c r="B320" t="s">
        <v>2139</v>
      </c>
      <c r="C320" t="s">
        <v>259</v>
      </c>
      <c r="D320" t="s">
        <v>3066</v>
      </c>
      <c r="E320">
        <v>36.280795406256722</v>
      </c>
      <c r="F320">
        <v>34.581533627824307</v>
      </c>
    </row>
    <row r="321" spans="1:6" x14ac:dyDescent="0.25">
      <c r="A321" t="s">
        <v>152</v>
      </c>
      <c r="B321" t="s">
        <v>1507</v>
      </c>
      <c r="C321" t="s">
        <v>265</v>
      </c>
      <c r="D321" t="s">
        <v>3055</v>
      </c>
      <c r="E321">
        <v>39.83</v>
      </c>
      <c r="F321">
        <v>34.930000305175781</v>
      </c>
    </row>
    <row r="322" spans="1:6" x14ac:dyDescent="0.25">
      <c r="A322" t="s">
        <v>2181</v>
      </c>
      <c r="B322" t="s">
        <v>2182</v>
      </c>
      <c r="C322" t="s">
        <v>261</v>
      </c>
      <c r="D322" t="s">
        <v>3057</v>
      </c>
      <c r="E322">
        <v>8.04068145804459</v>
      </c>
      <c r="F322">
        <v>7.1118458784679683</v>
      </c>
    </row>
    <row r="323" spans="1:6" x14ac:dyDescent="0.25">
      <c r="A323" t="s">
        <v>1996</v>
      </c>
      <c r="B323" t="s">
        <v>1997</v>
      </c>
      <c r="C323" t="s">
        <v>265</v>
      </c>
      <c r="D323" t="s">
        <v>3071</v>
      </c>
      <c r="E323">
        <v>47.15</v>
      </c>
      <c r="F323">
        <v>49.069999694824219</v>
      </c>
    </row>
    <row r="324" spans="1:6" x14ac:dyDescent="0.25">
      <c r="A324" t="s">
        <v>2153</v>
      </c>
      <c r="B324" t="s">
        <v>2154</v>
      </c>
      <c r="C324" t="s">
        <v>265</v>
      </c>
      <c r="D324" t="s">
        <v>3060</v>
      </c>
      <c r="E324">
        <v>267.12331170426825</v>
      </c>
      <c r="F324">
        <v>256.18376620211768</v>
      </c>
    </row>
    <row r="325" spans="1:6" x14ac:dyDescent="0.25">
      <c r="A325" t="s">
        <v>141</v>
      </c>
      <c r="B325" t="s">
        <v>1431</v>
      </c>
      <c r="C325" t="s">
        <v>265</v>
      </c>
      <c r="D325" t="s">
        <v>3065</v>
      </c>
      <c r="E325">
        <v>88.676393733382952</v>
      </c>
      <c r="F325">
        <v>88.789355917984977</v>
      </c>
    </row>
    <row r="326" spans="1:6" x14ac:dyDescent="0.25">
      <c r="A326" t="s">
        <v>108</v>
      </c>
      <c r="B326" t="s">
        <v>1180</v>
      </c>
      <c r="C326" t="s">
        <v>263</v>
      </c>
      <c r="D326" t="s">
        <v>3059</v>
      </c>
      <c r="E326">
        <v>3.6349999999999998</v>
      </c>
      <c r="F326">
        <v>3.6380000114440918</v>
      </c>
    </row>
    <row r="327" spans="1:6" x14ac:dyDescent="0.25">
      <c r="A327" t="s">
        <v>2140</v>
      </c>
      <c r="B327" t="s">
        <v>2141</v>
      </c>
      <c r="C327" t="s">
        <v>265</v>
      </c>
      <c r="D327" t="s">
        <v>3064</v>
      </c>
      <c r="E327">
        <v>86.05</v>
      </c>
      <c r="F327">
        <v>84.400001525878906</v>
      </c>
    </row>
    <row r="328" spans="1:6" x14ac:dyDescent="0.25">
      <c r="A328" t="s">
        <v>1283</v>
      </c>
      <c r="B328" t="s">
        <v>1284</v>
      </c>
      <c r="C328" t="s">
        <v>271</v>
      </c>
      <c r="D328" t="s">
        <v>3064</v>
      </c>
      <c r="E328">
        <v>78.099999999999994</v>
      </c>
      <c r="F328">
        <v>90.199996948242188</v>
      </c>
    </row>
    <row r="329" spans="1:6" x14ac:dyDescent="0.25">
      <c r="A329" t="s">
        <v>1965</v>
      </c>
      <c r="B329" t="s">
        <v>1966</v>
      </c>
      <c r="C329" t="s">
        <v>264</v>
      </c>
      <c r="D329" t="s">
        <v>3057</v>
      </c>
      <c r="E329">
        <v>15.853258477563092</v>
      </c>
      <c r="F329">
        <v>16.861502035168304</v>
      </c>
    </row>
    <row r="330" spans="1:6" x14ac:dyDescent="0.25">
      <c r="A330" t="s">
        <v>2009</v>
      </c>
      <c r="B330" t="s">
        <v>2010</v>
      </c>
      <c r="C330" t="s">
        <v>275</v>
      </c>
      <c r="D330" t="s">
        <v>3058</v>
      </c>
      <c r="E330">
        <v>7.6869577620318399</v>
      </c>
      <c r="F330">
        <v>7.9816241680489606</v>
      </c>
    </row>
    <row r="331" spans="1:6" x14ac:dyDescent="0.25">
      <c r="A331" t="s">
        <v>1863</v>
      </c>
      <c r="B331" t="s">
        <v>1864</v>
      </c>
      <c r="C331" t="s">
        <v>265</v>
      </c>
      <c r="D331" t="s">
        <v>3057</v>
      </c>
      <c r="E331">
        <v>25.530150619650581</v>
      </c>
      <c r="F331">
        <v>28.284948424887343</v>
      </c>
    </row>
    <row r="332" spans="1:6" x14ac:dyDescent="0.25">
      <c r="A332" t="s">
        <v>1816</v>
      </c>
      <c r="B332" t="s">
        <v>1817</v>
      </c>
      <c r="C332" t="s">
        <v>265</v>
      </c>
      <c r="D332" t="s">
        <v>3056</v>
      </c>
      <c r="E332">
        <v>22.96</v>
      </c>
      <c r="F332">
        <v>20.860000610351563</v>
      </c>
    </row>
    <row r="333" spans="1:6" x14ac:dyDescent="0.25">
      <c r="A333" t="s">
        <v>2185</v>
      </c>
      <c r="B333" t="s">
        <v>2186</v>
      </c>
      <c r="C333" t="s">
        <v>275</v>
      </c>
      <c r="D333" t="s">
        <v>3055</v>
      </c>
      <c r="E333">
        <v>83.62</v>
      </c>
      <c r="F333">
        <v>93</v>
      </c>
    </row>
    <row r="334" spans="1:6" x14ac:dyDescent="0.25">
      <c r="A334" t="s">
        <v>1884</v>
      </c>
      <c r="B334" t="s">
        <v>1885</v>
      </c>
      <c r="C334" t="s">
        <v>261</v>
      </c>
      <c r="D334" t="s">
        <v>3058</v>
      </c>
      <c r="E334">
        <v>2.7706314530229128</v>
      </c>
      <c r="F334">
        <v>2.6923090477299483</v>
      </c>
    </row>
    <row r="335" spans="1:6" x14ac:dyDescent="0.25">
      <c r="A335" t="s">
        <v>170</v>
      </c>
      <c r="B335" t="s">
        <v>1581</v>
      </c>
      <c r="C335" t="s">
        <v>265</v>
      </c>
      <c r="D335" t="s">
        <v>3055</v>
      </c>
      <c r="E335">
        <v>5.7939999999999996</v>
      </c>
      <c r="F335">
        <v>6.4060001373291016</v>
      </c>
    </row>
    <row r="336" spans="1:6" x14ac:dyDescent="0.25">
      <c r="A336" t="s">
        <v>1264</v>
      </c>
      <c r="B336" t="s">
        <v>1265</v>
      </c>
      <c r="C336" t="s">
        <v>275</v>
      </c>
      <c r="D336" t="s">
        <v>3062</v>
      </c>
      <c r="E336">
        <v>25.06</v>
      </c>
      <c r="F336">
        <v>29.319999694824219</v>
      </c>
    </row>
    <row r="337" spans="1:6" x14ac:dyDescent="0.25">
      <c r="A337" t="s">
        <v>2106</v>
      </c>
      <c r="B337" t="s">
        <v>2107</v>
      </c>
      <c r="C337" t="s">
        <v>265</v>
      </c>
      <c r="D337" t="s">
        <v>3057</v>
      </c>
      <c r="E337">
        <v>26.109184963601418</v>
      </c>
      <c r="F337">
        <v>29.238663636212603</v>
      </c>
    </row>
    <row r="338" spans="1:6" x14ac:dyDescent="0.25">
      <c r="A338" t="s">
        <v>1782</v>
      </c>
      <c r="B338" t="s">
        <v>1783</v>
      </c>
      <c r="C338" t="s">
        <v>265</v>
      </c>
      <c r="D338" t="s">
        <v>3059</v>
      </c>
      <c r="E338">
        <v>24.76</v>
      </c>
      <c r="F338">
        <v>21.559999465942383</v>
      </c>
    </row>
    <row r="339" spans="1:6" x14ac:dyDescent="0.25">
      <c r="A339" t="s">
        <v>2233</v>
      </c>
      <c r="B339" t="s">
        <v>2234</v>
      </c>
      <c r="C339" t="s">
        <v>271</v>
      </c>
      <c r="D339" t="s">
        <v>3060</v>
      </c>
      <c r="E339">
        <v>10938.061646442107</v>
      </c>
      <c r="F339">
        <v>11713.978605373775</v>
      </c>
    </row>
    <row r="340" spans="1:6" x14ac:dyDescent="0.25">
      <c r="A340" t="s">
        <v>1838</v>
      </c>
      <c r="B340" t="s">
        <v>1839</v>
      </c>
      <c r="C340" t="s">
        <v>261</v>
      </c>
      <c r="D340" t="s">
        <v>3058</v>
      </c>
      <c r="E340">
        <v>0.70263783933008195</v>
      </c>
      <c r="F340">
        <v>0.69737953149997212</v>
      </c>
    </row>
    <row r="341" spans="1:6" x14ac:dyDescent="0.25">
      <c r="A341" t="s">
        <v>1913</v>
      </c>
      <c r="B341" t="s">
        <v>1914</v>
      </c>
      <c r="C341" t="s">
        <v>275</v>
      </c>
      <c r="D341" t="s">
        <v>3058</v>
      </c>
      <c r="E341">
        <v>2.3714324100487714</v>
      </c>
      <c r="F341">
        <v>2.4874076875322491</v>
      </c>
    </row>
    <row r="342" spans="1:6" x14ac:dyDescent="0.25">
      <c r="A342" t="s">
        <v>2104</v>
      </c>
      <c r="B342" t="s">
        <v>2105</v>
      </c>
      <c r="C342" t="s">
        <v>264</v>
      </c>
      <c r="D342" t="s">
        <v>3060</v>
      </c>
      <c r="E342">
        <v>84.191176285220422</v>
      </c>
      <c r="F342">
        <v>77.923882326113798</v>
      </c>
    </row>
    <row r="343" spans="1:6" x14ac:dyDescent="0.25">
      <c r="A343" t="s">
        <v>187</v>
      </c>
      <c r="B343" t="s">
        <v>2165</v>
      </c>
      <c r="C343" t="s">
        <v>267</v>
      </c>
      <c r="D343" t="s">
        <v>3060</v>
      </c>
      <c r="E343">
        <v>535.68719596780454</v>
      </c>
      <c r="F343">
        <v>577.33933523993915</v>
      </c>
    </row>
    <row r="344" spans="1:6" x14ac:dyDescent="0.25">
      <c r="A344" t="s">
        <v>1531</v>
      </c>
      <c r="B344" t="s">
        <v>1532</v>
      </c>
      <c r="C344" t="s">
        <v>271</v>
      </c>
      <c r="D344" t="s">
        <v>3061</v>
      </c>
      <c r="E344">
        <v>9870</v>
      </c>
      <c r="F344">
        <v>11860</v>
      </c>
    </row>
    <row r="345" spans="1:6" x14ac:dyDescent="0.25">
      <c r="A345" t="s">
        <v>1262</v>
      </c>
      <c r="B345" t="s">
        <v>1263</v>
      </c>
      <c r="C345" t="s">
        <v>280</v>
      </c>
      <c r="D345" t="s">
        <v>3066</v>
      </c>
      <c r="E345">
        <v>3996.7581735565655</v>
      </c>
      <c r="F345">
        <v>3437.0669196611852</v>
      </c>
    </row>
    <row r="346" spans="1:6" x14ac:dyDescent="0.25">
      <c r="A346" t="s">
        <v>2175</v>
      </c>
      <c r="B346" t="s">
        <v>2176</v>
      </c>
      <c r="C346" t="s">
        <v>265</v>
      </c>
      <c r="D346" t="s">
        <v>3062</v>
      </c>
      <c r="E346">
        <v>94.86</v>
      </c>
      <c r="F346">
        <v>104.65000152587891</v>
      </c>
    </row>
    <row r="347" spans="1:6" x14ac:dyDescent="0.25">
      <c r="A347" t="s">
        <v>82</v>
      </c>
      <c r="B347" t="s">
        <v>1247</v>
      </c>
      <c r="C347" t="s">
        <v>261</v>
      </c>
      <c r="D347" t="s">
        <v>3058</v>
      </c>
      <c r="E347">
        <v>111.32425692463421</v>
      </c>
      <c r="F347">
        <v>124.01299640207417</v>
      </c>
    </row>
    <row r="348" spans="1:6" x14ac:dyDescent="0.25">
      <c r="A348" t="s">
        <v>1935</v>
      </c>
      <c r="B348" t="s">
        <v>1936</v>
      </c>
      <c r="C348" t="s">
        <v>261</v>
      </c>
      <c r="D348" t="s">
        <v>3057</v>
      </c>
      <c r="E348">
        <v>46.498212468779407</v>
      </c>
      <c r="F348">
        <v>50.054825413300669</v>
      </c>
    </row>
    <row r="349" spans="1:6" x14ac:dyDescent="0.25">
      <c r="A349" t="s">
        <v>1620</v>
      </c>
      <c r="B349" t="s">
        <v>1621</v>
      </c>
      <c r="C349" t="s">
        <v>259</v>
      </c>
      <c r="D349" t="s">
        <v>3055</v>
      </c>
      <c r="E349">
        <v>22.8</v>
      </c>
      <c r="F349">
        <v>27.079999923706055</v>
      </c>
    </row>
    <row r="350" spans="1:6" x14ac:dyDescent="0.25">
      <c r="A350" t="s">
        <v>2189</v>
      </c>
      <c r="B350" t="s">
        <v>2190</v>
      </c>
      <c r="C350" t="s">
        <v>265</v>
      </c>
      <c r="D350" t="s">
        <v>3067</v>
      </c>
      <c r="E350">
        <v>1512.4966541288848</v>
      </c>
      <c r="F350">
        <v>1438.4851195109577</v>
      </c>
    </row>
    <row r="351" spans="1:6" x14ac:dyDescent="0.25">
      <c r="A351" t="s">
        <v>1290</v>
      </c>
      <c r="B351" t="s">
        <v>1291</v>
      </c>
      <c r="C351" t="s">
        <v>261</v>
      </c>
      <c r="D351" t="s">
        <v>3056</v>
      </c>
      <c r="E351">
        <v>14.385</v>
      </c>
      <c r="F351">
        <v>15.255000114440918</v>
      </c>
    </row>
    <row r="352" spans="1:6" x14ac:dyDescent="0.25">
      <c r="A352" t="s">
        <v>175</v>
      </c>
      <c r="B352" t="s">
        <v>1609</v>
      </c>
      <c r="C352" t="s">
        <v>280</v>
      </c>
      <c r="D352" t="s">
        <v>3055</v>
      </c>
      <c r="E352">
        <v>64</v>
      </c>
      <c r="F352">
        <v>59.450000762939453</v>
      </c>
    </row>
    <row r="353" spans="1:6" x14ac:dyDescent="0.25">
      <c r="A353" t="s">
        <v>51</v>
      </c>
      <c r="B353" t="s">
        <v>1663</v>
      </c>
      <c r="C353" t="s">
        <v>280</v>
      </c>
      <c r="D353" t="s">
        <v>3062</v>
      </c>
      <c r="E353">
        <v>710</v>
      </c>
      <c r="F353">
        <v>616.5999755859375</v>
      </c>
    </row>
    <row r="354" spans="1:6" x14ac:dyDescent="0.25">
      <c r="A354" t="s">
        <v>1940</v>
      </c>
      <c r="B354" t="s">
        <v>1941</v>
      </c>
      <c r="C354" t="s">
        <v>265</v>
      </c>
      <c r="D354" t="s">
        <v>3071</v>
      </c>
      <c r="E354">
        <v>9.8699999999999992</v>
      </c>
      <c r="F354">
        <v>9.1120004653930664</v>
      </c>
    </row>
    <row r="355" spans="1:6" x14ac:dyDescent="0.25">
      <c r="A355" t="s">
        <v>1266</v>
      </c>
      <c r="B355" t="s">
        <v>1267</v>
      </c>
      <c r="C355" t="s">
        <v>261</v>
      </c>
      <c r="D355" t="s">
        <v>3062</v>
      </c>
      <c r="E355">
        <v>84.75</v>
      </c>
      <c r="F355">
        <v>91.400001525878906</v>
      </c>
    </row>
    <row r="356" spans="1:6" x14ac:dyDescent="0.25">
      <c r="A356" t="s">
        <v>1635</v>
      </c>
      <c r="B356" t="s">
        <v>1636</v>
      </c>
      <c r="C356" t="s">
        <v>271</v>
      </c>
      <c r="D356" t="s">
        <v>3058</v>
      </c>
      <c r="E356">
        <v>3.6058604030551207</v>
      </c>
      <c r="F356">
        <v>4.4315883440510646</v>
      </c>
    </row>
    <row r="357" spans="1:6" x14ac:dyDescent="0.25">
      <c r="A357" t="s">
        <v>1664</v>
      </c>
      <c r="B357" t="s">
        <v>1665</v>
      </c>
      <c r="C357" t="s">
        <v>280</v>
      </c>
      <c r="D357" t="s">
        <v>3062</v>
      </c>
      <c r="E357">
        <v>34.61</v>
      </c>
      <c r="F357">
        <v>36.909999847412109</v>
      </c>
    </row>
    <row r="358" spans="1:6" x14ac:dyDescent="0.25">
      <c r="A358" t="s">
        <v>2116</v>
      </c>
      <c r="B358" t="s">
        <v>2117</v>
      </c>
      <c r="C358" t="s">
        <v>259</v>
      </c>
      <c r="D358" t="s">
        <v>3058</v>
      </c>
      <c r="E358">
        <v>18.653050519922697</v>
      </c>
      <c r="F358">
        <v>17.333228603748115</v>
      </c>
    </row>
    <row r="359" spans="1:6" x14ac:dyDescent="0.25">
      <c r="A359" t="s">
        <v>2078</v>
      </c>
      <c r="B359" t="s">
        <v>2079</v>
      </c>
      <c r="C359" t="s">
        <v>261</v>
      </c>
      <c r="D359" t="s">
        <v>3058</v>
      </c>
      <c r="E359">
        <v>2.5033106653170143</v>
      </c>
      <c r="F359">
        <v>2.5028944573478422</v>
      </c>
    </row>
    <row r="360" spans="1:6" x14ac:dyDescent="0.25">
      <c r="A360" t="s">
        <v>79</v>
      </c>
      <c r="B360" t="s">
        <v>1894</v>
      </c>
      <c r="C360" t="s">
        <v>280</v>
      </c>
      <c r="D360" t="s">
        <v>3056</v>
      </c>
      <c r="E360">
        <v>57.16</v>
      </c>
      <c r="F360">
        <v>50.819999694824219</v>
      </c>
    </row>
    <row r="361" spans="1:6" x14ac:dyDescent="0.25">
      <c r="A361" t="s">
        <v>1187</v>
      </c>
      <c r="B361" t="s">
        <v>1188</v>
      </c>
      <c r="C361" t="s">
        <v>271</v>
      </c>
      <c r="D361" t="s">
        <v>3065</v>
      </c>
      <c r="E361">
        <v>14.820890007810812</v>
      </c>
      <c r="F361">
        <v>15.797141915977075</v>
      </c>
    </row>
    <row r="362" spans="1:6" x14ac:dyDescent="0.25">
      <c r="A362" t="s">
        <v>169</v>
      </c>
      <c r="B362" t="s">
        <v>1597</v>
      </c>
      <c r="C362" t="s">
        <v>267</v>
      </c>
      <c r="D362" t="s">
        <v>3055</v>
      </c>
      <c r="E362">
        <v>153.35</v>
      </c>
      <c r="F362">
        <v>170.05000305175781</v>
      </c>
    </row>
    <row r="363" spans="1:6" x14ac:dyDescent="0.25">
      <c r="A363" t="s">
        <v>1387</v>
      </c>
      <c r="B363" t="s">
        <v>1388</v>
      </c>
      <c r="C363" t="s">
        <v>275</v>
      </c>
      <c r="D363" t="s">
        <v>3063</v>
      </c>
      <c r="E363">
        <v>10.7</v>
      </c>
      <c r="F363">
        <v>11.550000190734863</v>
      </c>
    </row>
    <row r="364" spans="1:6" x14ac:dyDescent="0.25">
      <c r="A364" t="s">
        <v>1856</v>
      </c>
      <c r="B364" t="s">
        <v>1857</v>
      </c>
      <c r="C364" t="s">
        <v>265</v>
      </c>
      <c r="D364" t="s">
        <v>3058</v>
      </c>
      <c r="E364">
        <v>6.8909358608631628</v>
      </c>
      <c r="F364">
        <v>5.7836993038623437</v>
      </c>
    </row>
    <row r="365" spans="1:6" x14ac:dyDescent="0.25">
      <c r="A365" t="s">
        <v>1413</v>
      </c>
      <c r="B365" t="s">
        <v>1414</v>
      </c>
      <c r="C365" t="s">
        <v>259</v>
      </c>
      <c r="D365" t="s">
        <v>3059</v>
      </c>
      <c r="E365">
        <v>21.02</v>
      </c>
      <c r="F365">
        <v>21.899999618530273</v>
      </c>
    </row>
    <row r="366" spans="1:6" x14ac:dyDescent="0.25">
      <c r="A366" t="s">
        <v>2262</v>
      </c>
      <c r="B366" t="s">
        <v>2263</v>
      </c>
      <c r="C366" t="s">
        <v>265</v>
      </c>
      <c r="D366" t="s">
        <v>3057</v>
      </c>
      <c r="E366">
        <v>17.221885108719619</v>
      </c>
      <c r="F366">
        <v>19.245254944948428</v>
      </c>
    </row>
    <row r="367" spans="1:6" x14ac:dyDescent="0.25">
      <c r="A367" t="s">
        <v>1303</v>
      </c>
      <c r="B367" t="s">
        <v>1304</v>
      </c>
      <c r="C367" t="s">
        <v>265</v>
      </c>
      <c r="D367" t="s">
        <v>3055</v>
      </c>
      <c r="E367">
        <v>245.2</v>
      </c>
      <c r="F367">
        <v>276.20001220703125</v>
      </c>
    </row>
    <row r="368" spans="1:6" x14ac:dyDescent="0.25">
      <c r="A368" t="s">
        <v>59</v>
      </c>
      <c r="B368" t="s">
        <v>1593</v>
      </c>
      <c r="C368" t="s">
        <v>261</v>
      </c>
      <c r="D368" t="s">
        <v>3055</v>
      </c>
      <c r="E368">
        <v>462</v>
      </c>
      <c r="F368">
        <v>489.20001220703125</v>
      </c>
    </row>
    <row r="369" spans="1:6" x14ac:dyDescent="0.25">
      <c r="A369" t="s">
        <v>2252</v>
      </c>
      <c r="B369" t="s">
        <v>2253</v>
      </c>
      <c r="C369" t="s">
        <v>264</v>
      </c>
      <c r="D369" t="s">
        <v>3057</v>
      </c>
      <c r="E369">
        <v>37.409127918278372</v>
      </c>
      <c r="F369">
        <v>34.411927259694814</v>
      </c>
    </row>
    <row r="370" spans="1:6" x14ac:dyDescent="0.25">
      <c r="A370" t="s">
        <v>2064</v>
      </c>
      <c r="B370" t="s">
        <v>2065</v>
      </c>
      <c r="C370" t="s">
        <v>261</v>
      </c>
      <c r="D370" t="s">
        <v>3071</v>
      </c>
      <c r="E370">
        <v>10.914999999999999</v>
      </c>
      <c r="F370">
        <v>10.619999885559082</v>
      </c>
    </row>
    <row r="371" spans="1:6" x14ac:dyDescent="0.25">
      <c r="A371" t="s">
        <v>2218</v>
      </c>
      <c r="B371" t="s">
        <v>2219</v>
      </c>
      <c r="C371" t="s">
        <v>259</v>
      </c>
      <c r="D371" t="s">
        <v>3055</v>
      </c>
      <c r="E371">
        <v>79</v>
      </c>
      <c r="F371">
        <v>72.150001525878906</v>
      </c>
    </row>
    <row r="372" spans="1:6" x14ac:dyDescent="0.25">
      <c r="A372" t="s">
        <v>88</v>
      </c>
      <c r="B372" t="s">
        <v>1181</v>
      </c>
      <c r="C372" t="s">
        <v>264</v>
      </c>
      <c r="D372" t="s">
        <v>3055</v>
      </c>
      <c r="E372">
        <v>93</v>
      </c>
      <c r="F372">
        <v>89.849998474121094</v>
      </c>
    </row>
    <row r="373" spans="1:6" x14ac:dyDescent="0.25">
      <c r="A373" t="s">
        <v>2258</v>
      </c>
      <c r="B373" t="s">
        <v>2259</v>
      </c>
      <c r="C373" t="s">
        <v>286</v>
      </c>
      <c r="D373" t="s">
        <v>3062</v>
      </c>
      <c r="E373">
        <v>38.46</v>
      </c>
      <c r="F373">
        <v>38.860000610351563</v>
      </c>
    </row>
    <row r="374" spans="1:6" x14ac:dyDescent="0.25">
      <c r="A374" t="s">
        <v>61</v>
      </c>
      <c r="B374" t="s">
        <v>2168</v>
      </c>
      <c r="C374" t="s">
        <v>271</v>
      </c>
      <c r="D374" t="s">
        <v>3060</v>
      </c>
      <c r="E374">
        <v>96.374304215029881</v>
      </c>
      <c r="F374">
        <v>90.875921450415248</v>
      </c>
    </row>
    <row r="375" spans="1:6" x14ac:dyDescent="0.25">
      <c r="A375" t="s">
        <v>2132</v>
      </c>
      <c r="B375" t="s">
        <v>2133</v>
      </c>
      <c r="C375" t="s">
        <v>270</v>
      </c>
      <c r="D375" t="s">
        <v>3071</v>
      </c>
      <c r="E375">
        <v>16.475000000000001</v>
      </c>
      <c r="F375">
        <v>16.530000686645508</v>
      </c>
    </row>
    <row r="376" spans="1:6" x14ac:dyDescent="0.25">
      <c r="A376" t="s">
        <v>1268</v>
      </c>
      <c r="B376" t="s">
        <v>1269</v>
      </c>
      <c r="C376" t="s">
        <v>265</v>
      </c>
      <c r="D376" t="s">
        <v>3062</v>
      </c>
      <c r="E376">
        <v>105</v>
      </c>
      <c r="F376">
        <v>130.39999389648438</v>
      </c>
    </row>
    <row r="377" spans="1:6" x14ac:dyDescent="0.25">
      <c r="A377" t="s">
        <v>1518</v>
      </c>
      <c r="B377" t="s">
        <v>1519</v>
      </c>
      <c r="C377" t="s">
        <v>261</v>
      </c>
      <c r="D377" t="s">
        <v>3056</v>
      </c>
      <c r="E377">
        <v>5.9080000000000004</v>
      </c>
      <c r="F377">
        <v>6.495999813079834</v>
      </c>
    </row>
    <row r="378" spans="1:6" x14ac:dyDescent="0.25">
      <c r="A378" t="s">
        <v>1702</v>
      </c>
      <c r="B378" t="s">
        <v>1703</v>
      </c>
      <c r="C378" t="s">
        <v>286</v>
      </c>
      <c r="D378" t="s">
        <v>3058</v>
      </c>
      <c r="E378">
        <v>11.386677463881474</v>
      </c>
      <c r="F378">
        <v>12.186867946140429</v>
      </c>
    </row>
    <row r="379" spans="1:6" x14ac:dyDescent="0.25">
      <c r="A379" t="s">
        <v>2090</v>
      </c>
      <c r="B379" t="s">
        <v>2091</v>
      </c>
      <c r="C379" t="s">
        <v>259</v>
      </c>
      <c r="D379" t="s">
        <v>3065</v>
      </c>
      <c r="E379">
        <v>5.7704038593978728</v>
      </c>
      <c r="F379">
        <v>5.4164074313806587</v>
      </c>
    </row>
    <row r="380" spans="1:6" x14ac:dyDescent="0.25">
      <c r="A380" t="s">
        <v>22</v>
      </c>
      <c r="B380" t="s">
        <v>1504</v>
      </c>
      <c r="C380" t="s">
        <v>265</v>
      </c>
      <c r="D380" t="s">
        <v>3057</v>
      </c>
      <c r="E380">
        <v>3.9304149407572022</v>
      </c>
      <c r="F380">
        <v>4.3610808424145917</v>
      </c>
    </row>
    <row r="381" spans="1:6" x14ac:dyDescent="0.25">
      <c r="A381" t="s">
        <v>1944</v>
      </c>
      <c r="B381" t="s">
        <v>1945</v>
      </c>
      <c r="C381" t="s">
        <v>265</v>
      </c>
      <c r="D381" t="s">
        <v>3067</v>
      </c>
      <c r="E381">
        <v>81.890603072463321</v>
      </c>
      <c r="F381">
        <v>88.614973345456022</v>
      </c>
    </row>
    <row r="382" spans="1:6" x14ac:dyDescent="0.25">
      <c r="A382" t="s">
        <v>1876</v>
      </c>
      <c r="B382" t="s">
        <v>1877</v>
      </c>
      <c r="C382" t="s">
        <v>261</v>
      </c>
      <c r="D382" t="s">
        <v>3059</v>
      </c>
      <c r="E382">
        <v>45.06</v>
      </c>
      <c r="F382">
        <v>44.770000457763672</v>
      </c>
    </row>
    <row r="383" spans="1:6" x14ac:dyDescent="0.25">
      <c r="A383" t="s">
        <v>2102</v>
      </c>
      <c r="B383" t="s">
        <v>2103</v>
      </c>
      <c r="C383" t="s">
        <v>264</v>
      </c>
      <c r="D383" t="s">
        <v>3071</v>
      </c>
      <c r="E383">
        <v>3.613</v>
      </c>
      <c r="F383">
        <v>3.7929999828338623</v>
      </c>
    </row>
    <row r="384" spans="1:6" x14ac:dyDescent="0.25">
      <c r="A384" t="s">
        <v>76</v>
      </c>
      <c r="B384" t="s">
        <v>2171</v>
      </c>
      <c r="C384" t="s">
        <v>267</v>
      </c>
      <c r="D384" t="s">
        <v>3060</v>
      </c>
      <c r="E384">
        <v>102.15717406009148</v>
      </c>
      <c r="F384">
        <v>104.53694283191898</v>
      </c>
    </row>
    <row r="385" spans="1:6" x14ac:dyDescent="0.25">
      <c r="A385" t="s">
        <v>37</v>
      </c>
      <c r="B385" t="s">
        <v>2003</v>
      </c>
      <c r="C385" t="s">
        <v>267</v>
      </c>
      <c r="D385" t="s">
        <v>3067</v>
      </c>
      <c r="E385">
        <v>129.64448502781303</v>
      </c>
      <c r="F385">
        <v>120.84347827087073</v>
      </c>
    </row>
    <row r="386" spans="1:6" x14ac:dyDescent="0.25">
      <c r="A386" t="s">
        <v>21</v>
      </c>
      <c r="B386" t="s">
        <v>1991</v>
      </c>
      <c r="C386" t="s">
        <v>259</v>
      </c>
      <c r="D386" t="s">
        <v>3067</v>
      </c>
      <c r="E386">
        <v>57.511060193770888</v>
      </c>
      <c r="F386">
        <v>61.17248298911624</v>
      </c>
    </row>
    <row r="387" spans="1:6" x14ac:dyDescent="0.25">
      <c r="A387" t="s">
        <v>1362</v>
      </c>
      <c r="B387" t="s">
        <v>1363</v>
      </c>
      <c r="C387" t="s">
        <v>286</v>
      </c>
      <c r="D387" t="s">
        <v>3063</v>
      </c>
      <c r="E387">
        <v>21.76</v>
      </c>
      <c r="F387">
        <v>22.219999313354492</v>
      </c>
    </row>
    <row r="388" spans="1:6" x14ac:dyDescent="0.25">
      <c r="A388" t="s">
        <v>1795</v>
      </c>
      <c r="B388" t="s">
        <v>1796</v>
      </c>
      <c r="C388" t="s">
        <v>261</v>
      </c>
      <c r="D388" t="s">
        <v>3058</v>
      </c>
      <c r="E388">
        <v>3.8826859298794512</v>
      </c>
      <c r="F388">
        <v>4.0336984955482773</v>
      </c>
    </row>
    <row r="389" spans="1:6" x14ac:dyDescent="0.25">
      <c r="A389" t="s">
        <v>1637</v>
      </c>
      <c r="B389" t="s">
        <v>1638</v>
      </c>
      <c r="C389" t="s">
        <v>280</v>
      </c>
      <c r="D389" t="s">
        <v>3058</v>
      </c>
      <c r="E389">
        <v>105.85903193153584</v>
      </c>
      <c r="F389">
        <v>124.0725607615372</v>
      </c>
    </row>
    <row r="390" spans="1:6" x14ac:dyDescent="0.25">
      <c r="A390" t="s">
        <v>1360</v>
      </c>
      <c r="B390" t="s">
        <v>1361</v>
      </c>
      <c r="C390" t="s">
        <v>271</v>
      </c>
      <c r="D390" t="s">
        <v>3058</v>
      </c>
      <c r="E390">
        <v>4.5088106193061561</v>
      </c>
      <c r="F390">
        <v>4.4530313680369638</v>
      </c>
    </row>
    <row r="391" spans="1:6" x14ac:dyDescent="0.25">
      <c r="A391" t="s">
        <v>1454</v>
      </c>
      <c r="B391" t="s">
        <v>1455</v>
      </c>
      <c r="C391" t="s">
        <v>259</v>
      </c>
      <c r="D391" t="s">
        <v>3059</v>
      </c>
      <c r="E391">
        <v>23.94</v>
      </c>
      <c r="F391">
        <v>26.489999771118164</v>
      </c>
    </row>
    <row r="392" spans="1:6" x14ac:dyDescent="0.25">
      <c r="A392" t="s">
        <v>1967</v>
      </c>
      <c r="B392" t="s">
        <v>1968</v>
      </c>
      <c r="C392" t="s">
        <v>270</v>
      </c>
      <c r="D392" t="s">
        <v>3068</v>
      </c>
      <c r="E392">
        <v>39.24</v>
      </c>
      <c r="F392">
        <v>37.439998626708984</v>
      </c>
    </row>
    <row r="393" spans="1:6" x14ac:dyDescent="0.25">
      <c r="A393" t="s">
        <v>57</v>
      </c>
      <c r="B393" t="s">
        <v>1897</v>
      </c>
      <c r="C393" t="s">
        <v>271</v>
      </c>
      <c r="D393" t="s">
        <v>3062</v>
      </c>
      <c r="E393">
        <v>405.5</v>
      </c>
      <c r="F393">
        <v>374.60000610351563</v>
      </c>
    </row>
    <row r="394" spans="1:6" x14ac:dyDescent="0.25">
      <c r="A394" t="s">
        <v>1385</v>
      </c>
      <c r="B394" t="s">
        <v>1386</v>
      </c>
      <c r="C394" t="s">
        <v>263</v>
      </c>
      <c r="D394" t="s">
        <v>3062</v>
      </c>
      <c r="E394">
        <v>9.91</v>
      </c>
      <c r="F394">
        <v>10.779999732971191</v>
      </c>
    </row>
    <row r="395" spans="1:6" x14ac:dyDescent="0.25">
      <c r="A395" t="s">
        <v>2125</v>
      </c>
      <c r="B395" t="s">
        <v>2126</v>
      </c>
      <c r="C395" t="s">
        <v>271</v>
      </c>
      <c r="D395" t="s">
        <v>3065</v>
      </c>
      <c r="E395">
        <v>7.2795335804364711</v>
      </c>
      <c r="F395">
        <v>8.2795857727150786</v>
      </c>
    </row>
    <row r="396" spans="1:6" x14ac:dyDescent="0.25">
      <c r="A396" t="s">
        <v>1727</v>
      </c>
      <c r="B396" t="s">
        <v>1728</v>
      </c>
      <c r="C396" t="s">
        <v>267</v>
      </c>
      <c r="D396" t="s">
        <v>3071</v>
      </c>
      <c r="E396">
        <v>41.19</v>
      </c>
      <c r="F396">
        <v>47.060001373291016</v>
      </c>
    </row>
    <row r="397" spans="1:6" x14ac:dyDescent="0.25">
      <c r="A397" t="s">
        <v>1329</v>
      </c>
      <c r="B397" t="s">
        <v>1330</v>
      </c>
      <c r="C397" t="s">
        <v>286</v>
      </c>
      <c r="D397" t="s">
        <v>3067</v>
      </c>
      <c r="E397">
        <v>55.326417264014502</v>
      </c>
      <c r="F397">
        <v>58.316964304498285</v>
      </c>
    </row>
    <row r="398" spans="1:6" x14ac:dyDescent="0.25">
      <c r="A398" t="s">
        <v>1339</v>
      </c>
      <c r="B398" t="s">
        <v>1340</v>
      </c>
      <c r="C398" t="s">
        <v>280</v>
      </c>
      <c r="D398" t="s">
        <v>3055</v>
      </c>
      <c r="E398">
        <v>75.040000000000006</v>
      </c>
      <c r="F398">
        <v>69.879997253417969</v>
      </c>
    </row>
    <row r="399" spans="1:6" x14ac:dyDescent="0.25">
      <c r="A399" t="s">
        <v>133</v>
      </c>
      <c r="B399" t="s">
        <v>1692</v>
      </c>
      <c r="C399" t="s">
        <v>280</v>
      </c>
      <c r="D399" t="s">
        <v>3055</v>
      </c>
      <c r="E399">
        <v>43.25</v>
      </c>
      <c r="F399">
        <v>41.479999542236328</v>
      </c>
    </row>
    <row r="400" spans="1:6" x14ac:dyDescent="0.25">
      <c r="A400" t="s">
        <v>2230</v>
      </c>
      <c r="B400" t="s">
        <v>2231</v>
      </c>
      <c r="C400" t="s">
        <v>261</v>
      </c>
      <c r="D400" t="s">
        <v>3066</v>
      </c>
      <c r="E400">
        <v>39.908874946882392</v>
      </c>
      <c r="F400">
        <v>36.044918862735464</v>
      </c>
    </row>
    <row r="401" spans="1:6" x14ac:dyDescent="0.25">
      <c r="A401" t="s">
        <v>2147</v>
      </c>
      <c r="B401" t="s">
        <v>2148</v>
      </c>
      <c r="C401" t="s">
        <v>261</v>
      </c>
      <c r="D401" t="s">
        <v>3060</v>
      </c>
      <c r="E401">
        <v>1261.5299697589862</v>
      </c>
      <c r="F401">
        <v>1293.0877918488486</v>
      </c>
    </row>
    <row r="402" spans="1:6" x14ac:dyDescent="0.25">
      <c r="A402" t="s">
        <v>1207</v>
      </c>
      <c r="B402" t="s">
        <v>1208</v>
      </c>
      <c r="C402" t="s">
        <v>267</v>
      </c>
      <c r="D402" t="s">
        <v>3059</v>
      </c>
      <c r="E402">
        <v>24.62</v>
      </c>
      <c r="F402">
        <v>28</v>
      </c>
    </row>
    <row r="403" spans="1:6" x14ac:dyDescent="0.25">
      <c r="A403" t="s">
        <v>1488</v>
      </c>
      <c r="B403" t="s">
        <v>1489</v>
      </c>
      <c r="C403" t="s">
        <v>261</v>
      </c>
      <c r="D403" t="s">
        <v>3058</v>
      </c>
      <c r="E403">
        <v>6.4869844483298049</v>
      </c>
      <c r="F403">
        <v>6.5163409252578832</v>
      </c>
    </row>
    <row r="404" spans="1:6" x14ac:dyDescent="0.25">
      <c r="A404" t="s">
        <v>1196</v>
      </c>
      <c r="B404" t="s">
        <v>1197</v>
      </c>
      <c r="C404" t="s">
        <v>270</v>
      </c>
      <c r="D404" t="s">
        <v>3066</v>
      </c>
      <c r="E404">
        <v>15.714633194735923</v>
      </c>
      <c r="F404">
        <v>13.614365771973585</v>
      </c>
    </row>
    <row r="405" spans="1:6" x14ac:dyDescent="0.25">
      <c r="A405" t="s">
        <v>2074</v>
      </c>
      <c r="B405" t="s">
        <v>2075</v>
      </c>
      <c r="C405" t="s">
        <v>261</v>
      </c>
      <c r="D405" t="s">
        <v>3066</v>
      </c>
      <c r="E405">
        <v>14.408994214420144</v>
      </c>
      <c r="F405">
        <v>13.302764821789676</v>
      </c>
    </row>
    <row r="406" spans="1:6" x14ac:dyDescent="0.25">
      <c r="A406" t="s">
        <v>80</v>
      </c>
      <c r="B406" t="s">
        <v>1748</v>
      </c>
      <c r="C406" t="s">
        <v>280</v>
      </c>
      <c r="D406" t="s">
        <v>3067</v>
      </c>
      <c r="E406">
        <v>137.77993446561752</v>
      </c>
      <c r="F406">
        <v>156.98658666797127</v>
      </c>
    </row>
    <row r="407" spans="1:6" x14ac:dyDescent="0.25">
      <c r="A407" t="s">
        <v>1820</v>
      </c>
      <c r="B407" t="s">
        <v>1821</v>
      </c>
      <c r="C407" t="s">
        <v>286</v>
      </c>
      <c r="D407" t="s">
        <v>3058</v>
      </c>
      <c r="E407">
        <v>8.0671473267691169</v>
      </c>
      <c r="F407">
        <v>7.2072874950292842</v>
      </c>
    </row>
    <row r="408" spans="1:6" x14ac:dyDescent="0.25">
      <c r="A408" t="s">
        <v>1886</v>
      </c>
      <c r="B408" t="s">
        <v>1887</v>
      </c>
      <c r="C408" t="s">
        <v>261</v>
      </c>
      <c r="D408" t="s">
        <v>3058</v>
      </c>
      <c r="E408">
        <v>8.7895074997699432</v>
      </c>
      <c r="F408">
        <v>7.786252778168552</v>
      </c>
    </row>
    <row r="409" spans="1:6" x14ac:dyDescent="0.25">
      <c r="A409" t="s">
        <v>1989</v>
      </c>
      <c r="B409" t="s">
        <v>1990</v>
      </c>
      <c r="C409" t="s">
        <v>280</v>
      </c>
      <c r="D409" t="s">
        <v>3059</v>
      </c>
      <c r="E409">
        <v>33.244999999999997</v>
      </c>
      <c r="F409">
        <v>33.849998474121094</v>
      </c>
    </row>
    <row r="410" spans="1:6" x14ac:dyDescent="0.25">
      <c r="A410" t="s">
        <v>146</v>
      </c>
      <c r="B410" t="s">
        <v>1943</v>
      </c>
      <c r="C410" t="s">
        <v>265</v>
      </c>
      <c r="D410" t="s">
        <v>3056</v>
      </c>
      <c r="E410">
        <v>63.08</v>
      </c>
      <c r="F410">
        <v>64.419998168945313</v>
      </c>
    </row>
    <row r="411" spans="1:6" x14ac:dyDescent="0.25">
      <c r="A411" t="s">
        <v>1641</v>
      </c>
      <c r="B411" t="s">
        <v>1642</v>
      </c>
      <c r="C411" t="s">
        <v>280</v>
      </c>
      <c r="D411" t="s">
        <v>3058</v>
      </c>
      <c r="E411">
        <v>17.631291064691268</v>
      </c>
      <c r="F411">
        <v>20.162535678243085</v>
      </c>
    </row>
    <row r="412" spans="1:6" x14ac:dyDescent="0.25">
      <c r="A412" t="s">
        <v>1639</v>
      </c>
      <c r="B412" t="s">
        <v>1640</v>
      </c>
      <c r="C412" t="s">
        <v>280</v>
      </c>
      <c r="D412" t="s">
        <v>3058</v>
      </c>
      <c r="E412">
        <v>11.964090365326216</v>
      </c>
      <c r="F412">
        <v>12.246432305603481</v>
      </c>
    </row>
    <row r="413" spans="1:6" x14ac:dyDescent="0.25">
      <c r="A413" t="s">
        <v>1170</v>
      </c>
      <c r="B413" t="s">
        <v>1171</v>
      </c>
      <c r="C413" t="s">
        <v>275</v>
      </c>
      <c r="D413" t="s">
        <v>3060</v>
      </c>
      <c r="E413">
        <v>122.03707537799002</v>
      </c>
      <c r="F413">
        <v>130.89603592922404</v>
      </c>
    </row>
    <row r="414" spans="1:6" x14ac:dyDescent="0.25">
      <c r="A414" t="s">
        <v>1418</v>
      </c>
      <c r="B414" t="s">
        <v>1419</v>
      </c>
      <c r="C414" t="s">
        <v>261</v>
      </c>
      <c r="D414" t="s">
        <v>3056</v>
      </c>
      <c r="E414">
        <v>12.14</v>
      </c>
      <c r="F414">
        <v>12.399999618530273</v>
      </c>
    </row>
    <row r="415" spans="1:6" x14ac:dyDescent="0.25">
      <c r="A415" t="s">
        <v>1671</v>
      </c>
      <c r="B415" t="s">
        <v>1672</v>
      </c>
      <c r="C415" t="s">
        <v>263</v>
      </c>
      <c r="D415" t="s">
        <v>3062</v>
      </c>
      <c r="E415">
        <v>98.14</v>
      </c>
      <c r="F415">
        <v>99.760002136230469</v>
      </c>
    </row>
    <row r="416" spans="1:6" x14ac:dyDescent="0.25">
      <c r="A416" t="s">
        <v>1706</v>
      </c>
      <c r="B416" t="s">
        <v>1707</v>
      </c>
      <c r="C416" t="s">
        <v>280</v>
      </c>
      <c r="D416" t="s">
        <v>3055</v>
      </c>
      <c r="E416">
        <v>43.34</v>
      </c>
      <c r="F416">
        <v>37.950000762939453</v>
      </c>
    </row>
    <row r="417" spans="1:6" x14ac:dyDescent="0.25">
      <c r="A417" t="s">
        <v>1215</v>
      </c>
      <c r="B417" t="s">
        <v>1216</v>
      </c>
      <c r="C417" t="s">
        <v>261</v>
      </c>
      <c r="D417" t="s">
        <v>3066</v>
      </c>
      <c r="E417">
        <v>11.811805883072575</v>
      </c>
      <c r="F417">
        <v>9.8754175806589544</v>
      </c>
    </row>
    <row r="418" spans="1:6" x14ac:dyDescent="0.25">
      <c r="A418" t="s">
        <v>1400</v>
      </c>
      <c r="B418" t="s">
        <v>1401</v>
      </c>
      <c r="C418" t="s">
        <v>267</v>
      </c>
      <c r="D418" t="s">
        <v>3055</v>
      </c>
      <c r="E418">
        <v>38.335000000000001</v>
      </c>
      <c r="F418">
        <v>41.509998321533203</v>
      </c>
    </row>
    <row r="419" spans="1:6" x14ac:dyDescent="0.25">
      <c r="A419" t="s">
        <v>1854</v>
      </c>
      <c r="B419" t="s">
        <v>1855</v>
      </c>
      <c r="C419" t="s">
        <v>265</v>
      </c>
      <c r="D419" t="s">
        <v>3058</v>
      </c>
      <c r="E419">
        <v>5.5840342320787713</v>
      </c>
      <c r="F419">
        <v>5.4370346590769811</v>
      </c>
    </row>
    <row r="420" spans="1:6" x14ac:dyDescent="0.25">
      <c r="A420" t="s">
        <v>2072</v>
      </c>
      <c r="B420" t="s">
        <v>2073</v>
      </c>
      <c r="C420" t="s">
        <v>265</v>
      </c>
      <c r="D420" t="s">
        <v>3055</v>
      </c>
      <c r="E420">
        <v>768.5</v>
      </c>
      <c r="F420">
        <v>912</v>
      </c>
    </row>
    <row r="421" spans="1:6" x14ac:dyDescent="0.25">
      <c r="A421" t="s">
        <v>1668</v>
      </c>
      <c r="B421" t="s">
        <v>1669</v>
      </c>
      <c r="C421" t="s">
        <v>280</v>
      </c>
      <c r="D421" t="s">
        <v>3056</v>
      </c>
      <c r="E421">
        <v>393.9</v>
      </c>
      <c r="F421">
        <v>420.89999389648438</v>
      </c>
    </row>
    <row r="422" spans="1:6" x14ac:dyDescent="0.25">
      <c r="A422" t="s">
        <v>1320</v>
      </c>
      <c r="B422" t="s">
        <v>1321</v>
      </c>
      <c r="C422" t="s">
        <v>265</v>
      </c>
      <c r="D422" t="s">
        <v>3059</v>
      </c>
      <c r="E422">
        <v>43.59</v>
      </c>
      <c r="F422">
        <v>44.810001373291016</v>
      </c>
    </row>
    <row r="423" spans="1:6" x14ac:dyDescent="0.25">
      <c r="A423" t="s">
        <v>1861</v>
      </c>
      <c r="B423" t="s">
        <v>1862</v>
      </c>
      <c r="C423" t="s">
        <v>261</v>
      </c>
      <c r="D423" t="s">
        <v>3068</v>
      </c>
      <c r="E423">
        <v>17.05</v>
      </c>
      <c r="F423">
        <v>17.930000305175781</v>
      </c>
    </row>
    <row r="424" spans="1:6" x14ac:dyDescent="0.25">
      <c r="A424" t="s">
        <v>2208</v>
      </c>
      <c r="B424" t="s">
        <v>2209</v>
      </c>
      <c r="C424" t="s">
        <v>271</v>
      </c>
      <c r="D424" t="s">
        <v>3067</v>
      </c>
      <c r="E424">
        <v>75.390285152636039</v>
      </c>
      <c r="F424">
        <v>77.152673464916717</v>
      </c>
    </row>
    <row r="425" spans="1:6" x14ac:dyDescent="0.25">
      <c r="A425" t="s">
        <v>1559</v>
      </c>
      <c r="B425" t="s">
        <v>1560</v>
      </c>
      <c r="C425" t="s">
        <v>267</v>
      </c>
      <c r="D425" t="s">
        <v>3056</v>
      </c>
      <c r="E425">
        <v>50.25</v>
      </c>
      <c r="F425">
        <v>50.75</v>
      </c>
    </row>
    <row r="426" spans="1:6" x14ac:dyDescent="0.25">
      <c r="A426" t="s">
        <v>1409</v>
      </c>
      <c r="B426" t="s">
        <v>1410</v>
      </c>
      <c r="C426" t="s">
        <v>286</v>
      </c>
      <c r="D426" t="s">
        <v>3063</v>
      </c>
      <c r="E426">
        <v>16.559999999999999</v>
      </c>
      <c r="F426">
        <v>16.899999618530273</v>
      </c>
    </row>
    <row r="427" spans="1:6" x14ac:dyDescent="0.25">
      <c r="A427" t="s">
        <v>1643</v>
      </c>
      <c r="B427" t="s">
        <v>1644</v>
      </c>
      <c r="C427" t="s">
        <v>265</v>
      </c>
      <c r="D427" t="s">
        <v>3058</v>
      </c>
      <c r="E427">
        <v>42.094113370755501</v>
      </c>
      <c r="F427">
        <v>43.112683379357001</v>
      </c>
    </row>
    <row r="428" spans="1:6" x14ac:dyDescent="0.25">
      <c r="A428" t="s">
        <v>1217</v>
      </c>
      <c r="B428" t="s">
        <v>1218</v>
      </c>
      <c r="C428" t="s">
        <v>270</v>
      </c>
      <c r="D428" t="s">
        <v>3063</v>
      </c>
      <c r="E428">
        <v>13.725</v>
      </c>
      <c r="F428">
        <v>11.899999618530273</v>
      </c>
    </row>
    <row r="429" spans="1:6" x14ac:dyDescent="0.25">
      <c r="A429" t="s">
        <v>1324</v>
      </c>
      <c r="B429" t="s">
        <v>1325</v>
      </c>
      <c r="C429" t="s">
        <v>264</v>
      </c>
      <c r="D429" t="s">
        <v>3056</v>
      </c>
      <c r="E429">
        <v>140</v>
      </c>
      <c r="F429">
        <v>135.69999694824219</v>
      </c>
    </row>
    <row r="430" spans="1:6" x14ac:dyDescent="0.25">
      <c r="A430" t="s">
        <v>1274</v>
      </c>
      <c r="B430" t="s">
        <v>1275</v>
      </c>
      <c r="C430" t="s">
        <v>261</v>
      </c>
      <c r="D430" t="s">
        <v>3062</v>
      </c>
      <c r="E430">
        <v>77.2</v>
      </c>
      <c r="F430">
        <v>73.900001525878906</v>
      </c>
    </row>
    <row r="431" spans="1:6" x14ac:dyDescent="0.25">
      <c r="A431" t="s">
        <v>139</v>
      </c>
      <c r="B431" t="s">
        <v>1697</v>
      </c>
      <c r="C431" t="s">
        <v>265</v>
      </c>
      <c r="D431" t="s">
        <v>3055</v>
      </c>
      <c r="E431">
        <v>510.6</v>
      </c>
      <c r="F431">
        <v>494.20001220703125</v>
      </c>
    </row>
    <row r="432" spans="1:6" x14ac:dyDescent="0.25">
      <c r="A432" t="s">
        <v>2210</v>
      </c>
      <c r="B432" t="s">
        <v>2211</v>
      </c>
      <c r="C432" t="s">
        <v>271</v>
      </c>
      <c r="D432" t="s">
        <v>3062</v>
      </c>
      <c r="E432">
        <v>130.44999999999999</v>
      </c>
      <c r="F432">
        <v>129.05000305175781</v>
      </c>
    </row>
    <row r="433" spans="1:6" x14ac:dyDescent="0.25">
      <c r="A433" t="s">
        <v>1527</v>
      </c>
      <c r="B433" t="s">
        <v>1528</v>
      </c>
      <c r="C433" t="s">
        <v>261</v>
      </c>
      <c r="D433" t="s">
        <v>3067</v>
      </c>
      <c r="E433">
        <v>156.00763007585485</v>
      </c>
      <c r="F433">
        <v>143.84851195109579</v>
      </c>
    </row>
    <row r="434" spans="1:6" x14ac:dyDescent="0.25">
      <c r="A434" t="s">
        <v>201</v>
      </c>
      <c r="B434" t="s">
        <v>1186</v>
      </c>
      <c r="C434" t="s">
        <v>259</v>
      </c>
      <c r="D434" t="s">
        <v>3058</v>
      </c>
      <c r="E434">
        <v>62.374850464709667</v>
      </c>
      <c r="F434">
        <v>58.819804969763801</v>
      </c>
    </row>
    <row r="435" spans="1:6" x14ac:dyDescent="0.25">
      <c r="A435" t="s">
        <v>173</v>
      </c>
      <c r="B435" t="s">
        <v>2006</v>
      </c>
      <c r="C435" t="s">
        <v>271</v>
      </c>
      <c r="D435" t="s">
        <v>3058</v>
      </c>
      <c r="E435">
        <v>51.361234011226649</v>
      </c>
      <c r="F435">
        <v>55.537808763349631</v>
      </c>
    </row>
    <row r="436" spans="1:6" x14ac:dyDescent="0.25">
      <c r="A436" t="s">
        <v>83</v>
      </c>
      <c r="B436" t="s">
        <v>1710</v>
      </c>
      <c r="C436" t="s">
        <v>280</v>
      </c>
      <c r="D436" t="s">
        <v>3062</v>
      </c>
      <c r="E436">
        <v>2117</v>
      </c>
      <c r="F436">
        <v>1982</v>
      </c>
    </row>
    <row r="437" spans="1:6" x14ac:dyDescent="0.25">
      <c r="A437" t="s">
        <v>1744</v>
      </c>
      <c r="B437" t="s">
        <v>1745</v>
      </c>
      <c r="C437" t="s">
        <v>263</v>
      </c>
      <c r="D437" t="s">
        <v>3058</v>
      </c>
      <c r="E437">
        <v>6.650941198122756</v>
      </c>
      <c r="F437">
        <v>8.2270290381951359</v>
      </c>
    </row>
    <row r="438" spans="1:6" x14ac:dyDescent="0.25">
      <c r="A438" t="s">
        <v>1673</v>
      </c>
      <c r="B438" t="s">
        <v>1674</v>
      </c>
      <c r="C438" t="s">
        <v>280</v>
      </c>
      <c r="D438" t="s">
        <v>3062</v>
      </c>
      <c r="E438">
        <v>49.96</v>
      </c>
      <c r="F438">
        <v>40</v>
      </c>
    </row>
    <row r="439" spans="1:6" x14ac:dyDescent="0.25">
      <c r="A439" t="s">
        <v>2129</v>
      </c>
      <c r="B439" t="s">
        <v>2130</v>
      </c>
      <c r="C439" t="s">
        <v>265</v>
      </c>
      <c r="D439" t="s">
        <v>3067</v>
      </c>
      <c r="E439">
        <v>396.72043386987144</v>
      </c>
      <c r="F439">
        <v>410.76592788271904</v>
      </c>
    </row>
    <row r="440" spans="1:6" x14ac:dyDescent="0.25">
      <c r="A440" t="s">
        <v>30</v>
      </c>
      <c r="B440" t="s">
        <v>2174</v>
      </c>
      <c r="C440" t="s">
        <v>267</v>
      </c>
      <c r="D440" t="s">
        <v>3060</v>
      </c>
      <c r="E440">
        <v>259.40595870818959</v>
      </c>
      <c r="F440">
        <v>285.07188480499042</v>
      </c>
    </row>
    <row r="441" spans="1:6" x14ac:dyDescent="0.25">
      <c r="A441" t="s">
        <v>2020</v>
      </c>
      <c r="B441" t="s">
        <v>2021</v>
      </c>
      <c r="C441" t="s">
        <v>265</v>
      </c>
      <c r="D441" t="s">
        <v>3058</v>
      </c>
      <c r="E441">
        <v>4.098918744823778</v>
      </c>
      <c r="F441">
        <v>3.9526907485473277</v>
      </c>
    </row>
    <row r="442" spans="1:6" x14ac:dyDescent="0.25">
      <c r="A442" t="s">
        <v>2007</v>
      </c>
      <c r="B442" t="s">
        <v>2008</v>
      </c>
      <c r="C442" t="s">
        <v>265</v>
      </c>
      <c r="D442" t="s">
        <v>3058</v>
      </c>
      <c r="E442">
        <v>5.384434710591699</v>
      </c>
      <c r="F442">
        <v>6.0803297412779429</v>
      </c>
    </row>
    <row r="443" spans="1:6" x14ac:dyDescent="0.25">
      <c r="A443" t="s">
        <v>1759</v>
      </c>
      <c r="B443" t="s">
        <v>1760</v>
      </c>
      <c r="C443" t="s">
        <v>265</v>
      </c>
      <c r="D443" t="s">
        <v>3058</v>
      </c>
      <c r="E443">
        <v>9.3859298794515489</v>
      </c>
      <c r="F443">
        <v>9.4469074108400406</v>
      </c>
    </row>
    <row r="444" spans="1:6" x14ac:dyDescent="0.25">
      <c r="A444" t="s">
        <v>1793</v>
      </c>
      <c r="B444" t="s">
        <v>1794</v>
      </c>
      <c r="C444" t="s">
        <v>265</v>
      </c>
      <c r="D444" t="s">
        <v>3058</v>
      </c>
      <c r="E444">
        <v>5.6363102972301453</v>
      </c>
      <c r="F444">
        <v>4.4220581919577757</v>
      </c>
    </row>
    <row r="445" spans="1:6" x14ac:dyDescent="0.25">
      <c r="A445" t="s">
        <v>2024</v>
      </c>
      <c r="B445" t="s">
        <v>2025</v>
      </c>
      <c r="C445" t="s">
        <v>286</v>
      </c>
      <c r="D445" t="s">
        <v>3062</v>
      </c>
      <c r="E445">
        <v>28.26</v>
      </c>
      <c r="F445">
        <v>24.100000381469727</v>
      </c>
    </row>
    <row r="446" spans="1:6" x14ac:dyDescent="0.25">
      <c r="A446" t="s">
        <v>1569</v>
      </c>
      <c r="B446" t="s">
        <v>1570</v>
      </c>
      <c r="C446" t="s">
        <v>286</v>
      </c>
      <c r="D446" t="s">
        <v>3055</v>
      </c>
      <c r="E446">
        <v>34.03</v>
      </c>
      <c r="F446">
        <v>31.799999237060547</v>
      </c>
    </row>
    <row r="447" spans="1:6" x14ac:dyDescent="0.25">
      <c r="A447" t="s">
        <v>1452</v>
      </c>
      <c r="B447" t="s">
        <v>1453</v>
      </c>
      <c r="C447" t="s">
        <v>265</v>
      </c>
      <c r="D447" t="s">
        <v>3062</v>
      </c>
      <c r="E447">
        <v>24.83</v>
      </c>
      <c r="F447">
        <v>26.75</v>
      </c>
    </row>
    <row r="448" spans="1:6" x14ac:dyDescent="0.25">
      <c r="A448" t="s">
        <v>1959</v>
      </c>
      <c r="B448" t="s">
        <v>1960</v>
      </c>
      <c r="C448" t="s">
        <v>265</v>
      </c>
      <c r="D448" t="s">
        <v>3064</v>
      </c>
      <c r="E448">
        <v>17.335000000000001</v>
      </c>
      <c r="F448">
        <v>16.555000305175781</v>
      </c>
    </row>
    <row r="449" spans="1:6" x14ac:dyDescent="0.25">
      <c r="A449" t="s">
        <v>1931</v>
      </c>
      <c r="B449" t="s">
        <v>1932</v>
      </c>
      <c r="C449" t="s">
        <v>265</v>
      </c>
      <c r="D449" t="s">
        <v>3057</v>
      </c>
      <c r="E449">
        <v>23.328065463110271</v>
      </c>
      <c r="F449">
        <v>20.392706649863232</v>
      </c>
    </row>
    <row r="450" spans="1:6" x14ac:dyDescent="0.25">
      <c r="A450" t="s">
        <v>1836</v>
      </c>
      <c r="B450" t="s">
        <v>1837</v>
      </c>
      <c r="C450" t="s">
        <v>261</v>
      </c>
      <c r="D450" t="s">
        <v>3063</v>
      </c>
      <c r="E450">
        <v>1.889</v>
      </c>
      <c r="F450">
        <v>1.9214999675750732</v>
      </c>
    </row>
    <row r="451" spans="1:6" x14ac:dyDescent="0.25">
      <c r="A451" t="s">
        <v>1276</v>
      </c>
      <c r="B451" t="s">
        <v>1277</v>
      </c>
      <c r="C451" t="s">
        <v>265</v>
      </c>
      <c r="D451" t="s">
        <v>3062</v>
      </c>
      <c r="E451">
        <v>204.3</v>
      </c>
      <c r="F451">
        <v>207</v>
      </c>
    </row>
    <row r="452" spans="1:6" x14ac:dyDescent="0.25">
      <c r="A452" t="s">
        <v>1341</v>
      </c>
      <c r="B452" t="s">
        <v>1342</v>
      </c>
      <c r="C452" t="s">
        <v>275</v>
      </c>
      <c r="D452" t="s">
        <v>3058</v>
      </c>
      <c r="E452">
        <v>9.5879055857182287</v>
      </c>
      <c r="F452">
        <v>10.799018370651318</v>
      </c>
    </row>
    <row r="453" spans="1:6" x14ac:dyDescent="0.25">
      <c r="A453" t="s">
        <v>1603</v>
      </c>
      <c r="B453" t="s">
        <v>1604</v>
      </c>
      <c r="C453" t="s">
        <v>275</v>
      </c>
      <c r="D453" t="s">
        <v>3057</v>
      </c>
      <c r="E453">
        <v>26.389928887941217</v>
      </c>
      <c r="F453">
        <v>24.365311841395034</v>
      </c>
    </row>
    <row r="454" spans="1:6" x14ac:dyDescent="0.25">
      <c r="A454" t="s">
        <v>122</v>
      </c>
      <c r="B454" t="s">
        <v>1634</v>
      </c>
      <c r="C454" t="s">
        <v>271</v>
      </c>
      <c r="D454" t="s">
        <v>3065</v>
      </c>
      <c r="E454">
        <v>47.857782677987416</v>
      </c>
      <c r="F454">
        <v>47.04894028633823</v>
      </c>
    </row>
    <row r="455" spans="1:6" x14ac:dyDescent="0.25">
      <c r="A455" t="s">
        <v>1356</v>
      </c>
      <c r="B455" t="s">
        <v>1357</v>
      </c>
      <c r="C455" t="s">
        <v>261</v>
      </c>
      <c r="D455" t="s">
        <v>3071</v>
      </c>
      <c r="E455">
        <v>39.81</v>
      </c>
      <c r="F455">
        <v>41.700000762939453</v>
      </c>
    </row>
    <row r="456" spans="1:6" x14ac:dyDescent="0.25">
      <c r="A456" t="s">
        <v>109</v>
      </c>
      <c r="B456" t="s">
        <v>1425</v>
      </c>
      <c r="C456" t="s">
        <v>267</v>
      </c>
      <c r="D456" t="s">
        <v>3062</v>
      </c>
      <c r="E456">
        <v>93.81</v>
      </c>
      <c r="F456">
        <v>104.04000091552734</v>
      </c>
    </row>
    <row r="457" spans="1:6" x14ac:dyDescent="0.25">
      <c r="A457" t="s">
        <v>3074</v>
      </c>
      <c r="B457" t="s">
        <v>1843</v>
      </c>
      <c r="C457" t="s">
        <v>261</v>
      </c>
      <c r="D457" t="s">
        <v>3063</v>
      </c>
      <c r="E457">
        <v>4.4625000000000004</v>
      </c>
      <c r="F457">
        <v>4.5844998359680176</v>
      </c>
    </row>
    <row r="458" spans="1:6" x14ac:dyDescent="0.25">
      <c r="A458" t="s">
        <v>2050</v>
      </c>
      <c r="B458" t="s">
        <v>2051</v>
      </c>
      <c r="C458" t="s">
        <v>265</v>
      </c>
      <c r="D458" t="s">
        <v>3057</v>
      </c>
      <c r="E458">
        <v>18.669470968596713</v>
      </c>
      <c r="F458">
        <v>19.227409396423436</v>
      </c>
    </row>
    <row r="459" spans="1:6" x14ac:dyDescent="0.25">
      <c r="A459" t="s">
        <v>66</v>
      </c>
      <c r="B459" t="s">
        <v>1596</v>
      </c>
      <c r="C459" t="s">
        <v>264</v>
      </c>
      <c r="D459" t="s">
        <v>3055</v>
      </c>
      <c r="E459">
        <v>186.46</v>
      </c>
      <c r="F459">
        <v>204</v>
      </c>
    </row>
    <row r="460" spans="1:6" x14ac:dyDescent="0.25">
      <c r="A460" t="s">
        <v>2026</v>
      </c>
      <c r="B460" t="s">
        <v>2027</v>
      </c>
      <c r="C460" t="s">
        <v>261</v>
      </c>
      <c r="D460" t="s">
        <v>3057</v>
      </c>
      <c r="E460">
        <v>21.02070133494254</v>
      </c>
      <c r="F460">
        <v>21.36378791890434</v>
      </c>
    </row>
    <row r="461" spans="1:6" x14ac:dyDescent="0.25">
      <c r="A461" t="s">
        <v>1802</v>
      </c>
      <c r="B461" t="s">
        <v>1803</v>
      </c>
      <c r="C461" t="s">
        <v>271</v>
      </c>
      <c r="D461" t="s">
        <v>3058</v>
      </c>
      <c r="E461">
        <v>3.1840876046747031</v>
      </c>
      <c r="F461">
        <v>3.521445004166031</v>
      </c>
    </row>
    <row r="462" spans="1:6" x14ac:dyDescent="0.25">
      <c r="A462" t="s">
        <v>2100</v>
      </c>
      <c r="B462" t="s">
        <v>2101</v>
      </c>
      <c r="C462" t="s">
        <v>259</v>
      </c>
      <c r="D462" t="s">
        <v>3057</v>
      </c>
      <c r="E462">
        <v>13.24760392978432</v>
      </c>
      <c r="F462">
        <v>13.025731291865464</v>
      </c>
    </row>
    <row r="463" spans="1:6" x14ac:dyDescent="0.25">
      <c r="A463" t="s">
        <v>2198</v>
      </c>
      <c r="B463" t="s">
        <v>2199</v>
      </c>
      <c r="C463" t="s">
        <v>265</v>
      </c>
      <c r="D463" t="s">
        <v>3060</v>
      </c>
      <c r="E463">
        <v>235.43071540037201</v>
      </c>
      <c r="F463">
        <v>258.19428904346898</v>
      </c>
    </row>
    <row r="464" spans="1:6" x14ac:dyDescent="0.25">
      <c r="A464" t="s">
        <v>2177</v>
      </c>
      <c r="B464" t="s">
        <v>2178</v>
      </c>
      <c r="C464" t="s">
        <v>263</v>
      </c>
      <c r="D464" t="s">
        <v>3060</v>
      </c>
      <c r="E464">
        <v>540.72919992524248</v>
      </c>
      <c r="F464">
        <v>577.23354374267342</v>
      </c>
    </row>
    <row r="465" spans="1:6" x14ac:dyDescent="0.25">
      <c r="A465" t="s">
        <v>1270</v>
      </c>
      <c r="B465" t="s">
        <v>1271</v>
      </c>
      <c r="C465" t="s">
        <v>261</v>
      </c>
      <c r="D465" t="s">
        <v>3062</v>
      </c>
      <c r="E465">
        <v>25.9</v>
      </c>
      <c r="F465">
        <v>19.709999084472656</v>
      </c>
    </row>
    <row r="466" spans="1:6" x14ac:dyDescent="0.25">
      <c r="A466" t="s">
        <v>1773</v>
      </c>
      <c r="B466" t="s">
        <v>1774</v>
      </c>
      <c r="C466" t="s">
        <v>264</v>
      </c>
      <c r="D466" t="s">
        <v>3058</v>
      </c>
      <c r="E466">
        <v>19.258977638722737</v>
      </c>
      <c r="F466">
        <v>18.762773230861367</v>
      </c>
    </row>
    <row r="467" spans="1:6" x14ac:dyDescent="0.25">
      <c r="A467" t="s">
        <v>1591</v>
      </c>
      <c r="B467" t="s">
        <v>1592</v>
      </c>
      <c r="C467" t="s">
        <v>259</v>
      </c>
      <c r="D467" t="s">
        <v>3055</v>
      </c>
      <c r="E467">
        <v>11.734999999999999</v>
      </c>
      <c r="F467">
        <v>11.244999885559082</v>
      </c>
    </row>
    <row r="468" spans="1:6" x14ac:dyDescent="0.25">
      <c r="A468" t="s">
        <v>1807</v>
      </c>
      <c r="B468" t="s">
        <v>1808</v>
      </c>
      <c r="C468" t="s">
        <v>261</v>
      </c>
      <c r="D468" t="s">
        <v>3058</v>
      </c>
      <c r="E468">
        <v>4.6097984724394951</v>
      </c>
      <c r="F468">
        <v>4.11708859879655</v>
      </c>
    </row>
    <row r="469" spans="1:6" x14ac:dyDescent="0.25">
      <c r="A469" t="s">
        <v>1731</v>
      </c>
      <c r="B469" t="s">
        <v>1732</v>
      </c>
      <c r="C469" t="s">
        <v>267</v>
      </c>
      <c r="D469" t="s">
        <v>3060</v>
      </c>
      <c r="E469">
        <v>36.178950845616598</v>
      </c>
      <c r="F469">
        <v>36.856178525212655</v>
      </c>
    </row>
    <row r="470" spans="1:6" x14ac:dyDescent="0.25">
      <c r="A470" t="s">
        <v>2084</v>
      </c>
      <c r="B470" t="s">
        <v>2085</v>
      </c>
      <c r="C470" t="s">
        <v>261</v>
      </c>
      <c r="D470" t="s">
        <v>3057</v>
      </c>
      <c r="E470">
        <v>13.87927775954887</v>
      </c>
      <c r="F470">
        <v>13.983569735372868</v>
      </c>
    </row>
    <row r="471" spans="1:6" x14ac:dyDescent="0.25">
      <c r="A471" t="s">
        <v>1533</v>
      </c>
      <c r="B471" t="s">
        <v>1534</v>
      </c>
      <c r="C471" t="s">
        <v>267</v>
      </c>
      <c r="D471" t="s">
        <v>3057</v>
      </c>
      <c r="E471">
        <v>21.143526801841201</v>
      </c>
      <c r="F471">
        <v>23.553133702377071</v>
      </c>
    </row>
    <row r="472" spans="1:6" x14ac:dyDescent="0.25">
      <c r="A472" t="s">
        <v>2060</v>
      </c>
      <c r="B472" t="s">
        <v>2061</v>
      </c>
      <c r="C472" t="s">
        <v>265</v>
      </c>
      <c r="D472" t="s">
        <v>3057</v>
      </c>
      <c r="E472">
        <v>9.3435087319339747</v>
      </c>
      <c r="F472">
        <v>11.233644680498253</v>
      </c>
    </row>
    <row r="473" spans="1:6" x14ac:dyDescent="0.25">
      <c r="A473" t="s">
        <v>1718</v>
      </c>
      <c r="B473" t="s">
        <v>1719</v>
      </c>
      <c r="C473" t="s">
        <v>263</v>
      </c>
      <c r="D473" t="s">
        <v>3062</v>
      </c>
      <c r="E473">
        <v>4.8819999999999997</v>
      </c>
      <c r="F473">
        <v>4.7800002098083496</v>
      </c>
    </row>
    <row r="474" spans="1:6" x14ac:dyDescent="0.25">
      <c r="A474" t="s">
        <v>2228</v>
      </c>
      <c r="B474" t="s">
        <v>2229</v>
      </c>
      <c r="C474" t="s">
        <v>265</v>
      </c>
      <c r="D474" t="s">
        <v>3060</v>
      </c>
      <c r="E474">
        <v>127.59356953516665</v>
      </c>
      <c r="F474">
        <v>139.467246245392</v>
      </c>
    </row>
    <row r="475" spans="1:6" x14ac:dyDescent="0.25">
      <c r="A475" t="s">
        <v>1751</v>
      </c>
      <c r="B475" t="s">
        <v>1752</v>
      </c>
      <c r="C475" t="s">
        <v>267</v>
      </c>
      <c r="D475" t="s">
        <v>3060</v>
      </c>
      <c r="E475">
        <v>1028.9803994771503</v>
      </c>
      <c r="F475">
        <v>1229.5973929037332</v>
      </c>
    </row>
    <row r="476" spans="1:6" x14ac:dyDescent="0.25">
      <c r="A476" t="s">
        <v>1830</v>
      </c>
      <c r="B476" t="s">
        <v>1831</v>
      </c>
      <c r="C476" t="s">
        <v>264</v>
      </c>
      <c r="D476" t="s">
        <v>3058</v>
      </c>
      <c r="E476">
        <v>12.510612864636053</v>
      </c>
      <c r="F476">
        <v>12.252388741549787</v>
      </c>
    </row>
    <row r="477" spans="1:6" x14ac:dyDescent="0.25">
      <c r="A477" t="s">
        <v>1242</v>
      </c>
      <c r="B477" t="s">
        <v>1243</v>
      </c>
      <c r="C477" t="s">
        <v>265</v>
      </c>
      <c r="D477" t="s">
        <v>3062</v>
      </c>
      <c r="E477">
        <v>78</v>
      </c>
      <c r="F477">
        <v>83.860000610351563</v>
      </c>
    </row>
    <row r="478" spans="1:6" x14ac:dyDescent="0.25">
      <c r="A478" t="s">
        <v>1798</v>
      </c>
      <c r="B478" t="s">
        <v>1799</v>
      </c>
      <c r="C478" t="s">
        <v>275</v>
      </c>
      <c r="D478" t="s">
        <v>3058</v>
      </c>
      <c r="E478">
        <v>11.241730192325388</v>
      </c>
      <c r="F478">
        <v>10.626281728208468</v>
      </c>
    </row>
    <row r="479" spans="1:6" x14ac:dyDescent="0.25">
      <c r="A479" t="s">
        <v>2179</v>
      </c>
      <c r="B479" t="s">
        <v>2180</v>
      </c>
      <c r="C479" t="s">
        <v>265</v>
      </c>
      <c r="D479" t="s">
        <v>3060</v>
      </c>
      <c r="E479">
        <v>84.067698637283172</v>
      </c>
      <c r="F479">
        <v>100.7169365161968</v>
      </c>
    </row>
    <row r="480" spans="1:6" x14ac:dyDescent="0.25">
      <c r="A480" t="s">
        <v>2088</v>
      </c>
      <c r="B480" t="s">
        <v>2089</v>
      </c>
      <c r="C480" t="s">
        <v>261</v>
      </c>
      <c r="D480" t="s">
        <v>3057</v>
      </c>
      <c r="E480">
        <v>9.0364450646873191</v>
      </c>
      <c r="F480">
        <v>9.4371444674769727</v>
      </c>
    </row>
    <row r="481" spans="1:6" x14ac:dyDescent="0.25">
      <c r="A481" t="s">
        <v>127</v>
      </c>
      <c r="B481" t="s">
        <v>1280</v>
      </c>
      <c r="C481" t="s">
        <v>270</v>
      </c>
      <c r="D481" t="s">
        <v>3059</v>
      </c>
      <c r="E481">
        <v>33.53</v>
      </c>
      <c r="F481">
        <v>31.139999389648438</v>
      </c>
    </row>
    <row r="482" spans="1:6" x14ac:dyDescent="0.25">
      <c r="A482" t="s">
        <v>166</v>
      </c>
      <c r="B482" t="s">
        <v>1526</v>
      </c>
      <c r="C482" t="s">
        <v>267</v>
      </c>
      <c r="D482" t="s">
        <v>3055</v>
      </c>
      <c r="E482">
        <v>55.16</v>
      </c>
      <c r="F482">
        <v>50.220001220703125</v>
      </c>
    </row>
    <row r="483" spans="1:6" x14ac:dyDescent="0.25">
      <c r="A483" t="s">
        <v>113</v>
      </c>
      <c r="B483" t="s">
        <v>1582</v>
      </c>
      <c r="C483" t="s">
        <v>265</v>
      </c>
      <c r="D483" t="s">
        <v>3055</v>
      </c>
      <c r="E483">
        <v>178.9</v>
      </c>
      <c r="F483">
        <v>169.86000061035156</v>
      </c>
    </row>
    <row r="484" spans="1:6" x14ac:dyDescent="0.25">
      <c r="A484" t="s">
        <v>25</v>
      </c>
      <c r="B484" t="s">
        <v>1389</v>
      </c>
      <c r="C484" t="s">
        <v>259</v>
      </c>
      <c r="D484" t="s">
        <v>3060</v>
      </c>
      <c r="E484">
        <v>17.698462871006985</v>
      </c>
      <c r="F484">
        <v>18.359307431956932</v>
      </c>
    </row>
    <row r="485" spans="1:6" x14ac:dyDescent="0.25">
      <c r="A485" t="s">
        <v>63</v>
      </c>
      <c r="B485" t="s">
        <v>2110</v>
      </c>
      <c r="C485" t="s">
        <v>259</v>
      </c>
      <c r="D485" t="s">
        <v>3060</v>
      </c>
      <c r="E485">
        <v>269.90155878285651</v>
      </c>
      <c r="F485">
        <v>292.161658937683</v>
      </c>
    </row>
    <row r="486" spans="1:6" x14ac:dyDescent="0.25">
      <c r="A486" t="s">
        <v>1675</v>
      </c>
      <c r="B486" t="s">
        <v>1676</v>
      </c>
      <c r="C486" t="s">
        <v>280</v>
      </c>
      <c r="D486" t="s">
        <v>3062</v>
      </c>
      <c r="E486">
        <v>103.2</v>
      </c>
      <c r="F486">
        <v>95.599998474121094</v>
      </c>
    </row>
    <row r="487" spans="1:6" x14ac:dyDescent="0.25">
      <c r="A487" t="s">
        <v>1969</v>
      </c>
      <c r="B487" t="s">
        <v>1970</v>
      </c>
      <c r="C487" t="s">
        <v>265</v>
      </c>
      <c r="D487" t="s">
        <v>3057</v>
      </c>
      <c r="E487">
        <v>17.471922666334752</v>
      </c>
      <c r="F487">
        <v>18.600620038496022</v>
      </c>
    </row>
    <row r="488" spans="1:6" x14ac:dyDescent="0.25">
      <c r="A488" t="s">
        <v>2046</v>
      </c>
      <c r="B488" t="s">
        <v>2047</v>
      </c>
      <c r="C488" t="s">
        <v>265</v>
      </c>
      <c r="D488" t="s">
        <v>3057</v>
      </c>
      <c r="E488">
        <v>18.3360875584432</v>
      </c>
      <c r="F488">
        <v>17.912034869220982</v>
      </c>
    </row>
    <row r="489" spans="1:6" x14ac:dyDescent="0.25">
      <c r="A489" t="s">
        <v>2183</v>
      </c>
      <c r="B489" t="s">
        <v>2184</v>
      </c>
      <c r="C489" t="s">
        <v>261</v>
      </c>
      <c r="D489" t="s">
        <v>3060</v>
      </c>
      <c r="E489">
        <v>697.23711868571706</v>
      </c>
      <c r="F489">
        <v>748.76341239175053</v>
      </c>
    </row>
    <row r="490" spans="1:6" x14ac:dyDescent="0.25">
      <c r="A490" t="s">
        <v>2159</v>
      </c>
      <c r="B490" t="s">
        <v>2160</v>
      </c>
      <c r="C490" t="s">
        <v>259</v>
      </c>
      <c r="D490" t="s">
        <v>3058</v>
      </c>
      <c r="E490">
        <v>4.9781071132787336</v>
      </c>
      <c r="F490">
        <v>5.753917124130818</v>
      </c>
    </row>
    <row r="491" spans="1:6" x14ac:dyDescent="0.25">
      <c r="A491" t="s">
        <v>1814</v>
      </c>
      <c r="B491" t="s">
        <v>1815</v>
      </c>
      <c r="C491" t="s">
        <v>265</v>
      </c>
      <c r="D491" t="s">
        <v>3058</v>
      </c>
      <c r="E491">
        <v>20.886664212754209</v>
      </c>
      <c r="F491">
        <v>21.562298125624807</v>
      </c>
    </row>
    <row r="492" spans="1:6" x14ac:dyDescent="0.25">
      <c r="A492" t="s">
        <v>1661</v>
      </c>
      <c r="B492" t="s">
        <v>1662</v>
      </c>
      <c r="C492" t="s">
        <v>267</v>
      </c>
      <c r="D492" t="s">
        <v>3058</v>
      </c>
      <c r="E492">
        <v>12.962087972761571</v>
      </c>
      <c r="F492">
        <v>13.854670011105883</v>
      </c>
    </row>
    <row r="493" spans="1:6" x14ac:dyDescent="0.25">
      <c r="A493" t="s">
        <v>1333</v>
      </c>
      <c r="B493" t="s">
        <v>1334</v>
      </c>
      <c r="C493" t="s">
        <v>267</v>
      </c>
      <c r="D493" t="s">
        <v>3057</v>
      </c>
      <c r="E493">
        <v>24.512453893918803</v>
      </c>
      <c r="F493">
        <v>28.779317609763694</v>
      </c>
    </row>
    <row r="494" spans="1:6" x14ac:dyDescent="0.25">
      <c r="A494" t="s">
        <v>1299</v>
      </c>
      <c r="B494" t="s">
        <v>1300</v>
      </c>
      <c r="C494" t="s">
        <v>261</v>
      </c>
      <c r="D494" t="s">
        <v>3061</v>
      </c>
      <c r="E494">
        <v>215.4</v>
      </c>
      <c r="F494">
        <v>260</v>
      </c>
    </row>
    <row r="495" spans="1:6" x14ac:dyDescent="0.25">
      <c r="A495" t="s">
        <v>1173</v>
      </c>
      <c r="B495" t="s">
        <v>1174</v>
      </c>
      <c r="C495" t="s">
        <v>264</v>
      </c>
      <c r="D495" t="s">
        <v>3062</v>
      </c>
      <c r="E495">
        <v>116.2</v>
      </c>
      <c r="F495">
        <v>96.349998474121094</v>
      </c>
    </row>
    <row r="496" spans="1:6" x14ac:dyDescent="0.25">
      <c r="A496" t="s">
        <v>119</v>
      </c>
      <c r="B496" t="s">
        <v>2187</v>
      </c>
      <c r="C496" t="s">
        <v>267</v>
      </c>
      <c r="D496" t="s">
        <v>3060</v>
      </c>
      <c r="E496">
        <v>284.82177457527519</v>
      </c>
      <c r="F496">
        <v>314.48912235862593</v>
      </c>
    </row>
    <row r="497" spans="1:6" x14ac:dyDescent="0.25">
      <c r="A497" t="s">
        <v>1927</v>
      </c>
      <c r="B497" t="s">
        <v>1928</v>
      </c>
      <c r="C497" t="s">
        <v>264</v>
      </c>
      <c r="D497" t="s">
        <v>3062</v>
      </c>
      <c r="E497">
        <v>188.4</v>
      </c>
      <c r="F497">
        <v>191</v>
      </c>
    </row>
    <row r="498" spans="1:6" x14ac:dyDescent="0.25">
      <c r="A498" t="s">
        <v>1201</v>
      </c>
      <c r="B498" t="s">
        <v>1202</v>
      </c>
      <c r="C498" t="s">
        <v>265</v>
      </c>
      <c r="D498" t="s">
        <v>3062</v>
      </c>
      <c r="E498">
        <v>36.200000000000003</v>
      </c>
      <c r="F498">
        <v>37.639999389648438</v>
      </c>
    </row>
    <row r="499" spans="1:6" x14ac:dyDescent="0.25">
      <c r="A499" t="s">
        <v>1529</v>
      </c>
      <c r="B499" t="s">
        <v>1530</v>
      </c>
      <c r="C499" t="s">
        <v>261</v>
      </c>
      <c r="D499" t="s">
        <v>3066</v>
      </c>
      <c r="E499">
        <v>130.75175975536402</v>
      </c>
      <c r="F499">
        <v>110.37506795027784</v>
      </c>
    </row>
    <row r="500" spans="1:6" x14ac:dyDescent="0.25">
      <c r="A500" t="s">
        <v>2347</v>
      </c>
      <c r="B500" t="s">
        <v>2348</v>
      </c>
      <c r="C500" t="s">
        <v>270</v>
      </c>
      <c r="D500" t="s">
        <v>3056</v>
      </c>
      <c r="E500">
        <v>2.3170000000000002</v>
      </c>
      <c r="F500">
        <v>2.0659999847412109</v>
      </c>
    </row>
    <row r="501" spans="1:6" x14ac:dyDescent="0.25">
      <c r="A501" t="s">
        <v>1198</v>
      </c>
      <c r="B501" t="s">
        <v>1199</v>
      </c>
      <c r="C501" t="s">
        <v>275</v>
      </c>
      <c r="D501" t="s">
        <v>3060</v>
      </c>
      <c r="E501">
        <v>91.373459473570946</v>
      </c>
      <c r="F501">
        <v>101.21427926631569</v>
      </c>
    </row>
    <row r="502" spans="1:6" x14ac:dyDescent="0.25">
      <c r="A502" t="s">
        <v>1952</v>
      </c>
      <c r="B502" t="s">
        <v>2238</v>
      </c>
      <c r="C502" t="s">
        <v>265</v>
      </c>
      <c r="D502" t="s">
        <v>3058</v>
      </c>
      <c r="E502">
        <v>103.42344253243765</v>
      </c>
      <c r="F502">
        <v>89.52523227296706</v>
      </c>
    </row>
    <row r="503" spans="1:6" x14ac:dyDescent="0.25">
      <c r="A503" t="s">
        <v>1297</v>
      </c>
      <c r="B503" t="s">
        <v>1298</v>
      </c>
      <c r="C503" t="s">
        <v>261</v>
      </c>
      <c r="D503" t="s">
        <v>3060</v>
      </c>
      <c r="E503">
        <v>304.57819824523648</v>
      </c>
      <c r="F503">
        <v>321.47304040827913</v>
      </c>
    </row>
    <row r="504" spans="1:6" x14ac:dyDescent="0.25">
      <c r="A504" t="s">
        <v>14</v>
      </c>
      <c r="B504" t="s">
        <v>2191</v>
      </c>
      <c r="C504" t="s">
        <v>261</v>
      </c>
      <c r="D504" t="s">
        <v>3060</v>
      </c>
      <c r="E504">
        <v>113.80523218217282</v>
      </c>
      <c r="F504">
        <v>123.3301031801752</v>
      </c>
    </row>
    <row r="505" spans="1:6" x14ac:dyDescent="0.25">
      <c r="A505" t="s">
        <v>115</v>
      </c>
      <c r="B505" t="s">
        <v>1443</v>
      </c>
      <c r="C505" t="s">
        <v>286</v>
      </c>
      <c r="D505" t="s">
        <v>3056</v>
      </c>
      <c r="E505">
        <v>4.3239999999999998</v>
      </c>
      <c r="F505">
        <v>4.5329999923706055</v>
      </c>
    </row>
    <row r="506" spans="1:6" x14ac:dyDescent="0.25">
      <c r="A506" t="s">
        <v>1810</v>
      </c>
      <c r="B506" t="s">
        <v>1811</v>
      </c>
      <c r="C506" t="s">
        <v>265</v>
      </c>
      <c r="D506" t="s">
        <v>3058</v>
      </c>
      <c r="E506">
        <v>2.234801785221312</v>
      </c>
      <c r="F506">
        <v>2.0942829150761066</v>
      </c>
    </row>
    <row r="507" spans="1:6" x14ac:dyDescent="0.25">
      <c r="A507" t="s">
        <v>132</v>
      </c>
      <c r="B507" t="s">
        <v>1939</v>
      </c>
      <c r="C507" t="s">
        <v>267</v>
      </c>
      <c r="D507" t="s">
        <v>3055</v>
      </c>
      <c r="E507">
        <v>243.4</v>
      </c>
      <c r="F507">
        <v>255.19999694824219</v>
      </c>
    </row>
    <row r="508" spans="1:6" x14ac:dyDescent="0.25">
      <c r="A508" t="s">
        <v>1982</v>
      </c>
      <c r="B508" t="s">
        <v>1983</v>
      </c>
      <c r="C508" t="s">
        <v>259</v>
      </c>
      <c r="D508" t="s">
        <v>3057</v>
      </c>
      <c r="E508">
        <v>5.0709371333876403</v>
      </c>
      <c r="F508">
        <v>4.2480390571846671</v>
      </c>
    </row>
    <row r="509" spans="1:6" x14ac:dyDescent="0.25">
      <c r="A509" t="s">
        <v>1892</v>
      </c>
      <c r="B509" t="s">
        <v>1893</v>
      </c>
      <c r="C509" t="s">
        <v>286</v>
      </c>
      <c r="D509" t="s">
        <v>3058</v>
      </c>
      <c r="E509">
        <v>22.29455369467194</v>
      </c>
      <c r="F509">
        <v>23.236056626536566</v>
      </c>
    </row>
    <row r="510" spans="1:6" x14ac:dyDescent="0.25">
      <c r="A510" t="s">
        <v>1822</v>
      </c>
      <c r="B510" t="s">
        <v>1823</v>
      </c>
      <c r="C510" t="s">
        <v>261</v>
      </c>
      <c r="D510" t="s">
        <v>3058</v>
      </c>
      <c r="E510">
        <v>8.5471366522499306</v>
      </c>
      <c r="F510">
        <v>9.3015702283293926</v>
      </c>
    </row>
    <row r="511" spans="1:6" x14ac:dyDescent="0.25">
      <c r="A511" t="s">
        <v>2054</v>
      </c>
      <c r="B511" t="s">
        <v>2055</v>
      </c>
      <c r="C511" t="s">
        <v>261</v>
      </c>
      <c r="D511" t="s">
        <v>3065</v>
      </c>
      <c r="E511">
        <v>9.3397789333901891</v>
      </c>
      <c r="F511">
        <v>9.8807056976058547</v>
      </c>
    </row>
    <row r="512" spans="1:6" x14ac:dyDescent="0.25">
      <c r="A512" t="s">
        <v>1828</v>
      </c>
      <c r="B512" t="s">
        <v>1829</v>
      </c>
      <c r="C512" t="s">
        <v>259</v>
      </c>
      <c r="D512" t="s">
        <v>3071</v>
      </c>
      <c r="E512">
        <v>12.435</v>
      </c>
      <c r="F512">
        <v>11.529999732971191</v>
      </c>
    </row>
    <row r="513" spans="1:6" x14ac:dyDescent="0.25">
      <c r="A513" t="s">
        <v>1498</v>
      </c>
      <c r="B513" t="s">
        <v>1499</v>
      </c>
      <c r="C513" t="s">
        <v>261</v>
      </c>
      <c r="D513" t="s">
        <v>3058</v>
      </c>
      <c r="E513">
        <v>6.7483647740866841</v>
      </c>
      <c r="F513">
        <v>8.5653548907868711</v>
      </c>
    </row>
    <row r="514" spans="1:6" x14ac:dyDescent="0.25">
      <c r="A514" t="s">
        <v>1547</v>
      </c>
      <c r="B514" t="s">
        <v>1548</v>
      </c>
      <c r="C514" t="s">
        <v>280</v>
      </c>
      <c r="D514" t="s">
        <v>3056</v>
      </c>
      <c r="E514">
        <v>18.564</v>
      </c>
      <c r="F514">
        <v>14.116000175476074</v>
      </c>
    </row>
    <row r="515" spans="1:6" x14ac:dyDescent="0.25">
      <c r="A515" t="s">
        <v>1402</v>
      </c>
      <c r="B515" t="s">
        <v>1403</v>
      </c>
      <c r="C515" t="s">
        <v>264</v>
      </c>
      <c r="D515" t="s">
        <v>3056</v>
      </c>
      <c r="E515">
        <v>38.82</v>
      </c>
      <c r="F515">
        <v>25.975000381469727</v>
      </c>
    </row>
    <row r="516" spans="1:6" x14ac:dyDescent="0.25">
      <c r="A516" t="s">
        <v>7</v>
      </c>
      <c r="B516" t="s">
        <v>1988</v>
      </c>
      <c r="C516" t="s">
        <v>267</v>
      </c>
      <c r="D516" t="s">
        <v>3060</v>
      </c>
      <c r="E516">
        <v>123.8892400970489</v>
      </c>
      <c r="F516">
        <v>135.49909631132229</v>
      </c>
    </row>
    <row r="517" spans="1:6" x14ac:dyDescent="0.25">
      <c r="A517" t="s">
        <v>54</v>
      </c>
      <c r="B517" t="s">
        <v>2120</v>
      </c>
      <c r="C517" t="s">
        <v>265</v>
      </c>
      <c r="D517" t="s">
        <v>3062</v>
      </c>
      <c r="E517">
        <v>229.95</v>
      </c>
      <c r="F517">
        <v>234.64999389648438</v>
      </c>
    </row>
    <row r="518" spans="1:6" x14ac:dyDescent="0.25">
      <c r="A518" t="s">
        <v>2134</v>
      </c>
      <c r="B518" t="s">
        <v>2135</v>
      </c>
      <c r="C518" t="s">
        <v>270</v>
      </c>
      <c r="D518" t="s">
        <v>3065</v>
      </c>
      <c r="E518">
        <v>16.962686739318947</v>
      </c>
      <c r="F518">
        <v>16.105379354002114</v>
      </c>
    </row>
    <row r="519" spans="1:6" x14ac:dyDescent="0.25">
      <c r="A519" t="s">
        <v>2204</v>
      </c>
      <c r="B519" t="s">
        <v>2205</v>
      </c>
      <c r="C519" t="s">
        <v>286</v>
      </c>
      <c r="D519" t="s">
        <v>3058</v>
      </c>
      <c r="E519">
        <v>32.256708383178427</v>
      </c>
      <c r="F519">
        <v>31.485720412169258</v>
      </c>
    </row>
    <row r="520" spans="1:6" x14ac:dyDescent="0.25">
      <c r="A520" t="s">
        <v>1681</v>
      </c>
      <c r="B520" t="s">
        <v>1682</v>
      </c>
      <c r="C520" t="s">
        <v>280</v>
      </c>
      <c r="D520" t="s">
        <v>3062</v>
      </c>
      <c r="E520">
        <v>80.3</v>
      </c>
      <c r="F520">
        <v>78.849998474121094</v>
      </c>
    </row>
    <row r="521" spans="1:6" x14ac:dyDescent="0.25">
      <c r="A521" t="s">
        <v>1687</v>
      </c>
      <c r="B521" t="s">
        <v>1688</v>
      </c>
      <c r="C521" t="s">
        <v>265</v>
      </c>
      <c r="D521" t="s">
        <v>3057</v>
      </c>
      <c r="E521">
        <v>13.335336406140508</v>
      </c>
      <c r="F521">
        <v>15.298944262575326</v>
      </c>
    </row>
    <row r="522" spans="1:6" x14ac:dyDescent="0.25">
      <c r="A522" t="s">
        <v>2161</v>
      </c>
      <c r="B522" t="s">
        <v>2162</v>
      </c>
      <c r="C522" t="s">
        <v>261</v>
      </c>
      <c r="D522" t="s">
        <v>3057</v>
      </c>
      <c r="E522">
        <v>19.19586582673384</v>
      </c>
      <c r="F522">
        <v>19.403969627158183</v>
      </c>
    </row>
    <row r="523" spans="1:6" x14ac:dyDescent="0.25">
      <c r="A523" t="s">
        <v>1890</v>
      </c>
      <c r="B523" t="s">
        <v>1891</v>
      </c>
      <c r="C523" t="s">
        <v>264</v>
      </c>
      <c r="D523" t="s">
        <v>3058</v>
      </c>
      <c r="E523">
        <v>36.403150823594366</v>
      </c>
      <c r="F523">
        <v>32.379185804115039</v>
      </c>
    </row>
    <row r="524" spans="1:6" x14ac:dyDescent="0.25">
      <c r="A524" t="s">
        <v>1292</v>
      </c>
      <c r="B524" t="s">
        <v>1293</v>
      </c>
      <c r="C524" t="s">
        <v>259</v>
      </c>
      <c r="D524" t="s">
        <v>3055</v>
      </c>
      <c r="E524">
        <v>114.35</v>
      </c>
      <c r="F524">
        <v>120.34999847412109</v>
      </c>
    </row>
    <row r="525" spans="1:6" x14ac:dyDescent="0.25">
      <c r="A525" t="s">
        <v>1369</v>
      </c>
      <c r="B525" t="s">
        <v>1370</v>
      </c>
      <c r="C525" t="s">
        <v>261</v>
      </c>
      <c r="D525" t="s">
        <v>3067</v>
      </c>
      <c r="E525">
        <v>49.750886842059558</v>
      </c>
      <c r="F525">
        <v>45.87601355603752</v>
      </c>
    </row>
    <row r="526" spans="1:6" x14ac:dyDescent="0.25">
      <c r="A526" t="s">
        <v>2048</v>
      </c>
      <c r="B526" t="s">
        <v>2049</v>
      </c>
      <c r="C526" t="s">
        <v>259</v>
      </c>
      <c r="D526" t="s">
        <v>3061</v>
      </c>
      <c r="E526">
        <v>82.42</v>
      </c>
      <c r="F526">
        <v>74.989997863769531</v>
      </c>
    </row>
    <row r="527" spans="1:6" x14ac:dyDescent="0.25">
      <c r="A527" t="s">
        <v>1800</v>
      </c>
      <c r="B527" t="s">
        <v>1801</v>
      </c>
      <c r="C527" t="s">
        <v>271</v>
      </c>
      <c r="D527" t="s">
        <v>3058</v>
      </c>
      <c r="E527">
        <v>7.3008277353455417</v>
      </c>
      <c r="F527">
        <v>7.9816241680489606</v>
      </c>
    </row>
    <row r="528" spans="1:6" x14ac:dyDescent="0.25">
      <c r="A528" t="s">
        <v>1818</v>
      </c>
      <c r="B528" t="s">
        <v>1819</v>
      </c>
      <c r="C528" t="s">
        <v>270</v>
      </c>
      <c r="D528" t="s">
        <v>3062</v>
      </c>
      <c r="E528">
        <v>23.46</v>
      </c>
      <c r="F528">
        <v>22.600000381469727</v>
      </c>
    </row>
    <row r="529" spans="1:6" x14ac:dyDescent="0.25">
      <c r="A529" t="s">
        <v>1244</v>
      </c>
      <c r="B529" t="s">
        <v>1245</v>
      </c>
      <c r="C529" t="s">
        <v>267</v>
      </c>
      <c r="D529" t="s">
        <v>3060</v>
      </c>
      <c r="E529">
        <v>324.95201015488408</v>
      </c>
      <c r="F529">
        <v>299.46304835779392</v>
      </c>
    </row>
    <row r="530" spans="1:6" x14ac:dyDescent="0.25">
      <c r="A530" t="s">
        <v>1221</v>
      </c>
      <c r="B530" t="s">
        <v>1222</v>
      </c>
      <c r="C530" t="s">
        <v>263</v>
      </c>
      <c r="D530" t="s">
        <v>3063</v>
      </c>
      <c r="E530">
        <v>4.0430000000000001</v>
      </c>
      <c r="F530">
        <v>4.369999885559082</v>
      </c>
    </row>
    <row r="531" spans="1:6" x14ac:dyDescent="0.25">
      <c r="A531" t="s">
        <v>2015</v>
      </c>
      <c r="B531" t="s">
        <v>2016</v>
      </c>
      <c r="C531" t="s">
        <v>275</v>
      </c>
      <c r="D531" t="s">
        <v>3055</v>
      </c>
      <c r="E531">
        <v>15.15</v>
      </c>
      <c r="F531">
        <v>16.120000839233398</v>
      </c>
    </row>
    <row r="532" spans="1:6" x14ac:dyDescent="0.25">
      <c r="A532" t="s">
        <v>15</v>
      </c>
      <c r="B532" t="s">
        <v>1711</v>
      </c>
      <c r="C532" t="s">
        <v>263</v>
      </c>
      <c r="D532" t="s">
        <v>3065</v>
      </c>
      <c r="E532">
        <v>10.51583565570127</v>
      </c>
      <c r="F532">
        <v>11.481825622496631</v>
      </c>
    </row>
    <row r="533" spans="1:6" x14ac:dyDescent="0.25">
      <c r="A533" t="s">
        <v>1923</v>
      </c>
      <c r="B533" t="s">
        <v>1924</v>
      </c>
      <c r="C533" t="s">
        <v>263</v>
      </c>
      <c r="D533" t="s">
        <v>3057</v>
      </c>
      <c r="E533">
        <v>9.111017669590078</v>
      </c>
      <c r="F533">
        <v>10.315531345972806</v>
      </c>
    </row>
    <row r="534" spans="1:6" x14ac:dyDescent="0.25">
      <c r="A534" t="s">
        <v>1708</v>
      </c>
      <c r="B534" t="s">
        <v>1709</v>
      </c>
      <c r="C534" t="s">
        <v>263</v>
      </c>
      <c r="D534" t="s">
        <v>3057</v>
      </c>
      <c r="E534">
        <v>2.481074431352984</v>
      </c>
      <c r="F534">
        <v>2.9529699263910203</v>
      </c>
    </row>
    <row r="535" spans="1:6" x14ac:dyDescent="0.25">
      <c r="A535" t="s">
        <v>1992</v>
      </c>
      <c r="B535" t="s">
        <v>1993</v>
      </c>
      <c r="C535" t="s">
        <v>264</v>
      </c>
      <c r="D535" t="s">
        <v>3060</v>
      </c>
      <c r="E535">
        <v>66.369235766276205</v>
      </c>
      <c r="F535">
        <v>63.913669886060433</v>
      </c>
    </row>
    <row r="536" spans="1:6" x14ac:dyDescent="0.25">
      <c r="A536" t="s">
        <v>1444</v>
      </c>
      <c r="B536" t="s">
        <v>1445</v>
      </c>
      <c r="C536" t="s">
        <v>270</v>
      </c>
      <c r="D536" t="s">
        <v>3056</v>
      </c>
      <c r="E536">
        <v>14.255000000000001</v>
      </c>
      <c r="F536">
        <v>13.414999961853027</v>
      </c>
    </row>
    <row r="537" spans="1:6" x14ac:dyDescent="0.25">
      <c r="A537" t="s">
        <v>1700</v>
      </c>
      <c r="B537" t="s">
        <v>1701</v>
      </c>
      <c r="C537" t="s">
        <v>265</v>
      </c>
      <c r="D537" t="s">
        <v>3062</v>
      </c>
      <c r="E537">
        <v>110.85</v>
      </c>
      <c r="F537">
        <v>100.05000305175781</v>
      </c>
    </row>
    <row r="538" spans="1:6" x14ac:dyDescent="0.25">
      <c r="A538" t="s">
        <v>1314</v>
      </c>
      <c r="B538" t="s">
        <v>1315</v>
      </c>
      <c r="C538" t="s">
        <v>280</v>
      </c>
      <c r="D538" t="s">
        <v>3057</v>
      </c>
      <c r="E538">
        <v>25.98635949670275</v>
      </c>
      <c r="F538">
        <v>25.954353918007754</v>
      </c>
    </row>
    <row r="539" spans="1:6" x14ac:dyDescent="0.25">
      <c r="A539" t="s">
        <v>2166</v>
      </c>
      <c r="B539" t="s">
        <v>2167</v>
      </c>
      <c r="C539" t="s">
        <v>264</v>
      </c>
      <c r="D539" t="s">
        <v>3071</v>
      </c>
      <c r="E539">
        <v>18.61</v>
      </c>
      <c r="F539">
        <v>19.399999618530273</v>
      </c>
    </row>
    <row r="540" spans="1:6" x14ac:dyDescent="0.25">
      <c r="A540" t="s">
        <v>203</v>
      </c>
      <c r="B540" t="s">
        <v>1917</v>
      </c>
      <c r="C540" t="s">
        <v>263</v>
      </c>
      <c r="D540" t="s">
        <v>3057</v>
      </c>
      <c r="E540">
        <v>22.512153432997732</v>
      </c>
      <c r="F540">
        <v>24.559529172841383</v>
      </c>
    </row>
    <row r="541" spans="1:6" x14ac:dyDescent="0.25">
      <c r="A541" t="s">
        <v>2216</v>
      </c>
      <c r="B541" t="s">
        <v>2217</v>
      </c>
      <c r="C541" t="s">
        <v>263</v>
      </c>
      <c r="D541" t="s">
        <v>3056</v>
      </c>
      <c r="E541">
        <v>0.24079999999999999</v>
      </c>
      <c r="F541">
        <v>0.2572999894618988</v>
      </c>
    </row>
    <row r="542" spans="1:6" x14ac:dyDescent="0.25">
      <c r="A542" t="s">
        <v>1610</v>
      </c>
      <c r="B542" t="s">
        <v>1611</v>
      </c>
      <c r="C542" t="s">
        <v>259</v>
      </c>
      <c r="D542" t="s">
        <v>3055</v>
      </c>
      <c r="E542">
        <v>4.0540000000000003</v>
      </c>
      <c r="F542">
        <v>3.1800000667572021</v>
      </c>
    </row>
    <row r="543" spans="1:6" x14ac:dyDescent="0.25">
      <c r="A543" t="s">
        <v>1437</v>
      </c>
      <c r="B543" t="s">
        <v>1438</v>
      </c>
      <c r="C543" t="s">
        <v>280</v>
      </c>
      <c r="D543" t="s">
        <v>3059</v>
      </c>
      <c r="E543">
        <v>11.66</v>
      </c>
      <c r="F543">
        <v>12.979999542236328</v>
      </c>
    </row>
    <row r="544" spans="1:6" x14ac:dyDescent="0.25">
      <c r="A544" t="s">
        <v>1767</v>
      </c>
      <c r="B544" t="s">
        <v>1768</v>
      </c>
      <c r="C544" t="s">
        <v>261</v>
      </c>
      <c r="D544" t="s">
        <v>3055</v>
      </c>
      <c r="E544">
        <v>71.55</v>
      </c>
      <c r="F544">
        <v>76.050003051757813</v>
      </c>
    </row>
    <row r="545" spans="1:6" x14ac:dyDescent="0.25">
      <c r="A545" t="s">
        <v>16</v>
      </c>
      <c r="B545" t="s">
        <v>2002</v>
      </c>
      <c r="C545" t="s">
        <v>265</v>
      </c>
      <c r="D545" t="s">
        <v>3065</v>
      </c>
      <c r="E545">
        <v>12.052435314779252</v>
      </c>
      <c r="F545">
        <v>13.853537182732477</v>
      </c>
    </row>
    <row r="546" spans="1:6" x14ac:dyDescent="0.25">
      <c r="A546" t="s">
        <v>1834</v>
      </c>
      <c r="B546" t="s">
        <v>1835</v>
      </c>
      <c r="C546" t="s">
        <v>265</v>
      </c>
      <c r="D546" t="s">
        <v>3058</v>
      </c>
      <c r="E546">
        <v>10.550260421459463</v>
      </c>
      <c r="F546">
        <v>11.358923349604007</v>
      </c>
    </row>
    <row r="547" spans="1:6" x14ac:dyDescent="0.25">
      <c r="A547" t="s">
        <v>2056</v>
      </c>
      <c r="B547" t="s">
        <v>2057</v>
      </c>
      <c r="C547" t="s">
        <v>265</v>
      </c>
      <c r="D547" t="s">
        <v>3057</v>
      </c>
      <c r="E547">
        <v>35.531652924255958</v>
      </c>
      <c r="F547">
        <v>35.859383939865168</v>
      </c>
    </row>
    <row r="548" spans="1:6" x14ac:dyDescent="0.25">
      <c r="A548" t="s">
        <v>117</v>
      </c>
      <c r="B548" t="s">
        <v>1436</v>
      </c>
      <c r="C548" t="s">
        <v>286</v>
      </c>
      <c r="D548" t="s">
        <v>3056</v>
      </c>
      <c r="E548">
        <v>7.508</v>
      </c>
      <c r="F548">
        <v>7.9939999580383301</v>
      </c>
    </row>
    <row r="549" spans="1:6" x14ac:dyDescent="0.25">
      <c r="A549" t="s">
        <v>1377</v>
      </c>
      <c r="B549" t="s">
        <v>1378</v>
      </c>
      <c r="C549" t="s">
        <v>261</v>
      </c>
      <c r="D549" t="s">
        <v>3067</v>
      </c>
      <c r="E549">
        <v>20.80101734344731</v>
      </c>
      <c r="F549">
        <v>21.074543932638804</v>
      </c>
    </row>
    <row r="550" spans="1:6" x14ac:dyDescent="0.25">
      <c r="A550" t="s">
        <v>1826</v>
      </c>
      <c r="B550" t="s">
        <v>1827</v>
      </c>
      <c r="C550" t="s">
        <v>271</v>
      </c>
      <c r="D550" t="s">
        <v>3058</v>
      </c>
      <c r="E550">
        <v>3.7306101039845401</v>
      </c>
      <c r="F550">
        <v>4.3744067043873347</v>
      </c>
    </row>
    <row r="551" spans="1:6" x14ac:dyDescent="0.25">
      <c r="A551" t="s">
        <v>52</v>
      </c>
      <c r="B551" t="s">
        <v>1225</v>
      </c>
      <c r="C551" t="s">
        <v>270</v>
      </c>
      <c r="D551" t="s">
        <v>3062</v>
      </c>
      <c r="E551">
        <v>62.82</v>
      </c>
      <c r="F551">
        <v>62.689998626708984</v>
      </c>
    </row>
    <row r="552" spans="1:6" x14ac:dyDescent="0.25">
      <c r="A552" t="s">
        <v>2256</v>
      </c>
      <c r="B552" t="s">
        <v>2257</v>
      </c>
      <c r="C552" t="s">
        <v>280</v>
      </c>
      <c r="D552" t="s">
        <v>3055</v>
      </c>
      <c r="E552">
        <v>6.73</v>
      </c>
      <c r="F552">
        <v>6.5799999237060547</v>
      </c>
    </row>
    <row r="553" spans="1:6" x14ac:dyDescent="0.25">
      <c r="A553" t="s">
        <v>1645</v>
      </c>
      <c r="B553" t="s">
        <v>1646</v>
      </c>
      <c r="C553" t="s">
        <v>280</v>
      </c>
      <c r="D553" t="s">
        <v>3058</v>
      </c>
      <c r="E553">
        <v>1.8356027422471701</v>
      </c>
      <c r="F553">
        <v>1.998979939935223</v>
      </c>
    </row>
    <row r="554" spans="1:6" x14ac:dyDescent="0.25">
      <c r="A554" t="s">
        <v>1780</v>
      </c>
      <c r="B554" t="s">
        <v>1781</v>
      </c>
      <c r="C554" t="s">
        <v>263</v>
      </c>
      <c r="D554" t="s">
        <v>3062</v>
      </c>
      <c r="E554">
        <v>22.41</v>
      </c>
      <c r="F554">
        <v>12.810000419616699</v>
      </c>
    </row>
    <row r="555" spans="1:6" x14ac:dyDescent="0.25">
      <c r="A555" t="s">
        <v>194</v>
      </c>
      <c r="B555" t="s">
        <v>2192</v>
      </c>
      <c r="C555" t="s">
        <v>261</v>
      </c>
      <c r="D555" t="s">
        <v>3060</v>
      </c>
      <c r="E555">
        <v>28.543916281496148</v>
      </c>
      <c r="F555">
        <v>27.152727120729885</v>
      </c>
    </row>
    <row r="556" spans="1:6" x14ac:dyDescent="0.25">
      <c r="A556" t="s">
        <v>157</v>
      </c>
      <c r="B556" t="s">
        <v>2188</v>
      </c>
      <c r="C556" t="s">
        <v>267</v>
      </c>
      <c r="D556" t="s">
        <v>3061</v>
      </c>
      <c r="E556">
        <v>144.6</v>
      </c>
      <c r="F556">
        <v>159.14999389648438</v>
      </c>
    </row>
    <row r="557" spans="1:6" x14ac:dyDescent="0.25">
      <c r="A557" t="s">
        <v>78</v>
      </c>
      <c r="B557" t="s">
        <v>1289</v>
      </c>
      <c r="C557" t="s">
        <v>261</v>
      </c>
      <c r="D557" t="s">
        <v>3056</v>
      </c>
      <c r="E557">
        <v>36.634999999999998</v>
      </c>
      <c r="F557">
        <v>37.444999694824219</v>
      </c>
    </row>
    <row r="558" spans="1:6" x14ac:dyDescent="0.25">
      <c r="A558" t="s">
        <v>2195</v>
      </c>
      <c r="B558" t="s">
        <v>2196</v>
      </c>
      <c r="C558" t="s">
        <v>280</v>
      </c>
      <c r="D558" t="s">
        <v>3060</v>
      </c>
      <c r="E558">
        <v>192.00774254243623</v>
      </c>
      <c r="F558">
        <v>169.67809763939803</v>
      </c>
    </row>
    <row r="559" spans="1:6" x14ac:dyDescent="0.25">
      <c r="A559" t="s">
        <v>1</v>
      </c>
      <c r="B559" t="s">
        <v>1313</v>
      </c>
      <c r="C559" t="s">
        <v>271</v>
      </c>
      <c r="D559" t="s">
        <v>3058</v>
      </c>
      <c r="E559">
        <v>52.347350694763961</v>
      </c>
      <c r="F559">
        <v>58.325420786220462</v>
      </c>
    </row>
    <row r="560" spans="1:6" x14ac:dyDescent="0.25">
      <c r="A560" t="s">
        <v>1980</v>
      </c>
      <c r="B560" t="s">
        <v>1981</v>
      </c>
      <c r="C560" t="s">
        <v>263</v>
      </c>
      <c r="D560" t="s">
        <v>3059</v>
      </c>
      <c r="E560">
        <v>27.23</v>
      </c>
      <c r="F560">
        <v>23.280000686645508</v>
      </c>
    </row>
    <row r="561" spans="1:6" x14ac:dyDescent="0.25">
      <c r="A561" t="s">
        <v>42</v>
      </c>
      <c r="B561" t="s">
        <v>1975</v>
      </c>
      <c r="C561" t="s">
        <v>259</v>
      </c>
      <c r="D561" t="s">
        <v>3061</v>
      </c>
      <c r="E561">
        <v>13.93</v>
      </c>
      <c r="F561">
        <v>11.600000381469727</v>
      </c>
    </row>
    <row r="562" spans="1:6" x14ac:dyDescent="0.25">
      <c r="A562" t="s">
        <v>1464</v>
      </c>
      <c r="B562" t="s">
        <v>1465</v>
      </c>
      <c r="C562" t="s">
        <v>261</v>
      </c>
      <c r="D562" t="s">
        <v>3056</v>
      </c>
      <c r="E562">
        <v>9.7799999999999994</v>
      </c>
      <c r="F562">
        <v>10.229999542236328</v>
      </c>
    </row>
    <row r="563" spans="1:6" x14ac:dyDescent="0.25">
      <c r="A563" t="s">
        <v>2169</v>
      </c>
      <c r="B563" t="s">
        <v>2170</v>
      </c>
      <c r="C563" t="s">
        <v>259</v>
      </c>
      <c r="D563" t="s">
        <v>3071</v>
      </c>
      <c r="E563">
        <v>31.48</v>
      </c>
      <c r="F563">
        <v>30.100000381469727</v>
      </c>
    </row>
    <row r="564" spans="1:6" x14ac:dyDescent="0.25">
      <c r="A564" t="s">
        <v>1175</v>
      </c>
      <c r="B564" t="s">
        <v>1176</v>
      </c>
      <c r="C564" t="s">
        <v>275</v>
      </c>
      <c r="D564" t="s">
        <v>3062</v>
      </c>
      <c r="E564">
        <v>76.44</v>
      </c>
      <c r="F564">
        <v>76.699996948242188</v>
      </c>
    </row>
    <row r="565" spans="1:6" x14ac:dyDescent="0.25">
      <c r="A565" t="s">
        <v>1211</v>
      </c>
      <c r="B565" t="s">
        <v>1212</v>
      </c>
      <c r="C565" t="s">
        <v>275</v>
      </c>
      <c r="D565" t="s">
        <v>3058</v>
      </c>
      <c r="E565">
        <v>11.138366154412441</v>
      </c>
      <c r="F565">
        <v>11.507834248261636</v>
      </c>
    </row>
    <row r="566" spans="1:6" x14ac:dyDescent="0.25">
      <c r="A566" t="s">
        <v>1787</v>
      </c>
      <c r="B566" t="s">
        <v>1788</v>
      </c>
      <c r="C566" t="s">
        <v>286</v>
      </c>
      <c r="D566" t="s">
        <v>3058</v>
      </c>
      <c r="E566">
        <v>12.997730744455691</v>
      </c>
      <c r="F566">
        <v>12.627644206167012</v>
      </c>
    </row>
    <row r="567" spans="1:6" x14ac:dyDescent="0.25">
      <c r="A567" t="s">
        <v>68</v>
      </c>
      <c r="B567" t="s">
        <v>1551</v>
      </c>
      <c r="C567" t="s">
        <v>265</v>
      </c>
      <c r="D567" t="s">
        <v>3060</v>
      </c>
      <c r="E567">
        <v>525.19159589313745</v>
      </c>
      <c r="F567">
        <v>437.87210514099058</v>
      </c>
    </row>
    <row r="568" spans="1:6" x14ac:dyDescent="0.25">
      <c r="A568" t="s">
        <v>1494</v>
      </c>
      <c r="B568" t="s">
        <v>1495</v>
      </c>
      <c r="C568" t="s">
        <v>265</v>
      </c>
      <c r="D568" t="s">
        <v>3071</v>
      </c>
      <c r="E568">
        <v>26.52</v>
      </c>
      <c r="F568">
        <v>25.450000762939453</v>
      </c>
    </row>
    <row r="569" spans="1:6" x14ac:dyDescent="0.25">
      <c r="A569" t="s">
        <v>2260</v>
      </c>
      <c r="B569" t="s">
        <v>2261</v>
      </c>
      <c r="C569" t="s">
        <v>270</v>
      </c>
      <c r="D569" t="s">
        <v>3065</v>
      </c>
      <c r="E569">
        <v>3.0577474780088103</v>
      </c>
      <c r="F569">
        <v>2.8469103994918035</v>
      </c>
    </row>
    <row r="570" spans="1:6" x14ac:dyDescent="0.25">
      <c r="A570" t="s">
        <v>19</v>
      </c>
      <c r="B570" t="s">
        <v>1326</v>
      </c>
      <c r="C570" t="s">
        <v>286</v>
      </c>
      <c r="D570" t="s">
        <v>3068</v>
      </c>
      <c r="E570">
        <v>77.349999999999994</v>
      </c>
      <c r="F570">
        <v>74.150001525878906</v>
      </c>
    </row>
    <row r="571" spans="1:6" x14ac:dyDescent="0.25">
      <c r="A571" t="s">
        <v>1512</v>
      </c>
      <c r="B571" t="s">
        <v>1513</v>
      </c>
      <c r="C571" t="s">
        <v>259</v>
      </c>
      <c r="D571" t="s">
        <v>3063</v>
      </c>
      <c r="E571">
        <v>95.3</v>
      </c>
      <c r="F571">
        <v>100.19999694824219</v>
      </c>
    </row>
    <row r="572" spans="1:6" x14ac:dyDescent="0.25">
      <c r="A572" t="s">
        <v>85</v>
      </c>
      <c r="B572" t="s">
        <v>1424</v>
      </c>
      <c r="C572" t="s">
        <v>286</v>
      </c>
      <c r="D572" t="s">
        <v>3062</v>
      </c>
      <c r="E572">
        <v>28.8</v>
      </c>
      <c r="F572">
        <v>30.159999847412109</v>
      </c>
    </row>
    <row r="573" spans="1:6" x14ac:dyDescent="0.25">
      <c r="A573" t="s">
        <v>1539</v>
      </c>
      <c r="B573" t="s">
        <v>1540</v>
      </c>
      <c r="C573" t="s">
        <v>271</v>
      </c>
      <c r="D573" t="s">
        <v>3063</v>
      </c>
      <c r="E573">
        <v>59.6</v>
      </c>
      <c r="F573">
        <v>63.099998474121094</v>
      </c>
    </row>
    <row r="574" spans="1:6" x14ac:dyDescent="0.25">
      <c r="A574" t="s">
        <v>1657</v>
      </c>
      <c r="B574" t="s">
        <v>1658</v>
      </c>
      <c r="C574" t="s">
        <v>263</v>
      </c>
      <c r="D574" t="s">
        <v>3062</v>
      </c>
      <c r="E574">
        <v>10.89</v>
      </c>
      <c r="F574">
        <v>10.289999961853027</v>
      </c>
    </row>
    <row r="575" spans="1:6" x14ac:dyDescent="0.25">
      <c r="A575" t="s">
        <v>1281</v>
      </c>
      <c r="B575" t="s">
        <v>1282</v>
      </c>
      <c r="C575" t="s">
        <v>270</v>
      </c>
      <c r="D575" t="s">
        <v>3062</v>
      </c>
      <c r="E575">
        <v>14.62</v>
      </c>
      <c r="F575">
        <v>14.154999732971191</v>
      </c>
    </row>
    <row r="576" spans="1:6" x14ac:dyDescent="0.25">
      <c r="A576" t="s">
        <v>1331</v>
      </c>
      <c r="B576" t="s">
        <v>1332</v>
      </c>
      <c r="C576" t="s">
        <v>261</v>
      </c>
      <c r="D576" t="s">
        <v>3058</v>
      </c>
      <c r="E576">
        <v>2.5472700837397624</v>
      </c>
      <c r="F576">
        <v>2.5850932006964542</v>
      </c>
    </row>
    <row r="577" spans="1:6" x14ac:dyDescent="0.25">
      <c r="A577" t="s">
        <v>1874</v>
      </c>
      <c r="B577" t="s">
        <v>1875</v>
      </c>
      <c r="C577" t="s">
        <v>275</v>
      </c>
      <c r="D577" t="s">
        <v>3055</v>
      </c>
      <c r="E577">
        <v>29.19</v>
      </c>
      <c r="F577">
        <v>32.360000610351563</v>
      </c>
    </row>
    <row r="578" spans="1:6" x14ac:dyDescent="0.25">
      <c r="A578" t="s">
        <v>1785</v>
      </c>
      <c r="B578" t="s">
        <v>1786</v>
      </c>
      <c r="C578" t="s">
        <v>263</v>
      </c>
      <c r="D578" t="s">
        <v>3058</v>
      </c>
      <c r="E578">
        <v>0.84615940001840428</v>
      </c>
      <c r="F578">
        <v>0.91252596879635584</v>
      </c>
    </row>
    <row r="579" spans="1:6" x14ac:dyDescent="0.25">
      <c r="A579" t="s">
        <v>1392</v>
      </c>
      <c r="B579" t="s">
        <v>1393</v>
      </c>
      <c r="C579" t="s">
        <v>259</v>
      </c>
      <c r="D579" t="s">
        <v>3068</v>
      </c>
      <c r="E579">
        <v>24.7</v>
      </c>
      <c r="F579">
        <v>22</v>
      </c>
    </row>
    <row r="580" spans="1:6" x14ac:dyDescent="0.25">
      <c r="A580" t="s">
        <v>2200</v>
      </c>
      <c r="B580" t="s">
        <v>2201</v>
      </c>
      <c r="C580" t="s">
        <v>280</v>
      </c>
      <c r="D580" t="s">
        <v>3057</v>
      </c>
      <c r="E580">
        <v>2.8210377772332111</v>
      </c>
      <c r="F580">
        <v>2.2895447449061588</v>
      </c>
    </row>
    <row r="581" spans="1:6" x14ac:dyDescent="0.25">
      <c r="A581" t="s">
        <v>1903</v>
      </c>
      <c r="B581" t="s">
        <v>1904</v>
      </c>
      <c r="C581" t="s">
        <v>265</v>
      </c>
      <c r="D581" t="s">
        <v>3057</v>
      </c>
      <c r="E581">
        <v>23.65267562562817</v>
      </c>
      <c r="F581">
        <v>23.403059122709728</v>
      </c>
    </row>
    <row r="582" spans="1:6" x14ac:dyDescent="0.25">
      <c r="A582" t="s">
        <v>1583</v>
      </c>
      <c r="B582" t="s">
        <v>1584</v>
      </c>
      <c r="C582" t="s">
        <v>280</v>
      </c>
      <c r="D582" t="s">
        <v>3055</v>
      </c>
      <c r="E582">
        <v>107.15</v>
      </c>
      <c r="F582">
        <v>94.94000244140625</v>
      </c>
    </row>
    <row r="583" spans="1:6" x14ac:dyDescent="0.25">
      <c r="A583" t="s">
        <v>1552</v>
      </c>
      <c r="B583" t="s">
        <v>1553</v>
      </c>
      <c r="C583" t="s">
        <v>259</v>
      </c>
      <c r="D583" t="s">
        <v>3062</v>
      </c>
      <c r="E583">
        <v>29.38</v>
      </c>
      <c r="F583">
        <v>27.860000610351563</v>
      </c>
    </row>
    <row r="584" spans="1:6" x14ac:dyDescent="0.25">
      <c r="A584" t="s">
        <v>2172</v>
      </c>
      <c r="B584" t="s">
        <v>2173</v>
      </c>
      <c r="C584" t="s">
        <v>280</v>
      </c>
      <c r="D584" t="s">
        <v>3058</v>
      </c>
      <c r="E584">
        <v>15.623414925922516</v>
      </c>
      <c r="F584">
        <v>16.451676083694949</v>
      </c>
    </row>
    <row r="585" spans="1:6" x14ac:dyDescent="0.25">
      <c r="A585" t="s">
        <v>1840</v>
      </c>
      <c r="B585" t="s">
        <v>1841</v>
      </c>
      <c r="C585" t="s">
        <v>265</v>
      </c>
      <c r="D585" t="s">
        <v>3067</v>
      </c>
      <c r="E585">
        <v>22.067574134011597</v>
      </c>
      <c r="F585">
        <v>22.147039827893948</v>
      </c>
    </row>
    <row r="586" spans="1:6" x14ac:dyDescent="0.25">
      <c r="A586" t="s">
        <v>2163</v>
      </c>
      <c r="B586" t="s">
        <v>2164</v>
      </c>
      <c r="C586" t="s">
        <v>275</v>
      </c>
      <c r="D586" t="s">
        <v>3057</v>
      </c>
      <c r="E586">
        <v>5.0270708952095466</v>
      </c>
      <c r="F586">
        <v>4.948100398988891</v>
      </c>
    </row>
    <row r="587" spans="1:6" x14ac:dyDescent="0.25">
      <c r="A587" t="s">
        <v>2011</v>
      </c>
      <c r="B587" t="s">
        <v>2012</v>
      </c>
      <c r="C587" t="s">
        <v>259</v>
      </c>
      <c r="D587" t="s">
        <v>3055</v>
      </c>
      <c r="E587">
        <v>103.8</v>
      </c>
      <c r="F587">
        <v>84.959999084472656</v>
      </c>
    </row>
    <row r="588" spans="1:6" x14ac:dyDescent="0.25">
      <c r="A588" t="s">
        <v>1248</v>
      </c>
      <c r="B588" t="s">
        <v>1249</v>
      </c>
      <c r="C588" t="s">
        <v>275</v>
      </c>
      <c r="D588" t="s">
        <v>3061</v>
      </c>
      <c r="E588">
        <v>26.64</v>
      </c>
      <c r="F588">
        <v>24.340000152587891</v>
      </c>
    </row>
    <row r="589" spans="1:6" x14ac:dyDescent="0.25">
      <c r="A589" t="s">
        <v>1895</v>
      </c>
      <c r="B589" t="s">
        <v>1896</v>
      </c>
      <c r="C589" t="s">
        <v>265</v>
      </c>
      <c r="D589" t="s">
        <v>3058</v>
      </c>
      <c r="E589">
        <v>23.476705622526918</v>
      </c>
      <c r="F589">
        <v>25.612674569112336</v>
      </c>
    </row>
    <row r="590" spans="1:6" x14ac:dyDescent="0.25">
      <c r="A590" t="s">
        <v>1177</v>
      </c>
      <c r="B590" t="s">
        <v>1178</v>
      </c>
      <c r="C590" t="s">
        <v>259</v>
      </c>
      <c r="D590" t="s">
        <v>3068</v>
      </c>
      <c r="E590">
        <v>32.1</v>
      </c>
      <c r="F590">
        <v>31.280000686645508</v>
      </c>
    </row>
    <row r="591" spans="1:6" x14ac:dyDescent="0.25">
      <c r="A591" t="s">
        <v>1921</v>
      </c>
      <c r="B591" t="s">
        <v>1922</v>
      </c>
      <c r="C591" t="s">
        <v>275</v>
      </c>
      <c r="D591" t="s">
        <v>3057</v>
      </c>
      <c r="E591">
        <v>9.7733978660792946</v>
      </c>
      <c r="F591">
        <v>9.8344049866301528</v>
      </c>
    </row>
    <row r="592" spans="1:6" x14ac:dyDescent="0.25">
      <c r="A592" t="s">
        <v>1761</v>
      </c>
      <c r="B592" t="s">
        <v>1762</v>
      </c>
      <c r="C592" t="s">
        <v>261</v>
      </c>
      <c r="D592" t="s">
        <v>3058</v>
      </c>
      <c r="E592">
        <v>8.9938593908162314</v>
      </c>
      <c r="F592">
        <v>7.910146936693299</v>
      </c>
    </row>
    <row r="593" spans="1:6" x14ac:dyDescent="0.25">
      <c r="A593" t="s">
        <v>28</v>
      </c>
      <c r="B593" t="s">
        <v>1691</v>
      </c>
      <c r="C593" t="s">
        <v>265</v>
      </c>
      <c r="D593" t="s">
        <v>3059</v>
      </c>
      <c r="E593">
        <v>150.65</v>
      </c>
      <c r="F593">
        <v>156.14999389648438</v>
      </c>
    </row>
    <row r="594" spans="1:6" x14ac:dyDescent="0.25">
      <c r="A594" t="s">
        <v>1446</v>
      </c>
      <c r="B594" t="s">
        <v>1447</v>
      </c>
      <c r="C594" t="s">
        <v>261</v>
      </c>
      <c r="D594" t="s">
        <v>3062</v>
      </c>
      <c r="E594">
        <v>10.845000000000001</v>
      </c>
      <c r="F594">
        <v>6.3899998664855957</v>
      </c>
    </row>
    <row r="595" spans="1:6" x14ac:dyDescent="0.25">
      <c r="A595" t="s">
        <v>1651</v>
      </c>
      <c r="B595" t="s">
        <v>1652</v>
      </c>
      <c r="C595" t="s">
        <v>263</v>
      </c>
      <c r="D595" t="s">
        <v>3058</v>
      </c>
      <c r="E595">
        <v>8.6825791846875866</v>
      </c>
      <c r="F595">
        <v>9.2157974052817995</v>
      </c>
    </row>
    <row r="596" spans="1:6" x14ac:dyDescent="0.25">
      <c r="A596" t="s">
        <v>1963</v>
      </c>
      <c r="B596" t="s">
        <v>1964</v>
      </c>
      <c r="C596" t="s">
        <v>265</v>
      </c>
      <c r="D596" t="s">
        <v>3071</v>
      </c>
      <c r="E596">
        <v>18.39</v>
      </c>
      <c r="F596">
        <v>19.299999237060547</v>
      </c>
    </row>
    <row r="597" spans="1:6" x14ac:dyDescent="0.25">
      <c r="A597" t="s">
        <v>1649</v>
      </c>
      <c r="B597" t="s">
        <v>1650</v>
      </c>
      <c r="C597" t="s">
        <v>280</v>
      </c>
      <c r="D597" t="s">
        <v>3058</v>
      </c>
      <c r="E597">
        <v>34.822987945155056</v>
      </c>
      <c r="F597">
        <v>37.597023693078384</v>
      </c>
    </row>
    <row r="598" spans="1:6" x14ac:dyDescent="0.25">
      <c r="A598" t="s">
        <v>1307</v>
      </c>
      <c r="B598" t="s">
        <v>1308</v>
      </c>
      <c r="C598" t="s">
        <v>259</v>
      </c>
      <c r="D598" t="s">
        <v>3065</v>
      </c>
      <c r="E598">
        <v>25.02339668275037</v>
      </c>
      <c r="F598">
        <v>27.493020951969331</v>
      </c>
    </row>
    <row r="599" spans="1:6" x14ac:dyDescent="0.25">
      <c r="A599" t="s">
        <v>1607</v>
      </c>
      <c r="B599" t="s">
        <v>1608</v>
      </c>
      <c r="C599" t="s">
        <v>280</v>
      </c>
      <c r="D599" t="s">
        <v>3055</v>
      </c>
      <c r="E599">
        <v>24</v>
      </c>
      <c r="F599">
        <v>26.989999771118164</v>
      </c>
    </row>
    <row r="600" spans="1:6" x14ac:dyDescent="0.25">
      <c r="A600" t="s">
        <v>153</v>
      </c>
      <c r="B600" t="s">
        <v>1347</v>
      </c>
      <c r="C600" t="s">
        <v>267</v>
      </c>
      <c r="D600" t="s">
        <v>3067</v>
      </c>
      <c r="E600">
        <v>124.31020351834655</v>
      </c>
      <c r="F600">
        <v>124.07436888232914</v>
      </c>
    </row>
    <row r="601" spans="1:6" x14ac:dyDescent="0.25">
      <c r="A601" t="s">
        <v>130</v>
      </c>
      <c r="B601" t="s">
        <v>2197</v>
      </c>
      <c r="C601" t="s">
        <v>261</v>
      </c>
      <c r="D601" t="s">
        <v>3060</v>
      </c>
      <c r="E601">
        <v>494.93957214850934</v>
      </c>
      <c r="F601">
        <v>541.3614747972606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Funds</vt:lpstr>
      <vt:lpstr>Stocks</vt:lpstr>
      <vt:lpstr>Regions</vt:lpstr>
      <vt:lpstr>US Sector</vt:lpstr>
      <vt:lpstr>EU Sector</vt:lpstr>
      <vt:lpstr>S&amp;P 500</vt:lpstr>
      <vt:lpstr>STOXX Europe 600</vt:lpstr>
      <vt:lpstr>Futures</vt:lpstr>
      <vt:lpstr>Sector</vt:lpstr>
      <vt:lpstr>Rebalancing</vt:lpstr>
      <vt:lpstr>SPX Index</vt:lpstr>
      <vt:lpstr>SXXP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2015-06-05T18:19:34Z</dcterms:created>
  <dcterms:modified xsi:type="dcterms:W3CDTF">2024-09-19T11:17:47Z</dcterms:modified>
</cp:coreProperties>
</file>