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engyuan\Desktop\FYP\BOM\"/>
    </mc:Choice>
  </mc:AlternateContent>
  <xr:revisionPtr revIDLastSave="0" documentId="13_ncr:1_{653A1108-ED71-457F-A27B-A8684330CF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27" i="1"/>
  <c r="H28" i="1"/>
  <c r="H29" i="1"/>
  <c r="H16" i="1"/>
  <c r="H30" i="1"/>
  <c r="H6" i="1"/>
  <c r="H5" i="1"/>
  <c r="H33" i="1"/>
  <c r="H34" i="1"/>
  <c r="H14" i="1"/>
  <c r="H7" i="1"/>
  <c r="H39" i="1"/>
  <c r="H40" i="1"/>
  <c r="H35" i="1"/>
  <c r="H4" i="1"/>
  <c r="H41" i="1"/>
  <c r="H32" i="1"/>
  <c r="H31" i="1"/>
  <c r="H36" i="1"/>
  <c r="H15" i="1"/>
  <c r="H12" i="1"/>
  <c r="H13" i="1"/>
  <c r="H11" i="1"/>
  <c r="H10" i="1"/>
  <c r="B44" i="1" l="1"/>
</calcChain>
</file>

<file path=xl/sharedStrings.xml><?xml version="1.0" encoding="utf-8"?>
<sst xmlns="http://schemas.openxmlformats.org/spreadsheetml/2006/main" count="139" uniqueCount="74">
  <si>
    <t>Models</t>
  </si>
  <si>
    <t>Manufacturer</t>
  </si>
  <si>
    <t>TI</t>
  </si>
  <si>
    <t>Isolated gate driver</t>
  </si>
  <si>
    <t>DigiKey</t>
  </si>
  <si>
    <t>Current sensor</t>
  </si>
  <si>
    <t>Diode</t>
    <phoneticPr fontId="2" type="noConversion"/>
  </si>
  <si>
    <t>Mouser</t>
    <phoneticPr fontId="2" type="noConversion"/>
  </si>
  <si>
    <t>HCPL-3120-500E</t>
    <phoneticPr fontId="2" type="noConversion"/>
  </si>
  <si>
    <t>ACS723LLCTR-40AB-T</t>
    <phoneticPr fontId="2" type="noConversion"/>
  </si>
  <si>
    <t>IGBT</t>
    <phoneticPr fontId="2" type="noConversion"/>
  </si>
  <si>
    <t>RGCL60TK60</t>
    <phoneticPr fontId="2" type="noConversion"/>
  </si>
  <si>
    <t>78-VS-E5TH3006S2L-M3</t>
    <phoneticPr fontId="2" type="noConversion"/>
  </si>
  <si>
    <t>Vishay Semiconductors</t>
    <phoneticPr fontId="2" type="noConversion"/>
  </si>
  <si>
    <t>Number</t>
    <phoneticPr fontId="2" type="noConversion"/>
  </si>
  <si>
    <t>ROHM Semiconductor</t>
    <phoneticPr fontId="2" type="noConversion"/>
  </si>
  <si>
    <t>0.1u capacitor</t>
    <phoneticPr fontId="2" type="noConversion"/>
  </si>
  <si>
    <t>Isolated DC/DC converter</t>
    <phoneticPr fontId="2" type="noConversion"/>
  </si>
  <si>
    <t>1u capcacitor</t>
    <phoneticPr fontId="2" type="noConversion"/>
  </si>
  <si>
    <t>600V 3 pin screw</t>
    <phoneticPr fontId="2" type="noConversion"/>
  </si>
  <si>
    <t>Package</t>
    <phoneticPr fontId="2" type="noConversion"/>
  </si>
  <si>
    <t>Inductor (load)</t>
    <phoneticPr fontId="2" type="noConversion"/>
  </si>
  <si>
    <t>Resistor (load)</t>
    <phoneticPr fontId="2" type="noConversion"/>
  </si>
  <si>
    <t>Items</t>
    <phoneticPr fontId="2" type="noConversion"/>
  </si>
  <si>
    <t>Control Board (MCU)</t>
    <phoneticPr fontId="2" type="noConversion"/>
  </si>
  <si>
    <t>/</t>
    <phoneticPr fontId="2" type="noConversion"/>
  </si>
  <si>
    <t>8-SOIC (3.90mm Width)</t>
    <phoneticPr fontId="2" type="noConversion"/>
  </si>
  <si>
    <t>Controller Board</t>
    <phoneticPr fontId="2" type="noConversion"/>
  </si>
  <si>
    <t>Three Phase Inverter</t>
    <phoneticPr fontId="2" type="noConversion"/>
  </si>
  <si>
    <t>RL Load Testing Board</t>
    <phoneticPr fontId="2" type="noConversion"/>
  </si>
  <si>
    <t>Total Price</t>
    <phoneticPr fontId="2" type="noConversion"/>
  </si>
  <si>
    <t>Overall Price:</t>
    <phoneticPr fontId="2" type="noConversion"/>
  </si>
  <si>
    <t>Price (£, each)</t>
    <phoneticPr fontId="2" type="noConversion"/>
  </si>
  <si>
    <t>1 (now available)</t>
    <phoneticPr fontId="2" type="noConversion"/>
  </si>
  <si>
    <t>1n capacitor</t>
    <phoneticPr fontId="2" type="noConversion"/>
  </si>
  <si>
    <t>TI</t>
    <phoneticPr fontId="2" type="noConversion"/>
  </si>
  <si>
    <t>SMD:SOT-23-5</t>
    <phoneticPr fontId="2" type="noConversion"/>
  </si>
  <si>
    <t>TMH 0515D</t>
    <phoneticPr fontId="2" type="noConversion"/>
  </si>
  <si>
    <t>TRACO POWER</t>
    <phoneticPr fontId="2" type="noConversion"/>
  </si>
  <si>
    <t>DigiKey</t>
    <phoneticPr fontId="2" type="noConversion"/>
  </si>
  <si>
    <t>THT:TO-3P-3_Vertical</t>
    <phoneticPr fontId="2" type="noConversion"/>
  </si>
  <si>
    <t>SMD:DIP-8_W8.89mm_LongPads</t>
    <phoneticPr fontId="2" type="noConversion"/>
  </si>
  <si>
    <t>SN74LVC1G04-EP</t>
    <phoneticPr fontId="2" type="noConversion"/>
  </si>
  <si>
    <t>Single invering buffer</t>
    <phoneticPr fontId="2" type="noConversion"/>
  </si>
  <si>
    <t>Fiber-Optic Transmitter</t>
    <phoneticPr fontId="2" type="noConversion"/>
  </si>
  <si>
    <t>Fiber-Optic Receiver</t>
    <phoneticPr fontId="2" type="noConversion"/>
  </si>
  <si>
    <t>10 ohm resistor</t>
    <phoneticPr fontId="2" type="noConversion"/>
  </si>
  <si>
    <t>270 ohm resistor</t>
    <phoneticPr fontId="2" type="noConversion"/>
  </si>
  <si>
    <t>400V capacitor</t>
    <phoneticPr fontId="2" type="noConversion"/>
  </si>
  <si>
    <t>600V 2 pin screw</t>
    <phoneticPr fontId="2" type="noConversion"/>
  </si>
  <si>
    <t>AFBR-1624Z</t>
    <phoneticPr fontId="2" type="noConversion"/>
  </si>
  <si>
    <t>AFBR-2624Z</t>
  </si>
  <si>
    <t>LAUNCHXL-F28379D</t>
    <phoneticPr fontId="2" type="noConversion"/>
  </si>
  <si>
    <t>20k resistor</t>
    <phoneticPr fontId="2" type="noConversion"/>
  </si>
  <si>
    <t>6 pin terminal</t>
    <phoneticPr fontId="2" type="noConversion"/>
  </si>
  <si>
    <t>6 pin screw plug</t>
    <phoneticPr fontId="2" type="noConversion"/>
  </si>
  <si>
    <t>Operational Amplifier</t>
    <phoneticPr fontId="2" type="noConversion"/>
  </si>
  <si>
    <t>Zener Diode</t>
    <phoneticPr fontId="2" type="noConversion"/>
  </si>
  <si>
    <t>50 ohm resistor</t>
    <phoneticPr fontId="2" type="noConversion"/>
  </si>
  <si>
    <t>100 ohm resistor</t>
    <phoneticPr fontId="2" type="noConversion"/>
  </si>
  <si>
    <t>600V 1 pin terminal</t>
    <phoneticPr fontId="2" type="noConversion"/>
  </si>
  <si>
    <t>2606-1101</t>
    <phoneticPr fontId="2" type="noConversion"/>
  </si>
  <si>
    <t>LMV641MF/NOPB</t>
    <phoneticPr fontId="2" type="noConversion"/>
  </si>
  <si>
    <t>SMD:TO-263-2</t>
    <phoneticPr fontId="2" type="noConversion"/>
  </si>
  <si>
    <t>10u capacitor</t>
    <phoneticPr fontId="2" type="noConversion"/>
  </si>
  <si>
    <t>4.7u capacitor</t>
    <phoneticPr fontId="2" type="noConversion"/>
  </si>
  <si>
    <t>SMD:1206</t>
  </si>
  <si>
    <t>SMD:1206</t>
    <phoneticPr fontId="2" type="noConversion"/>
  </si>
  <si>
    <t>Farnell</t>
    <phoneticPr fontId="2" type="noConversion"/>
  </si>
  <si>
    <t>NPN Transistor</t>
    <phoneticPr fontId="2" type="noConversion"/>
  </si>
  <si>
    <t>C1206C104J5RACTU</t>
    <phoneticPr fontId="2" type="noConversion"/>
  </si>
  <si>
    <t>GMK316AB7106KL-TR</t>
    <phoneticPr fontId="2" type="noConversion"/>
  </si>
  <si>
    <t>MCSH31B105K250CT</t>
    <phoneticPr fontId="2" type="noConversion"/>
  </si>
  <si>
    <t>NAND Gate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</si>
</sst>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10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4" fontId="3" fillId="0" borderId="4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/>
    <xf numFmtId="0" fontId="6" fillId="3" borderId="0" xfId="0" applyFont="1" applyFill="1"/>
    <xf numFmtId="0" fontId="7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A11" zoomScaleNormal="100" workbookViewId="0">
      <selection activeCell="J25" sqref="J25"/>
    </sheetView>
  </sheetViews>
  <sheetFormatPr defaultRowHeight="13.8" x14ac:dyDescent="0.25"/>
  <cols>
    <col min="1" max="1" width="21.88671875" customWidth="1"/>
    <col min="2" max="2" width="27.109375" customWidth="1"/>
    <col min="3" max="3" width="30.109375" customWidth="1"/>
    <col min="4" max="4" width="18.21875" customWidth="1"/>
    <col min="5" max="5" width="32.5546875" customWidth="1"/>
    <col min="6" max="6" width="16" customWidth="1"/>
    <col min="7" max="7" width="14" customWidth="1"/>
    <col min="8" max="8" width="12.44140625" customWidth="1"/>
  </cols>
  <sheetData>
    <row r="1" spans="1:8" ht="14.4" thickBot="1" x14ac:dyDescent="0.3">
      <c r="B1" s="1"/>
    </row>
    <row r="2" spans="1:8" ht="14.4" thickBot="1" x14ac:dyDescent="0.3">
      <c r="A2" s="11" t="s">
        <v>27</v>
      </c>
      <c r="B2" s="5" t="s">
        <v>23</v>
      </c>
      <c r="C2" s="6" t="s">
        <v>0</v>
      </c>
      <c r="D2" s="6" t="s">
        <v>1</v>
      </c>
      <c r="E2" s="6" t="s">
        <v>20</v>
      </c>
      <c r="F2" s="6" t="s">
        <v>14</v>
      </c>
      <c r="G2" s="6" t="s">
        <v>32</v>
      </c>
      <c r="H2" s="6" t="s">
        <v>30</v>
      </c>
    </row>
    <row r="3" spans="1:8" ht="14.4" thickBot="1" x14ac:dyDescent="0.3">
      <c r="B3" s="2" t="s">
        <v>24</v>
      </c>
      <c r="C3" s="3" t="s">
        <v>52</v>
      </c>
      <c r="D3" s="3" t="s">
        <v>2</v>
      </c>
      <c r="E3" s="3" t="s">
        <v>25</v>
      </c>
      <c r="F3" s="3" t="s">
        <v>33</v>
      </c>
      <c r="G3" s="4" t="s">
        <v>25</v>
      </c>
      <c r="H3" s="4" t="s">
        <v>25</v>
      </c>
    </row>
    <row r="4" spans="1:8" ht="14.4" thickBot="1" x14ac:dyDescent="0.3">
      <c r="B4" s="7" t="s">
        <v>49</v>
      </c>
      <c r="C4" s="8">
        <v>1714971</v>
      </c>
      <c r="D4" s="8" t="s">
        <v>39</v>
      </c>
      <c r="E4" s="8" t="s">
        <v>25</v>
      </c>
      <c r="F4" s="8">
        <v>2</v>
      </c>
      <c r="G4" s="8">
        <v>1.39</v>
      </c>
      <c r="H4" s="13">
        <f t="shared" ref="H4:H7" si="0">G4*F4</f>
        <v>2.78</v>
      </c>
    </row>
    <row r="5" spans="1:8" ht="14.4" thickBot="1" x14ac:dyDescent="0.3">
      <c r="B5" s="7" t="s">
        <v>54</v>
      </c>
      <c r="C5" s="8">
        <v>1827907</v>
      </c>
      <c r="D5" s="8" t="s">
        <v>39</v>
      </c>
      <c r="E5" s="8" t="s">
        <v>25</v>
      </c>
      <c r="F5" s="8">
        <v>1</v>
      </c>
      <c r="G5" s="8">
        <v>2.88</v>
      </c>
      <c r="H5" s="13">
        <f t="shared" si="0"/>
        <v>2.88</v>
      </c>
    </row>
    <row r="6" spans="1:8" ht="14.4" thickBot="1" x14ac:dyDescent="0.3">
      <c r="B6" s="7" t="s">
        <v>55</v>
      </c>
      <c r="C6" s="8">
        <v>1827745</v>
      </c>
      <c r="D6" s="8" t="s">
        <v>39</v>
      </c>
      <c r="E6" s="8" t="s">
        <v>25</v>
      </c>
      <c r="F6" s="8">
        <v>1</v>
      </c>
      <c r="G6" s="8">
        <v>4.91</v>
      </c>
      <c r="H6" s="13">
        <f t="shared" si="0"/>
        <v>4.91</v>
      </c>
    </row>
    <row r="7" spans="1:8" ht="14.4" thickBot="1" x14ac:dyDescent="0.3">
      <c r="B7" s="14" t="s">
        <v>44</v>
      </c>
      <c r="C7" s="15" t="s">
        <v>50</v>
      </c>
      <c r="D7" s="15" t="s">
        <v>7</v>
      </c>
      <c r="E7" s="15" t="s">
        <v>25</v>
      </c>
      <c r="F7" s="15">
        <v>12</v>
      </c>
      <c r="G7" s="15">
        <v>17.29</v>
      </c>
      <c r="H7" s="15">
        <f t="shared" si="0"/>
        <v>207.48</v>
      </c>
    </row>
    <row r="8" spans="1:8" ht="13.8" customHeight="1" thickBot="1" x14ac:dyDescent="0.3">
      <c r="B8" s="10"/>
      <c r="C8" s="10"/>
      <c r="D8" s="10"/>
      <c r="E8" s="10"/>
      <c r="F8" s="10"/>
      <c r="G8" s="10"/>
      <c r="H8" s="10"/>
    </row>
    <row r="9" spans="1:8" ht="14.4" thickBot="1" x14ac:dyDescent="0.3">
      <c r="A9" s="11" t="s">
        <v>28</v>
      </c>
      <c r="B9" s="5" t="s">
        <v>23</v>
      </c>
      <c r="C9" s="6" t="s">
        <v>0</v>
      </c>
      <c r="D9" s="6" t="s">
        <v>1</v>
      </c>
      <c r="E9" s="6" t="s">
        <v>20</v>
      </c>
      <c r="F9" s="6" t="s">
        <v>14</v>
      </c>
      <c r="G9" s="6" t="s">
        <v>32</v>
      </c>
      <c r="H9" s="6" t="s">
        <v>30</v>
      </c>
    </row>
    <row r="10" spans="1:8" ht="32.4" customHeight="1" thickBot="1" x14ac:dyDescent="0.3">
      <c r="B10" s="2" t="s">
        <v>10</v>
      </c>
      <c r="C10" s="3" t="s">
        <v>11</v>
      </c>
      <c r="D10" s="3" t="s">
        <v>15</v>
      </c>
      <c r="E10" s="3" t="s">
        <v>40</v>
      </c>
      <c r="F10" s="3">
        <v>12</v>
      </c>
      <c r="G10" s="9">
        <v>3.75</v>
      </c>
      <c r="H10" s="3">
        <f>G10*F10</f>
        <v>45</v>
      </c>
    </row>
    <row r="11" spans="1:8" ht="28.2" thickBot="1" x14ac:dyDescent="0.3">
      <c r="B11" s="7" t="s">
        <v>6</v>
      </c>
      <c r="C11" s="8" t="s">
        <v>12</v>
      </c>
      <c r="D11" s="8" t="s">
        <v>13</v>
      </c>
      <c r="E11" s="8" t="s">
        <v>63</v>
      </c>
      <c r="F11" s="8">
        <v>18</v>
      </c>
      <c r="G11" s="8">
        <v>1.75</v>
      </c>
      <c r="H11" s="3">
        <f>G11*F11</f>
        <v>31.5</v>
      </c>
    </row>
    <row r="12" spans="1:8" ht="24" customHeight="1" thickBot="1" x14ac:dyDescent="0.3">
      <c r="B12" s="2" t="s">
        <v>3</v>
      </c>
      <c r="C12" s="3" t="s">
        <v>8</v>
      </c>
      <c r="D12" s="3" t="s">
        <v>4</v>
      </c>
      <c r="E12" s="3" t="s">
        <v>41</v>
      </c>
      <c r="F12" s="3">
        <v>12</v>
      </c>
      <c r="G12" s="3">
        <v>2.66</v>
      </c>
      <c r="H12" s="3">
        <f t="shared" ref="H12:H36" si="1">G12*F12</f>
        <v>31.92</v>
      </c>
    </row>
    <row r="13" spans="1:8" ht="14.4" thickBot="1" x14ac:dyDescent="0.3">
      <c r="B13" s="7" t="s">
        <v>43</v>
      </c>
      <c r="C13" s="8" t="s">
        <v>42</v>
      </c>
      <c r="D13" s="8" t="s">
        <v>35</v>
      </c>
      <c r="E13" s="8" t="s">
        <v>36</v>
      </c>
      <c r="F13" s="8">
        <v>12</v>
      </c>
      <c r="G13" s="8">
        <v>1.5</v>
      </c>
      <c r="H13" s="3">
        <f t="shared" si="1"/>
        <v>18</v>
      </c>
    </row>
    <row r="14" spans="1:8" ht="14.4" thickBot="1" x14ac:dyDescent="0.3">
      <c r="B14" s="7" t="s">
        <v>56</v>
      </c>
      <c r="C14" s="8" t="s">
        <v>62</v>
      </c>
      <c r="D14" s="8" t="s">
        <v>39</v>
      </c>
      <c r="E14" s="8" t="s">
        <v>36</v>
      </c>
      <c r="F14" s="8">
        <v>3</v>
      </c>
      <c r="G14" s="8">
        <v>1.96</v>
      </c>
      <c r="H14" s="3">
        <f t="shared" si="1"/>
        <v>5.88</v>
      </c>
    </row>
    <row r="15" spans="1:8" ht="14.4" thickBot="1" x14ac:dyDescent="0.3">
      <c r="B15" s="14" t="s">
        <v>17</v>
      </c>
      <c r="C15" s="15" t="s">
        <v>37</v>
      </c>
      <c r="D15" s="15" t="s">
        <v>38</v>
      </c>
      <c r="E15" s="15" t="s">
        <v>25</v>
      </c>
      <c r="F15" s="15">
        <v>12</v>
      </c>
      <c r="G15" s="15">
        <v>9.1199999999999992</v>
      </c>
      <c r="H15" s="15">
        <f t="shared" si="1"/>
        <v>109.44</v>
      </c>
    </row>
    <row r="16" spans="1:8" ht="14.4" thickBot="1" x14ac:dyDescent="0.3">
      <c r="B16" s="16" t="s">
        <v>57</v>
      </c>
      <c r="C16" s="17"/>
      <c r="D16" s="17" t="s">
        <v>68</v>
      </c>
      <c r="E16" s="17"/>
      <c r="F16" s="17">
        <v>30</v>
      </c>
      <c r="G16" s="17"/>
      <c r="H16" s="17">
        <f>G16*F16</f>
        <v>0</v>
      </c>
    </row>
    <row r="17" spans="2:8" ht="14.4" thickBot="1" x14ac:dyDescent="0.3">
      <c r="B17" s="16" t="s">
        <v>73</v>
      </c>
      <c r="C17" s="17"/>
      <c r="D17" s="17" t="s">
        <v>68</v>
      </c>
      <c r="E17" s="17"/>
      <c r="F17" s="17">
        <v>15</v>
      </c>
      <c r="G17" s="17"/>
      <c r="H17" s="17">
        <f>G17*F17</f>
        <v>0</v>
      </c>
    </row>
    <row r="18" spans="2:8" ht="14.4" thickBot="1" x14ac:dyDescent="0.3">
      <c r="B18" s="16" t="s">
        <v>69</v>
      </c>
      <c r="C18" s="17"/>
      <c r="D18" s="17" t="s">
        <v>68</v>
      </c>
      <c r="E18" s="17"/>
      <c r="F18" s="17">
        <v>30</v>
      </c>
      <c r="G18" s="17"/>
      <c r="H18" s="17">
        <f t="shared" ref="H18:H29" si="2">G18*F18</f>
        <v>0</v>
      </c>
    </row>
    <row r="19" spans="2:8" ht="14.4" thickBot="1" x14ac:dyDescent="0.3">
      <c r="B19" s="18" t="s">
        <v>48</v>
      </c>
      <c r="C19" s="17"/>
      <c r="D19" s="17" t="s">
        <v>68</v>
      </c>
      <c r="E19" s="17"/>
      <c r="F19" s="17">
        <v>4</v>
      </c>
      <c r="G19" s="17"/>
      <c r="H19" s="17">
        <f t="shared" si="2"/>
        <v>0</v>
      </c>
    </row>
    <row r="20" spans="2:8" ht="14.4" thickBot="1" x14ac:dyDescent="0.3">
      <c r="B20" s="16" t="s">
        <v>34</v>
      </c>
      <c r="C20" s="17"/>
      <c r="D20" s="17" t="s">
        <v>68</v>
      </c>
      <c r="E20" s="17" t="s">
        <v>67</v>
      </c>
      <c r="F20" s="17">
        <v>10</v>
      </c>
      <c r="G20" s="17"/>
      <c r="H20" s="17">
        <f t="shared" si="2"/>
        <v>0</v>
      </c>
    </row>
    <row r="21" spans="2:8" ht="14.4" thickBot="1" x14ac:dyDescent="0.3">
      <c r="B21" s="16" t="s">
        <v>16</v>
      </c>
      <c r="C21" s="17" t="s">
        <v>70</v>
      </c>
      <c r="D21" s="17" t="s">
        <v>68</v>
      </c>
      <c r="E21" s="17" t="s">
        <v>67</v>
      </c>
      <c r="F21" s="17">
        <v>50</v>
      </c>
      <c r="G21" s="17">
        <v>4.4999999999999998E-2</v>
      </c>
      <c r="H21" s="17">
        <f t="shared" si="2"/>
        <v>2.25</v>
      </c>
    </row>
    <row r="22" spans="2:8" ht="14.4" thickBot="1" x14ac:dyDescent="0.3">
      <c r="B22" s="16" t="s">
        <v>18</v>
      </c>
      <c r="C22" s="17" t="s">
        <v>72</v>
      </c>
      <c r="D22" s="17" t="s">
        <v>68</v>
      </c>
      <c r="E22" s="17" t="s">
        <v>66</v>
      </c>
      <c r="F22" s="17">
        <v>100</v>
      </c>
      <c r="G22" s="17">
        <v>0.113</v>
      </c>
      <c r="H22" s="17">
        <f t="shared" si="2"/>
        <v>11.3</v>
      </c>
    </row>
    <row r="23" spans="2:8" ht="14.4" thickBot="1" x14ac:dyDescent="0.3">
      <c r="B23" s="16" t="s">
        <v>65</v>
      </c>
      <c r="C23" s="17"/>
      <c r="D23" s="17" t="s">
        <v>68</v>
      </c>
      <c r="E23" s="17" t="s">
        <v>66</v>
      </c>
      <c r="F23" s="17">
        <v>50</v>
      </c>
      <c r="G23" s="17"/>
      <c r="H23" s="17">
        <f t="shared" si="2"/>
        <v>0</v>
      </c>
    </row>
    <row r="24" spans="2:8" ht="14.4" thickBot="1" x14ac:dyDescent="0.3">
      <c r="B24" s="16" t="s">
        <v>64</v>
      </c>
      <c r="C24" s="17" t="s">
        <v>71</v>
      </c>
      <c r="D24" s="17" t="s">
        <v>68</v>
      </c>
      <c r="E24" s="17" t="s">
        <v>66</v>
      </c>
      <c r="F24" s="17">
        <v>100</v>
      </c>
      <c r="G24" s="17">
        <v>0.13900000000000001</v>
      </c>
      <c r="H24" s="17">
        <f t="shared" si="2"/>
        <v>13.900000000000002</v>
      </c>
    </row>
    <row r="25" spans="2:8" ht="14.4" thickBot="1" x14ac:dyDescent="0.3">
      <c r="B25" s="16" t="s">
        <v>46</v>
      </c>
      <c r="C25" s="17"/>
      <c r="D25" s="17" t="s">
        <v>68</v>
      </c>
      <c r="E25" s="17" t="s">
        <v>66</v>
      </c>
      <c r="F25" s="17">
        <v>100</v>
      </c>
      <c r="G25" s="17"/>
      <c r="H25" s="17">
        <f t="shared" si="2"/>
        <v>0</v>
      </c>
    </row>
    <row r="26" spans="2:8" ht="14.4" thickBot="1" x14ac:dyDescent="0.3">
      <c r="B26" s="16" t="s">
        <v>58</v>
      </c>
      <c r="C26" s="17"/>
      <c r="D26" s="17" t="s">
        <v>68</v>
      </c>
      <c r="E26" s="17" t="s">
        <v>66</v>
      </c>
      <c r="F26" s="17">
        <v>100</v>
      </c>
      <c r="G26" s="17"/>
      <c r="H26" s="17">
        <f t="shared" si="2"/>
        <v>0</v>
      </c>
    </row>
    <row r="27" spans="2:8" ht="14.4" thickBot="1" x14ac:dyDescent="0.3">
      <c r="B27" s="16" t="s">
        <v>59</v>
      </c>
      <c r="C27" s="17"/>
      <c r="D27" s="17" t="s">
        <v>68</v>
      </c>
      <c r="E27" s="17" t="s">
        <v>66</v>
      </c>
      <c r="F27" s="17">
        <v>100</v>
      </c>
      <c r="G27" s="17"/>
      <c r="H27" s="17">
        <f t="shared" si="2"/>
        <v>0</v>
      </c>
    </row>
    <row r="28" spans="2:8" ht="14.4" thickBot="1" x14ac:dyDescent="0.3">
      <c r="B28" s="16" t="s">
        <v>47</v>
      </c>
      <c r="C28" s="17"/>
      <c r="D28" s="17" t="s">
        <v>68</v>
      </c>
      <c r="E28" s="17" t="s">
        <v>66</v>
      </c>
      <c r="F28" s="17">
        <v>100</v>
      </c>
      <c r="G28" s="17"/>
      <c r="H28" s="17">
        <f t="shared" si="2"/>
        <v>0</v>
      </c>
    </row>
    <row r="29" spans="2:8" ht="14.4" thickBot="1" x14ac:dyDescent="0.3">
      <c r="B29" s="16" t="s">
        <v>53</v>
      </c>
      <c r="C29" s="17"/>
      <c r="D29" s="17" t="s">
        <v>68</v>
      </c>
      <c r="E29" s="17" t="s">
        <v>66</v>
      </c>
      <c r="F29" s="17">
        <v>30</v>
      </c>
      <c r="G29" s="17"/>
      <c r="H29" s="17">
        <f t="shared" si="2"/>
        <v>0</v>
      </c>
    </row>
    <row r="30" spans="2:8" ht="14.4" thickBot="1" x14ac:dyDescent="0.3">
      <c r="B30" s="7" t="s">
        <v>60</v>
      </c>
      <c r="C30" s="8" t="s">
        <v>61</v>
      </c>
      <c r="D30" s="8" t="s">
        <v>39</v>
      </c>
      <c r="E30" s="8" t="s">
        <v>25</v>
      </c>
      <c r="F30" s="8">
        <v>6</v>
      </c>
      <c r="G30" s="13">
        <v>2.42</v>
      </c>
      <c r="H30" s="13">
        <f t="shared" si="1"/>
        <v>14.52</v>
      </c>
    </row>
    <row r="31" spans="2:8" ht="14.4" thickBot="1" x14ac:dyDescent="0.3">
      <c r="B31" s="7" t="s">
        <v>49</v>
      </c>
      <c r="C31" s="8">
        <v>1714971</v>
      </c>
      <c r="D31" s="8" t="s">
        <v>39</v>
      </c>
      <c r="E31" s="8" t="s">
        <v>25</v>
      </c>
      <c r="F31" s="8">
        <v>5</v>
      </c>
      <c r="G31" s="8">
        <v>1.39</v>
      </c>
      <c r="H31" s="13">
        <f t="shared" si="1"/>
        <v>6.9499999999999993</v>
      </c>
    </row>
    <row r="32" spans="2:8" ht="14.4" thickBot="1" x14ac:dyDescent="0.3">
      <c r="B32" s="7" t="s">
        <v>19</v>
      </c>
      <c r="C32" s="8">
        <v>1714984</v>
      </c>
      <c r="D32" s="8" t="s">
        <v>39</v>
      </c>
      <c r="E32" s="8" t="s">
        <v>25</v>
      </c>
      <c r="F32" s="8">
        <v>1</v>
      </c>
      <c r="G32" s="8">
        <v>2.04</v>
      </c>
      <c r="H32" s="13">
        <f t="shared" si="1"/>
        <v>2.04</v>
      </c>
    </row>
    <row r="33" spans="1:8" ht="14.4" thickBot="1" x14ac:dyDescent="0.3">
      <c r="B33" s="7" t="s">
        <v>54</v>
      </c>
      <c r="C33" s="8">
        <v>1827907</v>
      </c>
      <c r="D33" s="8" t="s">
        <v>39</v>
      </c>
      <c r="E33" s="8" t="s">
        <v>25</v>
      </c>
      <c r="F33" s="8">
        <v>1</v>
      </c>
      <c r="G33" s="8">
        <v>2.88</v>
      </c>
      <c r="H33" s="13">
        <f t="shared" si="1"/>
        <v>2.88</v>
      </c>
    </row>
    <row r="34" spans="1:8" ht="14.4" thickBot="1" x14ac:dyDescent="0.3">
      <c r="B34" s="7" t="s">
        <v>55</v>
      </c>
      <c r="C34" s="8">
        <v>1827745</v>
      </c>
      <c r="D34" s="8" t="s">
        <v>39</v>
      </c>
      <c r="E34" s="8" t="s">
        <v>25</v>
      </c>
      <c r="F34" s="8">
        <v>1</v>
      </c>
      <c r="G34" s="8">
        <v>4.91</v>
      </c>
      <c r="H34" s="13">
        <f t="shared" si="1"/>
        <v>4.91</v>
      </c>
    </row>
    <row r="35" spans="1:8" ht="14.4" thickBot="1" x14ac:dyDescent="0.3">
      <c r="B35" s="14" t="s">
        <v>45</v>
      </c>
      <c r="C35" s="15" t="s">
        <v>51</v>
      </c>
      <c r="D35" s="15" t="s">
        <v>7</v>
      </c>
      <c r="E35" s="15" t="s">
        <v>25</v>
      </c>
      <c r="F35" s="15">
        <v>12</v>
      </c>
      <c r="G35" s="15">
        <v>17.059999999999999</v>
      </c>
      <c r="H35" s="15">
        <f t="shared" si="1"/>
        <v>204.71999999999997</v>
      </c>
    </row>
    <row r="36" spans="1:8" ht="13.8" customHeight="1" thickBot="1" x14ac:dyDescent="0.3">
      <c r="B36" s="2" t="s">
        <v>5</v>
      </c>
      <c r="C36" s="3" t="s">
        <v>9</v>
      </c>
      <c r="D36" s="3" t="s">
        <v>4</v>
      </c>
      <c r="E36" s="3" t="s">
        <v>26</v>
      </c>
      <c r="F36" s="3">
        <v>3</v>
      </c>
      <c r="G36" s="3">
        <v>4.8</v>
      </c>
      <c r="H36" s="13">
        <f t="shared" si="1"/>
        <v>14.399999999999999</v>
      </c>
    </row>
    <row r="37" spans="1:8" ht="14.4" thickBot="1" x14ac:dyDescent="0.3">
      <c r="B37" s="10"/>
      <c r="C37" s="10"/>
      <c r="D37" s="10"/>
      <c r="E37" s="10"/>
      <c r="F37" s="10"/>
      <c r="G37" s="10"/>
      <c r="H37" s="10"/>
    </row>
    <row r="38" spans="1:8" ht="14.4" thickBot="1" x14ac:dyDescent="0.3">
      <c r="A38" s="11" t="s">
        <v>29</v>
      </c>
      <c r="B38" s="5" t="s">
        <v>23</v>
      </c>
      <c r="C38" s="6" t="s">
        <v>0</v>
      </c>
      <c r="D38" s="6" t="s">
        <v>1</v>
      </c>
      <c r="E38" s="6" t="s">
        <v>20</v>
      </c>
      <c r="F38" s="6" t="s">
        <v>14</v>
      </c>
      <c r="G38" s="6" t="s">
        <v>32</v>
      </c>
      <c r="H38" s="6" t="s">
        <v>30</v>
      </c>
    </row>
    <row r="39" spans="1:8" ht="14.4" thickBot="1" x14ac:dyDescent="0.3">
      <c r="B39" s="7" t="s">
        <v>22</v>
      </c>
      <c r="C39" s="8"/>
      <c r="D39" s="8"/>
      <c r="E39" s="8"/>
      <c r="F39" s="8">
        <v>3</v>
      </c>
      <c r="G39" s="8"/>
      <c r="H39" s="13">
        <f t="shared" ref="H39:H41" si="3">G39*F39</f>
        <v>0</v>
      </c>
    </row>
    <row r="40" spans="1:8" ht="14.4" thickBot="1" x14ac:dyDescent="0.3">
      <c r="B40" s="7" t="s">
        <v>21</v>
      </c>
      <c r="C40" s="8"/>
      <c r="D40" s="8"/>
      <c r="E40" s="8"/>
      <c r="F40" s="8">
        <v>3</v>
      </c>
      <c r="G40" s="8"/>
      <c r="H40" s="13">
        <f t="shared" si="3"/>
        <v>0</v>
      </c>
    </row>
    <row r="41" spans="1:8" ht="14.4" thickBot="1" x14ac:dyDescent="0.3">
      <c r="B41" s="7" t="s">
        <v>19</v>
      </c>
      <c r="C41" s="8">
        <v>1714984</v>
      </c>
      <c r="D41" s="8" t="s">
        <v>39</v>
      </c>
      <c r="E41" s="8" t="s">
        <v>25</v>
      </c>
      <c r="F41" s="8">
        <v>1</v>
      </c>
      <c r="G41" s="8">
        <v>2.04</v>
      </c>
      <c r="H41" s="13">
        <f t="shared" si="3"/>
        <v>2.04</v>
      </c>
    </row>
    <row r="43" spans="1:8" x14ac:dyDescent="0.25">
      <c r="B43" s="12" t="s">
        <v>31</v>
      </c>
    </row>
    <row r="44" spans="1:8" x14ac:dyDescent="0.25">
      <c r="B44" s="11">
        <f>SUM(H4:H7)+SUM(H10:H36)+SUM(H39:H41)</f>
        <v>739.69999999999993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00D4-3ED3-4BEB-962F-C2E4218CA5C4}">
  <dimension ref="A1"/>
  <sheetViews>
    <sheetView workbookViewId="0"/>
  </sheetViews>
  <sheetFormatPr defaultRowHeight="13.8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pengyuan</dc:creator>
  <cp:lastModifiedBy>Pengyuan Shu</cp:lastModifiedBy>
  <dcterms:created xsi:type="dcterms:W3CDTF">2015-06-05T18:19:34Z</dcterms:created>
  <dcterms:modified xsi:type="dcterms:W3CDTF">2023-12-17T01:36:39Z</dcterms:modified>
</cp:coreProperties>
</file>