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15221\Desktop\TF\"/>
    </mc:Choice>
  </mc:AlternateContent>
  <xr:revisionPtr revIDLastSave="0" documentId="13_ncr:1_{C3135714-E070-4E5F-BB78-82BA5507027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境内成交" sheetId="1" r:id="rId1"/>
    <sheet name="正荣估值" sheetId="2" r:id="rId2"/>
  </sheets>
  <externalReferences>
    <externalReference r:id="rId3"/>
  </externalReferences>
  <definedNames>
    <definedName name="_xlnm._FilterDatabase" localSheetId="1" hidden="1">正荣估值!$A$1:$B$166</definedName>
  </definedNames>
  <calcPr calcId="191029" concurrentManualCount="2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B74" i="2"/>
  <c r="B8" i="2"/>
  <c r="B13" i="2"/>
  <c r="B128" i="2"/>
  <c r="B31" i="2"/>
  <c r="B4" i="2"/>
  <c r="F12" i="1"/>
  <c r="B50" i="2"/>
  <c r="G3" i="1"/>
  <c r="B56" i="2"/>
  <c r="A7" i="1"/>
  <c r="B85" i="2"/>
  <c r="B96" i="2"/>
  <c r="B30" i="2"/>
  <c r="B11" i="2"/>
  <c r="B138" i="2"/>
  <c r="G2" i="1"/>
  <c r="B41" i="2"/>
  <c r="F5" i="1"/>
  <c r="G15" i="1"/>
  <c r="B114" i="2"/>
  <c r="B136" i="2"/>
  <c r="B69" i="2"/>
  <c r="B95" i="2"/>
  <c r="B72" i="2"/>
  <c r="B55" i="2"/>
  <c r="B154" i="2"/>
  <c r="B37" i="2"/>
  <c r="B127" i="2"/>
  <c r="B112" i="2"/>
  <c r="B19" i="2"/>
  <c r="F9" i="1"/>
  <c r="B93" i="2"/>
  <c r="B57" i="2"/>
  <c r="B162" i="2"/>
  <c r="B83" i="2"/>
  <c r="B103" i="2"/>
  <c r="B53" i="2"/>
  <c r="B28" i="2"/>
  <c r="B91" i="2"/>
  <c r="B97" i="2"/>
  <c r="B123" i="2"/>
  <c r="B90" i="2"/>
  <c r="B44" i="2"/>
  <c r="G9" i="1"/>
  <c r="B15" i="2"/>
  <c r="A13" i="1"/>
  <c r="B113" i="2"/>
  <c r="B152" i="2"/>
  <c r="B22" i="2"/>
  <c r="B126" i="2"/>
  <c r="B47" i="2"/>
  <c r="B14" i="2"/>
  <c r="B23" i="2"/>
  <c r="G14" i="1"/>
  <c r="F2" i="1"/>
  <c r="A14" i="1"/>
  <c r="B86" i="2"/>
  <c r="B59" i="2"/>
  <c r="B105" i="2"/>
  <c r="B130" i="2"/>
  <c r="B61" i="2"/>
  <c r="A2" i="1"/>
  <c r="B34" i="2"/>
  <c r="B40" i="2"/>
  <c r="B137" i="2"/>
  <c r="B89" i="2"/>
  <c r="B71" i="2"/>
  <c r="B67" i="2"/>
  <c r="B115" i="2"/>
  <c r="B132" i="2"/>
  <c r="B122" i="2"/>
  <c r="B140" i="2"/>
  <c r="B133" i="2"/>
  <c r="F16" i="1"/>
  <c r="B10" i="2"/>
  <c r="B21" i="2"/>
  <c r="B150" i="2"/>
  <c r="B129" i="2"/>
  <c r="B145" i="2"/>
  <c r="G11" i="1"/>
  <c r="B125" i="2"/>
  <c r="B43" i="2"/>
  <c r="F14" i="1"/>
  <c r="B94" i="2"/>
  <c r="B88" i="2"/>
  <c r="B143" i="2"/>
  <c r="B108" i="2"/>
  <c r="B5" i="2"/>
  <c r="B49" i="2"/>
  <c r="B118" i="2"/>
  <c r="B99" i="2"/>
  <c r="B66" i="2"/>
  <c r="B39" i="2"/>
  <c r="B68" i="2"/>
  <c r="B92" i="2"/>
  <c r="G13" i="1"/>
  <c r="B100" i="2"/>
  <c r="B166" i="2"/>
  <c r="B16" i="2"/>
  <c r="B17" i="2"/>
  <c r="B70" i="2"/>
  <c r="B106" i="2"/>
  <c r="B110" i="2"/>
  <c r="B77" i="2"/>
  <c r="B164" i="2"/>
  <c r="B147" i="2"/>
  <c r="B148" i="2"/>
  <c r="B101" i="2"/>
  <c r="B87" i="2"/>
  <c r="B160" i="2"/>
  <c r="B81" i="2"/>
  <c r="B79" i="2"/>
  <c r="B116" i="2"/>
  <c r="B9" i="2"/>
  <c r="G8" i="1"/>
  <c r="B12" i="2"/>
  <c r="B26" i="2"/>
  <c r="B62" i="2"/>
  <c r="A16" i="1"/>
  <c r="B156" i="2"/>
  <c r="F8" i="1"/>
  <c r="B157" i="2"/>
  <c r="B151" i="2"/>
  <c r="B121" i="2"/>
  <c r="B73" i="2"/>
  <c r="B38" i="2"/>
  <c r="B65" i="2"/>
  <c r="B63" i="2"/>
  <c r="A8" i="1"/>
  <c r="B58" i="2"/>
  <c r="B29" i="2"/>
  <c r="B7" i="2"/>
  <c r="B36" i="2"/>
  <c r="G10" i="1"/>
  <c r="A15" i="1"/>
  <c r="B82" i="2"/>
  <c r="B35" i="2"/>
  <c r="B64" i="2"/>
  <c r="B33" i="2"/>
  <c r="F15" i="1"/>
  <c r="B45" i="2"/>
  <c r="G5" i="1"/>
  <c r="G12" i="1"/>
  <c r="B158" i="2"/>
  <c r="B46" i="2"/>
  <c r="B139" i="2"/>
  <c r="B117" i="2"/>
  <c r="G4" i="1"/>
  <c r="B42" i="2"/>
  <c r="B104" i="2"/>
  <c r="F6" i="1"/>
  <c r="B54" i="2"/>
  <c r="B131" i="2"/>
  <c r="B20" i="2"/>
  <c r="B18" i="2"/>
  <c r="B3" i="2"/>
  <c r="B141" i="2"/>
  <c r="B155" i="2"/>
  <c r="B159" i="2"/>
  <c r="B134" i="2"/>
  <c r="B144" i="2"/>
  <c r="F13" i="1"/>
  <c r="B60" i="2"/>
  <c r="F4" i="1"/>
  <c r="G16" i="1"/>
  <c r="B51" i="2"/>
  <c r="F7" i="1"/>
  <c r="B120" i="2"/>
  <c r="B78" i="2"/>
  <c r="B163" i="2"/>
  <c r="B135" i="2"/>
  <c r="G7" i="1"/>
  <c r="B161" i="2"/>
  <c r="B80" i="2"/>
  <c r="B149" i="2"/>
  <c r="B102" i="2"/>
  <c r="B111" i="2"/>
  <c r="B48" i="2"/>
  <c r="B124" i="2"/>
  <c r="F3" i="1"/>
  <c r="B24" i="2"/>
  <c r="B165" i="2"/>
  <c r="B75" i="2"/>
  <c r="B76" i="2"/>
  <c r="F10" i="1"/>
  <c r="B153" i="2"/>
  <c r="B119" i="2"/>
  <c r="F11" i="1"/>
  <c r="A11" i="1"/>
  <c r="B25" i="2"/>
  <c r="B98" i="2"/>
  <c r="B6" i="2"/>
  <c r="B107" i="2"/>
  <c r="B109" i="2"/>
  <c r="B27" i="2"/>
  <c r="B32" i="2"/>
  <c r="G6" i="1"/>
  <c r="B142" i="2"/>
  <c r="B84" i="2"/>
  <c r="B146" i="2"/>
  <c r="B52" i="2"/>
</calcChain>
</file>

<file path=xl/sharedStrings.xml><?xml version="1.0" encoding="utf-8"?>
<sst xmlns="http://schemas.openxmlformats.org/spreadsheetml/2006/main" count="690" uniqueCount="612">
  <si>
    <t>债券名称</t>
  </si>
  <si>
    <t>债券代码</t>
  </si>
  <si>
    <t>发行人</t>
    <phoneticPr fontId="3" type="noConversion"/>
  </si>
  <si>
    <t>20金科01</t>
  </si>
  <si>
    <t>149037.SZ</t>
  </si>
  <si>
    <t>20时代02</t>
  </si>
  <si>
    <t>163142</t>
  </si>
  <si>
    <t>20时代05</t>
  </si>
  <si>
    <t>163316</t>
  </si>
  <si>
    <t>20时代07</t>
  </si>
  <si>
    <t>163571</t>
  </si>
  <si>
    <t>20奥园01</t>
  </si>
  <si>
    <t>163188</t>
  </si>
  <si>
    <t>21奥园债</t>
  </si>
  <si>
    <t>188326.SH</t>
  </si>
  <si>
    <t>20合景04</t>
  </si>
  <si>
    <t>175068</t>
  </si>
  <si>
    <t>20合景06</t>
  </si>
  <si>
    <t>175201</t>
  </si>
  <si>
    <t>21番雅01</t>
  </si>
  <si>
    <t>175934.SH</t>
  </si>
  <si>
    <t>179511</t>
  </si>
  <si>
    <t>21尚隽保理ABN001优先</t>
    <phoneticPr fontId="3" type="noConversion"/>
  </si>
  <si>
    <t>082100184</t>
  </si>
  <si>
    <t>世茂集团控股有限公司</t>
  </si>
  <si>
    <t>平裕6优</t>
  </si>
  <si>
    <t>鹏举08优</t>
    <phoneticPr fontId="3" type="noConversion"/>
  </si>
  <si>
    <t>136209.SZ</t>
    <phoneticPr fontId="3" type="noConversion"/>
  </si>
  <si>
    <t>正荣03优</t>
  </si>
  <si>
    <t>169687</t>
  </si>
  <si>
    <t>20宝龙A</t>
  </si>
  <si>
    <t>168764</t>
  </si>
  <si>
    <t>2021.11.8境内成交</t>
    <phoneticPr fontId="1" type="noConversion"/>
  </si>
  <si>
    <t>1.2021.11.8，20奥园01（163188.SH），成交价25.4元，成交金额254万元。
2.2021.11.8，20奥园01（163188.SH），成交价25元，成交金额250万元。</t>
    <phoneticPr fontId="3" type="noConversion"/>
  </si>
  <si>
    <t>成交不活跃，20中骏02（0.64+2)ofr90左右</t>
  </si>
  <si>
    <t>整体成交不活跃，20正荣02（1.17+2）成交价格在98左右</t>
  </si>
  <si>
    <t>整体成交不活跃，20宝龙01(0.2+3)今天成交基本在90左右</t>
  </si>
  <si>
    <t xml:space="preserve">成交活跃。世茂股份：活跃券21世茂G1（1.32Y)成交在50元左右。
</t>
    <phoneticPr fontId="3" type="noConversion"/>
  </si>
  <si>
    <t>1.2021.11.8，金科优01，成交价79.97元，成交金额4798.25万。
2.2021.11.8，20金科03，成交价57.30元，成交金额783.1万。
3.2021.11.8，20金科01，成交价60.00元，成交金额1,496.35万。</t>
    <phoneticPr fontId="3" type="noConversion"/>
  </si>
  <si>
    <t>2021.11.8，20时代04（163315.SH），成交价99元，成交金额1683万元。</t>
    <phoneticPr fontId="3" type="noConversion"/>
  </si>
  <si>
    <t xml:space="preserve">2021.11.8，15合景01（136101.SH），成交价95元，成交金额441.11万元。 </t>
    <phoneticPr fontId="3" type="noConversion"/>
  </si>
  <si>
    <t>2021.10.29,20番雅02，成交价88.5元，成交金额1000万。</t>
    <phoneticPr fontId="3" type="noConversion"/>
  </si>
  <si>
    <t>2021.11.9境内成交</t>
    <phoneticPr fontId="3" type="noConversion"/>
  </si>
  <si>
    <t>1.2021.11.8，金科优01，成交价79.97元，成交金额4798.25万。
2.2021.11.8，20金科03，成交价57.30元，成交金额783.1万。
3.2021.11.8，20金科01，成交价60.00元，成交金额1,496.35万。</t>
  </si>
  <si>
    <t>2021.10.29,20番雅02，成交价88.5元，成交金额1000万。</t>
  </si>
  <si>
    <t xml:space="preserve">1.2021.11.8，20时代04，成交价99元，成交金额1683万元。
</t>
    <phoneticPr fontId="3" type="noConversion"/>
  </si>
  <si>
    <t>1.2021.11.8，20奥园01，成交价25.4元，成交金额254万元。
2.2021.11.8，20奥园01，成交价25元，成交金额250万元。
3.2021.11.8,20奥园01，成交价28.89元，成交金额1624.6万。</t>
    <phoneticPr fontId="3" type="noConversion"/>
  </si>
  <si>
    <t>1.2021.11.8，15合景01，成交价95元，成交金额441.11万元。 
2.2021.11.8,20合景06，成交价99.04元，成交金额10000万元。
3.2021.11.8,20合景08，成交价99.10元，成交金额5000万元。</t>
    <phoneticPr fontId="3" type="noConversion"/>
  </si>
  <si>
    <t>世茂股份：20世茂G1(1.31Y）成交在51、52附近。19世茂G1(0.18Y）价格较昨日有所下跌，70-72附近
世茂建设：20世茂04（1.5+2）成交清淡，54-60之间。</t>
  </si>
  <si>
    <t>成交不活跃，20宝龙01(0.2+3)散量成交89.9附近</t>
  </si>
  <si>
    <t>成交不活跃，20正荣02（1.17+2）成交价格在98左右</t>
    <phoneticPr fontId="3" type="noConversion"/>
  </si>
  <si>
    <t>PR中骏1A（41D），成交一笔16.965元，最新面值26.1元。成交金额102万元。</t>
    <phoneticPr fontId="3" type="noConversion"/>
  </si>
  <si>
    <t>2021.11.10境内成交</t>
    <phoneticPr fontId="3" type="noConversion"/>
  </si>
  <si>
    <t>1.2021.11.9，20时代04，成交价98.62元，成交金额1300万元。
2.2021.11.9，20时代04，成交价95.80元，成交金额1400万元。
3.2021.11.10,20时代09，成交价75.00元，成交量491手。</t>
    <phoneticPr fontId="3" type="noConversion"/>
  </si>
  <si>
    <t>世茂股份：20世茂G1(1.31Y）成交在50附近。19世茂G1(0.18Y）价格较昨日略微上涨，今日成交在75元附近
世茂建设：20世茂04（1.5+2）成交清淡，50元成交27万，60成交20万。</t>
  </si>
  <si>
    <t>成交不活跃，20宝龙01(0.2+3)散量成交89.95附近</t>
  </si>
  <si>
    <t xml:space="preserve">1.2021.11.9，20金科01，成交价62.70元，成交金额2213万。
2.2021.11.9，20金科03，成交价58.00元，成交金额1497万。
</t>
    <phoneticPr fontId="3" type="noConversion"/>
  </si>
  <si>
    <t>1.2021.11.9，20奥园01，成交价29.00元，成交金额250万元。
2.2021.11.9，20奥园01，成交价29.52元，成交金额671.2万。
3.2021.11.10,20奥园01，成交价28.688元，成交金额287万。</t>
    <phoneticPr fontId="3" type="noConversion"/>
  </si>
  <si>
    <t>2021.11.10,20番雅01，成交价96.67元，成交金额10000万。</t>
    <phoneticPr fontId="3" type="noConversion"/>
  </si>
  <si>
    <t xml:space="preserve">1.2021.11.9，15合景01，成交价94.99元，成交金额560.6万元。 
</t>
    <phoneticPr fontId="3" type="noConversion"/>
  </si>
  <si>
    <t>2021.11.11境内成交</t>
    <phoneticPr fontId="3" type="noConversion"/>
  </si>
  <si>
    <t xml:space="preserve">1.2021.11.11，16合景04，成交价70.00元，成交量 60000手。 
</t>
    <phoneticPr fontId="3" type="noConversion"/>
  </si>
  <si>
    <t>1.2021.11.10,20奥园01，成交价28.688元，成交金额287万。
2.2.21.11.11,20奥园01，成交价在36.99-38.80元，每笔成交金额45万左右。</t>
    <phoneticPr fontId="3" type="noConversion"/>
  </si>
  <si>
    <t>1.2021.11.10,20时代09，成交价75.00元，成交量491手。</t>
    <phoneticPr fontId="3" type="noConversion"/>
  </si>
  <si>
    <t>2021.11.10,20番雅02，成交价95.71元，成交金额2000万。</t>
    <phoneticPr fontId="3" type="noConversion"/>
  </si>
  <si>
    <t xml:space="preserve">1.2021.11.11,20金科01，成交价79.88-82.08元，单笔成交金额多在26万左右，有一笔82.08元的成交，成交金额167万。20金科03，成交价在73.6-77.9元，单笔成交金额在20万以下。
2.2021.11.10,20金科01，成交价72.48元，成交金额1205万。
3.2021.11.10,20金科03，成交价62.65元，成交金额1513万。
</t>
    <phoneticPr fontId="3" type="noConversion"/>
  </si>
  <si>
    <t>11月12日09时50分，20合景04（175068.SH）上交所发生一笔80元的成交，成交金额160万元。</t>
    <phoneticPr fontId="3" type="noConversion"/>
  </si>
  <si>
    <t>2021.11.12境内成交</t>
    <phoneticPr fontId="3" type="noConversion"/>
  </si>
  <si>
    <t>2021.11.11,21番雅01，成交价98.32元，成交金额1000万。</t>
    <phoneticPr fontId="3" type="noConversion"/>
  </si>
  <si>
    <t>1.2021.11.11,20奥园01，成交价30.2元和37.08元，成交金额2200万和1821万。
2.2021.11.12,20奥园01成交价在37.45-39.98元，单笔成交金额在45万左右。21奥园债当日无成交。</t>
    <phoneticPr fontId="3" type="noConversion"/>
  </si>
  <si>
    <t>1.2021.11.11,20时代04，成交价99.82元，成交金额3500万。
2.2021.11.11,20时代02，成交价97.54元，成交金额1500万。
3.2021.11.11,20时代05，成交价97.47元，成交金额4000万。
4.2021.11.11,20时代09，成交价66.89元，成交金额244万。</t>
    <phoneticPr fontId="3" type="noConversion"/>
  </si>
  <si>
    <t>1.2021.11.11,20金科03，成交价74.12元，成交金额515万。
2.2021.11.11，20金科01，成交价80.02元，成交金额6710万。
3.2021.11.12,20金科01成交价在79.5-80.0元，成交金额基本在30万以下。</t>
    <phoneticPr fontId="3" type="noConversion"/>
  </si>
  <si>
    <t>成交不活跃，PR中骏1A（41D），11.9成交一笔16.965元，最新面值26.1元，成交金额102万元，</t>
  </si>
  <si>
    <t>情绪较好，价格上涨。
世茂股份：20世茂G1(1.31Y）成交在65附近（昨日成交在50左右）。19世茂G1(0.18Y）成交价格在86附近（昨日70-72附近）
世茂建设：20世茂04（1.5+2）成交清淡，60左右。</t>
  </si>
  <si>
    <t>价格整体变动不大。
世茂股份：20世茂G1(1.31Y）成交在65上下（与昨日基本持平）。19世茂G1(0.18Y）成交价格较昨日略微下降，在86附近。
世茂建设：20世茂04（1.5+2）成交清淡，66左右。</t>
  </si>
  <si>
    <t>整成交不活跃，20正荣02（1.17+2）成交价格在98左右</t>
  </si>
  <si>
    <t>成交不活跃，20宝龙01(0.2+3)成交在95附近，情绪有所回暖</t>
  </si>
  <si>
    <t>成交不活跃，20宝龙04(0.7+1)成交在88附近。</t>
  </si>
  <si>
    <t>成交不活跃，21正荣01（1.7+2）成交价格在98.97左右</t>
    <phoneticPr fontId="3" type="noConversion"/>
  </si>
  <si>
    <t>2021.11.15境内成交</t>
    <phoneticPr fontId="3" type="noConversion"/>
  </si>
  <si>
    <t>1.2021.11.15,20金科01，成交价80元，成交金额110万。</t>
    <phoneticPr fontId="3" type="noConversion"/>
  </si>
  <si>
    <t>1.2021.11.15，20时代09，成交价60.20元，成交量3200手。
2.1.2021.11.15，20时代09，成交价70.00元，成交金额292.26万。</t>
    <phoneticPr fontId="3" type="noConversion"/>
  </si>
  <si>
    <t>成交不活跃，20中骏02（0.6+2），11.12成交在91元左右。</t>
  </si>
  <si>
    <t>成交清淡，价格有所上涨
世茂股份：20世茂G1(1.31Y）成交在68.9上下（上周五在65左右平）。19世茂G1(0.18Y）成交价格在86-88之间。
世茂建设：20世茂04（1.5+2）成交清淡，65左右，与上周五基本持平。</t>
  </si>
  <si>
    <t>成交不活跃，20宝龙02(0.34+1)成交在91-92附近。</t>
  </si>
  <si>
    <t>1.2021.11.15，,20奥园01，成交价在35元附近，单笔成交金额在50万左右。
2.2021.11.12,20奥园01，成交价40.10元，成交金额1300万。
3.2021.11.12,20奥园01，成交价37.32元，成交金额450.8万。
4.2021.11.12,20奥园02，成交价34.78元，成交金额3900万。</t>
    <phoneticPr fontId="3" type="noConversion"/>
  </si>
  <si>
    <t>1.2021.11.15，,20合景04，成交价78-82元，单笔成交金额20万左右。
2.2021.11.12,20合景04，成交价93.86元，成交金额1500万。
3.2021.11.12,15合景01，成交价97.82元，成交金额626万。</t>
    <phoneticPr fontId="3" type="noConversion"/>
  </si>
  <si>
    <t>1.2021.11.12,20雅居1A，成交价63.42元，成交金额1200万。</t>
    <phoneticPr fontId="3" type="noConversion"/>
  </si>
  <si>
    <t>成交不活跃，21正荣01（1.7+2）成交价格在98.97左右（11.11成交价格）</t>
    <phoneticPr fontId="3" type="noConversion"/>
  </si>
  <si>
    <t>2021.11.16境内成交</t>
    <phoneticPr fontId="3" type="noConversion"/>
  </si>
  <si>
    <t>成交不活跃，PR中骏1A（0.0959），11.15成交价格17.1元（折合票面39.5元左右）。</t>
  </si>
  <si>
    <t>成交较上周有所清淡，短久期价格变动不大，长久期价格有所下跌。
世茂股份：20世茂G1(1.31Y）成交在68左右（与前两日基本持平），但下午有62左右的成交。19世茂G1(0.18Y）成交价格在86-88之间。
世茂建设：20世茂04（1.5+2）成交清淡，65左右，与上周五基本持平。</t>
  </si>
  <si>
    <t>成交不活跃，20宝龙01(0.18+3)、19宝龙MTN002（0.6+N)成交在95元附近。</t>
  </si>
  <si>
    <t>1.11月16日14时42分，20时代09（163722）上交所固收平台显示最新成交价60.200元。
2.11月16日14时01分，20时代09(163722)上交所竞价系统显示成交价65.00元，成交量 170手，较昨收价70.00元，跌幅-7.14%。</t>
    <phoneticPr fontId="3" type="noConversion"/>
  </si>
  <si>
    <t>1.11月16日10时45分，20奥园01(163188)上交所固收平台显示成交价31.500元，成交量 3000手，较昨收价36.930元，跌幅-14.70%。
2.11月16日10时01分，20 奥园 01(163188)上交所竞价系统显示成交价29.99元，成交量 502手，较昨收价35.02元，跌幅-11.48%。</t>
    <phoneticPr fontId="3" type="noConversion"/>
  </si>
  <si>
    <t>2021.11.16，20金科01，成交价在79.50-79.80元，单笔成交金额在30万以下。</t>
    <phoneticPr fontId="3" type="noConversion"/>
  </si>
  <si>
    <t>1.2021.11.16,20合景04，成交价在77.8-78元，单笔成交金额22万左右。
2.2021.11.16,15合景01，成交价在97.7-98.8元，单笔成交金额在10万以下。</t>
    <phoneticPr fontId="3" type="noConversion"/>
  </si>
  <si>
    <t>2021.11.15,20雅居1A，成交价99.00元，成交金额500万。</t>
    <phoneticPr fontId="3" type="noConversion"/>
  </si>
  <si>
    <t>2021.11.17境内成交</t>
    <phoneticPr fontId="3" type="noConversion"/>
  </si>
  <si>
    <t>价格较昨日变动不大。
世茂股份：20世茂G1(1.31Y）成交在65左右。19世茂G1(0.18Y）成交价格在86-87之间。
世茂建设：20世茂04（1.5+2）成交清淡，65左右，与上周五基本持平。</t>
  </si>
  <si>
    <t>成交不活跃，20宝龙02(0.34+1)成交在92元附近。</t>
  </si>
  <si>
    <t>11月17日15时12分，21番雅01(175934)上交所固收平台显示成交价79.990元，成交量 10000手，较昨收价98.319元，跌幅-18.64%。</t>
    <phoneticPr fontId="3" type="noConversion"/>
  </si>
  <si>
    <t>1.11月17日14时06分，20时代09（163722）上交所固收平台显示最新成交价60.200元，较前一交易日中债估值97.4770元，偏离-38.24%。
2.11月17日14时10分，20时代02(163142)上交所固收平台显示成交价66.000元，成交量 3800手，较昨收价97.540元，跌幅-32.34%。</t>
    <phoneticPr fontId="3" type="noConversion"/>
  </si>
  <si>
    <t>1.11月17日10时16分，20金科01（149037.SZ）深交所发生一笔80元的成交，成交金额132.56万元。
2.11月17日10时38分，20金科01（149037.SZ）深交所发生一笔80.1元的成交，成交金额136.1724万元。</t>
    <phoneticPr fontId="3" type="noConversion"/>
  </si>
  <si>
    <t>1.11月17日10时43分，20奥园01(163188)上交所固收平台显示成交价27.800元，成交量 7000手，较昨收价31.000元，跌幅-10.32%。
2.11月17日10时50分，20奥园01（163188.SH）上固收发生一笔28.1元的成交，成交金额141万元。</t>
    <phoneticPr fontId="3" type="noConversion"/>
  </si>
  <si>
    <t>1.2021.11.17,20合景04，成交价77.75元附近，单笔成交金额22万。
2.2021.11.17,15合景01，成交价97.15-97.50元，单笔成交金额20万左右。</t>
    <phoneticPr fontId="3" type="noConversion"/>
  </si>
  <si>
    <t>成交不活跃，21正荣01（1.7+2）成交价格在98左右（11.16成交价格）</t>
    <phoneticPr fontId="3" type="noConversion"/>
  </si>
  <si>
    <t>2021.11.18境内成交</t>
    <phoneticPr fontId="3" type="noConversion"/>
  </si>
  <si>
    <t>1.11月18日13时54分，20合景04（175068.SH）上固收发生一笔68.2元的成交，成交金额234万元。
2.11月18日10时28分，20合景04（175068）上交所固收平台显示最新成交价78.000元，成交量 25000手，较昨收价92.927元，跌幅-16.06%，较前一交易日中债估值92.9395元，偏离-16.07%。</t>
    <phoneticPr fontId="3" type="noConversion"/>
  </si>
  <si>
    <t>2021.11.18,20金科01，成交价在79.99-80.00元，单笔成交金额在30万以下。</t>
    <phoneticPr fontId="3" type="noConversion"/>
  </si>
  <si>
    <t>1.2021.11.17,20时代09，成交价60.10元，成交金额320万。
2.2021.11.17,20时代09，成交价65.42元，成交金额291万。</t>
    <phoneticPr fontId="3" type="noConversion"/>
  </si>
  <si>
    <t>2021.11.18,20奥园01，成交价在25.40-25.99元，单笔成交金额在65万左右。</t>
    <phoneticPr fontId="3" type="noConversion"/>
  </si>
  <si>
    <t>1.2021.11.17,20番雅01，成交价96.80元，成交金额5300万。
2.2021.11.17,21番雅01，成交价80.05元，成交金额2000万。</t>
    <phoneticPr fontId="3" type="noConversion"/>
  </si>
  <si>
    <t>2021.11.19境内成交</t>
    <phoneticPr fontId="3" type="noConversion"/>
  </si>
  <si>
    <t>1.11月19日14时07分，20时代12(167463)上交所固收平台显示成交价64.600元，成交量 15000手，较昨收价97.200元，跌幅-33.54%。
2.11月19日14时06分，17时代02(145783)上交所固收平台显示成交价64.600元，成交量 5000手，较昨收价98.857元，跌幅-34.65%。</t>
    <phoneticPr fontId="3" type="noConversion"/>
  </si>
  <si>
    <t>1.11月19日13时55分，15合景02(136102)上交所固收平台显示成交价59.900元，成交量 20000手，较昨收价97.509元，跌幅-38.57%。
2.11月19日13时11分，20合景04（175068.SH）上固收发生一笔68.2元的成交，成交金额682万元，最新面值100元，折价31.8元。</t>
    <phoneticPr fontId="3" type="noConversion"/>
  </si>
  <si>
    <t>成交不活跃。20中骏02（0.6+2）成交一笔，成交价88元，成交金额176万元。</t>
  </si>
  <si>
    <t>成交不活跃。20中骏02（0.6+2）11.18成交一笔，成交价88元，成交金额176万元。</t>
  </si>
  <si>
    <t>价格较昨日变动不大。
世茂股份：20世茂G1(1.31Y）成交在65左右。19世茂G1(0.18Y）成交价格在86左右。
世茂建设：20世茂04（1.5+2）成交清淡，65左右，本周价格变化不大。</t>
  </si>
  <si>
    <t>整成交不活跃，21正荣01（1.7+2）成交价格在98左右（11.16成交价格）</t>
  </si>
  <si>
    <t>成交不活跃，20宝龙MTN001（0.78+1）成交价70.0500元。</t>
  </si>
  <si>
    <t>成交不活跃，20宝龙MTN001（0.78+1）成交价70元左右。</t>
  </si>
  <si>
    <t>2021.11.19,20奥园01，成交价25.20-28.99元，单笔成交金额在60万左右。</t>
    <phoneticPr fontId="3" type="noConversion"/>
  </si>
  <si>
    <t>2021.11.19,20金科01，成交价在79.99-81.40元，单笔成交金额在30万以下。</t>
    <phoneticPr fontId="3" type="noConversion"/>
  </si>
  <si>
    <t>2021.11.22境内成交</t>
    <phoneticPr fontId="3" type="noConversion"/>
  </si>
  <si>
    <t>价格较上周五变动不大。
世茂股份：20世茂G1(1.31Y）成交在66左右。19世茂G1(0.18Y）成交价格在86左右。
世茂建设：20世茂042（1.3Y+2）成交清淡，63左右。</t>
  </si>
  <si>
    <t>成交不活跃，11.19日20宝龙MTN001（0.78+1）成交价70元左右。</t>
  </si>
  <si>
    <t xml:space="preserve">11月22日10时19分，20金科01（149037.SZ）深交所发生一笔80元的成交，成交金额112.4万元，最新面值100元，折价20元。 </t>
    <phoneticPr fontId="3" type="noConversion"/>
  </si>
  <si>
    <t>11月22日14时02分，20合景04（175068）上交所固收平台显示最新成交价74.500元，较前一交易日中债估值93.0043元，偏离-19.90%。</t>
    <phoneticPr fontId="3" type="noConversion"/>
  </si>
  <si>
    <t>11月22日13时46分，17时代02（145783）上交所固收平台显示最新成交价63.900元，较前一交易日中债估值97.8548元，偏离-34.70%。</t>
    <phoneticPr fontId="3" type="noConversion"/>
  </si>
  <si>
    <t>11月22日13时43分，20奥园01（163188）上交所固收平台显示最新成交价24.300元，较前一交易日中债估值26.3842元，偏离-7.90%。
11月22日13时02分，20奥园01(163188)上交所固收平台显示成交价30.200元，成交量 16000手，较昨收价88.000元，跌幅-65.68%。</t>
    <phoneticPr fontId="3" type="noConversion"/>
  </si>
  <si>
    <t>成交不活跃，11.19有一笔20雅居1A的成交，成交价54.5元，成交金额800万。</t>
    <phoneticPr fontId="3" type="noConversion"/>
  </si>
  <si>
    <t>2021.11.23境内成交</t>
    <phoneticPr fontId="3" type="noConversion"/>
  </si>
  <si>
    <t>价格较昨日略有下跌。
世茂股份：19世茂G1(0.3Y）成交价格在75.5左右，较昨日下跌约2元。
世茂建设：20世茂02（1.3Y+2）成交清淡，85左右。</t>
  </si>
  <si>
    <t>整成交不活跃，正荣04优（1.43）成交价格在99左右（11.22成交价格）</t>
  </si>
  <si>
    <t>成交不活跃，20宝龙02（0.3+1）成交价87元左右。</t>
  </si>
  <si>
    <t>11月23日13时10分，20金科01（149037.SZ）深交所发生一笔80元的成交，成交金额241.1185万元，最新面值100元，折价20元。</t>
    <phoneticPr fontId="3" type="noConversion"/>
  </si>
  <si>
    <t>11月23日14时09分，20合景04（175068）上交所固收平台显示最新成交价74.750元，较前一交易日中债估值92.1198元，偏离-18.86%。</t>
    <phoneticPr fontId="3" type="noConversion"/>
  </si>
  <si>
    <t>11月23日14时15分，20时代09(163722)上交所固收平台显示成交价64.200元，成交量 18000手，较昨收价81.000元，跌幅-20.74%。
11月23日10时45分，17时代02（145783）上交所固收平台显示最新成交价66.500元，较前一交易日中债估值97.8002元，偏离-32.00%。
11月23日10时35分，20时代12（167463）上交所固收平台显示最新成交价66.700元，较前一交易日中债估值98.2025元，偏离-32.08%。</t>
    <phoneticPr fontId="3" type="noConversion"/>
  </si>
  <si>
    <t>11月23日14时18分，20奥园01（163188.SH）上固收发生一笔21.992元的成交，成交金额154万元，最新面值100元，折价78.008元。
11月23日09时39分，20奥园01(163188)上交所竞价系统显示成交价25.00元，成交量 600手，较昨收价27.50元，跌幅-9.09%。</t>
    <phoneticPr fontId="3" type="noConversion"/>
  </si>
  <si>
    <t>成交不活跃，11.22有一笔20雅居1A的成交，成交价71.8元，成交金额1300万。</t>
    <phoneticPr fontId="3" type="noConversion"/>
  </si>
  <si>
    <t>中债估值净价（最新）</t>
    <phoneticPr fontId="3" type="noConversion"/>
  </si>
  <si>
    <t>21中骏1B</t>
    <phoneticPr fontId="3" type="noConversion"/>
  </si>
  <si>
    <t>半年以上债券价格有所下跌
世茂股份：19世茂G2(0.3Y）成交价格在75左右，成交非常清淡，成交额4万。
世茂建设：20世茂G3（0.75Y）成交价格在56左右。</t>
  </si>
  <si>
    <t>成交不活跃，20宝龙02(0.3+1)成交80附近，20宝龙01（0.15+13）成交在93附近</t>
  </si>
  <si>
    <t>成交不活跃，20正荣02（1.67+2）成交价格在97-99之间</t>
  </si>
  <si>
    <t>成交不活跃。20中骏03（0.9+3）11.26成交在85元左右。</t>
  </si>
  <si>
    <t>20奥园01成交活跃，成交价25.98-26.99元。
21奥园债成交不活跃。</t>
    <phoneticPr fontId="3" type="noConversion"/>
  </si>
  <si>
    <t>成交活跃。
20时代07/20时代12/17时代02均有65元左右的成交。</t>
    <phoneticPr fontId="3" type="noConversion"/>
  </si>
  <si>
    <t>整体成交活跃。
20合景04成交价在68元，15合景01成交价在98.0-99.5元。20合景06成交不活跃。</t>
    <phoneticPr fontId="3" type="noConversion"/>
  </si>
  <si>
    <t>成交不活跃。11.25成交一笔20雅居1A，成交价54.5元，成交金额800万；11.24成交一笔20雅居1A，成交价71.79元，成交金额1300万。</t>
    <phoneticPr fontId="3" type="noConversion"/>
  </si>
  <si>
    <t>成交活跃。
20金科01成交价在78.36-78.90元。</t>
    <phoneticPr fontId="3" type="noConversion"/>
  </si>
  <si>
    <t>2021.11.29境内成交</t>
    <phoneticPr fontId="3" type="noConversion"/>
  </si>
  <si>
    <t>2021.11.30境内成交</t>
    <phoneticPr fontId="3" type="noConversion"/>
  </si>
  <si>
    <t>半年以上债券价格略有所下跌（下跌1-2元）
世茂股份：19世茂G2(0.3Y）成交价格在74左右，成交量较上周（1000万以上）有所下降，今日成交约300W。
世茂建设：20世茂G3（0.75Y）成交价格在56左右。</t>
  </si>
  <si>
    <t>成交不活跃，20宝龙A（241D）今日成交一笔，价格在69.5元，成交金额139万元。</t>
  </si>
  <si>
    <t>成交不活跃，21正荣01（1.6466+2）成交价格在98.14</t>
  </si>
  <si>
    <t>20奥园01成交活跃，成交价25.88-27.5元。
21奥园债成交不活跃。</t>
    <phoneticPr fontId="3" type="noConversion"/>
  </si>
  <si>
    <t>20时代05成交活跃，成交价61.0-63.9元。20时代07少量成交，成交价62-65元。20时代02无成交。</t>
    <phoneticPr fontId="3" type="noConversion"/>
  </si>
  <si>
    <t>整体成交活跃。
20合景04成交价在68-69.98元（少量成交），15合景01成交价在97.8-99.5元。20合景06成交不活跃。</t>
    <phoneticPr fontId="3" type="noConversion"/>
  </si>
  <si>
    <t>成交活跃。
20金科01成交价在78.5元左右。</t>
    <phoneticPr fontId="3" type="noConversion"/>
  </si>
  <si>
    <t>2021.12.1境内成交</t>
    <phoneticPr fontId="3" type="noConversion"/>
  </si>
  <si>
    <t>20奥园01成交活跃，成交价25.01-25.66元。
21奥园债成交不活跃。</t>
    <phoneticPr fontId="3" type="noConversion"/>
  </si>
  <si>
    <t>20时代05少量成交，成交价63.0-64.0元。20时代07少量成交，成交价58.03-63元。20时代02一笔小额成交，成交价88元。</t>
    <phoneticPr fontId="3" type="noConversion"/>
  </si>
  <si>
    <t>活跃度有所下降，价格较昨日变动不大
世茂股份：19世茂G2(0.3Y）成交价格在75左右，成交量较上周（1000万以上）有所下降，今日成交仅800元。
世茂建设：20世茂G3（0.75Y）成交价格在56左右。</t>
  </si>
  <si>
    <t>成交不活跃，20宝龙A（241D）11.30成交一笔，价格在69.07元，成交金额967万元。</t>
  </si>
  <si>
    <t>成交不活跃，21正荣01（1.6466+2）11.2成交价格在98.14</t>
  </si>
  <si>
    <t>整体成交活跃度下降。
20合景04成交价在68.5-71.2元（少量成交），15合景01成交价在97.9-99.5元。20合景06成交不活跃。</t>
    <phoneticPr fontId="3" type="noConversion"/>
  </si>
  <si>
    <t>成交活跃。
20金科01成交价在77.9元-78.5元。</t>
    <phoneticPr fontId="3" type="noConversion"/>
  </si>
  <si>
    <t>2021.12.2境内成交</t>
    <phoneticPr fontId="3" type="noConversion"/>
  </si>
  <si>
    <t>活跃度有所下降，价格较昨日有所下跌（净价下跌2-3元）
世茂股份：19世茂G2(0.3Y）成交价格在71左右（昨日75左右），成交量较上周（1000万以上）有所下降。
世茂建设：20世茂G3（0.75Y）成交价格在54左右，较昨日下跌2元。</t>
  </si>
  <si>
    <t>成交不活跃，20宝龙A（241D）成交价格在68-69附近。</t>
  </si>
  <si>
    <t>成交不活跃，21正荣01（1.6466+2）11.29成交价格在98.14</t>
  </si>
  <si>
    <t>20奥园01成交相对活跃，成交价25.08-25.77元。
21奥园债成交不活跃。</t>
    <phoneticPr fontId="3" type="noConversion"/>
  </si>
  <si>
    <t>成交活跃。
20金科01成交价在77.8元-78.8元。</t>
    <phoneticPr fontId="3" type="noConversion"/>
  </si>
  <si>
    <t>20合景04少量成交，成交价70元左右。15合景01少量成交，成交价98元左右。20合景06成交不活跃。</t>
    <phoneticPr fontId="3" type="noConversion"/>
  </si>
  <si>
    <t>20时代02成交不活跃；20时代05少量成交，成交价在60元左右；20时代07成交活跃，成交价在60元左右。20时代09有50元成交。</t>
    <phoneticPr fontId="3" type="noConversion"/>
  </si>
  <si>
    <t>活跃度有所下降，本周价格有所下跌（净价下跌2-5元）
世茂股份：19世茂G2(0.3Y）成交价格在70左右（上半周成交在75左右），成交量较上周（1000万以上）有所下降。
世茂建设：20世茂G3（0.75Y）成交价格在54左右，较昨日下跌2元。</t>
  </si>
  <si>
    <t>成交不活跃，20宝龙01（0.1342+3）成交价格本周稳中有升，从周出92元升到周五95左右，但整体成交量不大。</t>
  </si>
  <si>
    <t>成交不活跃。20中骏03（0.9+3）11.26成交在80元左右。</t>
  </si>
  <si>
    <t>20奥园01成交相对活跃，成交价26元左右。
21奥园债成交不活跃。</t>
    <phoneticPr fontId="3" type="noConversion"/>
  </si>
  <si>
    <t>20合景04少量成交，成交价69元左右。15合景01少量成交，成交价98元左右。20合景06成交不活跃。</t>
    <phoneticPr fontId="3" type="noConversion"/>
  </si>
  <si>
    <t>成交不活跃。12.3成交一笔20雅居1A，成交价54.7元，成交金额800万，11.25成交一笔20雅居1A，成交价54.5元，成交金额800万；11.24成交一笔20雅居1A，成交价71.79元，成交金额1300万。</t>
    <phoneticPr fontId="3" type="noConversion"/>
  </si>
  <si>
    <t>成交活跃。
20金科01成交价在77.0元-78.4元。</t>
    <phoneticPr fontId="3" type="noConversion"/>
  </si>
  <si>
    <t>2021/12/3成交情况</t>
    <phoneticPr fontId="3" type="noConversion"/>
  </si>
  <si>
    <t>2021/12/6成交情况</t>
    <phoneticPr fontId="3" type="noConversion"/>
  </si>
  <si>
    <t>价格变动不大
世茂股份：19世茂G2(0.3Y）成交价格在70左右，成交清淡，全天成交金额142万。
世茂建设：20世茂G3（0.75Y）成交价格在59左右，较上周五净价增长约4元，但成交金额仅600元，参考意义不大。</t>
  </si>
  <si>
    <t>成交不活跃，20宝龙01（0.1342+3）成交价格依然在95左右。</t>
  </si>
  <si>
    <t>成交不活跃。20中骏03（0.9+3）12.3成交在76.5元左右。</t>
  </si>
  <si>
    <t>20奥园01成交相对活跃，成交价20-25元左右。
21奥园债成交不活跃。</t>
    <phoneticPr fontId="3" type="noConversion"/>
  </si>
  <si>
    <t>20时代02成交不活跃；20时代05少量成交，成交价在65元左右；20时代07成交活跃，成交价在63元左右。17时代02有55元成交。</t>
    <phoneticPr fontId="3" type="noConversion"/>
  </si>
  <si>
    <t>20合景04少量成交，成交价69元左右。15合景01少量成交，成交价98.5元左右。20合景06成交不活跃。</t>
    <phoneticPr fontId="3" type="noConversion"/>
  </si>
  <si>
    <t>成交活跃。
20金科01成交价在78元左右。</t>
    <phoneticPr fontId="3" type="noConversion"/>
  </si>
  <si>
    <t>2021/12/7成交情况</t>
    <phoneticPr fontId="3" type="noConversion"/>
  </si>
  <si>
    <t>20奥园01成交相对活跃，成交价26-27元左右。
21奥园债成交不活跃。</t>
    <phoneticPr fontId="3" type="noConversion"/>
  </si>
  <si>
    <t>20时代02成交不活跃；20时代05少量成交，成交价在62元左右；20时代07少量成交，成交价在62元左右。</t>
    <phoneticPr fontId="3" type="noConversion"/>
  </si>
  <si>
    <t>20合景04少量成交，成交价68元左右。15合景01少量成交，成交价98.5元左右。20合景06成交不活跃。</t>
    <phoneticPr fontId="3" type="noConversion"/>
  </si>
  <si>
    <t>成交不活跃。12.3成交一笔20雅居1A，成交价74.95元，成交金额1100万；12.3成交一笔20雅居1A，成交价54.7元，成交金额800万，11.25成交一笔20雅居1A，成交价54.5元，成交金额800万。</t>
    <phoneticPr fontId="3" type="noConversion"/>
  </si>
  <si>
    <t>成交活跃。
20金科01成交价在79元左右。</t>
    <phoneticPr fontId="3" type="noConversion"/>
  </si>
  <si>
    <t>价格变动不大
世茂股份：19世茂G2(0.3Y）成交价格在72左右，成交量较昨日有所上升，全天成交667万。
世茂建设：20世茂G3（0.75Y）成交价格在62左右，较昨天净价增长约2元。</t>
  </si>
  <si>
    <t>2021/12/8成交情况</t>
    <phoneticPr fontId="3" type="noConversion"/>
  </si>
  <si>
    <t>价格变动不大
世茂股份：19世茂G2(0.3Y）成交价格在74左右，全天成交320万。
世茂建设：20世茂G3（0.75Y）成交价格在61左右，全天成交204万。</t>
  </si>
  <si>
    <t>成交不活跃，20正荣02（1.6356+2）12.7成交价格在98.5</t>
  </si>
  <si>
    <t>20奥园01成交相对活跃，成交价27-28元左右。
21奥园债成交不活跃。</t>
    <phoneticPr fontId="3" type="noConversion"/>
  </si>
  <si>
    <t>20时代02成交不活跃；20时代05少量成交，成交价在64元左右；20时代07少量成交，成交价在63元左右。</t>
    <phoneticPr fontId="3" type="noConversion"/>
  </si>
  <si>
    <t>成交不活跃。12.7成交一笔20雅居1A，成交价74.95元，成交金额1100万；12.3成交一笔20雅居1A，成交价54.7元，成交金额800万，11.25成交一笔20雅居1A，成交价54.5元，成交金额800万。</t>
    <phoneticPr fontId="3" type="noConversion"/>
  </si>
  <si>
    <t>中债估值净价（前一日）</t>
    <phoneticPr fontId="3" type="noConversion"/>
  </si>
  <si>
    <t>2021/12/9成交情况</t>
    <phoneticPr fontId="3" type="noConversion"/>
  </si>
  <si>
    <t>20奥园01成交相对活跃，成交价28-29元左右。
21奥园债成交不活跃。</t>
    <phoneticPr fontId="3" type="noConversion"/>
  </si>
  <si>
    <t>20时代02成交不活跃；20时代05少量成交，成交价在65-66元左右；20时代07少量成交，成交价在63.5元左右。</t>
    <phoneticPr fontId="3" type="noConversion"/>
  </si>
  <si>
    <t>20合景04成交相对活跃，成交价70-73元左右。15合景01少量成交，成交价98.9元左右。20合景06成交不活跃。</t>
    <phoneticPr fontId="3" type="noConversion"/>
  </si>
  <si>
    <t>成交不活跃，12.8成交一笔21番雅01，成交价98.5元，成交金额1000万。12.7成交一笔20雅居1A，成交价74.95元，成交金额1100万；12.3成交一笔20雅居1A，成交价54.7元，成交金额800万，11.25成交一笔20雅居1A，成交价54.5元，成交金额800万。</t>
    <phoneticPr fontId="3" type="noConversion"/>
  </si>
  <si>
    <t>成交活跃。
20金科01成交价在79.5元左右。</t>
    <phoneticPr fontId="3" type="noConversion"/>
  </si>
  <si>
    <t>价格变动不大
世茂股份：19世茂G2(0.3Y）成交价格在74左右，全天成交560万。
世茂建设：20世茂G3（0.75Y）成交价格在60左右，全天成交204万。</t>
  </si>
  <si>
    <t>成交不活跃，20宝龙01（0.1342+3）成交价格依然在96左右。</t>
  </si>
  <si>
    <t>2021/12/10成交情况</t>
    <phoneticPr fontId="3" type="noConversion"/>
  </si>
  <si>
    <t>20奥园01成交相对活跃，成交价29元左右。
21奥园债成交不活跃。</t>
    <phoneticPr fontId="3" type="noConversion"/>
  </si>
  <si>
    <t>20时代02成交不活跃；20时代05少量成交，成交价在66元左右；20时代07成交相对活跃，成交价在64元左右。17时代02有70元成交。</t>
    <phoneticPr fontId="3" type="noConversion"/>
  </si>
  <si>
    <t>20合景04成交相对活跃，成交价70-74元左右。15合景01少量成交，成交价99元左右。20合景06成交不活跃。</t>
    <phoneticPr fontId="3" type="noConversion"/>
  </si>
  <si>
    <t>2021/12/13成交情况</t>
    <phoneticPr fontId="3" type="noConversion"/>
  </si>
  <si>
    <t>信用债价格大幅下跌
世茂股份：19世茂G2(0.3Y）成交价格在60左右，上周五价格75，全天成交981万。
世茂建设：20世茂G3（0.75Y）成交价格在46左右，上周五价格再60左右，全天成交192万。
璀璨16A：近两日成交有所活跃，今日成交一笔，价格再90元，成交量14万。</t>
  </si>
  <si>
    <t>20宝龙A成交三笔，70.2元成交534万，69.8成交530万，80成交160万。</t>
  </si>
  <si>
    <t>成交不活跃，20正荣03（0.76+2）12.9成交价格在99,成交量7000万</t>
  </si>
  <si>
    <t>成交不活跃。20中骏02（0.56+2）12.10成交在85元左右，成交量40万左右。</t>
  </si>
  <si>
    <t>20奥园01成交相对活跃，成交价29元左右，成交金额50万左右。2021.12.10,20奥园01成交价29.23元，成交金额242.8万。
21奥园债成交不活跃。</t>
    <phoneticPr fontId="3" type="noConversion"/>
  </si>
  <si>
    <t>20时代02成交不活跃；20时代05少量成交，成交价在69元左右，全天成交128万；20时代07成交相对活跃，成交价在68-70元左右，全天成交180万左右。20时代09有60元成交。
2021.12.10,17时代02，成交价71.28元，成交金额4500万；20时代07，成交价64.18元，成交金额3410万。</t>
    <phoneticPr fontId="3" type="noConversion"/>
  </si>
  <si>
    <t xml:space="preserve">20合景04成交相对活跃，成交价73元左右，全天成交513万。15合景01少量成交，成交价99元左右。20合景06成交不活跃。
2021.12.10,20合景04，成交价73.07元，成交金额4900万。	</t>
    <phoneticPr fontId="3" type="noConversion"/>
  </si>
  <si>
    <t>成交活跃。
20金科01成交价在79元左右，全天成交690万。
2021.12.10,20金科01，成交价79.31元，成交金额1995万。</t>
    <phoneticPr fontId="3" type="noConversion"/>
  </si>
  <si>
    <t>2021/12/14成交情况</t>
    <phoneticPr fontId="3" type="noConversion"/>
  </si>
  <si>
    <t>信用债价格继续大幅下跌
世茂股份：19世茂G1(0.08Y）成交价格在62左右，昨日收盘在78元左右，全天成交7656万。
世茂建设：20世茂G3（0.75Y）成交价格在42左右，上周五价格再60左右，全天成交312万。
璀璨16A：今日暂无成交，昨日成交一笔，价格再90元，成交量14万。</t>
  </si>
  <si>
    <t>20宝龙A今日暂无成交，昨天成交三笔，70.2元成交534万，69.8成交530万，80成交160万。</t>
  </si>
  <si>
    <t>成交不活跃，20正荣02（1.62+2）12.13成交价格在97,成交量1800万</t>
  </si>
  <si>
    <t>成交不活跃。20中骏02（0.56+2）12.13成交在83元左右，成交量11万左右。</t>
  </si>
  <si>
    <t>20奥园01成交相对活跃，成交价30元左右，成交金额139万左右。2021.12.13,20奥园01成交价37.78元，成交金额227万。
21奥园债成交不活跃。</t>
    <phoneticPr fontId="3" type="noConversion"/>
  </si>
  <si>
    <t>20时代02成交不活跃；20时代05少量成交，成交价在69元左右，全天成交18万；20时代07撮合平台成交价在68元，全天成交18万，固收平台成交价45元，成交金额600万。
2021.12.13,20时代07，成交价68元，成交金额245万；20时代05，成交价69元，成交金额156万。</t>
    <phoneticPr fontId="3" type="noConversion"/>
  </si>
  <si>
    <t xml:space="preserve">20合景04成交相对活跃，成交价71元左右，全天成交151万。15合景01少量成交，成交价99.8元左右。20合景06成交不活跃。
2021.12.13,20合景04，成交价73元，成交金额211万。	</t>
    <phoneticPr fontId="3" type="noConversion"/>
  </si>
  <si>
    <t>成交不活跃，12.13成交一笔21番雅01，成交价98.56元，成交金额493万；12.8成交一笔21番雅01，成交价98.5元，成交金额1000万。12.7成交一笔20雅居1A，成交价74.95元，成交金额1100万；12.3成交一笔20雅居1A，成交价54.7元，成交金额800万。</t>
    <phoneticPr fontId="3" type="noConversion"/>
  </si>
  <si>
    <t>成交活跃。
20金科01成交价在73元左右，全天成交1268万。
2021.12.10,20金科01，成交价78.34元，成交金额1703万。</t>
    <phoneticPr fontId="3" type="noConversion"/>
  </si>
  <si>
    <t>2021/12/15成交情况</t>
    <phoneticPr fontId="3" type="noConversion"/>
  </si>
  <si>
    <t>信用债价格有所企稳
世茂股份：19世茂G1(0.08Y）成交价格在65.5左右，昨日收盘在62元左右，全天成交5000万。
世茂建设：20世茂G3（0.75Y）成交价格在40左右，较昨日下跌2元左右，全天成交40万。
璀璨16A：今日成交价格54元左右，成交量3800万。</t>
  </si>
  <si>
    <t>20宝龙A成交在80元左右，成交量500万。</t>
  </si>
  <si>
    <t>成交不活跃。20中骏02（0.56+2）12.14成交在82元左右，成交量86.57万。</t>
  </si>
  <si>
    <t>20奥园01成交相对活跃，成交价30元左右，成交金额245万左右。2021.12.13,20奥园01成交价29.62元，成交金额139万。
21奥园债成交不活跃。2021.12.13,21奥园债成交价33.00元，成交金额1320万。</t>
    <phoneticPr fontId="3" type="noConversion"/>
  </si>
  <si>
    <t>20时代02成交不活跃；20时代05成交不活跃；20时代07少量成交，成交价60-63元，成交金额152万。
2021.12.14,20时代07，成交价45元，成交金额1100万；20时代05，成交价69元，成交金额32万。</t>
    <phoneticPr fontId="3" type="noConversion"/>
  </si>
  <si>
    <t xml:space="preserve">20合景04成交相对活跃，成交价70元左右，全天成交492万。15合景01已划款至中登。20合景06成交不活跃。
2021.12.14,20合景04，成交价71.18元，成交金额152万。	</t>
    <phoneticPr fontId="3" type="noConversion"/>
  </si>
  <si>
    <t>成交不活跃，12.14成交一笔20雅居1A，成交价59元，成交金额1599万；12.13成交一笔21番雅01，成交价98.56元，成交金额493万；12.8成交一笔21番雅01，成交价98.5元，成交金额1000万。12.7成交一笔20雅居1A，成交价74.95元，成交金额1100万。</t>
    <phoneticPr fontId="3" type="noConversion"/>
  </si>
  <si>
    <t>成交活跃。
20金科01成交价在72元左右，全天成交1249万。
2021.12.14,20金科01，成交价76.36元，成交金额1661万。</t>
    <phoneticPr fontId="3" type="noConversion"/>
  </si>
  <si>
    <t>2021/12/16成交情况</t>
    <phoneticPr fontId="3" type="noConversion"/>
  </si>
  <si>
    <t>信用债价格有所企稳
世茂股份：19世茂G1(0.08Y）成交价格在73左右，昨日收盘在65元左右，全天成交3000多万。
世茂建设：20世茂G3（0.75Y）成交价格在40左右，与昨日基本持平，全天成交278万。
璀璨16A：今日成交价格54-60元之间，成交量约1000万。</t>
  </si>
  <si>
    <t>20宝龙A今日暂无成交，昨日成交在80元左右，成交量500万。</t>
  </si>
  <si>
    <t>20奥园01成交相对活跃，成交价30元左右，成交金额80.3万左右。2021.12.13,20奥园01成交价30.00元，成交金额245万。
21奥园债成交不活跃。2021.12.15,21奥园债成交价26.20元，成交金额655万。</t>
    <phoneticPr fontId="3" type="noConversion"/>
  </si>
  <si>
    <t>20时代02成交不活跃；20时代05少量成交，成交价62元，成交金额4.59万；20时代07少量成交，成交价60元，成交金额135万。
2021.12.15,20时代07，成交价60.56元，成交金额152万；20时代05，成交价69元，成交金额32万。</t>
    <phoneticPr fontId="3" type="noConversion"/>
  </si>
  <si>
    <t xml:space="preserve">20合景04成交相对活跃，成交价70元左右，全天成交207万。15合景01已划款至中登。20合景06成交不活跃。
2021.12.15,20合景04，成交价71.32元，成交金额492万。	</t>
    <phoneticPr fontId="3" type="noConversion"/>
  </si>
  <si>
    <t>成交不活跃，12.15成交一笔20雅居1A，成交价71.05元，成交金额568万；12.14成交一笔20雅居1A，成交价59元，成交金额1599万；12.13成交一笔21番雅01，成交价98.56元，成交金额493万；12.8成交一笔21番雅01，成交价98.5元，成交金额1000万。</t>
    <phoneticPr fontId="3" type="noConversion"/>
  </si>
  <si>
    <t>成交活跃。
20金科01成交价在71元左右，全天成交4576万。
2021.12.15,20金科01，成交价72.29元，成交金额1249万。</t>
    <phoneticPr fontId="3" type="noConversion"/>
  </si>
  <si>
    <t>2021/12/17成交情况</t>
    <phoneticPr fontId="3" type="noConversion"/>
  </si>
  <si>
    <t>信用债价格有所企稳回升
世茂股份：19世茂G1(0.08Y）成交价格在77左右，昨日收盘在73元左右，全天成交3544万。
世茂建设：20世茂G3（0.75Y）成交价格在42左右，与昨日基本持平，全天成交98万。
璀璨16A：今日成交价格55-80元之间，成交量约1000万。</t>
  </si>
  <si>
    <t>20宝龙A近两日暂无成交，周三成交在80元左右，成交量500万。</t>
  </si>
  <si>
    <t>正荣03优成交不活跃，12月以来仅成交两笔，12.17成交价格在100.35,成交量5017万</t>
  </si>
  <si>
    <t>整体成交不活跃。20中骏02（0.56+2）12.16成交在83元左右，成交量415万。</t>
  </si>
  <si>
    <t>20奥园01成交相对活跃，成交价30元左右，全天成交金额55.7万。2021.12.16,20奥园01成交价30.28元，成交金额80.30万。
21奥园债成交不活跃。2021.12.15,21奥园债成交价26.20元，成交金额655万。</t>
    <phoneticPr fontId="3" type="noConversion"/>
  </si>
  <si>
    <t>20时代02成交不活跃；20时代05成交相对活跃，成交价61元，成交金额229万；20时代07成相对活跃交，成交价53-60元，成交金额737万。
2021.12.16,20时代07，成交价60.00元，成交金额135万；20时代05，成交价61.96元，成交金额4.59万。</t>
    <phoneticPr fontId="3" type="noConversion"/>
  </si>
  <si>
    <t xml:space="preserve">20合景04成交相对活跃，成交价70元左右，全天成交282万。15合景01已划款至中登。20合景06成交不活跃。
2021.12.16,20合景04，成交价70.30元，成交金额208万。	</t>
    <phoneticPr fontId="3" type="noConversion"/>
  </si>
  <si>
    <t>成交不活跃，12.16成交一笔20雅居1A，成交价64.56元，成交金额839万；12.15成交一笔20雅居1A，成交价71.05元，成交金额568万；12.14成交一笔20雅居1A，成交价59元，成交金额1599万；12.13成交一笔21番雅01，成交价98.56元，成交金额493万。</t>
    <phoneticPr fontId="3" type="noConversion"/>
  </si>
  <si>
    <t>成交活跃。
20金科01成交价在72元左右，全天成交4011万。
2021.12.16,20金科01，成交价71.72元，成交金额4576万。</t>
    <phoneticPr fontId="3" type="noConversion"/>
  </si>
  <si>
    <t>2021/12/20成交情况</t>
    <phoneticPr fontId="3" type="noConversion"/>
  </si>
  <si>
    <t>信用债价格有所企稳回升
世茂股份：19世茂G1(0.08Y）成交价格在80左右，上周收盘在77元左右，全天成交接近6000万。
世茂建设：20世茂G3（0.75Y）成交价格在45左右，上周收盘在42元左右，全天成交88万。
璀璨16A：今日成交价格70元之间，成交量约1200万。</t>
  </si>
  <si>
    <t>20宝龙A成交在70-80之间，成交量1400万。</t>
  </si>
  <si>
    <t>正荣03优成交不活跃，12月以来仅成交3笔，成交价格在100.35左右,今日成交量5017万</t>
  </si>
  <si>
    <t>整体成交不活跃。20中骏02（0.56+2）今天成交在81元左右，成交量48万。</t>
  </si>
  <si>
    <t>20奥园01成交相对活跃，成交价30.5元左右，全天成交金额433.83万。2021.12.17,20奥园01成交价29.91元，成交金额55.70万。
21奥园债成交不活跃。2021.12.15,21奥园债成交价26.20元，成交金额655万。</t>
    <phoneticPr fontId="3" type="noConversion"/>
  </si>
  <si>
    <t>20时代02成交不活跃；20时代05少量成交，成交价61元，成交金额18.97万；20时代07少量成交，成交价60元，成交金额5.40万。
2021.12.17,20时代07，成交价59.40元，成交金额737.34万；20时代05，成交价61.16元，成交金额230万。</t>
    <phoneticPr fontId="3" type="noConversion"/>
  </si>
  <si>
    <t xml:space="preserve">20合景04成交相对活跃，成交价70元左右，全天成交516万。20合景06竞价系统成交不活跃。20合景06(175201)上交所固收平台显示成交价89.055元，成交量 45000手。
2021.12.17,20合景04，成交价70.47元，成交金额282万。	</t>
    <phoneticPr fontId="3" type="noConversion"/>
  </si>
  <si>
    <t>成交活跃。
20金科01成交价在70-71元左右，全天成交2607万。
2021.12.17,20金科01，成交价74.20元，成交金额4011万。</t>
    <phoneticPr fontId="3" type="noConversion"/>
  </si>
  <si>
    <t>2021/12/21成交情况</t>
    <phoneticPr fontId="3" type="noConversion"/>
  </si>
  <si>
    <t>信用债价格较昨日变动不大
世茂股份：19世茂G1(0.08Y）成交价格在80左右，全天成交接近2300万。
世茂建设：20世茂G3（0.75Y）成交价格在45左右，全天成交193万。
璀璨16A：今日成交价格70-75元之间，成交量约1000万。</t>
  </si>
  <si>
    <t>20宝龙A成交在70-80之间，成交量1700万。</t>
  </si>
  <si>
    <t>正荣03优成交不活跃，12月以来仅成交3笔，成交价格在100上下</t>
  </si>
  <si>
    <t>整体成交不活跃。20中骏02（0.56+2）近日成交在81元左右，单笔成交都在500万以下</t>
  </si>
  <si>
    <t>20奥园01成交相对活跃，成交价30.5元左右，全天成交金额405万。2021.12.20,20奥园01成交价30.49元，成交金额434万。
21奥园债成交不活跃。2021.12.20,21奥园债成交价32.70元，成交金额654万。</t>
    <phoneticPr fontId="3" type="noConversion"/>
  </si>
  <si>
    <t>20时代02少量成交，成交价58-60元，全天成交金额93万；20时代05成交相对活跃，成交价60元，成交金额1267万；20时代07少量成交，成交价60元，成交金额8.7万。
2021.12.20,20时代07，成交价60元，成交金额5.4万；20时代05，成交价61元，成交金额19万。</t>
    <phoneticPr fontId="3" type="noConversion"/>
  </si>
  <si>
    <t xml:space="preserve">20合景04成交相对活跃，成交价70元左右，全天成交149万。20合景06竞价系统成交不活跃。
2021.12.17,20合景04，成交价89元，成交金额402万。	</t>
    <phoneticPr fontId="3" type="noConversion"/>
  </si>
  <si>
    <t>成交不活跃，12.20成交一笔20雅居1A，成交价54.14元，成交金额541万；12.16成交一笔20雅居1A，成交价64.56元，成交金额839万；12.15成交一笔20雅居1A，成交价71.05元，成交金额568万；12.14成交一笔20雅居1A，成交价59元，成交金额1599万。</t>
    <phoneticPr fontId="3" type="noConversion"/>
  </si>
  <si>
    <t>成交活跃。
20金科01成交价在73-74元左右，全天成交1238万。
2021.12.20,20金科01，成交价78.61元，成交金额2607万。</t>
    <phoneticPr fontId="3" type="noConversion"/>
  </si>
  <si>
    <t>2021/12/22成交情况</t>
    <phoneticPr fontId="3" type="noConversion"/>
  </si>
  <si>
    <t>信用债价格较昨日变动不大
世茂股份：19世茂G1(0.08Y）成交价格在80左右，全天成交接近3000万。
世茂建设：20世茂G3（0.75Y）成交价格在45左右，全天成交1.94万。
璀璨16A：今日成交价格70左右，成交量约2000万。</t>
  </si>
  <si>
    <t>20宝龙A成交在70-80之间，成交量1600万左右。</t>
  </si>
  <si>
    <t>20奥园01成交相对活跃，成交价30.5元左右，全天成交金额239万。2021.12.21,20奥园01成交价30.65元，成交金额405万。
21奥园债成交不活跃。2021.12.21,21奥园债成交价33.00元，成交金额165万。</t>
    <phoneticPr fontId="3" type="noConversion"/>
  </si>
  <si>
    <t>20时代02成交活跃，成交价58元，全天成交金额1156万；20时代05少量成交，成交价55.5元，成交金额11.5万；20时代07少量成交，成交价54元，成交金额13.55万。
2021.12.21,20时代02，成交价59.4元，成交金额93.26万；20时代05，成交价60.07元，成交金额1267万。</t>
    <phoneticPr fontId="3" type="noConversion"/>
  </si>
  <si>
    <t xml:space="preserve">20合景04成交相对活跃，成交价70元左右，全天成交103万。20合景06竞价系统成交不活跃。
2021.12.21,20合景04，成交价69.93元，成交金额149万。	</t>
    <phoneticPr fontId="3" type="noConversion"/>
  </si>
  <si>
    <t>成交活跃。
20金科01成交价在78元左右，全天成交1192万。
2021.12.21,20金科01，成交价72.13元，成交金额1717万。</t>
    <phoneticPr fontId="3" type="noConversion"/>
  </si>
  <si>
    <t>2021/12/23成交情况</t>
    <phoneticPr fontId="3" type="noConversion"/>
  </si>
  <si>
    <t>信用债价格较昨日变动不大
世茂股份：19世茂G1(0.08Y）成交价格在77-78左右，较昨日下跌1-2元，全天成交接近1850万。
世茂建设：20世茂G3（0.75Y）今天暂无成交。
璀璨16A：今日成交价格70左右，成交量约1000万。</t>
  </si>
  <si>
    <t>20宝龙A成交在69左右，成交量约250万左右。</t>
  </si>
  <si>
    <t>整体成交不活跃。20中骏02（0.56+2）今日成交在78元左右，较前两日下跌余2-3元，成交量51万。</t>
  </si>
  <si>
    <t>20奥园01成交相对活跃，成交价30-31元左右，全天成交金额227万。2021.12.22,20奥园01成交价30.66元，成交金额239万。
21奥园债成交不活跃。2021.12.22,21奥园债成交价31.90元，成交金额510万。</t>
    <phoneticPr fontId="3" type="noConversion"/>
  </si>
  <si>
    <t>20时代02竞价平台少量成交，成交价55-56元，全天成交金额58万，固收平台成交价55元，成交金额1000万；20时代05少量成交，成交价55.5元，成交金额23万；20时代07少量成交，成交价55元，成交金额3万。
2021.12.22,20时代07，成交价53.15元，成交金额14万；20时代02，成交价58.49元，成交金额1156万。</t>
    <phoneticPr fontId="3" type="noConversion"/>
  </si>
  <si>
    <t xml:space="preserve">20合景04成交相对活跃，成交价70元左右，全天成交36万。20合景06竞价系统成交不活跃。
2021.12.22,20合景04，成交价70.06元，成交金额103万。	</t>
    <phoneticPr fontId="3" type="noConversion"/>
  </si>
  <si>
    <t>成交活跃。
20金科01成交价在78.5元左右，全天成交2305万。
2021.12.22,20金科01，成交价78.17元，成交金额1192万。</t>
    <phoneticPr fontId="3" type="noConversion"/>
  </si>
  <si>
    <t>2021/12/27成交情况</t>
    <phoneticPr fontId="3" type="noConversion"/>
  </si>
  <si>
    <t>信用债价格整体变动不大
世茂股份：19世茂G1(0.08Y）成交价格在80左右，全天成交接近3835万。
世茂建设：20世茂G3（0.75Y）成交价格在45左右，成交清淡。
璀璨16A：今日成交价格70-73之间，成交活跃，成交量约3000万。</t>
  </si>
  <si>
    <t>20宝龙A今日无成交，上周成交在69左右，成交量在小几百万左右。</t>
  </si>
  <si>
    <t>正荣03优成交不活跃，12月以来仅成交3笔，成交价格在100上下。但该主体信用债近日价格下跌，20正荣03（0.72+2）成交在53-60之间，成交量170万。</t>
  </si>
  <si>
    <t>整体成交不活跃。20中骏02（0.56+2）今日成交在75元左右，成交量26万。</t>
  </si>
  <si>
    <t>20奥园01成交相对活跃，成交价30元左右，全天成交金额58万。2021.12.24,20奥园01成交价38.67元，成交金额1545万。
21奥园债成交不活跃。2021.12.23,21奥园债成交价33.10元，成交金额497万。</t>
    <phoneticPr fontId="3" type="noConversion"/>
  </si>
  <si>
    <t>20时代02竞价平台少量成交，成交价55-58元，全天成交金额31万；20时代05少量成交，成交价52-58元，成交金额23万；20时代07少量成交，成交价56元，成交金额26万。
2021.12.24,20时代02，成交价54.74元，成交金额941万；20时代05，成交价52.01元，成交金额497万。</t>
    <phoneticPr fontId="3" type="noConversion"/>
  </si>
  <si>
    <t xml:space="preserve">20合景04少量成交，成交价68-69元左右，全天成交28万。20合景06竞价系统成交不活跃。
2021.12.24,20合景04，成交价68.43元，成交金额139万。	</t>
    <phoneticPr fontId="3" type="noConversion"/>
  </si>
  <si>
    <t>成交不活跃，12.24成交一笔21番雅01，成交价81.98元，成交金额86万；12.20成交一笔20雅居1A，成交价54.14元，成交金额541万；12.16成交一笔20雅居1A，成交价64.56元，成交金额839万；12.15成交一笔20雅居1A，成交价71.05元，成交金额568万。</t>
    <phoneticPr fontId="3" type="noConversion"/>
  </si>
  <si>
    <t>成交活跃。
20金科01成交价在77-78元左右，全天成交1479万。
2021.12.24,20金科01，成交价78.46元，成交金额334万。</t>
    <phoneticPr fontId="3" type="noConversion"/>
  </si>
  <si>
    <t>短久期信用债价格有所回升
世茂股份：19世茂G1(0.08Y）成交价格在85左右，较昨日上涨5块，全天成交接近3500万。
世茂建设：20世茂G3（0.75Y）成交价格在45左右，成交清淡。
璀璨16A：今日暂无成交，昨日成交价格70-73之间，成交活跃，成交量约3500万。</t>
  </si>
  <si>
    <t>正荣03优成交不活跃，12月以来仅成交3笔，成交价格在100上下。但该主体信用债近日价格下跌，20正荣03（0.72+2）成交在53-60之间，成交量不大。</t>
  </si>
  <si>
    <t>整体成交不活跃。20中骏02（0.56+2）今日成交在75元左右，成交量较小，100万以下。</t>
  </si>
  <si>
    <t>20奥园01成交相对活跃，成交价30-32元左右，全天成交金额148万。2021.12.27,20奥园01成交价30.17元，成交金额58万。
21奥园债成交不活跃。2021.12.27,21奥园债成交价33.00元，成交金额33万。</t>
    <phoneticPr fontId="3" type="noConversion"/>
  </si>
  <si>
    <t>20时代02竞价平台少量成交，成交价56.8元，全天成交金额6万；20时代05竞价系统少量成交，成交价57元，成交金额0.29万，固收平台成交价53.500元，成交量 20000手；20时代07竞价系统少量成交，成交价55.5元，成交金额4万，固收平台成交价52.300元，成交量 10000手。
2021.12.27,20时代02，成交价55.40元，成交金额31万；20时代05，成交价54.53元，成交金额23万。</t>
    <phoneticPr fontId="3" type="noConversion"/>
  </si>
  <si>
    <t xml:space="preserve">20合景04成交相对活跃，成交价68元左右，全天成交136万。20合景06竞价系统成交不活跃。
2021.12.27,20合景04，成交价68.55元，成交金额28万。	</t>
    <phoneticPr fontId="3" type="noConversion"/>
  </si>
  <si>
    <t>成交不活跃，12.27成交一笔21番雅01，成交价78.83元，成交金额14万；12.24成交一笔21番雅01，成交价81.98元，成交金额86万；12.20成交一笔20雅居1A，成交价54.14元，成交金额541万；12.16成交一笔20雅居1A，成交价64.56元，成交金额839万。</t>
    <phoneticPr fontId="3" type="noConversion"/>
  </si>
  <si>
    <t>成交活跃。
20金科01成交价在78.5元左右，全天成交2430万。
2021.12.27,20金科01，成交价78.64元，成交金额1479万。</t>
    <phoneticPr fontId="3" type="noConversion"/>
  </si>
  <si>
    <t>信用债价格较昨日变动不大
世茂股份：19世茂G1(0.08Y）成交价格在85左右，全天成交接近1500万左右。
世茂建设：20世茂01（0.72Y）成交价格在45左右，成交清淡。
璀璨16A：今日暂无成交，昨日成交价格75-80之间，成交量约600万左右。</t>
  </si>
  <si>
    <t>20宝龙A今日无成交，上周成交在85左右，单笔成交量基本都在100万以下。</t>
  </si>
  <si>
    <t>正荣03优成交不活跃，12月以来仅成交3笔，成交价格在100上下。但该主体信用债近日价格下跌，20正荣03（0.72+2）成交在55-60之间，成交量不大。</t>
  </si>
  <si>
    <t>ABS今日开始成交活跃，21中骏1B今日成交在45元左右，成交量2000万左右。</t>
  </si>
  <si>
    <t>20奥园01成交相对活跃，成交价31元左右，全天成交金额92万。2021.12.28,20奥园01成交价31.04元，成交金额148万。
21奥园债成交不活跃。2021.12.27,21奥园债成交价33.00元，成交金额33万。</t>
    <phoneticPr fontId="3" type="noConversion"/>
  </si>
  <si>
    <t xml:space="preserve">20合景04成交相对活跃，成交价67-68元左右，全天成交258万。20合景06竞价系统成交不活跃。
2021.12.28,20合景04，成交价68.20元，成交金额136万。	</t>
    <phoneticPr fontId="3" type="noConversion"/>
  </si>
  <si>
    <t>成交不活跃，12.28成交一笔21番雅01，成交价77.99元，成交金额86万；12.27成交一笔21番雅01，成交价78.83元，成交金额14万；12.24成交一笔21番雅01，成交价81.98元，成交金额86万；12.20成交一笔20雅居1A，成交价54.14元，成交金额541万。</t>
    <phoneticPr fontId="3" type="noConversion"/>
  </si>
  <si>
    <t>20时代02竞价平台少量成交，成交价56.7元左右，全天成交金额31万，固收平台成交价69.975元，成交量 20000手；20时代05竞价系统少量成交，成交价72元，成交金额0.07万；20时代07成交不活跃。
2021.12.28,20时代07，成交价52.15元，成交金额522万；20时代05，成交价53.70元，成交金额2148万；20时代02，成交价56.80元，成交金额6万。</t>
    <phoneticPr fontId="3" type="noConversion"/>
  </si>
  <si>
    <t>成交活跃。
20金科01成交价在79.6元左右，全天成交2954万。
2021.12.28,20金科01，成交价78.33元，成交金额2430万。</t>
    <phoneticPr fontId="3" type="noConversion"/>
  </si>
  <si>
    <t>2021/12/29成交情况</t>
    <phoneticPr fontId="3" type="noConversion"/>
  </si>
  <si>
    <t>2021/12/30成交情况</t>
    <phoneticPr fontId="3" type="noConversion"/>
  </si>
  <si>
    <t>信用债价格较昨日变动不大
世茂股份：19世茂G1(0.08Y）成交价格在85左右，全天成交3200万左右。
世茂建设：19世茂01（0.72Y+2）成交价格在38右，成交清淡成交量21万。
璀璨16A：今日暂无成交，昨日成交价格75-80之间，成交量约600万左右。</t>
  </si>
  <si>
    <t>正荣03优成交不活跃，12月以来仅成交3笔，成交价格在100上下。但该主体信用债近日价格下跌，20正荣03（0.72+2）成交在60-62之间，成交量不大。</t>
  </si>
  <si>
    <t>ABS昨日开始成交活跃，21中骏1B今日暂无成交，昨日成交在45元左右，成交量2000万左右。</t>
    <phoneticPr fontId="3" type="noConversion"/>
  </si>
  <si>
    <t>20奥园01成交相对活跃，成交价30.6元左右，全天成交金额64万。2021.12.29,20奥园01成交价31.06元，成交金额92万。
21奥园债成交不活跃。2021.12.27,21奥园债成交价33.00元，成交金额33万。</t>
    <phoneticPr fontId="3" type="noConversion"/>
  </si>
  <si>
    <t>20时代02竞价平台成交相对活跃，成交价56.7元左右，全天成交金额86万；20时代05竞价系统少量成交，成交价57-60元，成交金额7万；20时代07竞价系统成交不活跃，固收平台成交价51.000元。
2021.12.29,20时代07，成交价51.10元，成交金额1022万；20时代05，成交价72.00元，成交金额0.07万；20时代02，成交价69.97元，成交金额1399万。</t>
    <phoneticPr fontId="3" type="noConversion"/>
  </si>
  <si>
    <t xml:space="preserve">20合景04成交相对活跃，成交价65元左右，全天成交564万。20合景06竞价系统成交不活跃。
2021.12.29,20合景04，成交价67.64元，成交金额258万。	</t>
    <phoneticPr fontId="3" type="noConversion"/>
  </si>
  <si>
    <t>成交活跃。
20金科01成交价在84元左右，全天成交1481万。
2021.12.29,20金科01，成交价79.59元，成交金额2954万。</t>
    <phoneticPr fontId="3" type="noConversion"/>
  </si>
  <si>
    <t>2021/12/31成交情况</t>
    <phoneticPr fontId="3" type="noConversion"/>
  </si>
  <si>
    <t>信用债价格较昨日变动不大
世茂股份：19世茂G1(0.08Y）成交价格在85-86.5左右，全天成交超过7000万。
世茂建设：19世茂01（0.72Y+2）成交价格在41，成交清淡，成交量50万左右。
璀璨16A：今日成交活跃，昨日成交价格75-80之间，成交量1.38亿。</t>
  </si>
  <si>
    <t>20宝龙A今日成交在70，前两日成交在84.05左右，成交量211万。</t>
  </si>
  <si>
    <t>正荣03优成交不活跃，12月以来仅成交3笔，成交价格在100上下。但该主体信用债近日价格下跌，20正荣03（0.72+2）成交在60-65之间，成交量不大。</t>
  </si>
  <si>
    <t>ABS近日开始成交活跃，21中骏1B最新成交在12.29，成交价格45元左右，成交量2000万左右。</t>
  </si>
  <si>
    <t>20奥园01少量成交，成交价30.2元左右，全天成交金额6万。2021.12.30,20奥园01成交价30.60元，成交金额64万。
21奥园债成交不活跃。2021.12.27,21奥园债成交价33.00元，成交金额33万。</t>
    <phoneticPr fontId="3" type="noConversion"/>
  </si>
  <si>
    <t>20时代02少量成交，成交价57-61元左右，全天成交金额22万；20时代05竞价系统少量成交，成交价62.9元，成交金额19万；20时代07少量成交，固收平台成交价54-62元，全天成交62万。
2021.12.30,20时代07，成交价51.85元，成交金额1249万；20时代05，成交价69.72元，成交金额8018万；20时代02，成交价51.85元，成交金额86万。</t>
    <phoneticPr fontId="3" type="noConversion"/>
  </si>
  <si>
    <t xml:space="preserve">20合景04少量成交，成交价67-70元左右，全天成交42万。20合景06竞价系统成交不活跃。
2021.12.30,20合景04，成交价65.61元，成交金额564万。	</t>
    <phoneticPr fontId="3" type="noConversion"/>
  </si>
  <si>
    <t>成交不活跃，12.30成交一笔21番雅01，成交价78.69元，成交金额47万；12.28成交一笔21番雅01，成交价77.99元，成交金额86万；12.27成交一笔21番雅01，成交价78.83元，成交金额14万；12.24成交一笔21番雅01，成交价81.98元，成交金额86万。</t>
    <phoneticPr fontId="3" type="noConversion"/>
  </si>
  <si>
    <t>成交活跃。
20金科01成交价在88元左右，全天成交1141万。
2021.12.30,20金科01，成交价82.66元，成交金额1792万。</t>
    <phoneticPr fontId="3" type="noConversion"/>
  </si>
  <si>
    <t>2022/1/4成交情况</t>
    <phoneticPr fontId="3" type="noConversion"/>
  </si>
  <si>
    <t>20奥园01少量成交，成交价30-31元左右，全天成交金额67万。2021.12.31,20奥园01成交价30.20元，成交金额6万。
21奥园债成交不活跃。2021.12.27,21奥园债成交价33.00元，成交金额33万。</t>
    <phoneticPr fontId="3" type="noConversion"/>
  </si>
  <si>
    <t>20时代02成交不活跃；20时代05竞价系统少量成交，成交价61元，成交金额7万；20时代07少量成交，固收平台成交价58元，全天成交24万。
2021.12.31,20时代07，成交价57.80元，成交金额62万；20时代05，成交价62.89元，成交金额19万；20时代02，成交价60.25元，成交金额22万。</t>
    <phoneticPr fontId="3" type="noConversion"/>
  </si>
  <si>
    <t xml:space="preserve">20合景04少量成交，成交价69元左右，全天成交30万。20合景06竞价系统成交不活跃。
2021.12.31,20合景04，成交价67.98元，成交金额42万。	</t>
    <phoneticPr fontId="3" type="noConversion"/>
  </si>
  <si>
    <t>成交不活跃，12.31成交一笔21番雅01，成交价77.12元，成交金额235万；12.30成交一笔21番雅01，成交价78.69元，成交金额47万；12.28成交一笔21番雅01，成交价77.99元，成交金额86万；12.27成交一笔21番雅01，成交价78.83元，成交金额14万。</t>
    <phoneticPr fontId="3" type="noConversion"/>
  </si>
  <si>
    <t>成交活跃。
20金科01成交价在88.5元左右，全天成交788万。
2021.12.31,20金科01，成交价87.90元，成交金额1141万。</t>
    <phoneticPr fontId="3" type="noConversion"/>
  </si>
  <si>
    <t>信用债价格较昨日变动不大
世茂股份：19世茂G1(0.08Y）成交价格在90左右，全天成交接近3000万。
世茂建设：19世茂01（0.72Y+2）成交价格在43，成交清淡，成交量6.73万。
璀璨16A：今日成交在75左右。</t>
  </si>
  <si>
    <t>20宝龙A今日成交在70.2，成交量211万。</t>
  </si>
  <si>
    <t>正荣03优成交不活跃，12月以来仅成交3笔，成交价格在100上下。但该主体信用债近日价格下跌，20正荣03（0.72+2）成交在68左右，成交量不大。</t>
  </si>
  <si>
    <t>ABS近日开始成交活跃，21中骏1B最新成交在12月29日，成交价格45元左右，成交量2000万左右。</t>
  </si>
  <si>
    <t>面值(万元）</t>
  </si>
  <si>
    <t>行权日/到期日</t>
  </si>
  <si>
    <t>2023-03-03</t>
  </si>
  <si>
    <t>2023-07-02</t>
  </si>
  <si>
    <t>2023-02-24</t>
  </si>
  <si>
    <t>2023-03-30</t>
  </si>
  <si>
    <t>2023-05-27</t>
  </si>
  <si>
    <t>2022-03-17</t>
  </si>
  <si>
    <t>2022-04-04</t>
  </si>
  <si>
    <t>2022-06-29</t>
  </si>
  <si>
    <t>2022-08-25</t>
  </si>
  <si>
    <t>2022-10-12</t>
  </si>
  <si>
    <t>2022-04-09</t>
  </si>
  <si>
    <t>2022-02-21</t>
  </si>
  <si>
    <t>2022/1/5成交情况</t>
    <phoneticPr fontId="3" type="noConversion"/>
  </si>
  <si>
    <t>20宝龙A今日暂无成交，昨日成交在70.2，成交量211万。</t>
  </si>
  <si>
    <t>正荣03优成交不活跃，12月以来仅成交3笔，成交价格在100上下。但该主体信用债近日价格下跌，20正荣03（0.72+2）成交在71.5左右，成交量不大。</t>
  </si>
  <si>
    <t>21中骏1B最新成交在12月29日，成交价格45元左右，成交量2000万左右。</t>
  </si>
  <si>
    <t xml:space="preserve">短久期信用债价格较昨日有所上涨
世茂股份：19世茂G1(0.08Y）成交价格在95左右，全天成交接近3000万。
世茂建设：19世茂01（0.72Y+2）成交价格在44.38，成交量328.19万。
</t>
    <phoneticPr fontId="3" type="noConversion"/>
  </si>
  <si>
    <t xml:space="preserve">20合景04少量成交，成交价66-68元左右，全天成交54万。20合景06竞价系统成交不活跃。15合景02（0.95Y）有1000万58元成交。
2022.1.4,20合景04，成交价69.18元，成交金额30万。	</t>
    <phoneticPr fontId="3" type="noConversion"/>
  </si>
  <si>
    <t>近期活跃度下降。
20时代02少量成交，成交价59元，全天成交61万；20时代05竞价系统成交不活跃；20时代07少量成交，固收平台成交价57元，全天成交90万。
2022.1.4,20时代05，成交价60.37元，成交金额7万；20时代07，成交价57.70元，成交金额24万。</t>
    <phoneticPr fontId="3" type="noConversion"/>
  </si>
  <si>
    <t>20奥园01少量成交，成交价29-30元左右，全天成交金额30万。2022.1.4,20奥园01成交价30.71元，成交金额67万。
21奥园债成交不活跃。2021.12.27,21奥园债成交价33.00元，成交金额33万。</t>
    <phoneticPr fontId="3" type="noConversion"/>
  </si>
  <si>
    <t>成交活跃，21番雅01成交价78.4元，全天成交金额417万。
2022.1.4成交一笔21番雅01，成交价78.45元，成交金额293万。</t>
    <phoneticPr fontId="3" type="noConversion"/>
  </si>
  <si>
    <t>成交活跃。
20金科01成交价在91.5元左右，全天成交1526万。
2022.1.4,20金科01，成交价88.55元，成交金额788万。</t>
    <phoneticPr fontId="3" type="noConversion"/>
  </si>
  <si>
    <t>2022/1/6成交情况</t>
    <phoneticPr fontId="3" type="noConversion"/>
  </si>
  <si>
    <t>短久期信用债价格较昨日变动不大
世茂股份：19世茂G1(0.08Y）成交价格在93左右，全天成交超过3000万。
世茂建设：19世茂01（0.72Y+2）成交价格在44，成交量接近60万。
1月到期ABS（平裕5优、鑫荃1优）成交在80左右。</t>
  </si>
  <si>
    <t>20宝龙A今日暂无成交，最新成交在1.4日，成交价格70.2，成交量211万。</t>
  </si>
  <si>
    <t>正荣03优成交不活跃，12月以来仅成交3笔，成交价格在100上下。该主体信用债近日价格有所上涨，20正荣03（0.72+2）成交在76.99左右（前期低点在53元左右）。</t>
  </si>
  <si>
    <t>20奥园01少量成交，成交价29-33元左右，全天成交金额11万。2022.1.5,20奥园01成交价29.10	元，成交金额29万。
21奥园债成交不活跃。2021.12.27,21奥园债成交价33.00元，成交金额33万。</t>
    <phoneticPr fontId="3" type="noConversion"/>
  </si>
  <si>
    <t>近期活跃度下降。
20时代02少量成交，成交价59元，全天成交26万；20时代05竞价系统成交不活跃；20时代07竞价系统成交不活跃。
2022.1.4,20时代05，成交价69.87元，成交金额5590万；20时代07，成交价56.32元，成交金额89万；20时代02，成交价59.10元，成交金额61万。</t>
    <phoneticPr fontId="3" type="noConversion"/>
  </si>
  <si>
    <t xml:space="preserve">20合景04少量成交，成交价68-69元左右，全天成交35万。20合景06竞价系统成交不活跃。15合景02（0.95Y）有58.2元成交。
2022.1.4,20合景04，成交价67.65元，成交金额54万。	</t>
    <phoneticPr fontId="3" type="noConversion"/>
  </si>
  <si>
    <t>成交活跃度上升，21番雅01成交价78元，全天成交金额122万。
2022.1.5成交一笔21番雅01，成交价78.40元，成交金额417万。</t>
    <phoneticPr fontId="3" type="noConversion"/>
  </si>
  <si>
    <t>成交活跃。
20金科01成交价在91.5元左右，全天成交2390万。
2022.1.5,20金科01，成交价90.69元，成交金额1526万。</t>
    <phoneticPr fontId="3" type="noConversion"/>
  </si>
  <si>
    <t>2022/1/7成交情况</t>
    <phoneticPr fontId="3" type="noConversion"/>
  </si>
  <si>
    <t xml:space="preserve">活跃券价格日内振幅较大
世茂股份：19世茂G1(0.08Y）成交价格在75-90之间，全天成交接近9000万。
世茂建设：19世茂01（0.72Y+2）成交价格在34.3，较前一日下跌10元，成交量接近1300万。
</t>
  </si>
  <si>
    <t>正荣03优成交不活跃，12月以来仅成交3笔，成交价格在100上下。该主体信用债近日价格有所上涨，20正荣03（0.72+2）成交在72左右（前期低点在53元左右）。</t>
  </si>
  <si>
    <t>20奥园01少量成交，成交价28元左右，全天成交金额5.6万。2022.1.6,20奥园01成交价28.24元，成交金额11万。
21奥园债成交不活跃。2021.12.27,21奥园债成交价33.00元，成交金额33万。</t>
    <phoneticPr fontId="3" type="noConversion"/>
  </si>
  <si>
    <t>20时代02少量成交，成交价55-58元，全天成交45万；20时代05竞价系统成交活跃，成交价54元，全天成交649万，固收平台成交价53.800元，成交量 10000手；20时代07少量成交，成交价51-55元，全天成交15万。
2022.1.6,20时代07，成交价69.00元，成交金额14万；20时代02，成交价59.00元，成交金额26万。</t>
    <phoneticPr fontId="3" type="noConversion"/>
  </si>
  <si>
    <t xml:space="preserve">20合景04成交相对活跃，成交价68-69元左右，全天成交102万。20合景06竞价系统成交不活跃。15合景02（0.95Y）有58.2元成交。
2022.1.6,20合景04，成交价69.51元，成交金额35万。	</t>
    <phoneticPr fontId="3" type="noConversion"/>
  </si>
  <si>
    <t>成交活跃度上升，21番雅01成交价75元，全天成交金额220万。
2022.1.6成交一笔21番雅01，成交价78.31元，成交金额122万。</t>
    <phoneticPr fontId="3" type="noConversion"/>
  </si>
  <si>
    <t>成交活跃。
20金科01成交价在91.5元左右，全天成交1113万。
2022.1.6,20金科01，成交价90.62元，成交金额2390万。</t>
    <phoneticPr fontId="3" type="noConversion"/>
  </si>
  <si>
    <t>2022/1/10成交情况</t>
    <phoneticPr fontId="3" type="noConversion"/>
  </si>
  <si>
    <t xml:space="preserve">活跃券价格上一个交易日有所上涨
世茂股份：19世茂G1(0.08Y）成交价格在95左右，全天成交5600万。
世茂建设：19世茂01（0.72Y+2）成交价格在36.5，较前一日上涨2元，成交量接近500万。
</t>
  </si>
  <si>
    <t>20宝龙A今日成交价格70.2，成交量211万。</t>
  </si>
  <si>
    <t>正荣03优成交不活跃，12月以来仅成交3笔，成交价格在100上下。该主体信用债近日价格波动较大，20正荣03（0.72+2）成交在75左右（前期低点在53元左右），成交量45万。</t>
  </si>
  <si>
    <t>20奥园01少量成交，成交价29-30元左右，全天成交金额36万。2022.1.7,20奥园01成交价28.00元，成交金额6万。
21奥园债成交不活跃。2021.12.27,21奥园债成交价33.00元，成交金额33万。</t>
    <phoneticPr fontId="3" type="noConversion"/>
  </si>
  <si>
    <t>20时代02少量成交，成交价55元，全天成交88万；20时代05竞价系统少量成交，成交价55.5元，全天成交25万；20时代07少量成交，成交价53.25元，全天成交5万。
2022.1.6,20时代07，成交价54.94元，成交金额15万；20时代02，成交价56.52元，成交金额45万；20时代05，成交价53.99元，成交金额649万。</t>
    <phoneticPr fontId="3" type="noConversion"/>
  </si>
  <si>
    <t xml:space="preserve">20合景04成交相对活跃，成交价68-69元左右，全天成交140万。20合景06竞价系统成交不活跃。
2022.1.7,20合景04，成交价68.21元，成交金额149万。	</t>
    <phoneticPr fontId="3" type="noConversion"/>
  </si>
  <si>
    <t>成交活跃度上升，21番雅01成交价74.5元，全天成交金额176万。
2022.1.7成交一笔21番雅01，成交价75.23元，成交金额220万。</t>
    <phoneticPr fontId="3" type="noConversion"/>
  </si>
  <si>
    <t>成交活跃。
20金科01成交价在90-91元左右，全天成交2246万。
2022.1.7,20金科01，成交价91.27元，成交金额1113万。</t>
    <phoneticPr fontId="3" type="noConversion"/>
  </si>
  <si>
    <t>注：标黄的为已出现较大负面的主体，标红的为成交价与估值净价偏离较大的主体。加粗的为前一日估值出现明显下跌的主体。</t>
    <phoneticPr fontId="3" type="noConversion"/>
  </si>
  <si>
    <t>2022/1/11成交情况</t>
    <phoneticPr fontId="3" type="noConversion"/>
  </si>
  <si>
    <t xml:space="preserve">活跃券价格较上一个交易日变动不大
世茂股份：19世茂G1(0.08Y）成交价格在96.3左右，全天成交接近3000万。
世茂建设：19世茂01（0.72Y+2）成交价格在37，成交量接近121万。
</t>
  </si>
  <si>
    <t>20宝龙A今日无成交，昨日成交价格70.2，成交量211万。</t>
  </si>
  <si>
    <t>正荣03优成交不活跃，12月以来仅成交3笔，成交价格在100上下。该主体信用债近日价格波动较大，20正荣03（0.72+2）成交在76左右（前期低点在53元左右），成交量46.33万。</t>
  </si>
  <si>
    <t>20时代02少量成交，成交价55元，全天成交30万；20时代05竞价系统少量成交，成交价55元，全天成交36万；20时代07少量成交，成交价57元，全天成交0.06万。
2022.1.10,20时代07，成交价53.20元，成交金额5万；20时代02，成交价55.13元，成交金额88万；20时代05，成交价55.77元，成交金额25万。</t>
    <phoneticPr fontId="3" type="noConversion"/>
  </si>
  <si>
    <t>20奥园01少量成交，成交价29.5元左右，全天成交金额22万。2022.1.10,20奥园01成交价30.00元，成交金额600万。
21奥园债成交不活跃。2021.12.27,21奥园债成交价33.00元，成交金额33万。</t>
    <phoneticPr fontId="3" type="noConversion"/>
  </si>
  <si>
    <t xml:space="preserve">20合景04竞价系统成交相对活跃，成交价69元左右，全天成交84万，固收平台显示成交价67.900元，成交量 16000手。20合景06竞价系统成交不活跃。
2022.1.10,20合景04，成交价68.93元，成交金额140万。	</t>
    <phoneticPr fontId="3" type="noConversion"/>
  </si>
  <si>
    <t>成交活跃度上升，21番雅01成交价68元，全天成交金额641万。
2022.1.7成交一笔21番雅01，成交价75.00元，成交金额176万。</t>
    <phoneticPr fontId="3" type="noConversion"/>
  </si>
  <si>
    <t>成交活跃。
20金科01成交价在91元左右，全天成交1364万。
2022.1.10,20金科01，成交价91.35元，成交金额2246万。</t>
    <phoneticPr fontId="3" type="noConversion"/>
  </si>
  <si>
    <t>2022/1/12成交情况</t>
    <phoneticPr fontId="3" type="noConversion"/>
  </si>
  <si>
    <t xml:space="preserve">活跃券价格较上一个交易日变动不大
世茂股份：19世茂G1(0.008Y）成交价格在97.5左右，全天成交接近4000万。
世茂建设：19世茂01（0.68Y+2）成交价格在37左右，成交量接近122万。
</t>
  </si>
  <si>
    <t>20宝龙A今日无成交，最新成交价格70.2（1月10日），成交量211万。</t>
  </si>
  <si>
    <t>正荣03优成交不活跃，12月以来仅成交3笔，成交价格在100上下。该主体信用债近日价格波动较大，20正荣03（0.72+2）成交在75左右（前期低点在53元左右），成交量90。</t>
  </si>
  <si>
    <t>20奥园01少量成交，成交价29元左右，全天成交金额8万。2022.1.11,20奥园01成交价29.03元，成交金额22万。
21奥园债成交不活跃。2021.12.27,21奥园债成交价33.00元，成交金额33万。</t>
    <phoneticPr fontId="3" type="noConversion"/>
  </si>
  <si>
    <t>20时代02成交相对活跃，成交价52-54元，全天成交129万；20时代05成交相对活跃，成交价51-54元，全天成交154万；20时代07少量成交，成交价51元，全天成交8万。
2022.1.10,20时代07，成交价57.70元，成交金额0.06万；20时代02，成交价55.00元，成交金额30万；20时代05，成交价54.93元，成交金额36万。</t>
    <phoneticPr fontId="3" type="noConversion"/>
  </si>
  <si>
    <t xml:space="preserve">20合景04竞价系统成交相对活跃，成交价66-68元左右，全天成交80万。20合景06竞价系统成交不活跃。
2022.1.11,20合景04，成交价67.95元，成交金额2174万。	</t>
    <phoneticPr fontId="3" type="noConversion"/>
  </si>
  <si>
    <t>成交活跃度上升，21番雅01成交价68元，全天成交金额215万。
2022.1.11成交一笔21番雅01，成交价68.91元，成交金额641万。</t>
    <phoneticPr fontId="3" type="noConversion"/>
  </si>
  <si>
    <t>成交活跃。
20金科01成交价在92元左右，全天成交7292万。
2022.1.11,20金科01，成交价90.67元，成交金额1364万。</t>
    <phoneticPr fontId="3" type="noConversion"/>
  </si>
  <si>
    <t>2022/1/13成交情况</t>
    <phoneticPr fontId="3" type="noConversion"/>
  </si>
  <si>
    <t xml:space="preserve">
世茂股份：19世茂G1(1.15到期）成交价格在99.5左右，全天成交超过1亿。
世茂建设：19世茂01（0.68Y+2）成交价格在38.9左右，每日成交量在100万左右。
</t>
  </si>
  <si>
    <t>正荣03优成交不活跃，12月以来仅成交3笔，成交价格在100上下。该主体信用债近日价格波动较大，20正荣03（0.72+2）成交在72左右（前期低点在53元左右），成交量21万。</t>
  </si>
  <si>
    <t>20时代02成交相对活跃，成交价52元，全天成交82万；20时代05成交相对活跃，成交价51元，全天成交63万；20时代07成交不活跃。
2022.1.11,20时代07，成交价51.27元，成交金额8万；20时代02，成交价52.80元，成交金额129万；20时代05，成交价51.61元，成交金额154万。</t>
    <phoneticPr fontId="3" type="noConversion"/>
  </si>
  <si>
    <t xml:space="preserve">20合景04竞价系统成交相对活跃，成交价67元左右，全天成交72万。20合景06竞价系统成交不活跃。
2022.1.12,20合景04，成交价66.40元，成交金额598万。	</t>
    <phoneticPr fontId="3" type="noConversion"/>
  </si>
  <si>
    <t>成交活跃度上升，21番雅01成交价68.5元，全天成交金额241万。
2022.1.12成交一笔21番雅01，成交价68.57元，成交金额215万。</t>
    <phoneticPr fontId="3" type="noConversion"/>
  </si>
  <si>
    <t>成交活跃。
20金科01成交价在95元左右，全天成交6034万。
2022.1.11,20金科01，成交价90.67元，成交金额1364万。</t>
    <phoneticPr fontId="3" type="noConversion"/>
  </si>
  <si>
    <t>2022/1/14成交情况</t>
    <phoneticPr fontId="3" type="noConversion"/>
  </si>
  <si>
    <t xml:space="preserve">
世茂股份：19世茂G2(3.19到期）成交价格在72.5左右，全天成交2000万。
世茂建设：19世茂01（0.68Y+2）成交价格在37.4左右，全天成交311万。
</t>
  </si>
  <si>
    <t>20宝龙A今日成交价格在70-95.5之间，成交量约4000万。</t>
  </si>
  <si>
    <t>正荣03优成交不活跃，12月以来仅成交3笔，成交价格在100上下。该主体信用债近日价格波动较大，20正荣03（0.72+2）成交在70左右（前期低点在53元左右），成交量21万。</t>
  </si>
  <si>
    <t>20奥园01少量成交，成交价28-32元左右，全天成交金额22万。2022.1.13,20奥园01成交价29.42元，成交金额42万。
21奥园债成交不活跃。2021.12.27,21奥园债成交价33.00元，成交金额33万。</t>
    <phoneticPr fontId="3" type="noConversion"/>
  </si>
  <si>
    <t>20时代02成交相对活跃，成交价50-51元，全天成交107万；20时代05少量成交，成交价50元，全天成交5万；20时代07少量成交，成交价50元，全天成交37万。
2022.1.13,20时代07，成交价68.33元，成交金额2050万；20时代02，成交价51.41元，成交金额82万；20时代05，成交价51.00元，成交金额63万。</t>
    <phoneticPr fontId="3" type="noConversion"/>
  </si>
  <si>
    <t xml:space="preserve">20合景04竞价系统成交相对活跃，成交价64元左右，全天成交224万。20合景06竞价系统成交不活跃。
2022.1.13,20合景04，成交价66.94元，成交金额72万。	</t>
    <phoneticPr fontId="3" type="noConversion"/>
  </si>
  <si>
    <t>成交活跃度上升，21番雅01成交价67元，全天成交金额243万。
2022.1.13成交一笔21番雅01，成交价68.50元，成交金额241万。</t>
    <phoneticPr fontId="3" type="noConversion"/>
  </si>
  <si>
    <t>成交活跃。
20金科01成交价在95元左右，全天成交5740万。
2022.1.13,20金科01，成交价94.05元，成交金额6033万。</t>
    <phoneticPr fontId="3" type="noConversion"/>
  </si>
  <si>
    <t>2022/1/17成交情况</t>
    <phoneticPr fontId="3" type="noConversion"/>
  </si>
  <si>
    <t>世茂股份：19世茂G2(3.19到期）成交价格在73左右，全天成交1633万。
世茂建设：19世茂01（0.68Y+2）成交价格在36左右，全天成交107万。</t>
    <phoneticPr fontId="3" type="noConversion"/>
  </si>
  <si>
    <t>20宝龙A今日暂无成交，上周五成交价格在70-95.5之间，成交量约4000万。</t>
  </si>
  <si>
    <t>正荣03优成交不活跃，12月以来仅成交3笔，成交价格在100上下。该主体信用债近日价格波动较大，20正荣03（0.72+2）今日暂无成交，上周五成交在70左右（前期低点在53元左右），成交量21万。</t>
  </si>
  <si>
    <t>20奥园01成交相对活跃，成交价30元左右，全天成交金额150万。2022.1.17,20奥园01成交价29.98元，成交金额150万。
21奥园债成交不活跃。2021.12.27,21奥园债成交价33.00元，成交金额33万。</t>
    <phoneticPr fontId="3" type="noConversion"/>
  </si>
  <si>
    <t>20时代02成交相对活跃，成交价51元，全天成交67万；20时代05成交不活跃；20时代07少量成交，成交价49元，全天成交12万。
2022.1.17,20时代07，成交价49.02元，成交金额12万；20时代02，成交价51.10元，成交金额67万。</t>
    <phoneticPr fontId="3" type="noConversion"/>
  </si>
  <si>
    <t xml:space="preserve">20合景04竞价系统成交相对活跃，成交价64元左右，全天成交75万。20合景06竞价系统成交不活跃。
2022.1.17,20合景04，成交价63.74元，成交金额75万。	</t>
    <phoneticPr fontId="3" type="noConversion"/>
  </si>
  <si>
    <t xml:space="preserve">成交活跃度上升，21番雅01成交价66元，全天成交金额177万。
</t>
    <phoneticPr fontId="3" type="noConversion"/>
  </si>
  <si>
    <t xml:space="preserve">成交活跃。
20金科01成交价在94元左右，全天成交4165万。
</t>
    <phoneticPr fontId="3" type="noConversion"/>
  </si>
  <si>
    <t>2022/1/18成交情况</t>
    <phoneticPr fontId="3" type="noConversion"/>
  </si>
  <si>
    <t>世茂股份：19世茂G2(3.19到期）成交价格在72.5左右，全天成交524万。
世茂建设：19世茂01（0.68Y+2）今日暂无成交，近日成交价格在36左右，成交量100万左右。</t>
    <phoneticPr fontId="3" type="noConversion"/>
  </si>
  <si>
    <t>20宝龙A今日成交价格在95左右，成交量约2300万。</t>
  </si>
  <si>
    <t>正荣03优成交不活跃，12月以来仅成交3笔，成交价格在100上下。该主体信用债近日价格波动较大，20正荣03（0.72+2）今日成交在67左右（前期低点在53元左右,12.27日），成交量3.35万。</t>
  </si>
  <si>
    <t>20时代02少量成交，成交价50元，全天成交8万；20时代05成交相对活跃，成交价47元，全天成交185万；20时代07成交相对活跃，成交价46元，全天成交185万。
2022.1.17,20时代07，成交价49.02元，成交金额12万；20时代02，成交价51.10元，成交金额67万。</t>
    <phoneticPr fontId="3" type="noConversion"/>
  </si>
  <si>
    <t xml:space="preserve">20合景04竞价系统成交相对活跃，成交价63元左右，全天成交236万。20合景06竞价系统成交不活跃。
2022.1.17,20合景04，成交价63.74元，成交金额75万。	</t>
    <phoneticPr fontId="3" type="noConversion"/>
  </si>
  <si>
    <t xml:space="preserve">成交活跃。
20金科01成交价在93元左右，全天成交3132万。
</t>
    <phoneticPr fontId="3" type="noConversion"/>
  </si>
  <si>
    <t>20奥园01成交相对活跃，成交价28-30元左右，全天成交金额235万。
21奥园债成交不活跃。2021.12.27,21奥园债成交价33.00元，成交金额33万。</t>
    <phoneticPr fontId="3" type="noConversion"/>
  </si>
  <si>
    <t>2022/1/19成交情况</t>
    <phoneticPr fontId="3" type="noConversion"/>
  </si>
  <si>
    <t>世茂股份：19世茂G2(3.19到期）成交价格在76.5左右，价格较昨日上涨3-4元，全天成交1200万。
世茂建设：19世茂01（0.68Y+2）今日成交价格在37左右，与前两日基本持平，成交量360万左右。</t>
    <phoneticPr fontId="3" type="noConversion"/>
  </si>
  <si>
    <t>20宝龙A今日暂无成交，昨日成交价格在95左右，成交量约2300万。</t>
  </si>
  <si>
    <t>正荣03优成交不活跃，12月以来仅成交3笔，成交价格在100上下。该主体信用债近日价格波动较大，20正荣03（0.72+2）今日成交在66左右（前期低点在53元左右,12.27日），成交量153万。</t>
  </si>
  <si>
    <t>20奥园01成交相对活跃，成交价30元左右，全天成交金额186万。
21奥园债成交不活跃。2021.12.27,21奥园债成交价33.00元，成交金额33万。</t>
    <phoneticPr fontId="3" type="noConversion"/>
  </si>
  <si>
    <t>20时代02少量成交，成交价51元，全天成交17万；20时代05少量成交，成交价50元，全天成交9万；20时代07成交不活跃。
2022.1.17,20时代05，成交价47.01元，成交金额185万；20时代07，成交价46.20元，成交金额185万；20时代02，成交价50.68元，成交金额8万。</t>
    <phoneticPr fontId="3" type="noConversion"/>
  </si>
  <si>
    <t xml:space="preserve">20合景04竞价系统成交相对活跃，成交价63元左右，全天成交386万。20合景06竞价系统成交不活跃。
2022.1.18,20合景04，成交价63.46元，成交金额236万。	</t>
    <phoneticPr fontId="3" type="noConversion"/>
  </si>
  <si>
    <t xml:space="preserve">成交活跃度上升，21番雅01成交价66元，全天成交金额255万。
</t>
    <phoneticPr fontId="3" type="noConversion"/>
  </si>
  <si>
    <t xml:space="preserve">成交活跃。
20金科01成交价在94元左右，全天成交4565万。
</t>
    <phoneticPr fontId="3" type="noConversion"/>
  </si>
  <si>
    <t>2022/1/20成交情况</t>
    <phoneticPr fontId="3" type="noConversion"/>
  </si>
  <si>
    <t>世茂股份：19世茂G2(3.19到期）成交价格在82.65左右，价格较昨日上涨6-7元，全天成交2200万。
世茂建设：19世茂01（0.68Y+2）今日成交价格在41.25左右，较昨日上涨4元，成交量580万左右。</t>
    <phoneticPr fontId="3" type="noConversion"/>
  </si>
  <si>
    <t>20宝龙A今日暂无成交，近日成交价格在95左右，成交量约2300万。</t>
  </si>
  <si>
    <t>正荣03优成交不活跃，12月以来仅成交3笔，成交价格在100上下。该主体信用债近日价格波动较大，20正荣03（0.72+2）今日成交在69左右（前期低点在53元左右,12.27日），成交量43万。</t>
  </si>
  <si>
    <t>20奥园01成交相对活跃，成交价27元左右，全天成交金额190万。
21奥园债成交不活跃。2021.12.27,21奥园债成交价33.00元，成交金额33万。</t>
    <phoneticPr fontId="3" type="noConversion"/>
  </si>
  <si>
    <t>20时代02成交相对活跃，成交价58元，全天成交83万；20时代05成交活跃，成交价55.5元，全天成交466万；20时代07成交相对活跃，成交价55元，全天成交81万。
2022.1.19,20时代05，成交价53.90元，成交金额151万；20时代02，成交价51.18元，成交金额17万。</t>
    <phoneticPr fontId="3" type="noConversion"/>
  </si>
  <si>
    <t xml:space="preserve">20合景04竞价系统成交相对活跃，成交价70元左右，全天成交1275万。20合景06竞价系统成交不活跃。
2022.1.19,20合景04，成交价73.16元，成交金额1463万。	</t>
    <phoneticPr fontId="3" type="noConversion"/>
  </si>
  <si>
    <t xml:space="preserve">成交活跃度上升，21番雅01成交价73-75元，全天成交金额477万。
</t>
    <phoneticPr fontId="3" type="noConversion"/>
  </si>
  <si>
    <t xml:space="preserve">成交活跃。
20金科01成交价在95元左右，全天成交5003万。
</t>
    <phoneticPr fontId="3" type="noConversion"/>
  </si>
  <si>
    <t>2022/1/21成交情况</t>
    <phoneticPr fontId="3" type="noConversion"/>
  </si>
  <si>
    <t>世茂股份：19世茂G2(3.19到期）成交价格在81.9左右，价格较昨日变动不大，全天成交331万。
世茂建设：19世茂01（0.68Y+2）今日成交价格在41.96左右，较昨日变动不大，成交量600万左右。</t>
    <phoneticPr fontId="3" type="noConversion"/>
  </si>
  <si>
    <t>20宝龙A今日暂无成交，近日成交价格在95.4左右，成交量约2300万。</t>
  </si>
  <si>
    <t>正荣03优成交不活跃，12月以来仅成交3笔，成交价格在100上下。该主体信用债近日价格波动较大，20正荣03（0.72+2）今日成交在70左右（前期低点在53元左右,12.27日），成交量117万。</t>
  </si>
  <si>
    <t>21中骏1B今日成交活跃，成交价格47.3-53.2之间，成交量2300万左右。</t>
  </si>
  <si>
    <t>20奥园01成交相对活跃，成交价27元左右，全天成交金额76万。
21奥园债成交不活跃。2021.12.27,21奥园债成交价33.00元，成交金额33万。</t>
    <phoneticPr fontId="3" type="noConversion"/>
  </si>
  <si>
    <t xml:space="preserve">20时代02成交相对活跃，成交价58元，全天成交97万；20时代05成交活跃，成交价57元，全天成交188万；20时代07成交相对活跃，成交价57元，全天成交170万。
</t>
    <phoneticPr fontId="3" type="noConversion"/>
  </si>
  <si>
    <t xml:space="preserve">20合景04竞价系统成交相对活跃，成交价72元左右，全天成交876万。20合景06竞价系统成交不活跃。
2022.1.20,20合景06，成交价84.98元，成交金额23371万。	</t>
    <phoneticPr fontId="3" type="noConversion"/>
  </si>
  <si>
    <t xml:space="preserve">成交活跃，21番雅01成交价75元，全天成交金额782万。
</t>
    <phoneticPr fontId="3" type="noConversion"/>
  </si>
  <si>
    <t xml:space="preserve">成交活跃。
20金科01成交价在95元左右，全天成交1652万。
</t>
    <phoneticPr fontId="3" type="noConversion"/>
  </si>
  <si>
    <t>2022/1/24成交情况</t>
    <phoneticPr fontId="3" type="noConversion"/>
  </si>
  <si>
    <t>世茂股份：19世茂G2(3.19到期）成交价格在84左右，价格较昨日上涨3元，全天成交接近1500万。
世茂建设：19世茂01（0.68Y+2）今日成交价格在46左右，较昨日价格上涨3元，成交量770万左右。</t>
    <phoneticPr fontId="3" type="noConversion"/>
  </si>
  <si>
    <t>20宝龙A今日成交价格9元左右（票面13.7元），成交量约125万。</t>
  </si>
  <si>
    <t>正荣03优成交不活跃，12月以来仅成交3笔，成交价格在100上下。该主体信用债近日价格波动较大，20正荣03（0.72+2）今日成交在75左右（前期低点在53元左右,12.27日），成交量28万。</t>
  </si>
  <si>
    <t>21中骏1B今日成交活跃，成交价格47.4之间，成交量460万左右。</t>
  </si>
  <si>
    <t>20奥园01成交相对活跃，成交价27元左右，全天成交金额154万。
21奥园债成交不活跃。2021.12.27,21奥园债成交价33.00元，成交金额33万。</t>
    <phoneticPr fontId="3" type="noConversion"/>
  </si>
  <si>
    <t xml:space="preserve">20时代02成交相对活跃，成交价62元，全天成交129万；20时代05竞价系统成交不活跃；20时代07成交相对活跃，成交价58元，全天成交195万。
</t>
    <phoneticPr fontId="3" type="noConversion"/>
  </si>
  <si>
    <t xml:space="preserve">20合景04竞价系统成交相对活跃，成交价74元左右，全天成交1312万。20合景06竞价系统成交不活跃。
2022.1.21,20合景04，成交价62.17元，成交金额933万。	</t>
    <phoneticPr fontId="3" type="noConversion"/>
  </si>
  <si>
    <t xml:space="preserve">成交活跃，21番雅01成交价85元，全天成交金额799万。
</t>
    <phoneticPr fontId="3" type="noConversion"/>
  </si>
  <si>
    <t xml:space="preserve">成交活跃度下降。
20金科01成交价在93.5元左右，全天成交99万。
</t>
    <phoneticPr fontId="3" type="noConversion"/>
  </si>
  <si>
    <t>2022/1/25成交情况</t>
    <phoneticPr fontId="3" type="noConversion"/>
  </si>
  <si>
    <t>世茂股份：19世茂G2(3.19到期）成交价格在84。5左右，与昨日价格变动不大，全天成交1500万。
世茂建设：19世茂01（9.19到期）今日成交价格在50左右，较昨日价格上涨4元，成交量360万左右。</t>
    <phoneticPr fontId="3" type="noConversion"/>
  </si>
  <si>
    <t>20宝龙A今日成交价格13.4元（票面13.7元），成交量约40万。</t>
  </si>
  <si>
    <t>正荣03优成交不活跃，12月以来仅成交3笔，成交价格在100上下。该主体信用债近日价格波动较大，20正荣03（0.72+2）今日成交在75左右（前期低点在53元左右,12.27日），成交量410万。</t>
  </si>
  <si>
    <t>21中骏1B今日暂无成交，昨日成交价格47.4之间，成交量460万左右。</t>
  </si>
  <si>
    <t>20奥园01成交相对活跃，成交价27元左右，全天成交金额129万。
21奥园债成交不活跃。2021.12.27,21奥园债成交价33.00元，成交金额33万。</t>
    <phoneticPr fontId="3" type="noConversion"/>
  </si>
  <si>
    <t xml:space="preserve">20时代02成交不活跃，成交价63元，全天成交1.32万；20时代05竞价系统成交不活跃，成交价59.5元，全天成交12万；20时代07少量成交，成交价58元，全天成交36万。
</t>
    <phoneticPr fontId="3" type="noConversion"/>
  </si>
  <si>
    <t>2022-1-29已兑付85%，2022-4-29兑付15%</t>
    <phoneticPr fontId="3" type="noConversion"/>
  </si>
  <si>
    <t xml:space="preserve">20合景04竞价系统成交相对活跃，成交价74元左右，全天成交200万。20合景06竞价系统成交不活跃。
2022.1.21,20合景04，成交价62.17元，成交金额933万。	</t>
    <phoneticPr fontId="3" type="noConversion"/>
  </si>
  <si>
    <t xml:space="preserve">成交活跃，21番雅01成交价84元，全天成交金额442万。
</t>
    <phoneticPr fontId="3" type="noConversion"/>
  </si>
  <si>
    <t xml:space="preserve">成交活跃度下降。
20金科01成交价在91元左右，全天成交48万。
</t>
    <phoneticPr fontId="3" type="noConversion"/>
  </si>
  <si>
    <t>2022/1/26成交情况</t>
    <phoneticPr fontId="3" type="noConversion"/>
  </si>
  <si>
    <t>20奥园01成交相对活跃，成交价25元左右，全天成交金额956万。
21奥园债成交不活跃。2021.12.27,21奥园债成交价33.00元，成交金额33万。</t>
    <phoneticPr fontId="3" type="noConversion"/>
  </si>
  <si>
    <t xml:space="preserve">20时代02成交相对活跃，成交价63元，全天成交139万；20时代05成交相对活跃，成交价60元，全天成交70万；20时代07成交相对活跃，成交价60元，全天成交553万。
</t>
    <phoneticPr fontId="3" type="noConversion"/>
  </si>
  <si>
    <t xml:space="preserve">20合景04竞价系统成交相对活跃，成交价76元左右，全天成交895万。20合景06竞价系统成交不活跃。
2022.1.26,20合景04，成交价75.26元，成交金额895万。	</t>
    <phoneticPr fontId="3" type="noConversion"/>
  </si>
  <si>
    <t xml:space="preserve">成交活跃，21番雅01成交价86元，全天成交金额253万。
</t>
    <phoneticPr fontId="3" type="noConversion"/>
  </si>
  <si>
    <t xml:space="preserve">成交活跃度下降。
20金科01成交价在84元左右，全天成交253万。
</t>
    <phoneticPr fontId="3" type="noConversion"/>
  </si>
  <si>
    <t>世茂股份：19世茂G2(3.19到期）成交价格在84.3左右，与昨日价格变动不大，全天成交2640万。
世茂建设：19世茂01（9.19到期）今日成交价格在48.4左右，与昨日价格变动不大，成交量621.5万左右。</t>
    <phoneticPr fontId="3" type="noConversion"/>
  </si>
  <si>
    <t>20宝龙A今日无成交，昨日成交价格13.4元（票面13.7元），成交量约40万。</t>
  </si>
  <si>
    <t>正荣03优成交不活跃，12月以来仅成交3笔，成交价格在100上下。该主体信用债近日价格波动较大，20正荣03（0.72+2）今日成交在76.8左右（前期低点在53元左右,12.27日），成交量20万。</t>
  </si>
  <si>
    <t>21中骏1B今日暂无成交，1.24成交价格47.4之间，成交量460万左右。</t>
  </si>
  <si>
    <t>2022/1/27成交情况</t>
    <phoneticPr fontId="3" type="noConversion"/>
  </si>
  <si>
    <t>世茂股份：19世茂G2(3.19到期）成交价格在86左右，与昨日价格变动不大，全天成交1380万。
世茂建设：19世茂01（9.19到期）今日成交价格在48.8左右，与昨日价格变动不大，成交量237万左右。</t>
    <phoneticPr fontId="3" type="noConversion"/>
  </si>
  <si>
    <t>正荣03优成交不活跃，12月以来仅成交3笔，成交价格在100上下。该主体信用债近日价格波动较大，20正荣03（0.72+2）今日成交在77左右（前期低点在53元左右,12.27日），成交量20万。</t>
  </si>
  <si>
    <t>已退出竞价交易系统。
2022.1.26,20奥园01，成交价33元，成交金额957万。</t>
    <phoneticPr fontId="3" type="noConversion"/>
  </si>
  <si>
    <t xml:space="preserve">20时代02少量成交，成交价63元，全天成交14万；20时代05成交相对活跃，成交价58元，全天成交146万；20时代07少量成交，成交价59元，全天成交0.06万。
</t>
    <phoneticPr fontId="3" type="noConversion"/>
  </si>
  <si>
    <t xml:space="preserve">20合景04竞价系统成交相对活跃，成交价78元左右，全天成交497万。20合景06竞价系统成交不活跃。
2022.1.26,20合景04，成交价75.26元，成交金额895万。	</t>
    <phoneticPr fontId="3" type="noConversion"/>
  </si>
  <si>
    <t xml:space="preserve">成交活跃，21番雅01成交价87.5元，全天成交金额240万。
</t>
    <phoneticPr fontId="3" type="noConversion"/>
  </si>
  <si>
    <t xml:space="preserve">成交活跃度下降。
20金科01成交价在84元左右，全天成交174万。
</t>
    <phoneticPr fontId="3" type="noConversion"/>
  </si>
  <si>
    <t>2022/1/28成交情况</t>
    <phoneticPr fontId="3" type="noConversion"/>
  </si>
  <si>
    <t>世茂股份：19世茂G2(3.19到期）成交价格在87左右，与昨日价格变动不大，全天成交接近1000万。
世茂建设：19世茂01（9.19到期）今日成交价格在48.9左右，与昨日价格变动不大，成交量550万左右。</t>
    <phoneticPr fontId="3" type="noConversion"/>
  </si>
  <si>
    <t>20宝龙A今日无成交，昨日成交价格13.5元（票面13.7元），成交量41万。</t>
  </si>
  <si>
    <t xml:space="preserve">20时代02少量成交，成交价63元，全天成交3万；20时代05成交相对活跃，成交价57元，全天成交191万；20时代07少量成交，成交价55元，全天成交9万。
</t>
    <phoneticPr fontId="3" type="noConversion"/>
  </si>
  <si>
    <t xml:space="preserve">20合景04竞价系统成交相对活跃，成交价78元左右，全天成交697万。20合景06竞价系统成交不活跃。
	</t>
    <phoneticPr fontId="3" type="noConversion"/>
  </si>
  <si>
    <t xml:space="preserve">成交活跃，21番雅01成交价87元，全天成交金额218万。
</t>
    <phoneticPr fontId="3" type="noConversion"/>
  </si>
  <si>
    <t xml:space="preserve">成交活跃度下降。
20金科01成交价在85元左右，全天成交86万。
</t>
    <phoneticPr fontId="3" type="noConversion"/>
  </si>
  <si>
    <t>2022/2/7成交情况</t>
    <phoneticPr fontId="3" type="noConversion"/>
  </si>
  <si>
    <t>世茂股份：19世茂G2(3.19到期）成交价格在87.8左右，与节前价格变动不大，全天成交接近400万。
世茂建设：19世茂01（9.19到期）今日成交价格在49.45左右，与节前价格变动不大，成交量235万左右。</t>
    <phoneticPr fontId="3" type="noConversion"/>
  </si>
  <si>
    <t>20宝龙A今日无成交，节前成交价格13.5元（票面13.7元），成交量41万。</t>
  </si>
  <si>
    <t>正荣03优成交不活跃，12月以来仅成交3笔，成交价格在100上下。该主体信用债近日价格波动较大，20正荣03（0.72+2）今日成交在77。9左右，去节前价格变动不大（前期低点在53元左右,12.27日），成交量20万左右。</t>
  </si>
  <si>
    <t>已退出竞价交易系统。
2022.2.7，20奥园01上交所固收平台显示成交价25.500元，成交量 503手。2022.1.26,20奥园01，成交价33元，成交金额957万。</t>
    <phoneticPr fontId="3" type="noConversion"/>
  </si>
  <si>
    <t xml:space="preserve">20时代02成交相对活跃，成交价60元，全天成交138万；20时代05少量成交，成交价58元，全天成交0.06万；20时代07少量成交，成交价56元，全天成交0.28万。
</t>
    <phoneticPr fontId="3" type="noConversion"/>
  </si>
  <si>
    <t xml:space="preserve">20合景04竞价系统成交相对活跃，成交价78元左右，全天成交317万。20合景06竞价系统成交不活跃。
	</t>
    <phoneticPr fontId="3" type="noConversion"/>
  </si>
  <si>
    <t xml:space="preserve">成交活跃，21番雅01成交价88元，全天成交金额301万。
</t>
    <phoneticPr fontId="3" type="noConversion"/>
  </si>
  <si>
    <t xml:space="preserve">成交活跃度下降。
20金科01成交价在80-89元左右，全天成交44万。
</t>
    <phoneticPr fontId="3" type="noConversion"/>
  </si>
  <si>
    <t>2022/2/8成交情况</t>
    <phoneticPr fontId="3" type="noConversion"/>
  </si>
  <si>
    <t>世茂股份：19世茂G2(3.19到期）成交价格在88左右，与节前价格变动不大，全天成交860万。
世茂建设：19世茂01（9.19到期）今日成交价格在49.5左右，与节前价格变动不大，成交量500万左右。</t>
    <phoneticPr fontId="3" type="noConversion"/>
  </si>
  <si>
    <t>20宝龙A今日成交价格在6元，节前成交价格13.5元（票面13.7元），成交金额120万。</t>
  </si>
  <si>
    <t>正荣03优成交不活跃，12月以来仅成交3笔，成交价格在100上下。该主体信用债近日价格波动较大，20正荣03（0.72+2）今日成交在77.9左右，去节前价格变动不大（前期低点在53元左右,12.27日），成交量4.68万。</t>
  </si>
  <si>
    <t>已退出竞价交易系统。
2022.2.7，20奥园01上交所固收平台显示成交价25.500元，成交量 503</t>
    <phoneticPr fontId="3" type="noConversion"/>
  </si>
  <si>
    <t xml:space="preserve">20时代02少量成交，成交价60-64元，全天成交22万；20时代05成交相对活跃，成交价58元，全天成交404万；20时代07少量成交，成交价56元，全天成交0.06万。
</t>
    <phoneticPr fontId="3" type="noConversion"/>
  </si>
  <si>
    <t xml:space="preserve">20合景04竞价系统成交相对活跃，成交价78元左右，全天成交1293万。20合景06竞价系统成交不活跃。
	</t>
    <phoneticPr fontId="3" type="noConversion"/>
  </si>
  <si>
    <t xml:space="preserve">成交相对活跃，21番雅01成交价88.5元，全天成交金额78万。
</t>
    <phoneticPr fontId="3" type="noConversion"/>
  </si>
  <si>
    <t xml:space="preserve">成交活跃度下降。
20金科01成交价在96元左右，全天成交574万。
</t>
    <phoneticPr fontId="3" type="noConversion"/>
  </si>
  <si>
    <t>2022/2/9成交情况</t>
    <phoneticPr fontId="3" type="noConversion"/>
  </si>
  <si>
    <t>世茂股份：19世茂G2(3.19到期）成交价格在90.5左右，较昨日上涨2元左右，全天成交2000万。
世茂建设：19世茂01（9.19到期）今日成交价格在49左右，与节前价格变动不大，成交量657左右。</t>
    <phoneticPr fontId="3" type="noConversion"/>
  </si>
  <si>
    <t>20宝龙A今日成交价格在6元，节前成交价格13.5元（票面13.7元），成交金额10万。</t>
  </si>
  <si>
    <t>正荣03优今日成交两笔，价格98.77，成交量3950万。该主体信用债近日价格波动较大，20正荣03（0.72+2）今日成交在77.6左右，去节前价格变动不大（前期低点在53元左右,12.27日），成交量50万。</t>
  </si>
  <si>
    <t>21中骏1B春节后暂无成交，1.24成交价格47.4之间，成交量460万左右。</t>
  </si>
  <si>
    <t>20时代02少量成交，成交价61元，全天成交6万；20时代05少量成交，成交价58元，全天成交35万；20时代07少量成交，成交价55元，全天成交0.27万。
2022.2.8,20时代05，固收平台成交价59.18元，成交金额1184万。</t>
    <phoneticPr fontId="3" type="noConversion"/>
  </si>
  <si>
    <t xml:space="preserve">20合景04竞价系统成交相对活跃，成交价78元左右，全天成交614万。20合景06竞价系统成交不活跃。
	</t>
    <phoneticPr fontId="3" type="noConversion"/>
  </si>
  <si>
    <t xml:space="preserve">成交相对活跃，21番雅01成交价89元，全天成交金额100万。
</t>
    <phoneticPr fontId="3" type="noConversion"/>
  </si>
  <si>
    <t xml:space="preserve">成交活跃度下降。
20金科01成交价在96元左右，全天成交22万。
</t>
    <phoneticPr fontId="3" type="noConversion"/>
  </si>
  <si>
    <t>2022/2/10成交情况</t>
    <phoneticPr fontId="3" type="noConversion"/>
  </si>
  <si>
    <t>世茂股份：19世茂G2(3.19到期）成交价格在91.8左右，与昨日价格基本持平，全天成交接近800万。
世茂建设：19世茂01（9.19到期）今日成交价格在49.8左右，与节前价格变动不大，成交量接近900万。</t>
    <phoneticPr fontId="3" type="noConversion"/>
  </si>
  <si>
    <t>20宝龙A今日成交价格在9元，节前成交价格13.5元（票面13.7元），成交金额10万。</t>
  </si>
  <si>
    <t>正荣03优今日暂无成交，昨日成交两笔，价格98.77，成交量3950万。该主体信用债近日价格波动较大，20正荣03（0.72+2）今日成交在77.99，去节前价格变动不大（前期低点在53元左右,12.27日），成交量63万。</t>
  </si>
  <si>
    <t>已退出竞价交易系统。
2022.2.9，20奥园01上交所固收平台显示成交价39.00元，成交金额9万。</t>
    <phoneticPr fontId="3" type="noConversion"/>
  </si>
  <si>
    <t>20时代02成交相对活跃，成交价61元，全天成交205万；20时代05成交相对活跃，成交价57元，全天成交302万；20时代07少量成交，成交价55元，全天成交4万。
2022.2.9,20时代05，固收平台成交价74.88元，成交金额1310万。</t>
    <phoneticPr fontId="3" type="noConversion"/>
  </si>
  <si>
    <t xml:space="preserve">20合景04竞价系统成交相对活跃，成交价78元左右，全天成交1774万。20合景06竞价系统成交不活跃。
	</t>
    <phoneticPr fontId="3" type="noConversion"/>
  </si>
  <si>
    <t>成交相对活跃，21番雅01成交价91元，全天成交金额180万。
2022.2.9,21番雅01，成交价86元，成交金额65万。</t>
    <phoneticPr fontId="3" type="noConversion"/>
  </si>
  <si>
    <t xml:space="preserve">成交活跃度下降。
20金科01成交价在96元左右，全天成交20万。
</t>
    <phoneticPr fontId="3" type="noConversion"/>
  </si>
  <si>
    <t>2022/2/11成交情况</t>
    <phoneticPr fontId="3" type="noConversion"/>
  </si>
  <si>
    <t>世茂股份：19世茂G2(3.19到期）成交价格在93左右，较昨日上涨3元，全天成交将近2500万。
世茂建设：19世茂01（9.19到期）今日成交价格在53.5左右，价格较节前上涨约5元，成交量168万。</t>
    <phoneticPr fontId="3" type="noConversion"/>
  </si>
  <si>
    <t>20宝龙A今日暂无成交，昨日成交价格在9元，节前成交价格13.5元（票面13.7元），成交金额16万。</t>
  </si>
  <si>
    <t>今日该主体港股上市公司股价大跌（最低下跌超过80%），正荣03优今日暂无成交，昨日成交两笔，价格98.77，成交量3950万。该主体信用债近日价格波动较大，20正荣03（0.72+2）今日成交在60左右，较昨日下跌约18元（前期低点在53元左右,12.27日），成交量接近800万。</t>
  </si>
  <si>
    <t>已退出竞价交易系统。
2022.2.10，20奥园01上交所固收平台显示成交价31.5元，成交金额95万。</t>
    <phoneticPr fontId="3" type="noConversion"/>
  </si>
  <si>
    <t>20时代02成交相对活跃，成交价60-64元，全天成交30万；20时代05成交相对活跃，成交价58元，全天成交392万；20时代07少量成交，成交价56元，全天成交3万。</t>
    <phoneticPr fontId="3" type="noConversion"/>
  </si>
  <si>
    <t xml:space="preserve">20合景04竞价系统成交相对活跃，成交价80元左右，全天成交588万。20合景06竞价系统成交不活跃。
	</t>
    <phoneticPr fontId="3" type="noConversion"/>
  </si>
  <si>
    <t>成交相对活跃，21番雅01成交价93.5元，全天成交金额902万。</t>
    <phoneticPr fontId="3" type="noConversion"/>
  </si>
  <si>
    <t xml:space="preserve">成交活跃度下降。
20金科01成交价在96元左右，全天成交0.19万。
</t>
    <phoneticPr fontId="3" type="noConversion"/>
  </si>
  <si>
    <t>2022/2/14成交情况</t>
    <phoneticPr fontId="3" type="noConversion"/>
  </si>
  <si>
    <t>世茂股份：19世茂G2(3.19到期）成交价格在92左右，与上周价格变化不大，全天成交将近230万。
世茂建设：19世茂01（9.19到期）今日成交价格在54.5左右，与上周价格变化不大，成交量88万。</t>
    <phoneticPr fontId="3" type="noConversion"/>
  </si>
  <si>
    <t>上周五该主体港股上市公司股价大跌（最低下跌超过80%），正荣03优今日暂无成交，2月9日成交两笔，价格98.77，成交量3950万。该主体信用债自上周五开始价格大幅下挫，活跃券20正荣03（0.72+2）今日成交在54左右，较上周五继续下跌6元（基本到达前期低点,12.27日），成交量超过1200万。</t>
  </si>
  <si>
    <t>21中骏1B今日内成交价格在70左右，成交量1400万。</t>
  </si>
  <si>
    <t>20宝龙A今日暂无成交，2.10成交价格在9元，节前成交价格13.5元（票面13.7元），成交金额16万。</t>
  </si>
  <si>
    <t>已退出竞价交易系统。
2022.2.11，20奥园01上交所固收平台显示成交价23.66元，成交金额222万。</t>
    <phoneticPr fontId="3" type="noConversion"/>
  </si>
  <si>
    <t>20时代02少量成交，成交价60元，全天成交15万；20时代05少量成交，成交价57元，全天成交52万；20时代07少量成交，成交价54元，全天成交59万。</t>
    <phoneticPr fontId="3" type="noConversion"/>
  </si>
  <si>
    <t xml:space="preserve">20合景04竞价系统成交相对活跃，成交价78元左右，全天成交581万。20合景06竞价系统成交不活跃。
	</t>
    <phoneticPr fontId="3" type="noConversion"/>
  </si>
  <si>
    <t>成交相对活跃，21番雅01成交价92元，全天成交金额598万。</t>
    <phoneticPr fontId="3" type="noConversion"/>
  </si>
  <si>
    <t>2022-5-20兑付68%，2022-8-20兑付32%</t>
    <phoneticPr fontId="3" type="noConversion"/>
  </si>
  <si>
    <t>2022/2/15成交情况</t>
    <phoneticPr fontId="3" type="noConversion"/>
  </si>
  <si>
    <t>世茂股份：19世茂G2(3.19到期）成交价格在91.2左右，与昨日价格变化不大，全天成交1310万。
世茂建设：19世茂01（9.19到期）今日成交价格在53左右，与昨日价格变化不大，成交量19万。</t>
    <phoneticPr fontId="3" type="noConversion"/>
  </si>
  <si>
    <t>正荣03优今日暂无成交，2月9日成交两笔，价格98.77，成交量3950万。该主体信用债自上周五开始价格大幅下挫，活跃券20正荣03（0.72+2）今日成交在40.3左右，较上周五开盘下跌37元，成交量超过116万。</t>
  </si>
  <si>
    <t>21中骏1B今日暂无成交，昨日成交价格在70左右，成交量1400万。</t>
  </si>
  <si>
    <t>20时代02少量成交，成交价58元，全天成交36万；20时代05成交相对活跃，成交价54元，全天成交182万；20时代07成交相对活跃，成交价50元，全天成交274万。</t>
    <phoneticPr fontId="3" type="noConversion"/>
  </si>
  <si>
    <t xml:space="preserve">20合景04竞价系统成交相对活跃，成交价74.5元左右，全天成交1481万。20合景06竞价系统成交不活跃。
	</t>
    <phoneticPr fontId="3" type="noConversion"/>
  </si>
  <si>
    <t>成交相对活跃，21番雅01成交价91元，全天成交金额250万。</t>
    <phoneticPr fontId="3" type="noConversion"/>
  </si>
  <si>
    <t xml:space="preserve">成交活跃度下降。
20金科01成交价在96元左右，全天成交0.57万。
</t>
    <phoneticPr fontId="3" type="noConversion"/>
  </si>
  <si>
    <t>2022/2/16成交情况</t>
    <phoneticPr fontId="3" type="noConversion"/>
  </si>
  <si>
    <t>世茂股份：19世茂G2(3.19到期）成交价格在92左右，与昨日价格变化不大，全天成交600万左右。
世茂建设：19世茂01（9.19到期）今日成交价格在47.5左右，较昨日下跌约5元，成交量22万。</t>
    <phoneticPr fontId="3" type="noConversion"/>
  </si>
  <si>
    <t>20宝龙A今日成交价格在12元，节前成交价格13.5元（票面13.7元），成交金额12万。</t>
  </si>
  <si>
    <t>正荣03优今日成交在37.2，成交量372万。该主体信用债自上周五开始价格大幅下挫，活跃券20正荣03（0.72+2）今日成交在42.8左右，成交量超过15万。</t>
  </si>
  <si>
    <t>21中骏1B今日暂无成交，2.14成交价格在70左右，成交量1400万。</t>
  </si>
  <si>
    <t>已退出竞价交易系统。
2022.2.15，20奥园01上交所固收平台显示成交价20.26元，成交金额206万。</t>
    <phoneticPr fontId="3" type="noConversion"/>
  </si>
  <si>
    <t>20时代02少量成交，成交价58.5元，全天成交14万；20时代05少量成交，成交价56.5元，全天成交4万；20时代07成交相对活跃，成交价53元，全天成交33万。
2月16日10时18分，20时代05(163316)上交所固收平台显示成交价58.199元，成交量 10000手。</t>
    <phoneticPr fontId="3" type="noConversion"/>
  </si>
  <si>
    <t xml:space="preserve">20合景04竞价系统成交相对活跃，成交价76.5元左右，全天成交126万。20合景06竞价系统成交不活跃。
	</t>
    <phoneticPr fontId="3" type="noConversion"/>
  </si>
  <si>
    <t>成交相对活跃，21番雅01成交价91元，全天成交金额158万。</t>
    <phoneticPr fontId="3" type="noConversion"/>
  </si>
  <si>
    <t xml:space="preserve">成交活跃度下降。
20金科01成交价在95元左右，全天成交8万。
</t>
    <phoneticPr fontId="3" type="noConversion"/>
  </si>
  <si>
    <t>2022/2/17成交情况</t>
    <phoneticPr fontId="3" type="noConversion"/>
  </si>
  <si>
    <t>世茂股份：19世茂G2(3.19到期）成交价格在90左右，与昨日价格变化不大，全天成交1500万左右。
世茂建设：19世茂01（9.19到期）今日成交价格在47.5左右，与昨日价格变化不大，成交量30万。</t>
    <phoneticPr fontId="3" type="noConversion"/>
  </si>
  <si>
    <t>正荣03优今日成交在38.3-38.7之间，成交量超过1500万。该主体信用债自上周五开始价格大幅下挫，活跃券20正荣03（0.72+2）今日成交在40-43之间，成交量超过15万。</t>
  </si>
  <si>
    <t>已退出竞价交易系统。
2022.2.16，20奥园01上交所固收平台显示成交价21.00元，成交金额84万。</t>
    <phoneticPr fontId="3" type="noConversion"/>
  </si>
  <si>
    <t>成交活跃度下降。20时代02竞价系统无成交；20时代05竞价系统无成交；20时代07竞价系统无成交。
2月16日10时18分，20时代05(163316)上交所固收平台显示成交价58.199元，成交量 10000手。</t>
    <phoneticPr fontId="3" type="noConversion"/>
  </si>
  <si>
    <t xml:space="preserve">20合景04竞价系统成交相对活跃，成交价75元左右，全天成交394万。20合景06竞价系统成交不活跃。
	</t>
    <phoneticPr fontId="3" type="noConversion"/>
  </si>
  <si>
    <t>成交相对活跃，21番雅01成交价92元，全天成交金额267万。</t>
    <phoneticPr fontId="3" type="noConversion"/>
  </si>
  <si>
    <t xml:space="preserve">成交活跃度下降。
20金科01成交价在95元左右，全天成交6万。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</si>
</sst>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##,###,##0.00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i/>
      <sz val="11"/>
      <color theme="1"/>
      <name val="楷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77" fontId="4" fillId="0" borderId="1" xfId="0" applyNumberFormat="1" applyFont="1" applyBorder="1" applyAlignment="1">
      <alignment horizontal="left" vertical="center" wrapText="1"/>
    </xf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49" fontId="0" fillId="0" borderId="0" xfId="0" applyNumberFormat="1"/>
    <xf numFmtId="177" fontId="0" fillId="0" borderId="0" xfId="0" applyNumberFormat="1"/>
    <xf numFmtId="177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top" wrapText="1"/>
    </xf>
    <xf numFmtId="49" fontId="4" fillId="0" borderId="3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14" fontId="2" fillId="3" borderId="2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仿宋" panose="02010609060101010101" pitchFamily="49" charset="-122"/>
                <a:ea typeface="仿宋" panose="02010609060101010101" pitchFamily="49" charset="-122"/>
              </a:rPr>
              <a:t>正荣</a:t>
            </a:r>
            <a:r>
              <a:rPr lang="en-US" altLang="zh-CN">
                <a:latin typeface="仿宋" panose="02010609060101010101" pitchFamily="49" charset="-122"/>
                <a:ea typeface="仿宋" panose="02010609060101010101" pitchFamily="49" charset="-122"/>
              </a:rPr>
              <a:t>03</a:t>
            </a:r>
            <a:r>
              <a:rPr lang="zh-CN" altLang="en-US">
                <a:latin typeface="仿宋" panose="02010609060101010101" pitchFamily="49" charset="-122"/>
                <a:ea typeface="仿宋" panose="02010609060101010101" pitchFamily="49" charset="-122"/>
              </a:rPr>
              <a:t>优中债估值净价表现</a:t>
            </a:r>
            <a:endParaRPr lang="en-US" altLang="zh-CN">
              <a:latin typeface="仿宋" panose="02010609060101010101" pitchFamily="49" charset="-122"/>
              <a:ea typeface="仿宋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正荣估值!$B$2</c:f>
              <c:strCache>
                <c:ptCount val="1"/>
                <c:pt idx="0">
                  <c:v>169687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9"/>
              <c:layout>
                <c:manualLayout>
                  <c:x val="-2.1119324181626186E-3"/>
                  <c:y val="5.28169014084507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仿宋" panose="02010609060101010101" pitchFamily="49" charset="-122"/>
                      <a:ea typeface="仿宋" panose="02010609060101010101" pitchFamily="49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D4-453E-A849-7CE828309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正荣估值!$A$3:$A$166</c:f>
              <c:numCache>
                <c:formatCode>m/d/yyyy</c:formatCode>
                <c:ptCount val="11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44445</c:v>
                </c:pt>
                <c:pt idx="4">
                  <c:v>44446</c:v>
                </c:pt>
                <c:pt idx="5">
                  <c:v>44447</c:v>
                </c:pt>
                <c:pt idx="6">
                  <c:v>44448</c:v>
                </c:pt>
                <c:pt idx="7">
                  <c:v>44449</c:v>
                </c:pt>
                <c:pt idx="8">
                  <c:v>44452</c:v>
                </c:pt>
                <c:pt idx="9">
                  <c:v>44453</c:v>
                </c:pt>
                <c:pt idx="10">
                  <c:v>44454</c:v>
                </c:pt>
                <c:pt idx="11">
                  <c:v>44455</c:v>
                </c:pt>
                <c:pt idx="12">
                  <c:v>44456</c:v>
                </c:pt>
                <c:pt idx="13">
                  <c:v>44457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44465</c:v>
                </c:pt>
                <c:pt idx="18">
                  <c:v>44466</c:v>
                </c:pt>
                <c:pt idx="19">
                  <c:v>44467</c:v>
                </c:pt>
                <c:pt idx="20">
                  <c:v>44468</c:v>
                </c:pt>
                <c:pt idx="21">
                  <c:v>44469</c:v>
                </c:pt>
                <c:pt idx="22">
                  <c:v>44477</c:v>
                </c:pt>
                <c:pt idx="23">
                  <c:v>44478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44484</c:v>
                </c:pt>
                <c:pt idx="29">
                  <c:v>44487</c:v>
                </c:pt>
                <c:pt idx="30">
                  <c:v>44488</c:v>
                </c:pt>
                <c:pt idx="31">
                  <c:v>44489</c:v>
                </c:pt>
                <c:pt idx="32">
                  <c:v>44490</c:v>
                </c:pt>
                <c:pt idx="33">
                  <c:v>44491</c:v>
                </c:pt>
                <c:pt idx="34">
                  <c:v>44494</c:v>
                </c:pt>
                <c:pt idx="35">
                  <c:v>44495</c:v>
                </c:pt>
                <c:pt idx="36">
                  <c:v>44496</c:v>
                </c:pt>
                <c:pt idx="37">
                  <c:v>44497</c:v>
                </c:pt>
                <c:pt idx="38">
                  <c:v>44498</c:v>
                </c:pt>
                <c:pt idx="39">
                  <c:v>44501</c:v>
                </c:pt>
                <c:pt idx="40">
                  <c:v>44502</c:v>
                </c:pt>
                <c:pt idx="41">
                  <c:v>44503</c:v>
                </c:pt>
                <c:pt idx="42">
                  <c:v>44504</c:v>
                </c:pt>
                <c:pt idx="43">
                  <c:v>44505</c:v>
                </c:pt>
                <c:pt idx="44">
                  <c:v>44508</c:v>
                </c:pt>
                <c:pt idx="45">
                  <c:v>44509</c:v>
                </c:pt>
                <c:pt idx="46">
                  <c:v>44510</c:v>
                </c:pt>
                <c:pt idx="47">
                  <c:v>44511</c:v>
                </c:pt>
                <c:pt idx="48">
                  <c:v>44512</c:v>
                </c:pt>
                <c:pt idx="49">
                  <c:v>44515</c:v>
                </c:pt>
                <c:pt idx="50">
                  <c:v>44516</c:v>
                </c:pt>
                <c:pt idx="51">
                  <c:v>44517</c:v>
                </c:pt>
                <c:pt idx="52">
                  <c:v>44518</c:v>
                </c:pt>
                <c:pt idx="53">
                  <c:v>44519</c:v>
                </c:pt>
                <c:pt idx="54">
                  <c:v>44522</c:v>
                </c:pt>
                <c:pt idx="55">
                  <c:v>44523</c:v>
                </c:pt>
                <c:pt idx="56">
                  <c:v>44524</c:v>
                </c:pt>
                <c:pt idx="57">
                  <c:v>44525</c:v>
                </c:pt>
                <c:pt idx="58">
                  <c:v>44526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44536</c:v>
                </c:pt>
                <c:pt idx="65">
                  <c:v>44537</c:v>
                </c:pt>
                <c:pt idx="66">
                  <c:v>44538</c:v>
                </c:pt>
                <c:pt idx="67">
                  <c:v>44539</c:v>
                </c:pt>
                <c:pt idx="68">
                  <c:v>44540</c:v>
                </c:pt>
                <c:pt idx="69">
                  <c:v>44543</c:v>
                </c:pt>
                <c:pt idx="70">
                  <c:v>44544</c:v>
                </c:pt>
                <c:pt idx="71">
                  <c:v>44545</c:v>
                </c:pt>
                <c:pt idx="72">
                  <c:v>44546</c:v>
                </c:pt>
                <c:pt idx="73">
                  <c:v>44547</c:v>
                </c:pt>
                <c:pt idx="74">
                  <c:v>44550</c:v>
                </c:pt>
                <c:pt idx="75">
                  <c:v>44551</c:v>
                </c:pt>
                <c:pt idx="76">
                  <c:v>44552</c:v>
                </c:pt>
                <c:pt idx="77">
                  <c:v>44553</c:v>
                </c:pt>
                <c:pt idx="78">
                  <c:v>44554</c:v>
                </c:pt>
                <c:pt idx="79">
                  <c:v>44557</c:v>
                </c:pt>
                <c:pt idx="80">
                  <c:v>44558</c:v>
                </c:pt>
                <c:pt idx="81">
                  <c:v>44559</c:v>
                </c:pt>
                <c:pt idx="82">
                  <c:v>44560</c:v>
                </c:pt>
                <c:pt idx="83">
                  <c:v>44561</c:v>
                </c:pt>
                <c:pt idx="84">
                  <c:v>44565</c:v>
                </c:pt>
                <c:pt idx="85">
                  <c:v>44566</c:v>
                </c:pt>
                <c:pt idx="86">
                  <c:v>44567</c:v>
                </c:pt>
                <c:pt idx="87">
                  <c:v>44568</c:v>
                </c:pt>
                <c:pt idx="88">
                  <c:v>44571</c:v>
                </c:pt>
                <c:pt idx="89">
                  <c:v>44572</c:v>
                </c:pt>
                <c:pt idx="90">
                  <c:v>44573</c:v>
                </c:pt>
                <c:pt idx="91">
                  <c:v>44574</c:v>
                </c:pt>
                <c:pt idx="92">
                  <c:v>44575</c:v>
                </c:pt>
                <c:pt idx="93">
                  <c:v>44578</c:v>
                </c:pt>
                <c:pt idx="94">
                  <c:v>44579</c:v>
                </c:pt>
                <c:pt idx="95">
                  <c:v>44580</c:v>
                </c:pt>
                <c:pt idx="96">
                  <c:v>44581</c:v>
                </c:pt>
                <c:pt idx="97">
                  <c:v>44582</c:v>
                </c:pt>
                <c:pt idx="98">
                  <c:v>44585</c:v>
                </c:pt>
                <c:pt idx="99">
                  <c:v>44586</c:v>
                </c:pt>
                <c:pt idx="100">
                  <c:v>44587</c:v>
                </c:pt>
                <c:pt idx="101">
                  <c:v>44588</c:v>
                </c:pt>
                <c:pt idx="102">
                  <c:v>44589</c:v>
                </c:pt>
                <c:pt idx="103">
                  <c:v>44590</c:v>
                </c:pt>
                <c:pt idx="104">
                  <c:v>44591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</c:numCache>
            </c:numRef>
          </c:cat>
          <c:val>
            <c:numRef>
              <c:f>正荣估值!$B$3:$B$166</c:f>
              <c:numCache>
                <c:formatCode>###,###,##0.0000</c:formatCode>
                <c:ptCount val="110"/>
                <c:pt idx="0">
                  <c:v>98.971299999999999</c:v>
                </c:pt>
                <c:pt idx="1">
                  <c:v>98.788499999999999</c:v>
                </c:pt>
                <c:pt idx="2">
                  <c:v>99.0197</c:v>
                </c:pt>
                <c:pt idx="3">
                  <c:v>99.055899999999994</c:v>
                </c:pt>
                <c:pt idx="4">
                  <c:v>99.381600000000006</c:v>
                </c:pt>
                <c:pt idx="5">
                  <c:v>99.600899999999996</c:v>
                </c:pt>
                <c:pt idx="6">
                  <c:v>99.290999999999997</c:v>
                </c:pt>
                <c:pt idx="7">
                  <c:v>99.007400000000004</c:v>
                </c:pt>
                <c:pt idx="8">
                  <c:v>98.996700000000004</c:v>
                </c:pt>
                <c:pt idx="9">
                  <c:v>99.018500000000003</c:v>
                </c:pt>
                <c:pt idx="10">
                  <c:v>99.0578</c:v>
                </c:pt>
                <c:pt idx="11">
                  <c:v>99.034199999999998</c:v>
                </c:pt>
                <c:pt idx="12">
                  <c:v>99.025199999999998</c:v>
                </c:pt>
                <c:pt idx="13">
                  <c:v>99.019900000000007</c:v>
                </c:pt>
                <c:pt idx="14">
                  <c:v>99.0441</c:v>
                </c:pt>
                <c:pt idx="15">
                  <c:v>99.066400000000002</c:v>
                </c:pt>
                <c:pt idx="16">
                  <c:v>99.048400000000001</c:v>
                </c:pt>
                <c:pt idx="17">
                  <c:v>99.068200000000004</c:v>
                </c:pt>
                <c:pt idx="18">
                  <c:v>98.832499999999996</c:v>
                </c:pt>
                <c:pt idx="19">
                  <c:v>98.992800000000003</c:v>
                </c:pt>
                <c:pt idx="20">
                  <c:v>99.261899999999997</c:v>
                </c:pt>
                <c:pt idx="21">
                  <c:v>99.283500000000004</c:v>
                </c:pt>
                <c:pt idx="22">
                  <c:v>99.297600000000003</c:v>
                </c:pt>
                <c:pt idx="23">
                  <c:v>99.324200000000005</c:v>
                </c:pt>
                <c:pt idx="24">
                  <c:v>99.322599999999994</c:v>
                </c:pt>
                <c:pt idx="25">
                  <c:v>99.315399999999997</c:v>
                </c:pt>
                <c:pt idx="26">
                  <c:v>99.310199999999995</c:v>
                </c:pt>
                <c:pt idx="27">
                  <c:v>99.334199999999996</c:v>
                </c:pt>
                <c:pt idx="28">
                  <c:v>99.322100000000006</c:v>
                </c:pt>
                <c:pt idx="29">
                  <c:v>99.317999999999998</c:v>
                </c:pt>
                <c:pt idx="30">
                  <c:v>99.319500000000005</c:v>
                </c:pt>
                <c:pt idx="31">
                  <c:v>99.309100000000001</c:v>
                </c:pt>
                <c:pt idx="32">
                  <c:v>99.313800000000001</c:v>
                </c:pt>
                <c:pt idx="33">
                  <c:v>99.288200000000003</c:v>
                </c:pt>
                <c:pt idx="34">
                  <c:v>99.299199999999999</c:v>
                </c:pt>
                <c:pt idx="35">
                  <c:v>99.304100000000005</c:v>
                </c:pt>
                <c:pt idx="36">
                  <c:v>99.310299999999998</c:v>
                </c:pt>
                <c:pt idx="37">
                  <c:v>99.306100000000001</c:v>
                </c:pt>
                <c:pt idx="38">
                  <c:v>99.331400000000002</c:v>
                </c:pt>
                <c:pt idx="39">
                  <c:v>99.320700000000002</c:v>
                </c:pt>
                <c:pt idx="40">
                  <c:v>99.334199999999996</c:v>
                </c:pt>
                <c:pt idx="41">
                  <c:v>99.320599999999999</c:v>
                </c:pt>
                <c:pt idx="42">
                  <c:v>99.285499999999999</c:v>
                </c:pt>
                <c:pt idx="43">
                  <c:v>99.336100000000002</c:v>
                </c:pt>
                <c:pt idx="44">
                  <c:v>99.322299999999998</c:v>
                </c:pt>
                <c:pt idx="45">
                  <c:v>99.322599999999994</c:v>
                </c:pt>
                <c:pt idx="46">
                  <c:v>99.301599999999993</c:v>
                </c:pt>
                <c:pt idx="47">
                  <c:v>99.295699999999997</c:v>
                </c:pt>
                <c:pt idx="48">
                  <c:v>99.293899999999994</c:v>
                </c:pt>
                <c:pt idx="49">
                  <c:v>99.213399999999993</c:v>
                </c:pt>
                <c:pt idx="50">
                  <c:v>99.021000000000001</c:v>
                </c:pt>
                <c:pt idx="51">
                  <c:v>99.035600000000002</c:v>
                </c:pt>
                <c:pt idx="52">
                  <c:v>99.0214</c:v>
                </c:pt>
                <c:pt idx="53">
                  <c:v>99.024799999999999</c:v>
                </c:pt>
                <c:pt idx="54">
                  <c:v>99.200900000000004</c:v>
                </c:pt>
                <c:pt idx="55">
                  <c:v>99.198400000000007</c:v>
                </c:pt>
                <c:pt idx="56">
                  <c:v>99.231700000000004</c:v>
                </c:pt>
                <c:pt idx="57">
                  <c:v>99.235500000000002</c:v>
                </c:pt>
                <c:pt idx="58">
                  <c:v>99.243700000000004</c:v>
                </c:pt>
                <c:pt idx="59">
                  <c:v>99.245900000000006</c:v>
                </c:pt>
                <c:pt idx="60">
                  <c:v>99.238900000000001</c:v>
                </c:pt>
                <c:pt idx="61">
                  <c:v>99.240099999999998</c:v>
                </c:pt>
                <c:pt idx="62">
                  <c:v>99.217500000000001</c:v>
                </c:pt>
                <c:pt idx="63">
                  <c:v>99.050399999999996</c:v>
                </c:pt>
                <c:pt idx="64">
                  <c:v>99.073999999999998</c:v>
                </c:pt>
                <c:pt idx="65">
                  <c:v>99.078800000000001</c:v>
                </c:pt>
                <c:pt idx="66">
                  <c:v>99.079599999999999</c:v>
                </c:pt>
                <c:pt idx="67">
                  <c:v>99.073400000000007</c:v>
                </c:pt>
                <c:pt idx="68">
                  <c:v>99.059299999999993</c:v>
                </c:pt>
                <c:pt idx="69">
                  <c:v>99.074799999999996</c:v>
                </c:pt>
                <c:pt idx="70">
                  <c:v>98.808099999999996</c:v>
                </c:pt>
                <c:pt idx="71">
                  <c:v>98.820400000000006</c:v>
                </c:pt>
                <c:pt idx="72">
                  <c:v>98.811800000000005</c:v>
                </c:pt>
                <c:pt idx="73">
                  <c:v>98.648700000000005</c:v>
                </c:pt>
                <c:pt idx="74">
                  <c:v>98.644599999999997</c:v>
                </c:pt>
                <c:pt idx="75">
                  <c:v>98.426500000000004</c:v>
                </c:pt>
                <c:pt idx="76">
                  <c:v>98.178799999999995</c:v>
                </c:pt>
                <c:pt idx="77">
                  <c:v>97.933300000000003</c:v>
                </c:pt>
                <c:pt idx="78">
                  <c:v>97.688100000000006</c:v>
                </c:pt>
                <c:pt idx="79">
                  <c:v>97.447100000000006</c:v>
                </c:pt>
                <c:pt idx="80">
                  <c:v>97.203900000000004</c:v>
                </c:pt>
                <c:pt idx="81">
                  <c:v>96.983800000000002</c:v>
                </c:pt>
                <c:pt idx="82">
                  <c:v>96.750900000000001</c:v>
                </c:pt>
                <c:pt idx="83">
                  <c:v>96.557900000000004</c:v>
                </c:pt>
                <c:pt idx="84">
                  <c:v>96.621600000000001</c:v>
                </c:pt>
                <c:pt idx="85">
                  <c:v>96.784899999999993</c:v>
                </c:pt>
                <c:pt idx="86">
                  <c:v>96.955399999999997</c:v>
                </c:pt>
                <c:pt idx="87">
                  <c:v>97.111400000000003</c:v>
                </c:pt>
                <c:pt idx="88">
                  <c:v>97.291700000000006</c:v>
                </c:pt>
                <c:pt idx="89">
                  <c:v>97.459400000000002</c:v>
                </c:pt>
                <c:pt idx="90">
                  <c:v>97.612499999999997</c:v>
                </c:pt>
                <c:pt idx="91">
                  <c:v>97.779899999999998</c:v>
                </c:pt>
                <c:pt idx="92">
                  <c:v>97.946299999999994</c:v>
                </c:pt>
                <c:pt idx="93">
                  <c:v>98.128299999999996</c:v>
                </c:pt>
                <c:pt idx="94">
                  <c:v>98.302499999999995</c:v>
                </c:pt>
                <c:pt idx="95">
                  <c:v>98.422200000000004</c:v>
                </c:pt>
                <c:pt idx="96">
                  <c:v>98.440799999999996</c:v>
                </c:pt>
                <c:pt idx="97">
                  <c:v>98.45</c:v>
                </c:pt>
                <c:pt idx="98">
                  <c:v>98.468000000000004</c:v>
                </c:pt>
                <c:pt idx="99">
                  <c:v>98.470200000000006</c:v>
                </c:pt>
                <c:pt idx="100">
                  <c:v>98.274199999999993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98.198999999999998</c:v>
                </c:pt>
                <c:pt idx="106">
                  <c:v>97.998199999999997</c:v>
                </c:pt>
                <c:pt idx="107">
                  <c:v>98.003200000000007</c:v>
                </c:pt>
                <c:pt idx="108">
                  <c:v>98.0321</c:v>
                </c:pt>
                <c:pt idx="109">
                  <c:v>87.216999999999999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4-453E-A849-7CE82830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042783"/>
        <c:axId val="1385043199"/>
      </c:lineChart>
      <c:dateAx>
        <c:axId val="1385042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pitchFamily="49" charset="-122"/>
                <a:ea typeface="仿宋" panose="02010609060101010101" pitchFamily="49" charset="-122"/>
                <a:cs typeface="+mn-cs"/>
              </a:defRPr>
            </a:pPr>
            <a:endParaRPr lang="zh-CN"/>
          </a:p>
        </c:txPr>
        <c:crossAx val="1385043199"/>
        <c:crosses val="autoZero"/>
        <c:auto val="1"/>
        <c:lblOffset val="100"/>
        <c:baseTimeUnit val="days"/>
      </c:dateAx>
      <c:valAx>
        <c:axId val="13850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pitchFamily="49" charset="-122"/>
                <a:ea typeface="仿宋" panose="02010609060101010101" pitchFamily="49" charset="-122"/>
                <a:cs typeface="+mn-cs"/>
              </a:defRPr>
            </a:pPr>
            <a:endParaRPr lang="zh-CN"/>
          </a:p>
        </c:txPr>
        <c:crossAx val="138504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14</xdr:row>
      <xdr:rowOff>127000</xdr:rowOff>
    </xdr:from>
    <xdr:to>
      <xdr:col>17</xdr:col>
      <xdr:colOff>247650</xdr:colOff>
      <xdr:row>47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D8A34-4D02-40B2-B3F7-D554CE566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net_cnbd"/>
      <definedName name="b_info_issu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0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4" x14ac:dyDescent="0.3"/>
  <cols>
    <col min="1" max="1" width="32" style="21" bestFit="1" customWidth="1"/>
    <col min="2" max="2" width="20.25" bestFit="1" customWidth="1"/>
    <col min="3" max="4" width="11.6640625" customWidth="1"/>
    <col min="5" max="5" width="13.58203125" customWidth="1"/>
    <col min="6" max="6" width="20.25" bestFit="1" customWidth="1"/>
    <col min="7" max="7" width="19.5" customWidth="1"/>
    <col min="8" max="8" width="66.4140625" hidden="1" customWidth="1"/>
    <col min="9" max="10" width="59.58203125" hidden="1" customWidth="1"/>
    <col min="11" max="11" width="80.1640625" hidden="1" customWidth="1"/>
    <col min="12" max="12" width="81.1640625" hidden="1" customWidth="1"/>
    <col min="13" max="15" width="66.4140625" hidden="1" customWidth="1"/>
    <col min="16" max="16" width="67.4140625" hidden="1" customWidth="1"/>
    <col min="17" max="70" width="66.4140625" hidden="1" customWidth="1"/>
    <col min="71" max="71" width="66.4140625" bestFit="1" customWidth="1"/>
  </cols>
  <sheetData>
    <row r="1" spans="1:71" x14ac:dyDescent="0.3">
      <c r="A1" s="2" t="s">
        <v>2</v>
      </c>
      <c r="B1" s="1" t="s">
        <v>0</v>
      </c>
      <c r="C1" s="2" t="s">
        <v>1</v>
      </c>
      <c r="D1" s="14" t="s">
        <v>355</v>
      </c>
      <c r="E1" s="15" t="s">
        <v>356</v>
      </c>
      <c r="F1" s="2" t="s">
        <v>206</v>
      </c>
      <c r="G1" s="2" t="s">
        <v>141</v>
      </c>
      <c r="H1" s="2" t="s">
        <v>32</v>
      </c>
      <c r="I1" s="2" t="s">
        <v>42</v>
      </c>
      <c r="J1" s="2" t="s">
        <v>52</v>
      </c>
      <c r="K1" s="2" t="s">
        <v>60</v>
      </c>
      <c r="L1" s="2" t="s">
        <v>67</v>
      </c>
      <c r="M1" s="2" t="s">
        <v>79</v>
      </c>
      <c r="N1" s="2" t="s">
        <v>89</v>
      </c>
      <c r="O1" s="2" t="s">
        <v>98</v>
      </c>
      <c r="P1" s="2" t="s">
        <v>107</v>
      </c>
      <c r="Q1" s="2" t="s">
        <v>113</v>
      </c>
      <c r="R1" s="2" t="s">
        <v>124</v>
      </c>
      <c r="S1" s="2" t="s">
        <v>132</v>
      </c>
      <c r="T1" s="2" t="s">
        <v>152</v>
      </c>
      <c r="U1" s="2" t="s">
        <v>153</v>
      </c>
      <c r="V1" s="2" t="s">
        <v>161</v>
      </c>
      <c r="W1" s="2" t="s">
        <v>169</v>
      </c>
      <c r="X1" s="2" t="s">
        <v>184</v>
      </c>
      <c r="Y1" s="2" t="s">
        <v>185</v>
      </c>
      <c r="Z1" s="2" t="s">
        <v>193</v>
      </c>
      <c r="AA1" s="2" t="s">
        <v>200</v>
      </c>
      <c r="AB1" s="2" t="s">
        <v>207</v>
      </c>
      <c r="AC1" s="2" t="s">
        <v>215</v>
      </c>
      <c r="AD1" s="2" t="s">
        <v>219</v>
      </c>
      <c r="AE1" s="2" t="s">
        <v>228</v>
      </c>
      <c r="AF1" s="2" t="s">
        <v>238</v>
      </c>
      <c r="AG1" s="2" t="s">
        <v>247</v>
      </c>
      <c r="AH1" s="2" t="s">
        <v>255</v>
      </c>
      <c r="AI1" s="2" t="s">
        <v>265</v>
      </c>
      <c r="AJ1" s="2" t="s">
        <v>274</v>
      </c>
      <c r="AK1" s="2" t="s">
        <v>284</v>
      </c>
      <c r="AL1" s="2" t="s">
        <v>291</v>
      </c>
      <c r="AM1" s="2" t="s">
        <v>299</v>
      </c>
      <c r="AN1" s="2" t="s">
        <v>299</v>
      </c>
      <c r="AO1" s="2" t="s">
        <v>326</v>
      </c>
      <c r="AP1" s="2" t="s">
        <v>327</v>
      </c>
      <c r="AQ1" s="2" t="s">
        <v>335</v>
      </c>
      <c r="AR1" s="2" t="s">
        <v>345</v>
      </c>
      <c r="AS1" s="2" t="s">
        <v>369</v>
      </c>
      <c r="AT1" s="2" t="s">
        <v>379</v>
      </c>
      <c r="AU1" s="2" t="s">
        <v>388</v>
      </c>
      <c r="AV1" s="2" t="s">
        <v>396</v>
      </c>
      <c r="AW1" s="2" t="s">
        <v>406</v>
      </c>
      <c r="AX1" s="2" t="s">
        <v>415</v>
      </c>
      <c r="AY1" s="2" t="s">
        <v>424</v>
      </c>
      <c r="AZ1" s="2" t="s">
        <v>431</v>
      </c>
      <c r="BA1" s="2" t="s">
        <v>440</v>
      </c>
      <c r="BB1" s="2" t="s">
        <v>449</v>
      </c>
      <c r="BC1" s="2" t="s">
        <v>457</v>
      </c>
      <c r="BD1" s="2" t="s">
        <v>466</v>
      </c>
      <c r="BE1" s="2" t="s">
        <v>475</v>
      </c>
      <c r="BF1" s="2" t="s">
        <v>485</v>
      </c>
      <c r="BG1" s="2" t="s">
        <v>495</v>
      </c>
      <c r="BH1" s="2" t="s">
        <v>506</v>
      </c>
      <c r="BI1" s="2" t="s">
        <v>516</v>
      </c>
      <c r="BJ1" s="2" t="s">
        <v>524</v>
      </c>
      <c r="BK1" s="2" t="s">
        <v>531</v>
      </c>
      <c r="BL1" s="2" t="s">
        <v>540</v>
      </c>
      <c r="BM1" s="2" t="s">
        <v>549</v>
      </c>
      <c r="BN1" s="2" t="s">
        <v>558</v>
      </c>
      <c r="BO1" s="2" t="s">
        <v>567</v>
      </c>
      <c r="BP1" s="2" t="s">
        <v>576</v>
      </c>
      <c r="BQ1" s="2" t="s">
        <v>586</v>
      </c>
      <c r="BR1" s="2" t="s">
        <v>594</v>
      </c>
      <c r="BS1" s="2" t="s">
        <v>604</v>
      </c>
    </row>
    <row r="2" spans="1:71" x14ac:dyDescent="0.3">
      <c r="A2" s="40" t="str">
        <f>[1]!b_info_issuer(C2)</f>
        <v>奥园集团有限公司</v>
      </c>
      <c r="B2" s="3" t="s">
        <v>11</v>
      </c>
      <c r="C2" s="4" t="s">
        <v>12</v>
      </c>
      <c r="D2" s="7">
        <v>17600</v>
      </c>
      <c r="E2" s="11" t="s">
        <v>357</v>
      </c>
      <c r="F2" s="11">
        <f ca="1">[1]!b_anal_net_cnbd(C2,$A$20,3)</f>
        <v>23.829000000000001</v>
      </c>
      <c r="G2" s="11">
        <f ca="1">[1]!b_anal_net_cnbd(C2,$A$19,3)</f>
        <v>23.829000000000001</v>
      </c>
      <c r="H2" s="28" t="s">
        <v>33</v>
      </c>
      <c r="I2" s="28" t="s">
        <v>46</v>
      </c>
      <c r="J2" s="28" t="s">
        <v>57</v>
      </c>
      <c r="K2" s="28" t="s">
        <v>62</v>
      </c>
      <c r="L2" s="28" t="s">
        <v>69</v>
      </c>
      <c r="M2" s="28" t="s">
        <v>85</v>
      </c>
      <c r="N2" s="28" t="s">
        <v>94</v>
      </c>
      <c r="O2" s="28" t="s">
        <v>104</v>
      </c>
      <c r="P2" s="28" t="s">
        <v>111</v>
      </c>
      <c r="Q2" s="28" t="s">
        <v>122</v>
      </c>
      <c r="R2" s="28" t="s">
        <v>130</v>
      </c>
      <c r="S2" s="28" t="s">
        <v>139</v>
      </c>
      <c r="T2" s="28" t="s">
        <v>147</v>
      </c>
      <c r="U2" s="28" t="s">
        <v>157</v>
      </c>
      <c r="V2" s="28" t="s">
        <v>162</v>
      </c>
      <c r="W2" s="28" t="s">
        <v>173</v>
      </c>
      <c r="X2" s="28" t="s">
        <v>180</v>
      </c>
      <c r="Y2" s="28" t="s">
        <v>189</v>
      </c>
      <c r="Z2" s="28" t="s">
        <v>194</v>
      </c>
      <c r="AA2" s="28" t="s">
        <v>203</v>
      </c>
      <c r="AB2" s="28" t="s">
        <v>208</v>
      </c>
      <c r="AC2" s="28" t="s">
        <v>216</v>
      </c>
      <c r="AD2" s="28" t="s">
        <v>224</v>
      </c>
      <c r="AE2" s="28" t="s">
        <v>233</v>
      </c>
      <c r="AF2" s="28" t="s">
        <v>242</v>
      </c>
      <c r="AG2" s="28" t="s">
        <v>250</v>
      </c>
      <c r="AH2" s="28" t="s">
        <v>260</v>
      </c>
      <c r="AI2" s="28" t="s">
        <v>270</v>
      </c>
      <c r="AJ2" s="28" t="s">
        <v>279</v>
      </c>
      <c r="AK2" s="28" t="s">
        <v>287</v>
      </c>
      <c r="AL2" s="28" t="s">
        <v>295</v>
      </c>
      <c r="AM2" s="28" t="s">
        <v>304</v>
      </c>
      <c r="AN2" s="28" t="s">
        <v>312</v>
      </c>
      <c r="AO2" s="28" t="s">
        <v>321</v>
      </c>
      <c r="AP2" s="28" t="s">
        <v>331</v>
      </c>
      <c r="AQ2" s="28" t="s">
        <v>340</v>
      </c>
      <c r="AR2" s="28" t="s">
        <v>346</v>
      </c>
      <c r="AS2" s="28" t="s">
        <v>376</v>
      </c>
      <c r="AT2" s="28" t="s">
        <v>383</v>
      </c>
      <c r="AU2" s="28" t="s">
        <v>391</v>
      </c>
      <c r="AV2" s="28" t="s">
        <v>400</v>
      </c>
      <c r="AW2" s="28" t="s">
        <v>411</v>
      </c>
      <c r="AX2" s="28" t="s">
        <v>419</v>
      </c>
      <c r="AY2" s="28" t="s">
        <v>419</v>
      </c>
      <c r="AZ2" s="28" t="s">
        <v>435</v>
      </c>
      <c r="BA2" s="28" t="s">
        <v>444</v>
      </c>
      <c r="BB2" s="28" t="s">
        <v>456</v>
      </c>
      <c r="BC2" s="28" t="s">
        <v>461</v>
      </c>
      <c r="BD2" s="28" t="s">
        <v>470</v>
      </c>
      <c r="BE2" s="28" t="s">
        <v>480</v>
      </c>
      <c r="BF2" s="28" t="s">
        <v>490</v>
      </c>
      <c r="BG2" s="28" t="s">
        <v>500</v>
      </c>
      <c r="BH2" s="28" t="s">
        <v>507</v>
      </c>
      <c r="BI2" s="28" t="s">
        <v>519</v>
      </c>
      <c r="BJ2" s="28" t="s">
        <v>519</v>
      </c>
      <c r="BK2" s="28" t="s">
        <v>535</v>
      </c>
      <c r="BL2" s="28" t="s">
        <v>544</v>
      </c>
      <c r="BM2" s="28" t="s">
        <v>544</v>
      </c>
      <c r="BN2" s="28" t="s">
        <v>562</v>
      </c>
      <c r="BO2" s="28" t="s">
        <v>571</v>
      </c>
      <c r="BP2" s="28" t="s">
        <v>581</v>
      </c>
      <c r="BQ2" s="28" t="s">
        <v>581</v>
      </c>
      <c r="BR2" s="28" t="s">
        <v>599</v>
      </c>
      <c r="BS2" s="28" t="s">
        <v>607</v>
      </c>
    </row>
    <row r="3" spans="1:71" ht="30.5" customHeight="1" x14ac:dyDescent="0.3">
      <c r="A3" s="41"/>
      <c r="B3" s="3" t="s">
        <v>13</v>
      </c>
      <c r="C3" s="6" t="s">
        <v>14</v>
      </c>
      <c r="D3" s="8">
        <v>10000</v>
      </c>
      <c r="E3" s="16" t="s">
        <v>358</v>
      </c>
      <c r="F3" s="11">
        <f ca="1">[1]!b_anal_net_cnbd(C3,$A$20,3)</f>
        <v>23.828600000000002</v>
      </c>
      <c r="G3" s="11">
        <f ca="1">[1]!b_anal_net_cnbd(C3,$A$19,3)</f>
        <v>23.8277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</row>
    <row r="4" spans="1:71" x14ac:dyDescent="0.3">
      <c r="A4" s="44" t="s">
        <v>24</v>
      </c>
      <c r="B4" s="3" t="s">
        <v>22</v>
      </c>
      <c r="C4" s="6" t="s">
        <v>23</v>
      </c>
      <c r="D4" s="8">
        <v>10000</v>
      </c>
      <c r="E4" s="16" t="s">
        <v>362</v>
      </c>
      <c r="F4" s="11">
        <f ca="1">[1]!b_anal_net_cnbd(C4,$A$20,3)</f>
        <v>49.493000000000002</v>
      </c>
      <c r="G4" s="11">
        <f ca="1">[1]!b_anal_net_cnbd(C4,$A$19,3)</f>
        <v>49.493000000000002</v>
      </c>
      <c r="H4" s="33" t="s">
        <v>37</v>
      </c>
      <c r="I4" s="33" t="s">
        <v>48</v>
      </c>
      <c r="J4" s="33" t="s">
        <v>54</v>
      </c>
      <c r="K4" s="33" t="s">
        <v>73</v>
      </c>
      <c r="L4" s="33" t="s">
        <v>74</v>
      </c>
      <c r="M4" s="33" t="s">
        <v>83</v>
      </c>
      <c r="N4" s="33" t="s">
        <v>91</v>
      </c>
      <c r="O4" s="33" t="s">
        <v>99</v>
      </c>
      <c r="P4" s="33" t="s">
        <v>118</v>
      </c>
      <c r="Q4" s="33" t="s">
        <v>118</v>
      </c>
      <c r="R4" s="33" t="s">
        <v>125</v>
      </c>
      <c r="S4" s="33" t="s">
        <v>133</v>
      </c>
      <c r="T4" s="35" t="s">
        <v>143</v>
      </c>
      <c r="U4" s="35" t="s">
        <v>154</v>
      </c>
      <c r="V4" s="35" t="s">
        <v>164</v>
      </c>
      <c r="W4" s="35" t="s">
        <v>170</v>
      </c>
      <c r="X4" s="35" t="s">
        <v>177</v>
      </c>
      <c r="Y4" s="35" t="s">
        <v>186</v>
      </c>
      <c r="Z4" s="35" t="s">
        <v>199</v>
      </c>
      <c r="AA4" s="35" t="s">
        <v>201</v>
      </c>
      <c r="AB4" s="35" t="s">
        <v>213</v>
      </c>
      <c r="AC4" s="35"/>
      <c r="AD4" s="35" t="s">
        <v>220</v>
      </c>
      <c r="AE4" s="35" t="s">
        <v>229</v>
      </c>
      <c r="AF4" s="35" t="s">
        <v>239</v>
      </c>
      <c r="AG4" s="35" t="s">
        <v>248</v>
      </c>
      <c r="AH4" s="35" t="s">
        <v>256</v>
      </c>
      <c r="AI4" s="35" t="s">
        <v>266</v>
      </c>
      <c r="AJ4" s="35" t="s">
        <v>275</v>
      </c>
      <c r="AK4" s="35" t="s">
        <v>285</v>
      </c>
      <c r="AL4" s="35" t="s">
        <v>292</v>
      </c>
      <c r="AM4" s="33" t="s">
        <v>300</v>
      </c>
      <c r="AN4" s="33" t="s">
        <v>309</v>
      </c>
      <c r="AO4" s="33" t="s">
        <v>317</v>
      </c>
      <c r="AP4" s="33" t="s">
        <v>328</v>
      </c>
      <c r="AQ4" s="33" t="s">
        <v>336</v>
      </c>
      <c r="AR4" s="33" t="s">
        <v>351</v>
      </c>
      <c r="AS4" s="33" t="s">
        <v>373</v>
      </c>
      <c r="AT4" s="33" t="s">
        <v>380</v>
      </c>
      <c r="AU4" s="30" t="s">
        <v>389</v>
      </c>
      <c r="AV4" s="30" t="s">
        <v>397</v>
      </c>
      <c r="AW4" s="30" t="s">
        <v>407</v>
      </c>
      <c r="AX4" s="30" t="s">
        <v>416</v>
      </c>
      <c r="AY4" s="30" t="s">
        <v>425</v>
      </c>
      <c r="AZ4" s="30" t="s">
        <v>432</v>
      </c>
      <c r="BA4" s="30" t="s">
        <v>441</v>
      </c>
      <c r="BB4" s="30" t="s">
        <v>450</v>
      </c>
      <c r="BC4" s="30" t="s">
        <v>458</v>
      </c>
      <c r="BD4" s="30" t="s">
        <v>467</v>
      </c>
      <c r="BE4" s="30" t="s">
        <v>476</v>
      </c>
      <c r="BF4" s="30" t="s">
        <v>486</v>
      </c>
      <c r="BG4" s="30" t="s">
        <v>496</v>
      </c>
      <c r="BH4" s="30" t="s">
        <v>512</v>
      </c>
      <c r="BI4" s="30" t="s">
        <v>517</v>
      </c>
      <c r="BJ4" s="30" t="s">
        <v>525</v>
      </c>
      <c r="BK4" s="30" t="s">
        <v>532</v>
      </c>
      <c r="BL4" s="30" t="s">
        <v>541</v>
      </c>
      <c r="BM4" s="30" t="s">
        <v>550</v>
      </c>
      <c r="BN4" s="30" t="s">
        <v>559</v>
      </c>
      <c r="BO4" s="30" t="s">
        <v>568</v>
      </c>
      <c r="BP4" s="30" t="s">
        <v>577</v>
      </c>
      <c r="BQ4" s="30" t="s">
        <v>587</v>
      </c>
      <c r="BR4" s="30" t="s">
        <v>595</v>
      </c>
      <c r="BS4" s="30" t="s">
        <v>605</v>
      </c>
    </row>
    <row r="5" spans="1:71" x14ac:dyDescent="0.3">
      <c r="A5" s="45"/>
      <c r="B5" s="3" t="s">
        <v>25</v>
      </c>
      <c r="C5" s="6">
        <v>179965</v>
      </c>
      <c r="D5" s="8">
        <v>6500</v>
      </c>
      <c r="E5" s="16" t="s">
        <v>363</v>
      </c>
      <c r="F5" s="11">
        <f ca="1">[1]!b_anal_net_cnbd(C5,$A$20,3)</f>
        <v>49.802599999999998</v>
      </c>
      <c r="G5" s="11">
        <f ca="1">[1]!b_anal_net_cnbd(C5,$A$19,3)</f>
        <v>49.802599999999998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4"/>
      <c r="AN5" s="34"/>
      <c r="AO5" s="34"/>
      <c r="AP5" s="34"/>
      <c r="AQ5" s="34"/>
      <c r="AR5" s="34"/>
      <c r="AS5" s="34"/>
      <c r="AT5" s="34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</row>
    <row r="6" spans="1:71" ht="31.5" customHeight="1" x14ac:dyDescent="0.3">
      <c r="A6" s="46"/>
      <c r="B6" s="3" t="s">
        <v>26</v>
      </c>
      <c r="C6" s="6" t="s">
        <v>27</v>
      </c>
      <c r="D6" s="8">
        <v>8500</v>
      </c>
      <c r="E6" s="6" t="s">
        <v>364</v>
      </c>
      <c r="F6" s="11">
        <f ca="1">[1]!b_anal_net_cnbd(C6,$A$20,3)</f>
        <v>49.792299999999997</v>
      </c>
      <c r="G6" s="11">
        <f ca="1">[1]!b_anal_net_cnbd(C6,$A$19,3)</f>
        <v>49.792299999999997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8"/>
      <c r="AN6" s="38"/>
      <c r="AO6" s="38"/>
      <c r="AP6" s="38"/>
      <c r="AQ6" s="38"/>
      <c r="AR6" s="38"/>
      <c r="AS6" s="38"/>
      <c r="AT6" s="38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</row>
    <row r="7" spans="1:71" ht="56" x14ac:dyDescent="0.3">
      <c r="A7" s="13" t="str">
        <f>[1]!b_info_issuer(C7)</f>
        <v>正荣地产控股股份有限公司</v>
      </c>
      <c r="B7" s="3" t="s">
        <v>28</v>
      </c>
      <c r="C7" s="6" t="s">
        <v>29</v>
      </c>
      <c r="D7" s="8">
        <v>10000</v>
      </c>
      <c r="E7" s="20" t="s">
        <v>585</v>
      </c>
      <c r="F7" s="11">
        <f ca="1">[1]!b_anal_net_cnbd(C7,$A$20,3)</f>
        <v>65.465000000000003</v>
      </c>
      <c r="G7" s="26">
        <f ca="1">[1]!b_anal_net_cnbd(C7,$A$19,3)</f>
        <v>63.470500000000001</v>
      </c>
      <c r="H7" s="10" t="s">
        <v>35</v>
      </c>
      <c r="I7" s="10" t="s">
        <v>50</v>
      </c>
      <c r="J7" s="10" t="s">
        <v>50</v>
      </c>
      <c r="K7" s="10" t="s">
        <v>75</v>
      </c>
      <c r="L7" s="10" t="s">
        <v>78</v>
      </c>
      <c r="M7" s="10" t="s">
        <v>88</v>
      </c>
      <c r="N7" s="10" t="s">
        <v>88</v>
      </c>
      <c r="O7" s="10" t="s">
        <v>106</v>
      </c>
      <c r="P7" s="10" t="s">
        <v>119</v>
      </c>
      <c r="Q7" s="10" t="s">
        <v>106</v>
      </c>
      <c r="R7" s="10" t="s">
        <v>106</v>
      </c>
      <c r="S7" s="10" t="s">
        <v>134</v>
      </c>
      <c r="T7" s="10" t="s">
        <v>145</v>
      </c>
      <c r="U7" s="10" t="s">
        <v>156</v>
      </c>
      <c r="V7" s="10" t="s">
        <v>166</v>
      </c>
      <c r="W7" s="10" t="s">
        <v>172</v>
      </c>
      <c r="X7" s="10" t="s">
        <v>172</v>
      </c>
      <c r="Y7" s="10" t="s">
        <v>172</v>
      </c>
      <c r="Z7" s="10" t="s">
        <v>172</v>
      </c>
      <c r="AA7" s="10" t="s">
        <v>202</v>
      </c>
      <c r="AB7" s="10" t="s">
        <v>202</v>
      </c>
      <c r="AC7" s="10"/>
      <c r="AD7" s="10" t="s">
        <v>222</v>
      </c>
      <c r="AE7" s="10" t="s">
        <v>231</v>
      </c>
      <c r="AF7" s="10" t="s">
        <v>231</v>
      </c>
      <c r="AG7" s="10" t="s">
        <v>231</v>
      </c>
      <c r="AH7" s="10" t="s">
        <v>258</v>
      </c>
      <c r="AI7" s="10" t="s">
        <v>268</v>
      </c>
      <c r="AJ7" s="10" t="s">
        <v>277</v>
      </c>
      <c r="AK7" s="10" t="s">
        <v>277</v>
      </c>
      <c r="AL7" s="10" t="s">
        <v>277</v>
      </c>
      <c r="AM7" s="10" t="s">
        <v>302</v>
      </c>
      <c r="AN7" s="10" t="s">
        <v>310</v>
      </c>
      <c r="AO7" s="10" t="s">
        <v>319</v>
      </c>
      <c r="AP7" s="10" t="s">
        <v>329</v>
      </c>
      <c r="AQ7" s="10" t="s">
        <v>338</v>
      </c>
      <c r="AR7" s="10" t="s">
        <v>353</v>
      </c>
      <c r="AS7" s="10" t="s">
        <v>371</v>
      </c>
      <c r="AT7" s="10" t="s">
        <v>382</v>
      </c>
      <c r="AU7" s="10" t="s">
        <v>390</v>
      </c>
      <c r="AV7" s="10" t="s">
        <v>399</v>
      </c>
      <c r="AW7" s="10" t="s">
        <v>409</v>
      </c>
      <c r="AX7" s="10" t="s">
        <v>418</v>
      </c>
      <c r="AY7" s="10" t="s">
        <v>426</v>
      </c>
      <c r="AZ7" s="10" t="s">
        <v>434</v>
      </c>
      <c r="BA7" s="10" t="s">
        <v>443</v>
      </c>
      <c r="BB7" s="10" t="s">
        <v>452</v>
      </c>
      <c r="BC7" s="10" t="s">
        <v>460</v>
      </c>
      <c r="BD7" s="10" t="s">
        <v>469</v>
      </c>
      <c r="BE7" s="10" t="s">
        <v>478</v>
      </c>
      <c r="BF7" s="10" t="s">
        <v>488</v>
      </c>
      <c r="BG7" s="10" t="s">
        <v>498</v>
      </c>
      <c r="BH7" s="10" t="s">
        <v>514</v>
      </c>
      <c r="BI7" s="10" t="s">
        <v>518</v>
      </c>
      <c r="BJ7" s="10" t="s">
        <v>518</v>
      </c>
      <c r="BK7" s="10" t="s">
        <v>534</v>
      </c>
      <c r="BL7" s="10" t="s">
        <v>543</v>
      </c>
      <c r="BM7" s="10" t="s">
        <v>552</v>
      </c>
      <c r="BN7" s="10" t="s">
        <v>561</v>
      </c>
      <c r="BO7" s="12" t="s">
        <v>570</v>
      </c>
      <c r="BP7" s="12" t="s">
        <v>578</v>
      </c>
      <c r="BQ7" s="12" t="s">
        <v>588</v>
      </c>
      <c r="BR7" s="12" t="s">
        <v>597</v>
      </c>
      <c r="BS7" s="12" t="s">
        <v>606</v>
      </c>
    </row>
    <row r="8" spans="1:71" x14ac:dyDescent="0.3">
      <c r="A8" s="42" t="str">
        <f>[1]!b_info_issuer(C8)</f>
        <v>广州市时代控股集团有限公司</v>
      </c>
      <c r="B8" s="3" t="s">
        <v>5</v>
      </c>
      <c r="C8" s="4" t="s">
        <v>6</v>
      </c>
      <c r="D8" s="7">
        <v>1000</v>
      </c>
      <c r="E8" s="11" t="s">
        <v>359</v>
      </c>
      <c r="F8" s="11">
        <f ca="1">[1]!b_anal_net_cnbd(C8,$A$20,3)</f>
        <v>58.410800000000002</v>
      </c>
      <c r="G8" s="27">
        <f ca="1">[1]!b_anal_net_cnbd(C8,$A$19,3)</f>
        <v>57.413600000000002</v>
      </c>
      <c r="H8" s="28" t="s">
        <v>39</v>
      </c>
      <c r="I8" s="28" t="s">
        <v>45</v>
      </c>
      <c r="J8" s="28" t="s">
        <v>53</v>
      </c>
      <c r="K8" s="28" t="s">
        <v>63</v>
      </c>
      <c r="L8" s="28" t="s">
        <v>70</v>
      </c>
      <c r="M8" s="28" t="s">
        <v>81</v>
      </c>
      <c r="N8" s="28" t="s">
        <v>93</v>
      </c>
      <c r="O8" s="28" t="s">
        <v>102</v>
      </c>
      <c r="P8" s="28" t="s">
        <v>110</v>
      </c>
      <c r="Q8" s="28" t="s">
        <v>114</v>
      </c>
      <c r="R8" s="28" t="s">
        <v>129</v>
      </c>
      <c r="S8" s="28" t="s">
        <v>138</v>
      </c>
      <c r="T8" s="35" t="s">
        <v>148</v>
      </c>
      <c r="U8" s="35" t="s">
        <v>158</v>
      </c>
      <c r="V8" s="35" t="s">
        <v>163</v>
      </c>
      <c r="W8" s="35" t="s">
        <v>176</v>
      </c>
      <c r="X8" s="35" t="s">
        <v>176</v>
      </c>
      <c r="Y8" s="35" t="s">
        <v>190</v>
      </c>
      <c r="Z8" s="35" t="s">
        <v>195</v>
      </c>
      <c r="AA8" s="35" t="s">
        <v>204</v>
      </c>
      <c r="AB8" s="35" t="s">
        <v>209</v>
      </c>
      <c r="AC8" s="35" t="s">
        <v>217</v>
      </c>
      <c r="AD8" s="35" t="s">
        <v>225</v>
      </c>
      <c r="AE8" s="35" t="s">
        <v>234</v>
      </c>
      <c r="AF8" s="35" t="s">
        <v>243</v>
      </c>
      <c r="AG8" s="35" t="s">
        <v>251</v>
      </c>
      <c r="AH8" s="35" t="s">
        <v>261</v>
      </c>
      <c r="AI8" s="35" t="s">
        <v>271</v>
      </c>
      <c r="AJ8" s="35" t="s">
        <v>280</v>
      </c>
      <c r="AK8" s="35" t="s">
        <v>288</v>
      </c>
      <c r="AL8" s="35" t="s">
        <v>296</v>
      </c>
      <c r="AM8" s="35" t="s">
        <v>305</v>
      </c>
      <c r="AN8" s="35" t="s">
        <v>313</v>
      </c>
      <c r="AO8" s="35" t="s">
        <v>324</v>
      </c>
      <c r="AP8" s="35" t="s">
        <v>332</v>
      </c>
      <c r="AQ8" s="35" t="s">
        <v>341</v>
      </c>
      <c r="AR8" s="35" t="s">
        <v>347</v>
      </c>
      <c r="AS8" s="35" t="s">
        <v>375</v>
      </c>
      <c r="AT8" s="35" t="s">
        <v>384</v>
      </c>
      <c r="AU8" s="35" t="s">
        <v>392</v>
      </c>
      <c r="AV8" s="35" t="s">
        <v>401</v>
      </c>
      <c r="AW8" s="35" t="s">
        <v>410</v>
      </c>
      <c r="AX8" s="35" t="s">
        <v>420</v>
      </c>
      <c r="AY8" s="35" t="s">
        <v>427</v>
      </c>
      <c r="AZ8" s="35" t="s">
        <v>436</v>
      </c>
      <c r="BA8" s="35" t="s">
        <v>445</v>
      </c>
      <c r="BB8" s="35" t="s">
        <v>453</v>
      </c>
      <c r="BC8" s="35" t="s">
        <v>462</v>
      </c>
      <c r="BD8" s="33" t="s">
        <v>471</v>
      </c>
      <c r="BE8" s="33" t="s">
        <v>481</v>
      </c>
      <c r="BF8" s="33" t="s">
        <v>491</v>
      </c>
      <c r="BG8" s="30" t="s">
        <v>501</v>
      </c>
      <c r="BH8" s="30" t="s">
        <v>508</v>
      </c>
      <c r="BI8" s="30" t="s">
        <v>520</v>
      </c>
      <c r="BJ8" s="30" t="s">
        <v>527</v>
      </c>
      <c r="BK8" s="30" t="s">
        <v>536</v>
      </c>
      <c r="BL8" s="30" t="s">
        <v>545</v>
      </c>
      <c r="BM8" s="30" t="s">
        <v>554</v>
      </c>
      <c r="BN8" s="30" t="s">
        <v>563</v>
      </c>
      <c r="BO8" s="30" t="s">
        <v>572</v>
      </c>
      <c r="BP8" s="30" t="s">
        <v>582</v>
      </c>
      <c r="BQ8" s="30" t="s">
        <v>590</v>
      </c>
      <c r="BR8" s="30" t="s">
        <v>600</v>
      </c>
      <c r="BS8" s="30" t="s">
        <v>608</v>
      </c>
    </row>
    <row r="9" spans="1:71" x14ac:dyDescent="0.3">
      <c r="A9" s="43"/>
      <c r="B9" s="3" t="s">
        <v>7</v>
      </c>
      <c r="C9" s="4" t="s">
        <v>8</v>
      </c>
      <c r="D9" s="7">
        <v>10000</v>
      </c>
      <c r="E9" s="11" t="s">
        <v>360</v>
      </c>
      <c r="F9" s="11">
        <f ca="1">[1]!b_anal_net_cnbd(C9,$A$20,3)</f>
        <v>58.198900000000002</v>
      </c>
      <c r="G9" s="27">
        <f ca="1">[1]!b_anal_net_cnbd(C9,$A$19,3)</f>
        <v>57.200600000000001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4"/>
      <c r="BE9" s="34"/>
      <c r="BF9" s="34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</row>
    <row r="10" spans="1:71" ht="30.5" customHeight="1" x14ac:dyDescent="0.3">
      <c r="A10" s="47"/>
      <c r="B10" s="3" t="s">
        <v>9</v>
      </c>
      <c r="C10" s="4" t="s">
        <v>10</v>
      </c>
      <c r="D10" s="7">
        <v>20000</v>
      </c>
      <c r="E10" s="11" t="s">
        <v>361</v>
      </c>
      <c r="F10" s="11">
        <f ca="1">[1]!b_anal_net_cnbd(C10,$A$20,3)</f>
        <v>58.0336</v>
      </c>
      <c r="G10" s="27">
        <f ca="1">[1]!b_anal_net_cnbd(C10,$A$19,3)</f>
        <v>57.0336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8"/>
      <c r="BE10" s="38"/>
      <c r="BF10" s="38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</row>
    <row r="11" spans="1:71" x14ac:dyDescent="0.3">
      <c r="A11" s="42" t="str">
        <f>[1]!b_info_issuer(C11)</f>
        <v>广州合景控股集团有限公司</v>
      </c>
      <c r="B11" s="7" t="s">
        <v>15</v>
      </c>
      <c r="C11" s="4" t="s">
        <v>16</v>
      </c>
      <c r="D11" s="7">
        <v>10500</v>
      </c>
      <c r="E11" s="11" t="s">
        <v>365</v>
      </c>
      <c r="F11" s="11">
        <f ca="1">[1]!b_anal_net_cnbd(C11,$A$20,3)</f>
        <v>77.258499999999998</v>
      </c>
      <c r="G11" s="11">
        <f ca="1">[1]!b_anal_net_cnbd(C11,$A$19,3)</f>
        <v>77.226600000000005</v>
      </c>
      <c r="H11" s="28" t="s">
        <v>40</v>
      </c>
      <c r="I11" s="28" t="s">
        <v>47</v>
      </c>
      <c r="J11" s="28" t="s">
        <v>59</v>
      </c>
      <c r="K11" s="28" t="s">
        <v>61</v>
      </c>
      <c r="L11" s="28" t="s">
        <v>66</v>
      </c>
      <c r="M11" s="28" t="s">
        <v>86</v>
      </c>
      <c r="N11" s="28" t="s">
        <v>96</v>
      </c>
      <c r="O11" s="28" t="s">
        <v>105</v>
      </c>
      <c r="P11" s="28" t="s">
        <v>108</v>
      </c>
      <c r="Q11" s="28" t="s">
        <v>115</v>
      </c>
      <c r="R11" s="28" t="s">
        <v>128</v>
      </c>
      <c r="S11" s="28" t="s">
        <v>137</v>
      </c>
      <c r="T11" s="35" t="s">
        <v>149</v>
      </c>
      <c r="U11" s="35" t="s">
        <v>159</v>
      </c>
      <c r="V11" s="35" t="s">
        <v>167</v>
      </c>
      <c r="W11" s="35" t="s">
        <v>175</v>
      </c>
      <c r="X11" s="35" t="s">
        <v>181</v>
      </c>
      <c r="Y11" s="35" t="s">
        <v>191</v>
      </c>
      <c r="Z11" s="35" t="s">
        <v>196</v>
      </c>
      <c r="AA11" s="35" t="s">
        <v>196</v>
      </c>
      <c r="AB11" s="35" t="s">
        <v>210</v>
      </c>
      <c r="AC11" s="35" t="s">
        <v>218</v>
      </c>
      <c r="AD11" s="35" t="s">
        <v>226</v>
      </c>
      <c r="AE11" s="35" t="s">
        <v>235</v>
      </c>
      <c r="AF11" s="35" t="s">
        <v>244</v>
      </c>
      <c r="AG11" s="35" t="s">
        <v>252</v>
      </c>
      <c r="AH11" s="35" t="s">
        <v>262</v>
      </c>
      <c r="AI11" s="35" t="s">
        <v>272</v>
      </c>
      <c r="AJ11" s="35" t="s">
        <v>281</v>
      </c>
      <c r="AK11" s="35" t="s">
        <v>289</v>
      </c>
      <c r="AL11" s="35" t="s">
        <v>297</v>
      </c>
      <c r="AM11" s="35" t="s">
        <v>306</v>
      </c>
      <c r="AN11" s="35" t="s">
        <v>314</v>
      </c>
      <c r="AO11" s="35" t="s">
        <v>322</v>
      </c>
      <c r="AP11" s="35" t="s">
        <v>333</v>
      </c>
      <c r="AQ11" s="35" t="s">
        <v>342</v>
      </c>
      <c r="AR11" s="35" t="s">
        <v>348</v>
      </c>
      <c r="AS11" s="35" t="s">
        <v>374</v>
      </c>
      <c r="AT11" s="35" t="s">
        <v>385</v>
      </c>
      <c r="AU11" s="35" t="s">
        <v>393</v>
      </c>
      <c r="AV11" s="35" t="s">
        <v>402</v>
      </c>
      <c r="AW11" s="35" t="s">
        <v>412</v>
      </c>
      <c r="AX11" s="35" t="s">
        <v>421</v>
      </c>
      <c r="AY11" s="35" t="s">
        <v>428</v>
      </c>
      <c r="AZ11" s="35" t="s">
        <v>437</v>
      </c>
      <c r="BA11" s="35" t="s">
        <v>446</v>
      </c>
      <c r="BB11" s="35" t="s">
        <v>454</v>
      </c>
      <c r="BC11" s="35" t="s">
        <v>463</v>
      </c>
      <c r="BD11" s="35" t="s">
        <v>472</v>
      </c>
      <c r="BE11" s="35" t="s">
        <v>482</v>
      </c>
      <c r="BF11" s="35" t="s">
        <v>492</v>
      </c>
      <c r="BG11" s="35" t="s">
        <v>503</v>
      </c>
      <c r="BH11" s="35" t="s">
        <v>509</v>
      </c>
      <c r="BI11" s="35" t="s">
        <v>521</v>
      </c>
      <c r="BJ11" s="35" t="s">
        <v>528</v>
      </c>
      <c r="BK11" s="35" t="s">
        <v>537</v>
      </c>
      <c r="BL11" s="35" t="s">
        <v>546</v>
      </c>
      <c r="BM11" s="35" t="s">
        <v>555</v>
      </c>
      <c r="BN11" s="33" t="s">
        <v>564</v>
      </c>
      <c r="BO11" s="33" t="s">
        <v>573</v>
      </c>
      <c r="BP11" s="33" t="s">
        <v>583</v>
      </c>
      <c r="BQ11" s="33" t="s">
        <v>591</v>
      </c>
      <c r="BR11" s="33" t="s">
        <v>601</v>
      </c>
      <c r="BS11" s="33" t="s">
        <v>609</v>
      </c>
    </row>
    <row r="12" spans="1:71" ht="32.5" customHeight="1" x14ac:dyDescent="0.3">
      <c r="A12" s="43"/>
      <c r="B12" s="7" t="s">
        <v>17</v>
      </c>
      <c r="C12" s="4" t="s">
        <v>18</v>
      </c>
      <c r="D12" s="7">
        <v>8500</v>
      </c>
      <c r="E12" s="11" t="s">
        <v>366</v>
      </c>
      <c r="F12" s="11">
        <f ca="1">[1]!b_anal_net_cnbd(C12,$A$20,3)</f>
        <v>77.373800000000003</v>
      </c>
      <c r="G12" s="11">
        <f ca="1">[1]!b_anal_net_cnbd(C12,$A$19,3)</f>
        <v>77.355500000000006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4"/>
      <c r="BO12" s="34"/>
      <c r="BP12" s="34"/>
      <c r="BQ12" s="34"/>
      <c r="BR12" s="34"/>
      <c r="BS12" s="34"/>
    </row>
    <row r="13" spans="1:71" ht="43.5" customHeight="1" x14ac:dyDescent="0.3">
      <c r="A13" s="17" t="str">
        <f>[1]!b_info_issuer(C13)</f>
        <v>广州番禺雅居乐房地产开发有限公司</v>
      </c>
      <c r="B13" s="8" t="s">
        <v>19</v>
      </c>
      <c r="C13" s="6" t="s">
        <v>20</v>
      </c>
      <c r="D13" s="8">
        <v>8000</v>
      </c>
      <c r="E13" s="16" t="s">
        <v>367</v>
      </c>
      <c r="F13" s="11">
        <f ca="1">[1]!b_anal_net_cnbd(C13,$A$20,3)</f>
        <v>87.283600000000007</v>
      </c>
      <c r="G13" s="11">
        <f ca="1">[1]!b_anal_net_cnbd(C13,$A$19,3)</f>
        <v>87.479799999999997</v>
      </c>
      <c r="H13" s="10" t="s">
        <v>41</v>
      </c>
      <c r="I13" s="10" t="s">
        <v>44</v>
      </c>
      <c r="J13" s="10" t="s">
        <v>58</v>
      </c>
      <c r="K13" s="10" t="s">
        <v>64</v>
      </c>
      <c r="L13" s="10" t="s">
        <v>68</v>
      </c>
      <c r="M13" s="10" t="s">
        <v>87</v>
      </c>
      <c r="N13" s="10" t="s">
        <v>97</v>
      </c>
      <c r="O13" s="10" t="s">
        <v>101</v>
      </c>
      <c r="P13" s="10" t="s">
        <v>112</v>
      </c>
      <c r="Q13" s="10" t="s">
        <v>112</v>
      </c>
      <c r="R13" s="10" t="s">
        <v>131</v>
      </c>
      <c r="S13" s="10" t="s">
        <v>140</v>
      </c>
      <c r="T13" s="12" t="s">
        <v>150</v>
      </c>
      <c r="U13" s="12" t="s">
        <v>150</v>
      </c>
      <c r="V13" s="12" t="s">
        <v>150</v>
      </c>
      <c r="W13" s="12" t="s">
        <v>150</v>
      </c>
      <c r="X13" s="12" t="s">
        <v>182</v>
      </c>
      <c r="Y13" s="12" t="s">
        <v>182</v>
      </c>
      <c r="Z13" s="12" t="s">
        <v>197</v>
      </c>
      <c r="AA13" s="12" t="s">
        <v>205</v>
      </c>
      <c r="AB13" s="12" t="s">
        <v>211</v>
      </c>
      <c r="AC13" s="12" t="s">
        <v>211</v>
      </c>
      <c r="AD13" s="12" t="s">
        <v>211</v>
      </c>
      <c r="AE13" s="10" t="s">
        <v>236</v>
      </c>
      <c r="AF13" s="10" t="s">
        <v>245</v>
      </c>
      <c r="AG13" s="10" t="s">
        <v>253</v>
      </c>
      <c r="AH13" s="10" t="s">
        <v>263</v>
      </c>
      <c r="AI13" s="10" t="s">
        <v>263</v>
      </c>
      <c r="AJ13" s="10" t="s">
        <v>282</v>
      </c>
      <c r="AK13" s="10" t="s">
        <v>282</v>
      </c>
      <c r="AL13" s="10" t="s">
        <v>282</v>
      </c>
      <c r="AM13" s="10" t="s">
        <v>307</v>
      </c>
      <c r="AN13" s="10" t="s">
        <v>315</v>
      </c>
      <c r="AO13" s="12" t="s">
        <v>323</v>
      </c>
      <c r="AP13" s="12" t="s">
        <v>323</v>
      </c>
      <c r="AQ13" s="12" t="s">
        <v>343</v>
      </c>
      <c r="AR13" s="12" t="s">
        <v>349</v>
      </c>
      <c r="AS13" s="12" t="s">
        <v>377</v>
      </c>
      <c r="AT13" s="12" t="s">
        <v>386</v>
      </c>
      <c r="AU13" s="12" t="s">
        <v>394</v>
      </c>
      <c r="AV13" s="12" t="s">
        <v>403</v>
      </c>
      <c r="AW13" s="12" t="s">
        <v>413</v>
      </c>
      <c r="AX13" s="12" t="s">
        <v>422</v>
      </c>
      <c r="AY13" s="12" t="s">
        <v>429</v>
      </c>
      <c r="AZ13" s="12" t="s">
        <v>438</v>
      </c>
      <c r="BA13" s="12" t="s">
        <v>447</v>
      </c>
      <c r="BB13" s="12" t="s">
        <v>447</v>
      </c>
      <c r="BC13" s="12" t="s">
        <v>464</v>
      </c>
      <c r="BD13" s="12" t="s">
        <v>473</v>
      </c>
      <c r="BE13" s="12" t="s">
        <v>483</v>
      </c>
      <c r="BF13" s="10" t="s">
        <v>493</v>
      </c>
      <c r="BG13" s="10" t="s">
        <v>504</v>
      </c>
      <c r="BH13" s="10" t="s">
        <v>510</v>
      </c>
      <c r="BI13" s="10" t="s">
        <v>522</v>
      </c>
      <c r="BJ13" s="10" t="s">
        <v>529</v>
      </c>
      <c r="BK13" s="10" t="s">
        <v>538</v>
      </c>
      <c r="BL13" s="10" t="s">
        <v>547</v>
      </c>
      <c r="BM13" s="10" t="s">
        <v>556</v>
      </c>
      <c r="BN13" s="10" t="s">
        <v>565</v>
      </c>
      <c r="BO13" s="10" t="s">
        <v>574</v>
      </c>
      <c r="BP13" s="10" t="s">
        <v>584</v>
      </c>
      <c r="BQ13" s="10" t="s">
        <v>592</v>
      </c>
      <c r="BR13" s="10" t="s">
        <v>602</v>
      </c>
      <c r="BS13" s="10" t="s">
        <v>610</v>
      </c>
    </row>
    <row r="14" spans="1:71" ht="28" x14ac:dyDescent="0.3">
      <c r="A14" s="13" t="str">
        <f>[1]!b_info_issuer(C14)</f>
        <v>厦门中骏集团有限公司</v>
      </c>
      <c r="B14" s="3" t="s">
        <v>142</v>
      </c>
      <c r="C14" s="6" t="s">
        <v>21</v>
      </c>
      <c r="D14" s="8">
        <v>4500</v>
      </c>
      <c r="E14" s="17">
        <v>44824</v>
      </c>
      <c r="F14" s="11">
        <f ca="1">[1]!b_anal_net_cnbd(C14,$A$20,3)</f>
        <v>94.722300000000004</v>
      </c>
      <c r="G14" s="11">
        <f ca="1">[1]!b_anal_net_cnbd(C14,$A$19,3)</f>
        <v>94.609399999999994</v>
      </c>
      <c r="H14" s="10" t="s">
        <v>34</v>
      </c>
      <c r="I14" s="10" t="s">
        <v>51</v>
      </c>
      <c r="J14" s="10" t="s">
        <v>34</v>
      </c>
      <c r="K14" s="10" t="s">
        <v>72</v>
      </c>
      <c r="L14" s="10" t="s">
        <v>72</v>
      </c>
      <c r="M14" s="10" t="s">
        <v>82</v>
      </c>
      <c r="N14" s="10" t="s">
        <v>90</v>
      </c>
      <c r="O14" s="10" t="s">
        <v>90</v>
      </c>
      <c r="P14" s="10" t="s">
        <v>116</v>
      </c>
      <c r="Q14" s="10" t="s">
        <v>117</v>
      </c>
      <c r="R14" s="10" t="s">
        <v>117</v>
      </c>
      <c r="S14" s="10" t="s">
        <v>117</v>
      </c>
      <c r="T14" s="10" t="s">
        <v>146</v>
      </c>
      <c r="U14" s="10" t="s">
        <v>146</v>
      </c>
      <c r="V14" s="10" t="s">
        <v>146</v>
      </c>
      <c r="W14" s="10" t="s">
        <v>146</v>
      </c>
      <c r="X14" s="10" t="s">
        <v>179</v>
      </c>
      <c r="Y14" s="10" t="s">
        <v>188</v>
      </c>
      <c r="Z14" s="10" t="s">
        <v>188</v>
      </c>
      <c r="AA14" s="10" t="s">
        <v>188</v>
      </c>
      <c r="AB14" s="10" t="s">
        <v>188</v>
      </c>
      <c r="AC14" s="10"/>
      <c r="AD14" s="10" t="s">
        <v>223</v>
      </c>
      <c r="AE14" s="10" t="s">
        <v>232</v>
      </c>
      <c r="AF14" s="10" t="s">
        <v>241</v>
      </c>
      <c r="AG14" s="10" t="s">
        <v>241</v>
      </c>
      <c r="AH14" s="10" t="s">
        <v>259</v>
      </c>
      <c r="AI14" s="12" t="s">
        <v>269</v>
      </c>
      <c r="AJ14" s="12" t="s">
        <v>278</v>
      </c>
      <c r="AK14" s="12" t="s">
        <v>278</v>
      </c>
      <c r="AL14" s="12" t="s">
        <v>294</v>
      </c>
      <c r="AM14" s="10" t="s">
        <v>303</v>
      </c>
      <c r="AN14" s="10" t="s">
        <v>311</v>
      </c>
      <c r="AO14" s="12" t="s">
        <v>320</v>
      </c>
      <c r="AP14" s="12" t="s">
        <v>330</v>
      </c>
      <c r="AQ14" s="12" t="s">
        <v>339</v>
      </c>
      <c r="AR14" s="12" t="s">
        <v>354</v>
      </c>
      <c r="AS14" s="12" t="s">
        <v>372</v>
      </c>
      <c r="AT14" s="12" t="s">
        <v>372</v>
      </c>
      <c r="AU14" s="12" t="s">
        <v>372</v>
      </c>
      <c r="AV14" s="12" t="s">
        <v>372</v>
      </c>
      <c r="AW14" s="12" t="s">
        <v>372</v>
      </c>
      <c r="AX14" s="12" t="s">
        <v>372</v>
      </c>
      <c r="AY14" s="12" t="s">
        <v>372</v>
      </c>
      <c r="AZ14" s="12" t="s">
        <v>372</v>
      </c>
      <c r="BA14" s="12" t="s">
        <v>372</v>
      </c>
      <c r="BB14" s="12" t="s">
        <v>372</v>
      </c>
      <c r="BC14" s="12" t="s">
        <v>372</v>
      </c>
      <c r="BD14" s="12" t="s">
        <v>372</v>
      </c>
      <c r="BE14" s="12" t="s">
        <v>479</v>
      </c>
      <c r="BF14" s="12" t="s">
        <v>489</v>
      </c>
      <c r="BG14" s="12" t="s">
        <v>499</v>
      </c>
      <c r="BH14" s="12" t="s">
        <v>515</v>
      </c>
      <c r="BI14" s="12" t="s">
        <v>515</v>
      </c>
      <c r="BJ14" s="12" t="s">
        <v>515</v>
      </c>
      <c r="BK14" s="12" t="s">
        <v>515</v>
      </c>
      <c r="BL14" s="12" t="s">
        <v>515</v>
      </c>
      <c r="BM14" s="12" t="s">
        <v>553</v>
      </c>
      <c r="BN14" s="12" t="s">
        <v>553</v>
      </c>
      <c r="BO14" s="12" t="s">
        <v>553</v>
      </c>
      <c r="BP14" s="12" t="s">
        <v>579</v>
      </c>
      <c r="BQ14" s="12" t="s">
        <v>589</v>
      </c>
      <c r="BR14" s="12" t="s">
        <v>598</v>
      </c>
      <c r="BS14" s="12" t="s">
        <v>598</v>
      </c>
    </row>
    <row r="15" spans="1:71" ht="48.5" customHeight="1" x14ac:dyDescent="0.3">
      <c r="A15" s="17" t="str">
        <f>[1]!b_info_issuer(C15)</f>
        <v>上海宝龙实业发展(集团)有限公司</v>
      </c>
      <c r="B15" s="3" t="s">
        <v>30</v>
      </c>
      <c r="C15" s="6" t="s">
        <v>31</v>
      </c>
      <c r="D15" s="8">
        <v>3000</v>
      </c>
      <c r="E15" s="20" t="s">
        <v>502</v>
      </c>
      <c r="F15" s="11">
        <f ca="1">[1]!b_anal_net_cnbd(C15,$A$20,3)</f>
        <v>12.9671</v>
      </c>
      <c r="G15" s="11">
        <f ca="1">[1]!b_anal_net_cnbd(C15,$A$19,3)</f>
        <v>12.962999999999999</v>
      </c>
      <c r="H15" s="10" t="s">
        <v>36</v>
      </c>
      <c r="I15" s="10" t="s">
        <v>49</v>
      </c>
      <c r="J15" s="10" t="s">
        <v>55</v>
      </c>
      <c r="K15" s="10" t="s">
        <v>76</v>
      </c>
      <c r="L15" s="10" t="s">
        <v>77</v>
      </c>
      <c r="M15" s="10" t="s">
        <v>84</v>
      </c>
      <c r="N15" s="10" t="s">
        <v>92</v>
      </c>
      <c r="O15" s="10" t="s">
        <v>100</v>
      </c>
      <c r="P15" s="10" t="s">
        <v>120</v>
      </c>
      <c r="Q15" s="10" t="s">
        <v>121</v>
      </c>
      <c r="R15" s="10" t="s">
        <v>126</v>
      </c>
      <c r="S15" s="10" t="s">
        <v>135</v>
      </c>
      <c r="T15" s="10" t="s">
        <v>144</v>
      </c>
      <c r="U15" s="10" t="s">
        <v>155</v>
      </c>
      <c r="V15" s="10" t="s">
        <v>165</v>
      </c>
      <c r="W15" s="10" t="s">
        <v>171</v>
      </c>
      <c r="X15" s="10" t="s">
        <v>178</v>
      </c>
      <c r="Y15" s="10" t="s">
        <v>187</v>
      </c>
      <c r="Z15" s="10" t="s">
        <v>187</v>
      </c>
      <c r="AA15" s="10" t="s">
        <v>187</v>
      </c>
      <c r="AB15" s="10" t="s">
        <v>214</v>
      </c>
      <c r="AC15" s="10"/>
      <c r="AD15" s="10" t="s">
        <v>221</v>
      </c>
      <c r="AE15" s="10" t="s">
        <v>230</v>
      </c>
      <c r="AF15" s="10" t="s">
        <v>240</v>
      </c>
      <c r="AG15" s="10" t="s">
        <v>249</v>
      </c>
      <c r="AH15" s="10" t="s">
        <v>257</v>
      </c>
      <c r="AI15" s="10" t="s">
        <v>267</v>
      </c>
      <c r="AJ15" s="10" t="s">
        <v>276</v>
      </c>
      <c r="AK15" s="10" t="s">
        <v>286</v>
      </c>
      <c r="AL15" s="12" t="s">
        <v>293</v>
      </c>
      <c r="AM15" s="12" t="s">
        <v>301</v>
      </c>
      <c r="AN15" s="12" t="s">
        <v>301</v>
      </c>
      <c r="AO15" s="12" t="s">
        <v>318</v>
      </c>
      <c r="AP15" s="12" t="s">
        <v>318</v>
      </c>
      <c r="AQ15" s="12" t="s">
        <v>337</v>
      </c>
      <c r="AR15" s="12" t="s">
        <v>352</v>
      </c>
      <c r="AS15" s="12" t="s">
        <v>370</v>
      </c>
      <c r="AT15" s="12" t="s">
        <v>381</v>
      </c>
      <c r="AU15" s="12" t="s">
        <v>381</v>
      </c>
      <c r="AV15" s="12" t="s">
        <v>398</v>
      </c>
      <c r="AW15" s="12" t="s">
        <v>408</v>
      </c>
      <c r="AX15" s="12" t="s">
        <v>417</v>
      </c>
      <c r="AY15" s="12" t="s">
        <v>417</v>
      </c>
      <c r="AZ15" s="12" t="s">
        <v>433</v>
      </c>
      <c r="BA15" s="10" t="s">
        <v>442</v>
      </c>
      <c r="BB15" s="10" t="s">
        <v>451</v>
      </c>
      <c r="BC15" s="10" t="s">
        <v>459</v>
      </c>
      <c r="BD15" s="10" t="s">
        <v>468</v>
      </c>
      <c r="BE15" s="10" t="s">
        <v>477</v>
      </c>
      <c r="BF15" s="10" t="s">
        <v>487</v>
      </c>
      <c r="BG15" s="10" t="s">
        <v>497</v>
      </c>
      <c r="BH15" s="10" t="s">
        <v>513</v>
      </c>
      <c r="BI15" s="10" t="s">
        <v>513</v>
      </c>
      <c r="BJ15" s="10" t="s">
        <v>526</v>
      </c>
      <c r="BK15" s="10" t="s">
        <v>533</v>
      </c>
      <c r="BL15" s="10" t="s">
        <v>542</v>
      </c>
      <c r="BM15" s="10" t="s">
        <v>551</v>
      </c>
      <c r="BN15" s="10" t="s">
        <v>560</v>
      </c>
      <c r="BO15" s="10" t="s">
        <v>569</v>
      </c>
      <c r="BP15" s="10" t="s">
        <v>580</v>
      </c>
      <c r="BQ15" s="10" t="s">
        <v>580</v>
      </c>
      <c r="BR15" s="10" t="s">
        <v>596</v>
      </c>
      <c r="BS15" s="10" t="s">
        <v>596</v>
      </c>
    </row>
    <row r="16" spans="1:71" ht="49.5" customHeight="1" x14ac:dyDescent="0.3">
      <c r="A16" s="5" t="str">
        <f>[1]!b_info_issuer(C16)</f>
        <v>金科地产集团股份有限公司</v>
      </c>
      <c r="B16" s="3" t="s">
        <v>3</v>
      </c>
      <c r="C16" s="4" t="s">
        <v>4</v>
      </c>
      <c r="D16" s="7">
        <v>1500</v>
      </c>
      <c r="E16" s="11" t="s">
        <v>368</v>
      </c>
      <c r="F16" s="11">
        <f ca="1">[1]!b_anal_net_cnbd(C16,$A$20,3)</f>
        <v>98.216800000000006</v>
      </c>
      <c r="G16" s="11">
        <f ca="1">[1]!b_anal_net_cnbd(C16,$A$19,3)</f>
        <v>98.507499999999993</v>
      </c>
      <c r="H16" s="9" t="s">
        <v>38</v>
      </c>
      <c r="I16" s="9" t="s">
        <v>43</v>
      </c>
      <c r="J16" s="9" t="s">
        <v>56</v>
      </c>
      <c r="K16" s="9" t="s">
        <v>65</v>
      </c>
      <c r="L16" s="9" t="s">
        <v>71</v>
      </c>
      <c r="M16" s="9" t="s">
        <v>80</v>
      </c>
      <c r="N16" s="9" t="s">
        <v>95</v>
      </c>
      <c r="O16" s="9" t="s">
        <v>103</v>
      </c>
      <c r="P16" s="9" t="s">
        <v>109</v>
      </c>
      <c r="Q16" s="9" t="s">
        <v>123</v>
      </c>
      <c r="R16" s="9" t="s">
        <v>127</v>
      </c>
      <c r="S16" s="9" t="s">
        <v>136</v>
      </c>
      <c r="T16" s="9" t="s">
        <v>151</v>
      </c>
      <c r="U16" s="9" t="s">
        <v>160</v>
      </c>
      <c r="V16" s="9" t="s">
        <v>168</v>
      </c>
      <c r="W16" s="9" t="s">
        <v>174</v>
      </c>
      <c r="X16" s="9" t="s">
        <v>183</v>
      </c>
      <c r="Y16" s="9" t="s">
        <v>192</v>
      </c>
      <c r="Z16" s="9" t="s">
        <v>198</v>
      </c>
      <c r="AA16" s="9" t="s">
        <v>198</v>
      </c>
      <c r="AB16" s="9" t="s">
        <v>212</v>
      </c>
      <c r="AC16" s="9" t="s">
        <v>198</v>
      </c>
      <c r="AD16" s="9" t="s">
        <v>227</v>
      </c>
      <c r="AE16" s="9" t="s">
        <v>237</v>
      </c>
      <c r="AF16" s="9" t="s">
        <v>246</v>
      </c>
      <c r="AG16" s="9" t="s">
        <v>254</v>
      </c>
      <c r="AH16" s="9" t="s">
        <v>264</v>
      </c>
      <c r="AI16" s="9" t="s">
        <v>273</v>
      </c>
      <c r="AJ16" s="9" t="s">
        <v>283</v>
      </c>
      <c r="AK16" s="9" t="s">
        <v>290</v>
      </c>
      <c r="AL16" s="9" t="s">
        <v>298</v>
      </c>
      <c r="AM16" s="9" t="s">
        <v>308</v>
      </c>
      <c r="AN16" s="9" t="s">
        <v>316</v>
      </c>
      <c r="AO16" s="9" t="s">
        <v>325</v>
      </c>
      <c r="AP16" s="9" t="s">
        <v>334</v>
      </c>
      <c r="AQ16" s="9" t="s">
        <v>344</v>
      </c>
      <c r="AR16" s="9" t="s">
        <v>350</v>
      </c>
      <c r="AS16" s="9" t="s">
        <v>378</v>
      </c>
      <c r="AT16" s="9" t="s">
        <v>387</v>
      </c>
      <c r="AU16" s="9" t="s">
        <v>395</v>
      </c>
      <c r="AV16" s="9" t="s">
        <v>404</v>
      </c>
      <c r="AW16" s="9" t="s">
        <v>414</v>
      </c>
      <c r="AX16" s="9" t="s">
        <v>423</v>
      </c>
      <c r="AY16" s="9" t="s">
        <v>430</v>
      </c>
      <c r="AZ16" s="9" t="s">
        <v>439</v>
      </c>
      <c r="BA16" s="9" t="s">
        <v>448</v>
      </c>
      <c r="BB16" s="9" t="s">
        <v>455</v>
      </c>
      <c r="BC16" s="9" t="s">
        <v>465</v>
      </c>
      <c r="BD16" s="9" t="s">
        <v>474</v>
      </c>
      <c r="BE16" s="9" t="s">
        <v>484</v>
      </c>
      <c r="BF16" s="9" t="s">
        <v>494</v>
      </c>
      <c r="BG16" s="9" t="s">
        <v>505</v>
      </c>
      <c r="BH16" s="9" t="s">
        <v>511</v>
      </c>
      <c r="BI16" s="9" t="s">
        <v>523</v>
      </c>
      <c r="BJ16" s="9" t="s">
        <v>530</v>
      </c>
      <c r="BK16" s="9" t="s">
        <v>539</v>
      </c>
      <c r="BL16" s="9" t="s">
        <v>548</v>
      </c>
      <c r="BM16" s="9" t="s">
        <v>557</v>
      </c>
      <c r="BN16" s="9" t="s">
        <v>566</v>
      </c>
      <c r="BO16" s="9" t="s">
        <v>575</v>
      </c>
      <c r="BP16" s="9" t="s">
        <v>575</v>
      </c>
      <c r="BQ16" s="9" t="s">
        <v>593</v>
      </c>
      <c r="BR16" s="9" t="s">
        <v>603</v>
      </c>
      <c r="BS16" s="9" t="s">
        <v>611</v>
      </c>
    </row>
    <row r="17" spans="1:71" x14ac:dyDescent="0.3">
      <c r="A17" s="18" t="s">
        <v>405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</row>
    <row r="19" spans="1:71" x14ac:dyDescent="0.3">
      <c r="A19" s="22">
        <f ca="1">TODAY()-1</f>
        <v>44608</v>
      </c>
    </row>
    <row r="20" spans="1:71" x14ac:dyDescent="0.3">
      <c r="A20" s="22">
        <f ca="1">TODAY()-2</f>
        <v>44607</v>
      </c>
    </row>
  </sheetData>
  <mergeCells count="260">
    <mergeCell ref="BP2:BP3"/>
    <mergeCell ref="BP4:BP6"/>
    <mergeCell ref="BP8:BP10"/>
    <mergeCell ref="BP11:BP12"/>
    <mergeCell ref="BO2:BO3"/>
    <mergeCell ref="BO4:BO6"/>
    <mergeCell ref="BO8:BO10"/>
    <mergeCell ref="BO11:BO12"/>
    <mergeCell ref="BN2:BN3"/>
    <mergeCell ref="BN4:BN6"/>
    <mergeCell ref="BN8:BN10"/>
    <mergeCell ref="BN11:BN12"/>
    <mergeCell ref="BM2:BM3"/>
    <mergeCell ref="BM4:BM6"/>
    <mergeCell ref="BM8:BM10"/>
    <mergeCell ref="BM11:BM12"/>
    <mergeCell ref="BK2:BK3"/>
    <mergeCell ref="BK4:BK6"/>
    <mergeCell ref="BK8:BK10"/>
    <mergeCell ref="BK11:BK12"/>
    <mergeCell ref="BI2:BI3"/>
    <mergeCell ref="BI4:BI6"/>
    <mergeCell ref="BI8:BI10"/>
    <mergeCell ref="BI11:BI12"/>
    <mergeCell ref="BL2:BL3"/>
    <mergeCell ref="BL4:BL6"/>
    <mergeCell ref="BL8:BL10"/>
    <mergeCell ref="BL11:BL12"/>
    <mergeCell ref="BH2:BH3"/>
    <mergeCell ref="BH4:BH6"/>
    <mergeCell ref="BH8:BH10"/>
    <mergeCell ref="BH11:BH12"/>
    <mergeCell ref="BJ2:BJ3"/>
    <mergeCell ref="BJ4:BJ6"/>
    <mergeCell ref="BJ8:BJ10"/>
    <mergeCell ref="BJ11:BJ12"/>
    <mergeCell ref="BF2:BF3"/>
    <mergeCell ref="BF8:BF10"/>
    <mergeCell ref="BF4:BF6"/>
    <mergeCell ref="BF11:BF12"/>
    <mergeCell ref="BG2:BG3"/>
    <mergeCell ref="BG8:BG10"/>
    <mergeCell ref="BG4:BG6"/>
    <mergeCell ref="BG11:BG12"/>
    <mergeCell ref="BE2:BE3"/>
    <mergeCell ref="BE8:BE10"/>
    <mergeCell ref="BB2:BB3"/>
    <mergeCell ref="BB8:BB10"/>
    <mergeCell ref="BB4:BB6"/>
    <mergeCell ref="BB11:BB12"/>
    <mergeCell ref="BE4:BE6"/>
    <mergeCell ref="BE11:BE12"/>
    <mergeCell ref="BD2:BD3"/>
    <mergeCell ref="BD8:BD10"/>
    <mergeCell ref="BD4:BD6"/>
    <mergeCell ref="BD11:BD12"/>
    <mergeCell ref="BC2:BC3"/>
    <mergeCell ref="BC8:BC10"/>
    <mergeCell ref="BC4:BC6"/>
    <mergeCell ref="BC11:BC12"/>
    <mergeCell ref="AS2:AS3"/>
    <mergeCell ref="AS8:AS10"/>
    <mergeCell ref="BA2:BA3"/>
    <mergeCell ref="BA8:BA10"/>
    <mergeCell ref="BA4:BA6"/>
    <mergeCell ref="BA11:BA12"/>
    <mergeCell ref="AY2:AY3"/>
    <mergeCell ref="AY8:AY10"/>
    <mergeCell ref="AY4:AY6"/>
    <mergeCell ref="AY11:AY12"/>
    <mergeCell ref="AS4:AS6"/>
    <mergeCell ref="AS11:AS12"/>
    <mergeCell ref="AZ2:AZ3"/>
    <mergeCell ref="AZ8:AZ10"/>
    <mergeCell ref="AZ4:AZ6"/>
    <mergeCell ref="AZ11:AZ12"/>
    <mergeCell ref="AX2:AX3"/>
    <mergeCell ref="AX8:AX10"/>
    <mergeCell ref="AX4:AX6"/>
    <mergeCell ref="AX11:AX12"/>
    <mergeCell ref="AK2:AK3"/>
    <mergeCell ref="AK8:AK10"/>
    <mergeCell ref="AK4:AK6"/>
    <mergeCell ref="AK11:AK12"/>
    <mergeCell ref="AU2:AU3"/>
    <mergeCell ref="AU8:AU10"/>
    <mergeCell ref="AU4:AU6"/>
    <mergeCell ref="AU11:AU12"/>
    <mergeCell ref="AW2:AW3"/>
    <mergeCell ref="AW8:AW10"/>
    <mergeCell ref="AW4:AW6"/>
    <mergeCell ref="AW11:AW12"/>
    <mergeCell ref="AT2:AT3"/>
    <mergeCell ref="AT8:AT10"/>
    <mergeCell ref="AT4:AT6"/>
    <mergeCell ref="AT11:AT12"/>
    <mergeCell ref="AV2:AV3"/>
    <mergeCell ref="AV8:AV10"/>
    <mergeCell ref="AV4:AV6"/>
    <mergeCell ref="AV11:AV12"/>
    <mergeCell ref="AR2:AR3"/>
    <mergeCell ref="AR8:AR10"/>
    <mergeCell ref="AR4:AR6"/>
    <mergeCell ref="AR11:AR12"/>
    <mergeCell ref="AN2:AN3"/>
    <mergeCell ref="AN8:AN10"/>
    <mergeCell ref="AN4:AN6"/>
    <mergeCell ref="AN11:AN12"/>
    <mergeCell ref="AM2:AM3"/>
    <mergeCell ref="AM8:AM10"/>
    <mergeCell ref="AM4:AM6"/>
    <mergeCell ref="AM11:AM12"/>
    <mergeCell ref="AL2:AL3"/>
    <mergeCell ref="AL8:AL10"/>
    <mergeCell ref="AL4:AL6"/>
    <mergeCell ref="AL11:AL12"/>
    <mergeCell ref="AJ8:AJ10"/>
    <mergeCell ref="AJ4:AJ6"/>
    <mergeCell ref="AJ11:AJ12"/>
    <mergeCell ref="AH4:AH6"/>
    <mergeCell ref="AH11:AH12"/>
    <mergeCell ref="AI2:AI3"/>
    <mergeCell ref="AI8:AI10"/>
    <mergeCell ref="AI4:AI6"/>
    <mergeCell ref="AI11:AI12"/>
    <mergeCell ref="Y2:Y3"/>
    <mergeCell ref="Y8:Y10"/>
    <mergeCell ref="Y4:Y6"/>
    <mergeCell ref="Y11:Y12"/>
    <mergeCell ref="W2:W3"/>
    <mergeCell ref="AH2:AH3"/>
    <mergeCell ref="AH8:AH10"/>
    <mergeCell ref="AB2:AB3"/>
    <mergeCell ref="AB8:AB10"/>
    <mergeCell ref="AF2:AF3"/>
    <mergeCell ref="AF8:AF10"/>
    <mergeCell ref="AF4:AF6"/>
    <mergeCell ref="AF11:AF12"/>
    <mergeCell ref="AD2:AD3"/>
    <mergeCell ref="AD8:AD10"/>
    <mergeCell ref="AD4:AD6"/>
    <mergeCell ref="AD11:AD12"/>
    <mergeCell ref="AE2:AE3"/>
    <mergeCell ref="AE8:AE10"/>
    <mergeCell ref="AE4:AE6"/>
    <mergeCell ref="AE11:AE12"/>
    <mergeCell ref="AC2:AC3"/>
    <mergeCell ref="AC8:AC10"/>
    <mergeCell ref="AC4:AC6"/>
    <mergeCell ref="T8:T10"/>
    <mergeCell ref="T2:T3"/>
    <mergeCell ref="T11:T12"/>
    <mergeCell ref="T4:T6"/>
    <mergeCell ref="V2:V3"/>
    <mergeCell ref="V8:V10"/>
    <mergeCell ref="V4:V6"/>
    <mergeCell ref="V11:V12"/>
    <mergeCell ref="X2:X3"/>
    <mergeCell ref="X8:X10"/>
    <mergeCell ref="X4:X6"/>
    <mergeCell ref="X11:X12"/>
    <mergeCell ref="U2:U3"/>
    <mergeCell ref="U8:U10"/>
    <mergeCell ref="U4:U6"/>
    <mergeCell ref="U11:U12"/>
    <mergeCell ref="W11:W12"/>
    <mergeCell ref="W8:W10"/>
    <mergeCell ref="W4:W6"/>
    <mergeCell ref="Z2:Z3"/>
    <mergeCell ref="Z8:Z10"/>
    <mergeCell ref="Z4:Z6"/>
    <mergeCell ref="Z11:Z12"/>
    <mergeCell ref="A2:A3"/>
    <mergeCell ref="A11:A12"/>
    <mergeCell ref="A4:A6"/>
    <mergeCell ref="H2:H3"/>
    <mergeCell ref="H8:H10"/>
    <mergeCell ref="H11:H12"/>
    <mergeCell ref="H4:H6"/>
    <mergeCell ref="A8:A10"/>
    <mergeCell ref="J8:J10"/>
    <mergeCell ref="J2:J3"/>
    <mergeCell ref="J11:J12"/>
    <mergeCell ref="J4:J6"/>
    <mergeCell ref="I8:I10"/>
    <mergeCell ref="I2:I3"/>
    <mergeCell ref="I11:I12"/>
    <mergeCell ref="I4:I6"/>
    <mergeCell ref="N8:N10"/>
    <mergeCell ref="N2:N3"/>
    <mergeCell ref="N11:N12"/>
    <mergeCell ref="N4:N6"/>
    <mergeCell ref="K8:K10"/>
    <mergeCell ref="K2:K3"/>
    <mergeCell ref="K11:K12"/>
    <mergeCell ref="K4:K6"/>
    <mergeCell ref="L8:L10"/>
    <mergeCell ref="L2:L3"/>
    <mergeCell ref="L11:L12"/>
    <mergeCell ref="L4:L6"/>
    <mergeCell ref="M8:M10"/>
    <mergeCell ref="M2:M3"/>
    <mergeCell ref="M11:M12"/>
    <mergeCell ref="M4:M6"/>
    <mergeCell ref="O8:O10"/>
    <mergeCell ref="O2:O3"/>
    <mergeCell ref="O11:O12"/>
    <mergeCell ref="O4:O6"/>
    <mergeCell ref="P8:P10"/>
    <mergeCell ref="P2:P3"/>
    <mergeCell ref="P11:P12"/>
    <mergeCell ref="P4:P6"/>
    <mergeCell ref="S8:S10"/>
    <mergeCell ref="S2:S3"/>
    <mergeCell ref="S11:S12"/>
    <mergeCell ref="S4:S6"/>
    <mergeCell ref="Q8:Q10"/>
    <mergeCell ref="Q2:Q3"/>
    <mergeCell ref="Q11:Q12"/>
    <mergeCell ref="Q4:Q6"/>
    <mergeCell ref="R8:R10"/>
    <mergeCell ref="R2:R3"/>
    <mergeCell ref="R11:R12"/>
    <mergeCell ref="R4:R6"/>
    <mergeCell ref="AA4:AA6"/>
    <mergeCell ref="AA11:AA12"/>
    <mergeCell ref="AB4:AB6"/>
    <mergeCell ref="AB11:AB12"/>
    <mergeCell ref="AQ2:AQ3"/>
    <mergeCell ref="AQ8:AQ10"/>
    <mergeCell ref="AQ4:AQ6"/>
    <mergeCell ref="AQ11:AQ12"/>
    <mergeCell ref="AP2:AP3"/>
    <mergeCell ref="AP8:AP10"/>
    <mergeCell ref="AP4:AP6"/>
    <mergeCell ref="AP11:AP12"/>
    <mergeCell ref="AO2:AO3"/>
    <mergeCell ref="AO8:AO10"/>
    <mergeCell ref="AO4:AO6"/>
    <mergeCell ref="AO11:AO12"/>
    <mergeCell ref="AA2:AA3"/>
    <mergeCell ref="AA8:AA10"/>
    <mergeCell ref="AC11:AC12"/>
    <mergeCell ref="AG2:AG3"/>
    <mergeCell ref="AG8:AG10"/>
    <mergeCell ref="AG4:AG6"/>
    <mergeCell ref="AG11:AG12"/>
    <mergeCell ref="AJ2:AJ3"/>
    <mergeCell ref="BS2:BS3"/>
    <mergeCell ref="BS4:BS6"/>
    <mergeCell ref="BS8:BS10"/>
    <mergeCell ref="BS11:BS12"/>
    <mergeCell ref="BR2:BR3"/>
    <mergeCell ref="BR4:BR6"/>
    <mergeCell ref="BR8:BR10"/>
    <mergeCell ref="BR11:BR12"/>
    <mergeCell ref="BQ2:BQ3"/>
    <mergeCell ref="BQ4:BQ6"/>
    <mergeCell ref="BQ8:BQ10"/>
    <mergeCell ref="BQ11:BQ1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16B6-4638-450F-B39C-ED6F5D9BADAE}">
  <sheetPr filterMode="1"/>
  <dimension ref="A1:B166"/>
  <sheetViews>
    <sheetView workbookViewId="0">
      <selection activeCell="H41" sqref="H41"/>
    </sheetView>
  </sheetViews>
  <sheetFormatPr defaultRowHeight="14" x14ac:dyDescent="0.3"/>
  <cols>
    <col min="1" max="1" width="10.58203125" bestFit="1" customWidth="1"/>
  </cols>
  <sheetData>
    <row r="1" spans="1:2" x14ac:dyDescent="0.3">
      <c r="B1" t="s">
        <v>28</v>
      </c>
    </row>
    <row r="2" spans="1:2" x14ac:dyDescent="0.3">
      <c r="B2" s="24" t="s">
        <v>29</v>
      </c>
    </row>
    <row r="3" spans="1:2" x14ac:dyDescent="0.3">
      <c r="A3" s="23">
        <v>44440</v>
      </c>
      <c r="B3" s="25">
        <f>[1]!b_anal_net_cnbd($B$2,A3,1)</f>
        <v>98.971299999999999</v>
      </c>
    </row>
    <row r="4" spans="1:2" x14ac:dyDescent="0.3">
      <c r="A4" s="23">
        <v>44441</v>
      </c>
      <c r="B4" s="25">
        <f>[1]!b_anal_net_cnbd($B$2,A4,1)</f>
        <v>98.788499999999999</v>
      </c>
    </row>
    <row r="5" spans="1:2" x14ac:dyDescent="0.3">
      <c r="A5" s="23">
        <v>44442</v>
      </c>
      <c r="B5" s="25">
        <f>[1]!b_anal_net_cnbd($B$2,A5,1)</f>
        <v>99.0197</v>
      </c>
    </row>
    <row r="6" spans="1:2" hidden="1" x14ac:dyDescent="0.3">
      <c r="A6" s="23">
        <v>44443</v>
      </c>
      <c r="B6" s="25" t="str">
        <f>[1]!b_anal_net_cnbd($B$2,A6,1)</f>
        <v/>
      </c>
    </row>
    <row r="7" spans="1:2" hidden="1" x14ac:dyDescent="0.3">
      <c r="A7" s="23">
        <v>44444</v>
      </c>
      <c r="B7" s="25" t="str">
        <f>[1]!b_anal_net_cnbd($B$2,A7,1)</f>
        <v/>
      </c>
    </row>
    <row r="8" spans="1:2" x14ac:dyDescent="0.3">
      <c r="A8" s="23">
        <v>44445</v>
      </c>
      <c r="B8" s="25">
        <f>[1]!b_anal_net_cnbd($B$2,A8,1)</f>
        <v>99.055899999999994</v>
      </c>
    </row>
    <row r="9" spans="1:2" x14ac:dyDescent="0.3">
      <c r="A9" s="23">
        <v>44446</v>
      </c>
      <c r="B9" s="25">
        <f>[1]!b_anal_net_cnbd($B$2,A9,1)</f>
        <v>99.381600000000006</v>
      </c>
    </row>
    <row r="10" spans="1:2" x14ac:dyDescent="0.3">
      <c r="A10" s="23">
        <v>44447</v>
      </c>
      <c r="B10" s="25">
        <f>[1]!b_anal_net_cnbd($B$2,A10,1)</f>
        <v>99.600899999999996</v>
      </c>
    </row>
    <row r="11" spans="1:2" x14ac:dyDescent="0.3">
      <c r="A11" s="23">
        <v>44448</v>
      </c>
      <c r="B11" s="25">
        <f>[1]!b_anal_net_cnbd($B$2,A11,1)</f>
        <v>99.290999999999997</v>
      </c>
    </row>
    <row r="12" spans="1:2" x14ac:dyDescent="0.3">
      <c r="A12" s="23">
        <v>44449</v>
      </c>
      <c r="B12" s="25">
        <f>[1]!b_anal_net_cnbd($B$2,A12,1)</f>
        <v>99.007400000000004</v>
      </c>
    </row>
    <row r="13" spans="1:2" hidden="1" x14ac:dyDescent="0.3">
      <c r="A13" s="23">
        <v>44450</v>
      </c>
      <c r="B13" s="25" t="str">
        <f>[1]!b_anal_net_cnbd($B$2,A13,1)</f>
        <v/>
      </c>
    </row>
    <row r="14" spans="1:2" hidden="1" x14ac:dyDescent="0.3">
      <c r="A14" s="23">
        <v>44451</v>
      </c>
      <c r="B14" s="25" t="str">
        <f>[1]!b_anal_net_cnbd($B$2,A14,1)</f>
        <v/>
      </c>
    </row>
    <row r="15" spans="1:2" x14ac:dyDescent="0.3">
      <c r="A15" s="23">
        <v>44452</v>
      </c>
      <c r="B15" s="25">
        <f>[1]!b_anal_net_cnbd($B$2,A15,1)</f>
        <v>98.996700000000004</v>
      </c>
    </row>
    <row r="16" spans="1:2" x14ac:dyDescent="0.3">
      <c r="A16" s="23">
        <v>44453</v>
      </c>
      <c r="B16" s="25">
        <f>[1]!b_anal_net_cnbd($B$2,A16,1)</f>
        <v>99.018500000000003</v>
      </c>
    </row>
    <row r="17" spans="1:2" x14ac:dyDescent="0.3">
      <c r="A17" s="23">
        <v>44454</v>
      </c>
      <c r="B17" s="25">
        <f>[1]!b_anal_net_cnbd($B$2,A17,1)</f>
        <v>99.0578</v>
      </c>
    </row>
    <row r="18" spans="1:2" x14ac:dyDescent="0.3">
      <c r="A18" s="23">
        <v>44455</v>
      </c>
      <c r="B18" s="25">
        <f>[1]!b_anal_net_cnbd($B$2,A18,1)</f>
        <v>99.034199999999998</v>
      </c>
    </row>
    <row r="19" spans="1:2" x14ac:dyDescent="0.3">
      <c r="A19" s="23">
        <v>44456</v>
      </c>
      <c r="B19" s="25">
        <f>[1]!b_anal_net_cnbd($B$2,A19,1)</f>
        <v>99.025199999999998</v>
      </c>
    </row>
    <row r="20" spans="1:2" x14ac:dyDescent="0.3">
      <c r="A20" s="23">
        <v>44457</v>
      </c>
      <c r="B20" s="25">
        <f>[1]!b_anal_net_cnbd($B$2,A20,1)</f>
        <v>99.019900000000007</v>
      </c>
    </row>
    <row r="21" spans="1:2" hidden="1" x14ac:dyDescent="0.3">
      <c r="A21" s="23">
        <v>44458</v>
      </c>
      <c r="B21" s="25" t="str">
        <f>[1]!b_anal_net_cnbd($B$2,A21,1)</f>
        <v/>
      </c>
    </row>
    <row r="22" spans="1:2" hidden="1" x14ac:dyDescent="0.3">
      <c r="A22" s="23">
        <v>44459</v>
      </c>
      <c r="B22" s="25" t="str">
        <f>[1]!b_anal_net_cnbd($B$2,A22,1)</f>
        <v/>
      </c>
    </row>
    <row r="23" spans="1:2" hidden="1" x14ac:dyDescent="0.3">
      <c r="A23" s="23">
        <v>44460</v>
      </c>
      <c r="B23" s="25" t="str">
        <f>[1]!b_anal_net_cnbd($B$2,A23,1)</f>
        <v/>
      </c>
    </row>
    <row r="24" spans="1:2" x14ac:dyDescent="0.3">
      <c r="A24" s="23">
        <v>44461</v>
      </c>
      <c r="B24" s="25">
        <f>[1]!b_anal_net_cnbd($B$2,A24,1)</f>
        <v>99.0441</v>
      </c>
    </row>
    <row r="25" spans="1:2" x14ac:dyDescent="0.3">
      <c r="A25" s="23">
        <v>44462</v>
      </c>
      <c r="B25" s="25">
        <f>[1]!b_anal_net_cnbd($B$2,A25,1)</f>
        <v>99.066400000000002</v>
      </c>
    </row>
    <row r="26" spans="1:2" x14ac:dyDescent="0.3">
      <c r="A26" s="23">
        <v>44463</v>
      </c>
      <c r="B26" s="25">
        <f>[1]!b_anal_net_cnbd($B$2,A26,1)</f>
        <v>99.048400000000001</v>
      </c>
    </row>
    <row r="27" spans="1:2" hidden="1" x14ac:dyDescent="0.3">
      <c r="A27" s="23">
        <v>44464</v>
      </c>
      <c r="B27" s="25" t="str">
        <f>[1]!b_anal_net_cnbd($B$2,A27,1)</f>
        <v/>
      </c>
    </row>
    <row r="28" spans="1:2" x14ac:dyDescent="0.3">
      <c r="A28" s="23">
        <v>44465</v>
      </c>
      <c r="B28" s="25">
        <f>[1]!b_anal_net_cnbd($B$2,A28,1)</f>
        <v>99.068200000000004</v>
      </c>
    </row>
    <row r="29" spans="1:2" x14ac:dyDescent="0.3">
      <c r="A29" s="23">
        <v>44466</v>
      </c>
      <c r="B29" s="25">
        <f>[1]!b_anal_net_cnbd($B$2,A29,1)</f>
        <v>98.832499999999996</v>
      </c>
    </row>
    <row r="30" spans="1:2" x14ac:dyDescent="0.3">
      <c r="A30" s="23">
        <v>44467</v>
      </c>
      <c r="B30" s="25">
        <f>[1]!b_anal_net_cnbd($B$2,A30,1)</f>
        <v>98.992800000000003</v>
      </c>
    </row>
    <row r="31" spans="1:2" x14ac:dyDescent="0.3">
      <c r="A31" s="23">
        <v>44468</v>
      </c>
      <c r="B31" s="25">
        <f>[1]!b_anal_net_cnbd($B$2,A31,1)</f>
        <v>99.261899999999997</v>
      </c>
    </row>
    <row r="32" spans="1:2" x14ac:dyDescent="0.3">
      <c r="A32" s="23">
        <v>44469</v>
      </c>
      <c r="B32" s="25">
        <f>[1]!b_anal_net_cnbd($B$2,A32,1)</f>
        <v>99.283500000000004</v>
      </c>
    </row>
    <row r="33" spans="1:2" hidden="1" x14ac:dyDescent="0.3">
      <c r="A33" s="23">
        <v>44470</v>
      </c>
      <c r="B33" s="25" t="str">
        <f>[1]!b_anal_net_cnbd($B$2,A33,1)</f>
        <v/>
      </c>
    </row>
    <row r="34" spans="1:2" hidden="1" x14ac:dyDescent="0.3">
      <c r="A34" s="23">
        <v>44471</v>
      </c>
      <c r="B34" s="25" t="str">
        <f>[1]!b_anal_net_cnbd($B$2,A34,1)</f>
        <v/>
      </c>
    </row>
    <row r="35" spans="1:2" hidden="1" x14ac:dyDescent="0.3">
      <c r="A35" s="23">
        <v>44472</v>
      </c>
      <c r="B35" s="25" t="str">
        <f>[1]!b_anal_net_cnbd($B$2,A35,1)</f>
        <v/>
      </c>
    </row>
    <row r="36" spans="1:2" hidden="1" x14ac:dyDescent="0.3">
      <c r="A36" s="23">
        <v>44473</v>
      </c>
      <c r="B36" s="25" t="str">
        <f>[1]!b_anal_net_cnbd($B$2,A36,1)</f>
        <v/>
      </c>
    </row>
    <row r="37" spans="1:2" hidden="1" x14ac:dyDescent="0.3">
      <c r="A37" s="23">
        <v>44474</v>
      </c>
      <c r="B37" s="25" t="str">
        <f>[1]!b_anal_net_cnbd($B$2,A37,1)</f>
        <v/>
      </c>
    </row>
    <row r="38" spans="1:2" hidden="1" x14ac:dyDescent="0.3">
      <c r="A38" s="23">
        <v>44475</v>
      </c>
      <c r="B38" s="25" t="str">
        <f>[1]!b_anal_net_cnbd($B$2,A38,1)</f>
        <v/>
      </c>
    </row>
    <row r="39" spans="1:2" hidden="1" x14ac:dyDescent="0.3">
      <c r="A39" s="23">
        <v>44476</v>
      </c>
      <c r="B39" s="25" t="str">
        <f>[1]!b_anal_net_cnbd($B$2,A39,1)</f>
        <v/>
      </c>
    </row>
    <row r="40" spans="1:2" x14ac:dyDescent="0.3">
      <c r="A40" s="23">
        <v>44477</v>
      </c>
      <c r="B40" s="25">
        <f>[1]!b_anal_net_cnbd($B$2,A40,1)</f>
        <v>99.297600000000003</v>
      </c>
    </row>
    <row r="41" spans="1:2" x14ac:dyDescent="0.3">
      <c r="A41" s="23">
        <v>44478</v>
      </c>
      <c r="B41" s="25">
        <f>[1]!b_anal_net_cnbd($B$2,A41,1)</f>
        <v>99.324200000000005</v>
      </c>
    </row>
    <row r="42" spans="1:2" hidden="1" x14ac:dyDescent="0.3">
      <c r="A42" s="23">
        <v>44479</v>
      </c>
      <c r="B42" s="25" t="str">
        <f>[1]!b_anal_net_cnbd($B$2,A42,1)</f>
        <v/>
      </c>
    </row>
    <row r="43" spans="1:2" x14ac:dyDescent="0.3">
      <c r="A43" s="23">
        <v>44480</v>
      </c>
      <c r="B43" s="25">
        <f>[1]!b_anal_net_cnbd($B$2,A43,1)</f>
        <v>99.322599999999994</v>
      </c>
    </row>
    <row r="44" spans="1:2" x14ac:dyDescent="0.3">
      <c r="A44" s="23">
        <v>44481</v>
      </c>
      <c r="B44" s="25">
        <f>[1]!b_anal_net_cnbd($B$2,A44,1)</f>
        <v>99.315399999999997</v>
      </c>
    </row>
    <row r="45" spans="1:2" x14ac:dyDescent="0.3">
      <c r="A45" s="23">
        <v>44482</v>
      </c>
      <c r="B45" s="25">
        <f>[1]!b_anal_net_cnbd($B$2,A45,1)</f>
        <v>99.310199999999995</v>
      </c>
    </row>
    <row r="46" spans="1:2" x14ac:dyDescent="0.3">
      <c r="A46" s="23">
        <v>44483</v>
      </c>
      <c r="B46" s="25">
        <f>[1]!b_anal_net_cnbd($B$2,A46,1)</f>
        <v>99.334199999999996</v>
      </c>
    </row>
    <row r="47" spans="1:2" x14ac:dyDescent="0.3">
      <c r="A47" s="23">
        <v>44484</v>
      </c>
      <c r="B47" s="25">
        <f>[1]!b_anal_net_cnbd($B$2,A47,1)</f>
        <v>99.322100000000006</v>
      </c>
    </row>
    <row r="48" spans="1:2" hidden="1" x14ac:dyDescent="0.3">
      <c r="A48" s="23">
        <v>44485</v>
      </c>
      <c r="B48" s="25" t="str">
        <f>[1]!b_anal_net_cnbd($B$2,A48,1)</f>
        <v/>
      </c>
    </row>
    <row r="49" spans="1:2" hidden="1" x14ac:dyDescent="0.3">
      <c r="A49" s="23">
        <v>44486</v>
      </c>
      <c r="B49" s="25" t="str">
        <f>[1]!b_anal_net_cnbd($B$2,A49,1)</f>
        <v/>
      </c>
    </row>
    <row r="50" spans="1:2" x14ac:dyDescent="0.3">
      <c r="A50" s="23">
        <v>44487</v>
      </c>
      <c r="B50" s="25">
        <f>[1]!b_anal_net_cnbd($B$2,A50,1)</f>
        <v>99.317999999999998</v>
      </c>
    </row>
    <row r="51" spans="1:2" x14ac:dyDescent="0.3">
      <c r="A51" s="23">
        <v>44488</v>
      </c>
      <c r="B51" s="25">
        <f>[1]!b_anal_net_cnbd($B$2,A51,1)</f>
        <v>99.319500000000005</v>
      </c>
    </row>
    <row r="52" spans="1:2" x14ac:dyDescent="0.3">
      <c r="A52" s="23">
        <v>44489</v>
      </c>
      <c r="B52" s="25">
        <f>[1]!b_anal_net_cnbd($B$2,A52,1)</f>
        <v>99.309100000000001</v>
      </c>
    </row>
    <row r="53" spans="1:2" x14ac:dyDescent="0.3">
      <c r="A53" s="23">
        <v>44490</v>
      </c>
      <c r="B53" s="25">
        <f>[1]!b_anal_net_cnbd($B$2,A53,1)</f>
        <v>99.313800000000001</v>
      </c>
    </row>
    <row r="54" spans="1:2" x14ac:dyDescent="0.3">
      <c r="A54" s="23">
        <v>44491</v>
      </c>
      <c r="B54" s="25">
        <f>[1]!b_anal_net_cnbd($B$2,A54,1)</f>
        <v>99.288200000000003</v>
      </c>
    </row>
    <row r="55" spans="1:2" hidden="1" x14ac:dyDescent="0.3">
      <c r="A55" s="23">
        <v>44492</v>
      </c>
      <c r="B55" s="25" t="str">
        <f>[1]!b_anal_net_cnbd($B$2,A55,1)</f>
        <v/>
      </c>
    </row>
    <row r="56" spans="1:2" hidden="1" x14ac:dyDescent="0.3">
      <c r="A56" s="23">
        <v>44493</v>
      </c>
      <c r="B56" s="25" t="str">
        <f>[1]!b_anal_net_cnbd($B$2,A56,1)</f>
        <v/>
      </c>
    </row>
    <row r="57" spans="1:2" x14ac:dyDescent="0.3">
      <c r="A57" s="23">
        <v>44494</v>
      </c>
      <c r="B57" s="25">
        <f>[1]!b_anal_net_cnbd($B$2,A57,1)</f>
        <v>99.299199999999999</v>
      </c>
    </row>
    <row r="58" spans="1:2" x14ac:dyDescent="0.3">
      <c r="A58" s="23">
        <v>44495</v>
      </c>
      <c r="B58" s="25">
        <f>[1]!b_anal_net_cnbd($B$2,A58,1)</f>
        <v>99.304100000000005</v>
      </c>
    </row>
    <row r="59" spans="1:2" x14ac:dyDescent="0.3">
      <c r="A59" s="23">
        <v>44496</v>
      </c>
      <c r="B59" s="25">
        <f>[1]!b_anal_net_cnbd($B$2,A59,1)</f>
        <v>99.310299999999998</v>
      </c>
    </row>
    <row r="60" spans="1:2" x14ac:dyDescent="0.3">
      <c r="A60" s="23">
        <v>44497</v>
      </c>
      <c r="B60" s="25">
        <f>[1]!b_anal_net_cnbd($B$2,A60,1)</f>
        <v>99.306100000000001</v>
      </c>
    </row>
    <row r="61" spans="1:2" x14ac:dyDescent="0.3">
      <c r="A61" s="23">
        <v>44498</v>
      </c>
      <c r="B61" s="25">
        <f>[1]!b_anal_net_cnbd($B$2,A61,1)</f>
        <v>99.331400000000002</v>
      </c>
    </row>
    <row r="62" spans="1:2" hidden="1" x14ac:dyDescent="0.3">
      <c r="A62" s="23">
        <v>44499</v>
      </c>
      <c r="B62" s="25" t="str">
        <f>[1]!b_anal_net_cnbd($B$2,A62,1)</f>
        <v/>
      </c>
    </row>
    <row r="63" spans="1:2" hidden="1" x14ac:dyDescent="0.3">
      <c r="A63" s="23">
        <v>44500</v>
      </c>
      <c r="B63" s="25" t="str">
        <f>[1]!b_anal_net_cnbd($B$2,A63,1)</f>
        <v/>
      </c>
    </row>
    <row r="64" spans="1:2" x14ac:dyDescent="0.3">
      <c r="A64" s="23">
        <v>44501</v>
      </c>
      <c r="B64" s="25">
        <f>[1]!b_anal_net_cnbd($B$2,A64,1)</f>
        <v>99.320700000000002</v>
      </c>
    </row>
    <row r="65" spans="1:2" x14ac:dyDescent="0.3">
      <c r="A65" s="23">
        <v>44502</v>
      </c>
      <c r="B65" s="25">
        <f>[1]!b_anal_net_cnbd($B$2,A65,1)</f>
        <v>99.334199999999996</v>
      </c>
    </row>
    <row r="66" spans="1:2" x14ac:dyDescent="0.3">
      <c r="A66" s="23">
        <v>44503</v>
      </c>
      <c r="B66" s="25">
        <f>[1]!b_anal_net_cnbd($B$2,A66,1)</f>
        <v>99.320599999999999</v>
      </c>
    </row>
    <row r="67" spans="1:2" x14ac:dyDescent="0.3">
      <c r="A67" s="23">
        <v>44504</v>
      </c>
      <c r="B67" s="25">
        <f>[1]!b_anal_net_cnbd($B$2,A67,1)</f>
        <v>99.285499999999999</v>
      </c>
    </row>
    <row r="68" spans="1:2" x14ac:dyDescent="0.3">
      <c r="A68" s="23">
        <v>44505</v>
      </c>
      <c r="B68" s="25">
        <f>[1]!b_anal_net_cnbd($B$2,A68,1)</f>
        <v>99.336100000000002</v>
      </c>
    </row>
    <row r="69" spans="1:2" hidden="1" x14ac:dyDescent="0.3">
      <c r="A69" s="23">
        <v>44506</v>
      </c>
      <c r="B69" s="25" t="str">
        <f>[1]!b_anal_net_cnbd($B$2,A69,1)</f>
        <v/>
      </c>
    </row>
    <row r="70" spans="1:2" hidden="1" x14ac:dyDescent="0.3">
      <c r="A70" s="23">
        <v>44507</v>
      </c>
      <c r="B70" s="25" t="str">
        <f>[1]!b_anal_net_cnbd($B$2,A70,1)</f>
        <v/>
      </c>
    </row>
    <row r="71" spans="1:2" x14ac:dyDescent="0.3">
      <c r="A71" s="23">
        <v>44508</v>
      </c>
      <c r="B71" s="25">
        <f>[1]!b_anal_net_cnbd($B$2,A71,1)</f>
        <v>99.322299999999998</v>
      </c>
    </row>
    <row r="72" spans="1:2" x14ac:dyDescent="0.3">
      <c r="A72" s="23">
        <v>44509</v>
      </c>
      <c r="B72" s="25">
        <f>[1]!b_anal_net_cnbd($B$2,A72,1)</f>
        <v>99.322599999999994</v>
      </c>
    </row>
    <row r="73" spans="1:2" x14ac:dyDescent="0.3">
      <c r="A73" s="23">
        <v>44510</v>
      </c>
      <c r="B73" s="25">
        <f>[1]!b_anal_net_cnbd($B$2,A73,1)</f>
        <v>99.301599999999993</v>
      </c>
    </row>
    <row r="74" spans="1:2" x14ac:dyDescent="0.3">
      <c r="A74" s="23">
        <v>44511</v>
      </c>
      <c r="B74" s="25">
        <f>[1]!b_anal_net_cnbd($B$2,A74,1)</f>
        <v>99.295699999999997</v>
      </c>
    </row>
    <row r="75" spans="1:2" x14ac:dyDescent="0.3">
      <c r="A75" s="23">
        <v>44512</v>
      </c>
      <c r="B75" s="25">
        <f>[1]!b_anal_net_cnbd($B$2,A75,1)</f>
        <v>99.293899999999994</v>
      </c>
    </row>
    <row r="76" spans="1:2" hidden="1" x14ac:dyDescent="0.3">
      <c r="A76" s="23">
        <v>44513</v>
      </c>
      <c r="B76" s="25" t="str">
        <f>[1]!b_anal_net_cnbd($B$2,A76,1)</f>
        <v/>
      </c>
    </row>
    <row r="77" spans="1:2" hidden="1" x14ac:dyDescent="0.3">
      <c r="A77" s="23">
        <v>44514</v>
      </c>
      <c r="B77" s="25" t="str">
        <f>[1]!b_anal_net_cnbd($B$2,A77,1)</f>
        <v/>
      </c>
    </row>
    <row r="78" spans="1:2" x14ac:dyDescent="0.3">
      <c r="A78" s="23">
        <v>44515</v>
      </c>
      <c r="B78" s="25">
        <f>[1]!b_anal_net_cnbd($B$2,A78,1)</f>
        <v>99.213399999999993</v>
      </c>
    </row>
    <row r="79" spans="1:2" x14ac:dyDescent="0.3">
      <c r="A79" s="23">
        <v>44516</v>
      </c>
      <c r="B79" s="25">
        <f>[1]!b_anal_net_cnbd($B$2,A79,1)</f>
        <v>99.021000000000001</v>
      </c>
    </row>
    <row r="80" spans="1:2" x14ac:dyDescent="0.3">
      <c r="A80" s="23">
        <v>44517</v>
      </c>
      <c r="B80" s="25">
        <f>[1]!b_anal_net_cnbd($B$2,A80,1)</f>
        <v>99.035600000000002</v>
      </c>
    </row>
    <row r="81" spans="1:2" x14ac:dyDescent="0.3">
      <c r="A81" s="23">
        <v>44518</v>
      </c>
      <c r="B81" s="25">
        <f>[1]!b_anal_net_cnbd($B$2,A81,1)</f>
        <v>99.0214</v>
      </c>
    </row>
    <row r="82" spans="1:2" x14ac:dyDescent="0.3">
      <c r="A82" s="23">
        <v>44519</v>
      </c>
      <c r="B82" s="25">
        <f>[1]!b_anal_net_cnbd($B$2,A82,1)</f>
        <v>99.024799999999999</v>
      </c>
    </row>
    <row r="83" spans="1:2" hidden="1" x14ac:dyDescent="0.3">
      <c r="A83" s="23">
        <v>44520</v>
      </c>
      <c r="B83" s="25" t="str">
        <f>[1]!b_anal_net_cnbd($B$2,A83,1)</f>
        <v/>
      </c>
    </row>
    <row r="84" spans="1:2" hidden="1" x14ac:dyDescent="0.3">
      <c r="A84" s="23">
        <v>44521</v>
      </c>
      <c r="B84" s="25" t="str">
        <f>[1]!b_anal_net_cnbd($B$2,A84,1)</f>
        <v/>
      </c>
    </row>
    <row r="85" spans="1:2" x14ac:dyDescent="0.3">
      <c r="A85" s="23">
        <v>44522</v>
      </c>
      <c r="B85" s="25">
        <f>[1]!b_anal_net_cnbd($B$2,A85,1)</f>
        <v>99.200900000000004</v>
      </c>
    </row>
    <row r="86" spans="1:2" x14ac:dyDescent="0.3">
      <c r="A86" s="23">
        <v>44523</v>
      </c>
      <c r="B86" s="25">
        <f>[1]!b_anal_net_cnbd($B$2,A86,1)</f>
        <v>99.198400000000007</v>
      </c>
    </row>
    <row r="87" spans="1:2" x14ac:dyDescent="0.3">
      <c r="A87" s="23">
        <v>44524</v>
      </c>
      <c r="B87" s="25">
        <f>[1]!b_anal_net_cnbd($B$2,A87,1)</f>
        <v>99.231700000000004</v>
      </c>
    </row>
    <row r="88" spans="1:2" x14ac:dyDescent="0.3">
      <c r="A88" s="23">
        <v>44525</v>
      </c>
      <c r="B88" s="25">
        <f>[1]!b_anal_net_cnbd($B$2,A88,1)</f>
        <v>99.235500000000002</v>
      </c>
    </row>
    <row r="89" spans="1:2" x14ac:dyDescent="0.3">
      <c r="A89" s="23">
        <v>44526</v>
      </c>
      <c r="B89" s="25">
        <f>[1]!b_anal_net_cnbd($B$2,A89,1)</f>
        <v>99.243700000000004</v>
      </c>
    </row>
    <row r="90" spans="1:2" hidden="1" x14ac:dyDescent="0.3">
      <c r="A90" s="23">
        <v>44527</v>
      </c>
      <c r="B90" s="25" t="str">
        <f>[1]!b_anal_net_cnbd($B$2,A90,1)</f>
        <v/>
      </c>
    </row>
    <row r="91" spans="1:2" hidden="1" x14ac:dyDescent="0.3">
      <c r="A91" s="23">
        <v>44528</v>
      </c>
      <c r="B91" s="25" t="str">
        <f>[1]!b_anal_net_cnbd($B$2,A91,1)</f>
        <v/>
      </c>
    </row>
    <row r="92" spans="1:2" x14ac:dyDescent="0.3">
      <c r="A92" s="23">
        <v>44529</v>
      </c>
      <c r="B92" s="25">
        <f>[1]!b_anal_net_cnbd($B$2,A92,1)</f>
        <v>99.245900000000006</v>
      </c>
    </row>
    <row r="93" spans="1:2" x14ac:dyDescent="0.3">
      <c r="A93" s="23">
        <v>44530</v>
      </c>
      <c r="B93" s="25">
        <f>[1]!b_anal_net_cnbd($B$2,A93,1)</f>
        <v>99.238900000000001</v>
      </c>
    </row>
    <row r="94" spans="1:2" x14ac:dyDescent="0.3">
      <c r="A94" s="23">
        <v>44531</v>
      </c>
      <c r="B94" s="25">
        <f>[1]!b_anal_net_cnbd($B$2,A94,1)</f>
        <v>99.240099999999998</v>
      </c>
    </row>
    <row r="95" spans="1:2" x14ac:dyDescent="0.3">
      <c r="A95" s="23">
        <v>44532</v>
      </c>
      <c r="B95" s="25">
        <f>[1]!b_anal_net_cnbd($B$2,A95,1)</f>
        <v>99.217500000000001</v>
      </c>
    </row>
    <row r="96" spans="1:2" x14ac:dyDescent="0.3">
      <c r="A96" s="23">
        <v>44533</v>
      </c>
      <c r="B96" s="25">
        <f>[1]!b_anal_net_cnbd($B$2,A96,1)</f>
        <v>99.050399999999996</v>
      </c>
    </row>
    <row r="97" spans="1:2" hidden="1" x14ac:dyDescent="0.3">
      <c r="A97" s="23">
        <v>44534</v>
      </c>
      <c r="B97" s="25" t="str">
        <f>[1]!b_anal_net_cnbd($B$2,A97,1)</f>
        <v/>
      </c>
    </row>
    <row r="98" spans="1:2" hidden="1" x14ac:dyDescent="0.3">
      <c r="A98" s="23">
        <v>44535</v>
      </c>
      <c r="B98" s="25" t="str">
        <f>[1]!b_anal_net_cnbd($B$2,A98,1)</f>
        <v/>
      </c>
    </row>
    <row r="99" spans="1:2" x14ac:dyDescent="0.3">
      <c r="A99" s="23">
        <v>44536</v>
      </c>
      <c r="B99" s="25">
        <f>[1]!b_anal_net_cnbd($B$2,A99,1)</f>
        <v>99.073999999999998</v>
      </c>
    </row>
    <row r="100" spans="1:2" x14ac:dyDescent="0.3">
      <c r="A100" s="23">
        <v>44537</v>
      </c>
      <c r="B100" s="25">
        <f>[1]!b_anal_net_cnbd($B$2,A100,1)</f>
        <v>99.078800000000001</v>
      </c>
    </row>
    <row r="101" spans="1:2" x14ac:dyDescent="0.3">
      <c r="A101" s="23">
        <v>44538</v>
      </c>
      <c r="B101" s="25">
        <f>[1]!b_anal_net_cnbd($B$2,A101,1)</f>
        <v>99.079599999999999</v>
      </c>
    </row>
    <row r="102" spans="1:2" x14ac:dyDescent="0.3">
      <c r="A102" s="23">
        <v>44539</v>
      </c>
      <c r="B102" s="25">
        <f>[1]!b_anal_net_cnbd($B$2,A102,1)</f>
        <v>99.073400000000007</v>
      </c>
    </row>
    <row r="103" spans="1:2" x14ac:dyDescent="0.3">
      <c r="A103" s="23">
        <v>44540</v>
      </c>
      <c r="B103" s="25">
        <f>[1]!b_anal_net_cnbd($B$2,A103,1)</f>
        <v>99.059299999999993</v>
      </c>
    </row>
    <row r="104" spans="1:2" hidden="1" x14ac:dyDescent="0.3">
      <c r="A104" s="23">
        <v>44541</v>
      </c>
      <c r="B104" s="25" t="str">
        <f>[1]!b_anal_net_cnbd($B$2,A104,1)</f>
        <v/>
      </c>
    </row>
    <row r="105" spans="1:2" hidden="1" x14ac:dyDescent="0.3">
      <c r="A105" s="23">
        <v>44542</v>
      </c>
      <c r="B105" s="25" t="str">
        <f>[1]!b_anal_net_cnbd($B$2,A105,1)</f>
        <v/>
      </c>
    </row>
    <row r="106" spans="1:2" x14ac:dyDescent="0.3">
      <c r="A106" s="23">
        <v>44543</v>
      </c>
      <c r="B106" s="25">
        <f>[1]!b_anal_net_cnbd($B$2,A106,1)</f>
        <v>99.074799999999996</v>
      </c>
    </row>
    <row r="107" spans="1:2" x14ac:dyDescent="0.3">
      <c r="A107" s="23">
        <v>44544</v>
      </c>
      <c r="B107" s="25">
        <f>[1]!b_anal_net_cnbd($B$2,A107,1)</f>
        <v>98.808099999999996</v>
      </c>
    </row>
    <row r="108" spans="1:2" x14ac:dyDescent="0.3">
      <c r="A108" s="23">
        <v>44545</v>
      </c>
      <c r="B108" s="25">
        <f>[1]!b_anal_net_cnbd($B$2,A108,1)</f>
        <v>98.820400000000006</v>
      </c>
    </row>
    <row r="109" spans="1:2" x14ac:dyDescent="0.3">
      <c r="A109" s="23">
        <v>44546</v>
      </c>
      <c r="B109" s="25">
        <f>[1]!b_anal_net_cnbd($B$2,A109,1)</f>
        <v>98.811800000000005</v>
      </c>
    </row>
    <row r="110" spans="1:2" x14ac:dyDescent="0.3">
      <c r="A110" s="23">
        <v>44547</v>
      </c>
      <c r="B110" s="25">
        <f>[1]!b_anal_net_cnbd($B$2,A110,1)</f>
        <v>98.648700000000005</v>
      </c>
    </row>
    <row r="111" spans="1:2" hidden="1" x14ac:dyDescent="0.3">
      <c r="A111" s="23">
        <v>44548</v>
      </c>
      <c r="B111" s="25" t="str">
        <f>[1]!b_anal_net_cnbd($B$2,A111,1)</f>
        <v/>
      </c>
    </row>
    <row r="112" spans="1:2" hidden="1" x14ac:dyDescent="0.3">
      <c r="A112" s="23">
        <v>44549</v>
      </c>
      <c r="B112" s="25" t="str">
        <f>[1]!b_anal_net_cnbd($B$2,A112,1)</f>
        <v/>
      </c>
    </row>
    <row r="113" spans="1:2" x14ac:dyDescent="0.3">
      <c r="A113" s="23">
        <v>44550</v>
      </c>
      <c r="B113" s="25">
        <f>[1]!b_anal_net_cnbd($B$2,A113,1)</f>
        <v>98.644599999999997</v>
      </c>
    </row>
    <row r="114" spans="1:2" x14ac:dyDescent="0.3">
      <c r="A114" s="23">
        <v>44551</v>
      </c>
      <c r="B114" s="25">
        <f>[1]!b_anal_net_cnbd($B$2,A114,1)</f>
        <v>98.426500000000004</v>
      </c>
    </row>
    <row r="115" spans="1:2" x14ac:dyDescent="0.3">
      <c r="A115" s="23">
        <v>44552</v>
      </c>
      <c r="B115" s="25">
        <f>[1]!b_anal_net_cnbd($B$2,A115,1)</f>
        <v>98.178799999999995</v>
      </c>
    </row>
    <row r="116" spans="1:2" x14ac:dyDescent="0.3">
      <c r="A116" s="23">
        <v>44553</v>
      </c>
      <c r="B116" s="25">
        <f>[1]!b_anal_net_cnbd($B$2,A116,1)</f>
        <v>97.933300000000003</v>
      </c>
    </row>
    <row r="117" spans="1:2" x14ac:dyDescent="0.3">
      <c r="A117" s="23">
        <v>44554</v>
      </c>
      <c r="B117" s="25">
        <f>[1]!b_anal_net_cnbd($B$2,A117,1)</f>
        <v>97.688100000000006</v>
      </c>
    </row>
    <row r="118" spans="1:2" hidden="1" x14ac:dyDescent="0.3">
      <c r="A118" s="23">
        <v>44555</v>
      </c>
      <c r="B118" s="25" t="str">
        <f>[1]!b_anal_net_cnbd($B$2,A118,1)</f>
        <v/>
      </c>
    </row>
    <row r="119" spans="1:2" hidden="1" x14ac:dyDescent="0.3">
      <c r="A119" s="23">
        <v>44556</v>
      </c>
      <c r="B119" s="25" t="str">
        <f>[1]!b_anal_net_cnbd($B$2,A119,1)</f>
        <v/>
      </c>
    </row>
    <row r="120" spans="1:2" x14ac:dyDescent="0.3">
      <c r="A120" s="23">
        <v>44557</v>
      </c>
      <c r="B120" s="25">
        <f>[1]!b_anal_net_cnbd($B$2,A120,1)</f>
        <v>97.447100000000006</v>
      </c>
    </row>
    <row r="121" spans="1:2" x14ac:dyDescent="0.3">
      <c r="A121" s="23">
        <v>44558</v>
      </c>
      <c r="B121" s="25">
        <f>[1]!b_anal_net_cnbd($B$2,A121,1)</f>
        <v>97.203900000000004</v>
      </c>
    </row>
    <row r="122" spans="1:2" x14ac:dyDescent="0.3">
      <c r="A122" s="23">
        <v>44559</v>
      </c>
      <c r="B122" s="25">
        <f>[1]!b_anal_net_cnbd($B$2,A122,1)</f>
        <v>96.983800000000002</v>
      </c>
    </row>
    <row r="123" spans="1:2" x14ac:dyDescent="0.3">
      <c r="A123" s="23">
        <v>44560</v>
      </c>
      <c r="B123" s="25">
        <f>[1]!b_anal_net_cnbd($B$2,A123,1)</f>
        <v>96.750900000000001</v>
      </c>
    </row>
    <row r="124" spans="1:2" x14ac:dyDescent="0.3">
      <c r="A124" s="23">
        <v>44561</v>
      </c>
      <c r="B124" s="25">
        <f>[1]!b_anal_net_cnbd($B$2,A124,1)</f>
        <v>96.557900000000004</v>
      </c>
    </row>
    <row r="125" spans="1:2" hidden="1" x14ac:dyDescent="0.3">
      <c r="A125" s="23">
        <v>44562</v>
      </c>
      <c r="B125" s="25" t="str">
        <f>[1]!b_anal_net_cnbd($B$2,A125,1)</f>
        <v/>
      </c>
    </row>
    <row r="126" spans="1:2" hidden="1" x14ac:dyDescent="0.3">
      <c r="A126" s="23">
        <v>44563</v>
      </c>
      <c r="B126" s="25" t="str">
        <f>[1]!b_anal_net_cnbd($B$2,A126,1)</f>
        <v/>
      </c>
    </row>
    <row r="127" spans="1:2" hidden="1" x14ac:dyDescent="0.3">
      <c r="A127" s="23">
        <v>44564</v>
      </c>
      <c r="B127" s="25" t="str">
        <f>[1]!b_anal_net_cnbd($B$2,A127,1)</f>
        <v/>
      </c>
    </row>
    <row r="128" spans="1:2" x14ac:dyDescent="0.3">
      <c r="A128" s="23">
        <v>44565</v>
      </c>
      <c r="B128" s="25">
        <f>[1]!b_anal_net_cnbd($B$2,A128,1)</f>
        <v>96.621600000000001</v>
      </c>
    </row>
    <row r="129" spans="1:2" x14ac:dyDescent="0.3">
      <c r="A129" s="23">
        <v>44566</v>
      </c>
      <c r="B129" s="25">
        <f>[1]!b_anal_net_cnbd($B$2,A129,1)</f>
        <v>96.784899999999993</v>
      </c>
    </row>
    <row r="130" spans="1:2" x14ac:dyDescent="0.3">
      <c r="A130" s="23">
        <v>44567</v>
      </c>
      <c r="B130" s="25">
        <f>[1]!b_anal_net_cnbd($B$2,A130,1)</f>
        <v>96.955399999999997</v>
      </c>
    </row>
    <row r="131" spans="1:2" x14ac:dyDescent="0.3">
      <c r="A131" s="23">
        <v>44568</v>
      </c>
      <c r="B131" s="25">
        <f>[1]!b_anal_net_cnbd($B$2,A131,1)</f>
        <v>97.111400000000003</v>
      </c>
    </row>
    <row r="132" spans="1:2" hidden="1" x14ac:dyDescent="0.3">
      <c r="A132" s="23">
        <v>44569</v>
      </c>
      <c r="B132" s="25" t="str">
        <f>[1]!b_anal_net_cnbd($B$2,A132,1)</f>
        <v/>
      </c>
    </row>
    <row r="133" spans="1:2" hidden="1" x14ac:dyDescent="0.3">
      <c r="A133" s="23">
        <v>44570</v>
      </c>
      <c r="B133" s="25" t="str">
        <f>[1]!b_anal_net_cnbd($B$2,A133,1)</f>
        <v/>
      </c>
    </row>
    <row r="134" spans="1:2" x14ac:dyDescent="0.3">
      <c r="A134" s="23">
        <v>44571</v>
      </c>
      <c r="B134" s="25">
        <f>[1]!b_anal_net_cnbd($B$2,A134,1)</f>
        <v>97.291700000000006</v>
      </c>
    </row>
    <row r="135" spans="1:2" x14ac:dyDescent="0.3">
      <c r="A135" s="23">
        <v>44572</v>
      </c>
      <c r="B135" s="25">
        <f>[1]!b_anal_net_cnbd($B$2,A135,1)</f>
        <v>97.459400000000002</v>
      </c>
    </row>
    <row r="136" spans="1:2" x14ac:dyDescent="0.3">
      <c r="A136" s="23">
        <v>44573</v>
      </c>
      <c r="B136" s="25">
        <f>[1]!b_anal_net_cnbd($B$2,A136,1)</f>
        <v>97.612499999999997</v>
      </c>
    </row>
    <row r="137" spans="1:2" x14ac:dyDescent="0.3">
      <c r="A137" s="23">
        <v>44574</v>
      </c>
      <c r="B137" s="25">
        <f>[1]!b_anal_net_cnbd($B$2,A137,1)</f>
        <v>97.779899999999998</v>
      </c>
    </row>
    <row r="138" spans="1:2" x14ac:dyDescent="0.3">
      <c r="A138" s="23">
        <v>44575</v>
      </c>
      <c r="B138" s="25">
        <f>[1]!b_anal_net_cnbd($B$2,A138,1)</f>
        <v>97.946299999999994</v>
      </c>
    </row>
    <row r="139" spans="1:2" hidden="1" x14ac:dyDescent="0.3">
      <c r="A139" s="23">
        <v>44576</v>
      </c>
      <c r="B139" s="25" t="str">
        <f>[1]!b_anal_net_cnbd($B$2,A139,1)</f>
        <v/>
      </c>
    </row>
    <row r="140" spans="1:2" hidden="1" x14ac:dyDescent="0.3">
      <c r="A140" s="23">
        <v>44577</v>
      </c>
      <c r="B140" s="25" t="str">
        <f>[1]!b_anal_net_cnbd($B$2,A140,1)</f>
        <v/>
      </c>
    </row>
    <row r="141" spans="1:2" x14ac:dyDescent="0.3">
      <c r="A141" s="23">
        <v>44578</v>
      </c>
      <c r="B141" s="25">
        <f>[1]!b_anal_net_cnbd($B$2,A141,1)</f>
        <v>98.128299999999996</v>
      </c>
    </row>
    <row r="142" spans="1:2" x14ac:dyDescent="0.3">
      <c r="A142" s="23">
        <v>44579</v>
      </c>
      <c r="B142" s="25">
        <f>[1]!b_anal_net_cnbd($B$2,A142,1)</f>
        <v>98.302499999999995</v>
      </c>
    </row>
    <row r="143" spans="1:2" x14ac:dyDescent="0.3">
      <c r="A143" s="23">
        <v>44580</v>
      </c>
      <c r="B143" s="25">
        <f>[1]!b_anal_net_cnbd($B$2,A143,1)</f>
        <v>98.422200000000004</v>
      </c>
    </row>
    <row r="144" spans="1:2" x14ac:dyDescent="0.3">
      <c r="A144" s="23">
        <v>44581</v>
      </c>
      <c r="B144" s="25">
        <f>[1]!b_anal_net_cnbd($B$2,A144,1)</f>
        <v>98.440799999999996</v>
      </c>
    </row>
    <row r="145" spans="1:2" x14ac:dyDescent="0.3">
      <c r="A145" s="23">
        <v>44582</v>
      </c>
      <c r="B145" s="25">
        <f>[1]!b_anal_net_cnbd($B$2,A145,1)</f>
        <v>98.45</v>
      </c>
    </row>
    <row r="146" spans="1:2" hidden="1" x14ac:dyDescent="0.3">
      <c r="A146" s="23">
        <v>44583</v>
      </c>
      <c r="B146" s="25" t="str">
        <f>[1]!b_anal_net_cnbd($B$2,A146,1)</f>
        <v/>
      </c>
    </row>
    <row r="147" spans="1:2" hidden="1" x14ac:dyDescent="0.3">
      <c r="A147" s="23">
        <v>44584</v>
      </c>
      <c r="B147" s="25" t="str">
        <f>[1]!b_anal_net_cnbd($B$2,A147,1)</f>
        <v/>
      </c>
    </row>
    <row r="148" spans="1:2" x14ac:dyDescent="0.3">
      <c r="A148" s="23">
        <v>44585</v>
      </c>
      <c r="B148" s="25">
        <f>[1]!b_anal_net_cnbd($B$2,A148,1)</f>
        <v>98.468000000000004</v>
      </c>
    </row>
    <row r="149" spans="1:2" x14ac:dyDescent="0.3">
      <c r="A149" s="23">
        <v>44586</v>
      </c>
      <c r="B149" s="25">
        <f>[1]!b_anal_net_cnbd($B$2,A149,1)</f>
        <v>98.470200000000006</v>
      </c>
    </row>
    <row r="150" spans="1:2" x14ac:dyDescent="0.3">
      <c r="A150" s="23">
        <v>44587</v>
      </c>
      <c r="B150" s="25">
        <f>[1]!b_anal_net_cnbd($B$2,A150,1)</f>
        <v>98.274199999999993</v>
      </c>
    </row>
    <row r="151" spans="1:2" x14ac:dyDescent="0.3">
      <c r="A151" s="23">
        <v>44588</v>
      </c>
      <c r="B151" s="25" t="str">
        <f>[1]!b_anal_net_cnbd($B$2,A151,1)</f>
        <v/>
      </c>
    </row>
    <row r="152" spans="1:2" x14ac:dyDescent="0.3">
      <c r="A152" s="23">
        <v>44589</v>
      </c>
      <c r="B152" s="25" t="str">
        <f>[1]!b_anal_net_cnbd($B$2,A152,1)</f>
        <v/>
      </c>
    </row>
    <row r="153" spans="1:2" x14ac:dyDescent="0.3">
      <c r="A153" s="23">
        <v>44590</v>
      </c>
      <c r="B153" s="25" t="str">
        <f>[1]!b_anal_net_cnbd($B$2,A153,1)</f>
        <v/>
      </c>
    </row>
    <row r="154" spans="1:2" x14ac:dyDescent="0.3">
      <c r="A154" s="23">
        <v>44591</v>
      </c>
      <c r="B154" s="25" t="str">
        <f>[1]!b_anal_net_cnbd($B$2,A154,1)</f>
        <v/>
      </c>
    </row>
    <row r="155" spans="1:2" hidden="1" x14ac:dyDescent="0.3">
      <c r="A155" s="23">
        <v>44592</v>
      </c>
      <c r="B155" s="25" t="str">
        <f>[1]!b_anal_net_cnbd($B$2,A155,1)</f>
        <v/>
      </c>
    </row>
    <row r="156" spans="1:2" hidden="1" x14ac:dyDescent="0.3">
      <c r="A156" s="23">
        <v>44593</v>
      </c>
      <c r="B156" s="25" t="str">
        <f>[1]!b_anal_net_cnbd($B$2,A156,1)</f>
        <v/>
      </c>
    </row>
    <row r="157" spans="1:2" hidden="1" x14ac:dyDescent="0.3">
      <c r="A157" s="23">
        <v>44594</v>
      </c>
      <c r="B157" s="25" t="str">
        <f>[1]!b_anal_net_cnbd($B$2,A157,1)</f>
        <v/>
      </c>
    </row>
    <row r="158" spans="1:2" hidden="1" x14ac:dyDescent="0.3">
      <c r="A158" s="23">
        <v>44595</v>
      </c>
      <c r="B158" s="25" t="str">
        <f>[1]!b_anal_net_cnbd($B$2,A158,1)</f>
        <v/>
      </c>
    </row>
    <row r="159" spans="1:2" hidden="1" x14ac:dyDescent="0.3">
      <c r="A159" s="23">
        <v>44596</v>
      </c>
      <c r="B159" s="25" t="str">
        <f>[1]!b_anal_net_cnbd($B$2,A159,1)</f>
        <v/>
      </c>
    </row>
    <row r="160" spans="1:2" hidden="1" x14ac:dyDescent="0.3">
      <c r="A160" s="23">
        <v>44597</v>
      </c>
      <c r="B160" s="25" t="str">
        <f>[1]!b_anal_net_cnbd($B$2,A160,1)</f>
        <v/>
      </c>
    </row>
    <row r="161" spans="1:2" hidden="1" x14ac:dyDescent="0.3">
      <c r="A161" s="23">
        <v>44598</v>
      </c>
      <c r="B161" s="25" t="str">
        <f>[1]!b_anal_net_cnbd($B$2,A161,1)</f>
        <v/>
      </c>
    </row>
    <row r="162" spans="1:2" x14ac:dyDescent="0.3">
      <c r="A162" s="23">
        <v>44599</v>
      </c>
      <c r="B162" s="25">
        <f>[1]!b_anal_net_cnbd($B$2,A162,1)</f>
        <v>98.198999999999998</v>
      </c>
    </row>
    <row r="163" spans="1:2" x14ac:dyDescent="0.3">
      <c r="A163" s="23">
        <v>44600</v>
      </c>
      <c r="B163" s="25">
        <f>[1]!b_anal_net_cnbd($B$2,A163,1)</f>
        <v>97.998199999999997</v>
      </c>
    </row>
    <row r="164" spans="1:2" x14ac:dyDescent="0.3">
      <c r="A164" s="23">
        <v>44601</v>
      </c>
      <c r="B164" s="25">
        <f>[1]!b_anal_net_cnbd($B$2,A164,1)</f>
        <v>98.003200000000007</v>
      </c>
    </row>
    <row r="165" spans="1:2" x14ac:dyDescent="0.3">
      <c r="A165" s="23">
        <v>44602</v>
      </c>
      <c r="B165" s="25">
        <f>[1]!b_anal_net_cnbd($B$2,A165,1)</f>
        <v>98.0321</v>
      </c>
    </row>
    <row r="166" spans="1:2" x14ac:dyDescent="0.3">
      <c r="A166" s="23">
        <v>44603</v>
      </c>
      <c r="B166" s="25">
        <f>[1]!b_anal_net_cnbd($B$2,A166,1)</f>
        <v>87.216999999999999</v>
      </c>
    </row>
  </sheetData>
  <autoFilter ref="A1:B166" xr:uid="{75FB16B6-4638-450F-B39C-ED6F5D9BADAE}">
    <filterColumn colId="1">
      <customFilters>
        <customFilter operator="notEqual" val=" 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境内成交</vt:lpstr>
      <vt:lpstr>正荣估值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Cai</dc:creator>
  <cp:lastModifiedBy>Regan Cai</cp:lastModifiedBy>
  <dcterms:created xsi:type="dcterms:W3CDTF">2015-06-05T18:19:34Z</dcterms:created>
  <dcterms:modified xsi:type="dcterms:W3CDTF">2022-02-17T06:58:41Z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a39182fe</vt:lpwstr>
  </property>
</Properties>
</file>