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5725"/>
  <pivotCaches>
    <pivotCache cacheId="6" r:id="rId4"/>
  </pivotCaches>
</workbook>
</file>

<file path=xl/calcChain.xml><?xml version="1.0" encoding="utf-8"?>
<calcChain xmlns="http://schemas.openxmlformats.org/spreadsheetml/2006/main">
  <c r="D2" i="1"/>
  <c r="K22" i="2"/>
  <c r="K23"/>
  <c r="K24"/>
  <c r="K25"/>
  <c r="K26"/>
  <c r="K27"/>
  <c r="K28"/>
  <c r="K29"/>
  <c r="K30"/>
  <c r="K31"/>
  <c r="K32"/>
  <c r="K2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2"/>
  <c r="E8" i="1"/>
  <c r="E9"/>
  <c r="E15"/>
  <c r="E16"/>
  <c r="E22"/>
  <c r="E23"/>
  <c r="E29"/>
  <c r="E30"/>
  <c r="E36"/>
  <c r="E37"/>
  <c r="E43"/>
  <c r="E44"/>
  <c r="E50"/>
  <c r="E51"/>
  <c r="E57"/>
  <c r="E58"/>
  <c r="E64"/>
  <c r="E65"/>
  <c r="E71"/>
  <c r="E72"/>
  <c r="E78"/>
  <c r="E79"/>
  <c r="E85"/>
  <c r="E86"/>
  <c r="E92"/>
  <c r="E93"/>
  <c r="E99"/>
  <c r="E100"/>
  <c r="E106"/>
  <c r="E107"/>
  <c r="E113"/>
  <c r="E114"/>
  <c r="E120"/>
  <c r="E121"/>
  <c r="E127"/>
  <c r="E128"/>
  <c r="E134"/>
  <c r="E135"/>
  <c r="E141"/>
  <c r="E142"/>
  <c r="E148"/>
  <c r="E149"/>
  <c r="E155"/>
  <c r="E156"/>
  <c r="E162"/>
  <c r="E163"/>
  <c r="E169"/>
  <c r="E170"/>
  <c r="E176"/>
  <c r="E177"/>
  <c r="E183"/>
  <c r="E184"/>
  <c r="E190"/>
  <c r="E191"/>
  <c r="E197"/>
  <c r="E198"/>
  <c r="E204"/>
  <c r="E205"/>
  <c r="E211"/>
  <c r="E212"/>
  <c r="E218"/>
  <c r="E219"/>
  <c r="E225"/>
  <c r="E226"/>
  <c r="E232"/>
  <c r="E233"/>
  <c r="E239"/>
  <c r="E240"/>
  <c r="E246"/>
  <c r="E247"/>
  <c r="E253"/>
  <c r="E254"/>
  <c r="E260"/>
  <c r="E261"/>
  <c r="E267"/>
  <c r="E268"/>
  <c r="E274"/>
  <c r="E275"/>
  <c r="E281"/>
  <c r="E282"/>
  <c r="E288"/>
  <c r="E289"/>
  <c r="E295"/>
  <c r="E296"/>
  <c r="E302"/>
  <c r="E303"/>
  <c r="E309"/>
  <c r="E310"/>
  <c r="E316"/>
  <c r="E317"/>
  <c r="E323"/>
  <c r="E324"/>
  <c r="E330"/>
  <c r="E331"/>
  <c r="E337"/>
  <c r="E338"/>
  <c r="E344"/>
  <c r="E345"/>
  <c r="E351"/>
  <c r="E352"/>
  <c r="E358"/>
  <c r="E359"/>
  <c r="E365"/>
  <c r="E366"/>
  <c r="E372"/>
  <c r="E373"/>
  <c r="E379"/>
  <c r="E380"/>
  <c r="E386"/>
  <c r="E387"/>
  <c r="E393"/>
  <c r="E394"/>
  <c r="E400"/>
  <c r="E401"/>
  <c r="E407"/>
  <c r="E408"/>
  <c r="E414"/>
  <c r="E415"/>
  <c r="E421"/>
  <c r="E422"/>
  <c r="E428"/>
  <c r="E429"/>
  <c r="E435"/>
  <c r="E436"/>
  <c r="E442"/>
  <c r="E443"/>
  <c r="E449"/>
  <c r="E450"/>
  <c r="E456"/>
  <c r="E457"/>
  <c r="E463"/>
  <c r="E464"/>
  <c r="E470"/>
  <c r="E471"/>
  <c r="E477"/>
  <c r="E478"/>
  <c r="E484"/>
  <c r="E485"/>
  <c r="E491"/>
  <c r="E492"/>
  <c r="E498"/>
  <c r="E499"/>
  <c r="E505"/>
  <c r="E506"/>
  <c r="E512"/>
  <c r="E513"/>
  <c r="E519"/>
  <c r="E520"/>
  <c r="E526"/>
  <c r="E527"/>
  <c r="E533"/>
  <c r="E534"/>
  <c r="E540"/>
  <c r="E541"/>
  <c r="E547"/>
  <c r="E548"/>
  <c r="E554"/>
  <c r="E555"/>
  <c r="E561"/>
  <c r="E562"/>
  <c r="E568"/>
  <c r="E569"/>
  <c r="E575"/>
  <c r="E576"/>
  <c r="E582"/>
  <c r="E583"/>
  <c r="E589"/>
  <c r="E590"/>
  <c r="E596"/>
  <c r="E597"/>
  <c r="E603"/>
  <c r="E604"/>
  <c r="E610"/>
  <c r="E611"/>
  <c r="E617"/>
  <c r="E618"/>
  <c r="E624"/>
  <c r="E625"/>
  <c r="E631"/>
  <c r="E632"/>
  <c r="E638"/>
  <c r="E639"/>
  <c r="E645"/>
  <c r="E646"/>
  <c r="E652"/>
  <c r="E653"/>
  <c r="E659"/>
  <c r="E660"/>
  <c r="E666"/>
  <c r="E667"/>
  <c r="E673"/>
  <c r="E674"/>
  <c r="E680"/>
  <c r="E681"/>
  <c r="E687"/>
  <c r="E688"/>
  <c r="E694"/>
  <c r="E695"/>
  <c r="E701"/>
  <c r="E702"/>
  <c r="E708"/>
  <c r="E709"/>
  <c r="E715"/>
  <c r="E716"/>
  <c r="E722"/>
  <c r="E723"/>
  <c r="E729"/>
  <c r="E730"/>
  <c r="E2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3"/>
  <c r="K2"/>
  <c r="C2"/>
  <c r="C4"/>
  <c r="E4" s="1"/>
  <c r="C5"/>
  <c r="E5" s="1"/>
  <c r="C6"/>
  <c r="E6" s="1"/>
  <c r="C7"/>
  <c r="E7" s="1"/>
  <c r="C8"/>
  <c r="C9"/>
  <c r="C10"/>
  <c r="E10" s="1"/>
  <c r="C11"/>
  <c r="E11" s="1"/>
  <c r="C12"/>
  <c r="E12" s="1"/>
  <c r="C13"/>
  <c r="E13" s="1"/>
  <c r="C14"/>
  <c r="E14" s="1"/>
  <c r="C15"/>
  <c r="C16"/>
  <c r="C17"/>
  <c r="E17" s="1"/>
  <c r="C18"/>
  <c r="E18" s="1"/>
  <c r="C19"/>
  <c r="E19" s="1"/>
  <c r="C20"/>
  <c r="E20" s="1"/>
  <c r="C21"/>
  <c r="E21" s="1"/>
  <c r="C22"/>
  <c r="C23"/>
  <c r="C24"/>
  <c r="E24" s="1"/>
  <c r="C25"/>
  <c r="E25" s="1"/>
  <c r="C26"/>
  <c r="E26" s="1"/>
  <c r="C27"/>
  <c r="E27" s="1"/>
  <c r="C28"/>
  <c r="E28" s="1"/>
  <c r="C29"/>
  <c r="C30"/>
  <c r="C31"/>
  <c r="E31" s="1"/>
  <c r="C32"/>
  <c r="E32" s="1"/>
  <c r="C33"/>
  <c r="E33" s="1"/>
  <c r="C34"/>
  <c r="E34" s="1"/>
  <c r="C35"/>
  <c r="E35" s="1"/>
  <c r="C36"/>
  <c r="C37"/>
  <c r="C38"/>
  <c r="E38" s="1"/>
  <c r="C39"/>
  <c r="E39" s="1"/>
  <c r="C40"/>
  <c r="E40" s="1"/>
  <c r="C41"/>
  <c r="E41" s="1"/>
  <c r="C42"/>
  <c r="E42" s="1"/>
  <c r="C43"/>
  <c r="C44"/>
  <c r="C45"/>
  <c r="E45" s="1"/>
  <c r="C46"/>
  <c r="E46" s="1"/>
  <c r="C47"/>
  <c r="E47" s="1"/>
  <c r="C48"/>
  <c r="E48" s="1"/>
  <c r="C49"/>
  <c r="E49" s="1"/>
  <c r="C50"/>
  <c r="C51"/>
  <c r="C52"/>
  <c r="E52" s="1"/>
  <c r="C53"/>
  <c r="E53" s="1"/>
  <c r="C54"/>
  <c r="E54" s="1"/>
  <c r="C55"/>
  <c r="E55" s="1"/>
  <c r="C56"/>
  <c r="E56" s="1"/>
  <c r="C57"/>
  <c r="C58"/>
  <c r="C59"/>
  <c r="E59" s="1"/>
  <c r="C60"/>
  <c r="E60" s="1"/>
  <c r="C61"/>
  <c r="E61" s="1"/>
  <c r="C62"/>
  <c r="E62" s="1"/>
  <c r="C63"/>
  <c r="E63" s="1"/>
  <c r="C64"/>
  <c r="C65"/>
  <c r="C66"/>
  <c r="E66" s="1"/>
  <c r="C67"/>
  <c r="E67" s="1"/>
  <c r="C68"/>
  <c r="E68" s="1"/>
  <c r="C69"/>
  <c r="E69" s="1"/>
  <c r="C70"/>
  <c r="E70" s="1"/>
  <c r="C71"/>
  <c r="C72"/>
  <c r="C73"/>
  <c r="E73" s="1"/>
  <c r="C74"/>
  <c r="E74" s="1"/>
  <c r="C75"/>
  <c r="E75" s="1"/>
  <c r="C76"/>
  <c r="E76" s="1"/>
  <c r="C77"/>
  <c r="E77" s="1"/>
  <c r="C78"/>
  <c r="C79"/>
  <c r="C80"/>
  <c r="E80" s="1"/>
  <c r="C81"/>
  <c r="E81" s="1"/>
  <c r="C82"/>
  <c r="E82" s="1"/>
  <c r="C83"/>
  <c r="E83" s="1"/>
  <c r="C84"/>
  <c r="E84" s="1"/>
  <c r="C85"/>
  <c r="C86"/>
  <c r="C87"/>
  <c r="E87" s="1"/>
  <c r="C88"/>
  <c r="E88" s="1"/>
  <c r="C89"/>
  <c r="E89" s="1"/>
  <c r="C90"/>
  <c r="E90" s="1"/>
  <c r="C91"/>
  <c r="E91" s="1"/>
  <c r="C92"/>
  <c r="C93"/>
  <c r="C94"/>
  <c r="E94" s="1"/>
  <c r="C95"/>
  <c r="E95" s="1"/>
  <c r="C96"/>
  <c r="E96" s="1"/>
  <c r="C97"/>
  <c r="E97" s="1"/>
  <c r="C98"/>
  <c r="E98" s="1"/>
  <c r="C99"/>
  <c r="C100"/>
  <c r="C101"/>
  <c r="E101" s="1"/>
  <c r="C102"/>
  <c r="E102" s="1"/>
  <c r="C103"/>
  <c r="E103" s="1"/>
  <c r="C104"/>
  <c r="E104" s="1"/>
  <c r="C105"/>
  <c r="E105" s="1"/>
  <c r="C106"/>
  <c r="C107"/>
  <c r="C108"/>
  <c r="E108" s="1"/>
  <c r="C109"/>
  <c r="E109" s="1"/>
  <c r="C110"/>
  <c r="E110" s="1"/>
  <c r="C111"/>
  <c r="E111" s="1"/>
  <c r="C112"/>
  <c r="E112" s="1"/>
  <c r="C113"/>
  <c r="C114"/>
  <c r="C115"/>
  <c r="E115" s="1"/>
  <c r="C116"/>
  <c r="E116" s="1"/>
  <c r="C117"/>
  <c r="E117" s="1"/>
  <c r="C118"/>
  <c r="E118" s="1"/>
  <c r="C119"/>
  <c r="E119" s="1"/>
  <c r="C120"/>
  <c r="C121"/>
  <c r="C122"/>
  <c r="E122" s="1"/>
  <c r="C123"/>
  <c r="E123" s="1"/>
  <c r="C124"/>
  <c r="E124" s="1"/>
  <c r="C125"/>
  <c r="E125" s="1"/>
  <c r="C126"/>
  <c r="E126" s="1"/>
  <c r="C127"/>
  <c r="C128"/>
  <c r="C129"/>
  <c r="E129" s="1"/>
  <c r="C130"/>
  <c r="E130" s="1"/>
  <c r="C131"/>
  <c r="E131" s="1"/>
  <c r="C132"/>
  <c r="E132" s="1"/>
  <c r="C133"/>
  <c r="E133" s="1"/>
  <c r="C134"/>
  <c r="C135"/>
  <c r="C136"/>
  <c r="E136" s="1"/>
  <c r="C137"/>
  <c r="E137" s="1"/>
  <c r="C138"/>
  <c r="E138" s="1"/>
  <c r="C139"/>
  <c r="E139" s="1"/>
  <c r="C140"/>
  <c r="E140" s="1"/>
  <c r="C141"/>
  <c r="C142"/>
  <c r="C143"/>
  <c r="E143" s="1"/>
  <c r="C144"/>
  <c r="E144" s="1"/>
  <c r="C145"/>
  <c r="E145" s="1"/>
  <c r="C146"/>
  <c r="E146" s="1"/>
  <c r="C147"/>
  <c r="E147" s="1"/>
  <c r="C148"/>
  <c r="C149"/>
  <c r="C150"/>
  <c r="E150" s="1"/>
  <c r="C151"/>
  <c r="E151" s="1"/>
  <c r="C152"/>
  <c r="E152" s="1"/>
  <c r="C153"/>
  <c r="E153" s="1"/>
  <c r="C154"/>
  <c r="E154" s="1"/>
  <c r="C155"/>
  <c r="C156"/>
  <c r="C157"/>
  <c r="E157" s="1"/>
  <c r="C158"/>
  <c r="E158" s="1"/>
  <c r="C159"/>
  <c r="E159" s="1"/>
  <c r="C160"/>
  <c r="E160" s="1"/>
  <c r="C161"/>
  <c r="E161" s="1"/>
  <c r="C162"/>
  <c r="C163"/>
  <c r="C164"/>
  <c r="E164" s="1"/>
  <c r="C165"/>
  <c r="E165" s="1"/>
  <c r="C166"/>
  <c r="E166" s="1"/>
  <c r="C167"/>
  <c r="E167" s="1"/>
  <c r="C168"/>
  <c r="E168" s="1"/>
  <c r="C169"/>
  <c r="C170"/>
  <c r="C171"/>
  <c r="E171" s="1"/>
  <c r="C172"/>
  <c r="E172" s="1"/>
  <c r="C173"/>
  <c r="E173" s="1"/>
  <c r="C174"/>
  <c r="E174" s="1"/>
  <c r="C175"/>
  <c r="E175" s="1"/>
  <c r="C176"/>
  <c r="C177"/>
  <c r="C178"/>
  <c r="E178" s="1"/>
  <c r="C179"/>
  <c r="E179" s="1"/>
  <c r="C180"/>
  <c r="E180" s="1"/>
  <c r="C181"/>
  <c r="E181" s="1"/>
  <c r="C182"/>
  <c r="E182" s="1"/>
  <c r="C183"/>
  <c r="C184"/>
  <c r="C185"/>
  <c r="E185" s="1"/>
  <c r="C186"/>
  <c r="E186" s="1"/>
  <c r="C187"/>
  <c r="E187" s="1"/>
  <c r="C188"/>
  <c r="E188" s="1"/>
  <c r="C189"/>
  <c r="E189" s="1"/>
  <c r="C190"/>
  <c r="C191"/>
  <c r="C192"/>
  <c r="E192" s="1"/>
  <c r="C193"/>
  <c r="E193" s="1"/>
  <c r="C194"/>
  <c r="E194" s="1"/>
  <c r="C195"/>
  <c r="E195" s="1"/>
  <c r="C196"/>
  <c r="E196" s="1"/>
  <c r="C197"/>
  <c r="C198"/>
  <c r="C199"/>
  <c r="E199" s="1"/>
  <c r="C200"/>
  <c r="E200" s="1"/>
  <c r="C201"/>
  <c r="E201" s="1"/>
  <c r="C202"/>
  <c r="E202" s="1"/>
  <c r="C203"/>
  <c r="E203" s="1"/>
  <c r="C204"/>
  <c r="C205"/>
  <c r="C206"/>
  <c r="E206" s="1"/>
  <c r="C207"/>
  <c r="E207" s="1"/>
  <c r="C208"/>
  <c r="E208" s="1"/>
  <c r="C209"/>
  <c r="E209" s="1"/>
  <c r="C210"/>
  <c r="E210" s="1"/>
  <c r="C211"/>
  <c r="C212"/>
  <c r="C213"/>
  <c r="E213" s="1"/>
  <c r="C214"/>
  <c r="E214" s="1"/>
  <c r="C215"/>
  <c r="E215" s="1"/>
  <c r="C216"/>
  <c r="E216" s="1"/>
  <c r="C217"/>
  <c r="E217" s="1"/>
  <c r="C218"/>
  <c r="C219"/>
  <c r="C220"/>
  <c r="E220" s="1"/>
  <c r="C221"/>
  <c r="E221" s="1"/>
  <c r="C222"/>
  <c r="E222" s="1"/>
  <c r="C223"/>
  <c r="E223" s="1"/>
  <c r="C224"/>
  <c r="E224" s="1"/>
  <c r="C225"/>
  <c r="C226"/>
  <c r="C227"/>
  <c r="E227" s="1"/>
  <c r="C228"/>
  <c r="E228" s="1"/>
  <c r="C229"/>
  <c r="E229" s="1"/>
  <c r="C230"/>
  <c r="E230" s="1"/>
  <c r="C231"/>
  <c r="E231" s="1"/>
  <c r="C232"/>
  <c r="C233"/>
  <c r="C234"/>
  <c r="E234" s="1"/>
  <c r="C235"/>
  <c r="E235" s="1"/>
  <c r="C236"/>
  <c r="E236" s="1"/>
  <c r="C237"/>
  <c r="E237" s="1"/>
  <c r="C238"/>
  <c r="E238" s="1"/>
  <c r="C239"/>
  <c r="C240"/>
  <c r="C241"/>
  <c r="E241" s="1"/>
  <c r="C242"/>
  <c r="E242" s="1"/>
  <c r="C243"/>
  <c r="E243" s="1"/>
  <c r="C244"/>
  <c r="E244" s="1"/>
  <c r="C245"/>
  <c r="E245" s="1"/>
  <c r="C246"/>
  <c r="C247"/>
  <c r="C248"/>
  <c r="E248" s="1"/>
  <c r="C249"/>
  <c r="E249" s="1"/>
  <c r="C250"/>
  <c r="E250" s="1"/>
  <c r="C251"/>
  <c r="E251" s="1"/>
  <c r="C252"/>
  <c r="E252" s="1"/>
  <c r="C253"/>
  <c r="C254"/>
  <c r="C255"/>
  <c r="E255" s="1"/>
  <c r="C256"/>
  <c r="E256" s="1"/>
  <c r="C257"/>
  <c r="E257" s="1"/>
  <c r="C258"/>
  <c r="E258" s="1"/>
  <c r="C259"/>
  <c r="E259" s="1"/>
  <c r="C260"/>
  <c r="C261"/>
  <c r="C262"/>
  <c r="E262" s="1"/>
  <c r="C263"/>
  <c r="E263" s="1"/>
  <c r="C264"/>
  <c r="E264" s="1"/>
  <c r="C265"/>
  <c r="E265" s="1"/>
  <c r="C266"/>
  <c r="E266" s="1"/>
  <c r="C267"/>
  <c r="C268"/>
  <c r="C269"/>
  <c r="E269" s="1"/>
  <c r="C270"/>
  <c r="E270" s="1"/>
  <c r="C271"/>
  <c r="E271" s="1"/>
  <c r="C272"/>
  <c r="E272" s="1"/>
  <c r="C273"/>
  <c r="E273" s="1"/>
  <c r="C274"/>
  <c r="C275"/>
  <c r="C276"/>
  <c r="E276" s="1"/>
  <c r="C277"/>
  <c r="E277" s="1"/>
  <c r="C278"/>
  <c r="E278" s="1"/>
  <c r="C279"/>
  <c r="E279" s="1"/>
  <c r="C280"/>
  <c r="E280" s="1"/>
  <c r="C281"/>
  <c r="C282"/>
  <c r="C283"/>
  <c r="E283" s="1"/>
  <c r="C284"/>
  <c r="E284" s="1"/>
  <c r="C285"/>
  <c r="E285" s="1"/>
  <c r="C286"/>
  <c r="E286" s="1"/>
  <c r="C287"/>
  <c r="E287" s="1"/>
  <c r="C288"/>
  <c r="C289"/>
  <c r="C290"/>
  <c r="E290" s="1"/>
  <c r="C291"/>
  <c r="E291" s="1"/>
  <c r="C292"/>
  <c r="E292" s="1"/>
  <c r="C293"/>
  <c r="E293" s="1"/>
  <c r="C294"/>
  <c r="E294" s="1"/>
  <c r="C295"/>
  <c r="C296"/>
  <c r="C297"/>
  <c r="E297" s="1"/>
  <c r="C298"/>
  <c r="E298" s="1"/>
  <c r="C299"/>
  <c r="E299" s="1"/>
  <c r="C300"/>
  <c r="E300" s="1"/>
  <c r="C301"/>
  <c r="E301" s="1"/>
  <c r="C302"/>
  <c r="C303"/>
  <c r="C304"/>
  <c r="E304" s="1"/>
  <c r="C305"/>
  <c r="E305" s="1"/>
  <c r="C306"/>
  <c r="E306" s="1"/>
  <c r="C307"/>
  <c r="E307" s="1"/>
  <c r="C308"/>
  <c r="E308" s="1"/>
  <c r="C309"/>
  <c r="C310"/>
  <c r="C311"/>
  <c r="E311" s="1"/>
  <c r="C312"/>
  <c r="E312" s="1"/>
  <c r="C313"/>
  <c r="E313" s="1"/>
  <c r="C314"/>
  <c r="E314" s="1"/>
  <c r="C315"/>
  <c r="E315" s="1"/>
  <c r="C316"/>
  <c r="C317"/>
  <c r="C318"/>
  <c r="E318" s="1"/>
  <c r="C319"/>
  <c r="E319" s="1"/>
  <c r="C320"/>
  <c r="E320" s="1"/>
  <c r="C321"/>
  <c r="E321" s="1"/>
  <c r="C322"/>
  <c r="E322" s="1"/>
  <c r="C323"/>
  <c r="C324"/>
  <c r="C325"/>
  <c r="E325" s="1"/>
  <c r="C326"/>
  <c r="E326" s="1"/>
  <c r="C327"/>
  <c r="E327" s="1"/>
  <c r="C328"/>
  <c r="E328" s="1"/>
  <c r="C329"/>
  <c r="E329" s="1"/>
  <c r="C330"/>
  <c r="C331"/>
  <c r="C332"/>
  <c r="E332" s="1"/>
  <c r="C333"/>
  <c r="E333" s="1"/>
  <c r="C334"/>
  <c r="E334" s="1"/>
  <c r="C335"/>
  <c r="E335" s="1"/>
  <c r="C336"/>
  <c r="E336" s="1"/>
  <c r="C337"/>
  <c r="C338"/>
  <c r="C339"/>
  <c r="E339" s="1"/>
  <c r="C340"/>
  <c r="E340" s="1"/>
  <c r="C341"/>
  <c r="E341" s="1"/>
  <c r="C342"/>
  <c r="E342" s="1"/>
  <c r="C343"/>
  <c r="E343" s="1"/>
  <c r="C344"/>
  <c r="C345"/>
  <c r="C346"/>
  <c r="E346" s="1"/>
  <c r="C347"/>
  <c r="E347" s="1"/>
  <c r="C348"/>
  <c r="E348" s="1"/>
  <c r="C349"/>
  <c r="E349" s="1"/>
  <c r="C350"/>
  <c r="E350" s="1"/>
  <c r="C351"/>
  <c r="C352"/>
  <c r="C353"/>
  <c r="E353" s="1"/>
  <c r="C354"/>
  <c r="E354" s="1"/>
  <c r="C355"/>
  <c r="E355" s="1"/>
  <c r="C356"/>
  <c r="E356" s="1"/>
  <c r="C357"/>
  <c r="E357" s="1"/>
  <c r="C358"/>
  <c r="C359"/>
  <c r="C360"/>
  <c r="E360" s="1"/>
  <c r="C361"/>
  <c r="E361" s="1"/>
  <c r="C362"/>
  <c r="E362" s="1"/>
  <c r="C363"/>
  <c r="E363" s="1"/>
  <c r="C364"/>
  <c r="E364" s="1"/>
  <c r="C365"/>
  <c r="C366"/>
  <c r="C367"/>
  <c r="E367" s="1"/>
  <c r="C368"/>
  <c r="E368" s="1"/>
  <c r="C369"/>
  <c r="E369" s="1"/>
  <c r="C370"/>
  <c r="E370" s="1"/>
  <c r="C371"/>
  <c r="E371" s="1"/>
  <c r="C372"/>
  <c r="C373"/>
  <c r="C374"/>
  <c r="E374" s="1"/>
  <c r="C375"/>
  <c r="E375" s="1"/>
  <c r="C376"/>
  <c r="E376" s="1"/>
  <c r="C377"/>
  <c r="E377" s="1"/>
  <c r="C378"/>
  <c r="E378" s="1"/>
  <c r="C379"/>
  <c r="C380"/>
  <c r="C381"/>
  <c r="E381" s="1"/>
  <c r="C382"/>
  <c r="E382" s="1"/>
  <c r="C383"/>
  <c r="E383" s="1"/>
  <c r="C384"/>
  <c r="E384" s="1"/>
  <c r="C385"/>
  <c r="E385" s="1"/>
  <c r="C386"/>
  <c r="C387"/>
  <c r="C388"/>
  <c r="E388" s="1"/>
  <c r="C389"/>
  <c r="E389" s="1"/>
  <c r="C390"/>
  <c r="E390" s="1"/>
  <c r="C391"/>
  <c r="E391" s="1"/>
  <c r="C392"/>
  <c r="E392" s="1"/>
  <c r="C393"/>
  <c r="C394"/>
  <c r="C395"/>
  <c r="E395" s="1"/>
  <c r="C396"/>
  <c r="E396" s="1"/>
  <c r="C397"/>
  <c r="E397" s="1"/>
  <c r="C398"/>
  <c r="E398" s="1"/>
  <c r="C399"/>
  <c r="E399" s="1"/>
  <c r="C400"/>
  <c r="C401"/>
  <c r="C402"/>
  <c r="E402" s="1"/>
  <c r="C403"/>
  <c r="E403" s="1"/>
  <c r="C404"/>
  <c r="E404" s="1"/>
  <c r="C405"/>
  <c r="E405" s="1"/>
  <c r="C406"/>
  <c r="E406" s="1"/>
  <c r="C407"/>
  <c r="C408"/>
  <c r="C409"/>
  <c r="E409" s="1"/>
  <c r="C410"/>
  <c r="E410" s="1"/>
  <c r="C411"/>
  <c r="E411" s="1"/>
  <c r="C412"/>
  <c r="E412" s="1"/>
  <c r="C413"/>
  <c r="E413" s="1"/>
  <c r="C414"/>
  <c r="C415"/>
  <c r="C416"/>
  <c r="E416" s="1"/>
  <c r="C417"/>
  <c r="E417" s="1"/>
  <c r="C418"/>
  <c r="E418" s="1"/>
  <c r="C419"/>
  <c r="E419" s="1"/>
  <c r="C420"/>
  <c r="E420" s="1"/>
  <c r="C421"/>
  <c r="C422"/>
  <c r="C423"/>
  <c r="E423" s="1"/>
  <c r="C424"/>
  <c r="E424" s="1"/>
  <c r="C425"/>
  <c r="E425" s="1"/>
  <c r="C426"/>
  <c r="E426" s="1"/>
  <c r="C427"/>
  <c r="E427" s="1"/>
  <c r="C428"/>
  <c r="C429"/>
  <c r="C430"/>
  <c r="E430" s="1"/>
  <c r="C431"/>
  <c r="E431" s="1"/>
  <c r="C432"/>
  <c r="E432" s="1"/>
  <c r="C433"/>
  <c r="E433" s="1"/>
  <c r="C434"/>
  <c r="E434" s="1"/>
  <c r="C435"/>
  <c r="C436"/>
  <c r="C437"/>
  <c r="E437" s="1"/>
  <c r="C438"/>
  <c r="E438" s="1"/>
  <c r="C439"/>
  <c r="E439" s="1"/>
  <c r="C440"/>
  <c r="E440" s="1"/>
  <c r="C441"/>
  <c r="E441" s="1"/>
  <c r="C442"/>
  <c r="C443"/>
  <c r="C444"/>
  <c r="E444" s="1"/>
  <c r="C445"/>
  <c r="E445" s="1"/>
  <c r="C446"/>
  <c r="E446" s="1"/>
  <c r="C447"/>
  <c r="E447" s="1"/>
  <c r="C448"/>
  <c r="E448" s="1"/>
  <c r="C449"/>
  <c r="C450"/>
  <c r="C451"/>
  <c r="E451" s="1"/>
  <c r="C452"/>
  <c r="E452" s="1"/>
  <c r="C453"/>
  <c r="E453" s="1"/>
  <c r="C454"/>
  <c r="E454" s="1"/>
  <c r="C455"/>
  <c r="E455" s="1"/>
  <c r="C456"/>
  <c r="C457"/>
  <c r="C458"/>
  <c r="E458" s="1"/>
  <c r="C459"/>
  <c r="E459" s="1"/>
  <c r="C460"/>
  <c r="E460" s="1"/>
  <c r="C461"/>
  <c r="E461" s="1"/>
  <c r="C462"/>
  <c r="E462" s="1"/>
  <c r="C463"/>
  <c r="C464"/>
  <c r="C465"/>
  <c r="E465" s="1"/>
  <c r="C466"/>
  <c r="E466" s="1"/>
  <c r="C467"/>
  <c r="E467" s="1"/>
  <c r="C468"/>
  <c r="E468" s="1"/>
  <c r="C469"/>
  <c r="E469" s="1"/>
  <c r="C470"/>
  <c r="C471"/>
  <c r="C472"/>
  <c r="E472" s="1"/>
  <c r="C473"/>
  <c r="E473" s="1"/>
  <c r="C474"/>
  <c r="E474" s="1"/>
  <c r="C475"/>
  <c r="E475" s="1"/>
  <c r="C476"/>
  <c r="E476" s="1"/>
  <c r="C477"/>
  <c r="C478"/>
  <c r="C479"/>
  <c r="E479" s="1"/>
  <c r="C480"/>
  <c r="E480" s="1"/>
  <c r="C481"/>
  <c r="E481" s="1"/>
  <c r="C482"/>
  <c r="E482" s="1"/>
  <c r="C483"/>
  <c r="E483" s="1"/>
  <c r="C484"/>
  <c r="C485"/>
  <c r="C486"/>
  <c r="E486" s="1"/>
  <c r="C487"/>
  <c r="E487" s="1"/>
  <c r="C488"/>
  <c r="E488" s="1"/>
  <c r="C489"/>
  <c r="E489" s="1"/>
  <c r="C490"/>
  <c r="E490" s="1"/>
  <c r="C491"/>
  <c r="C492"/>
  <c r="C493"/>
  <c r="E493" s="1"/>
  <c r="C494"/>
  <c r="E494" s="1"/>
  <c r="C495"/>
  <c r="E495" s="1"/>
  <c r="C496"/>
  <c r="E496" s="1"/>
  <c r="C497"/>
  <c r="E497" s="1"/>
  <c r="C498"/>
  <c r="C499"/>
  <c r="C500"/>
  <c r="E500" s="1"/>
  <c r="C501"/>
  <c r="E501" s="1"/>
  <c r="C502"/>
  <c r="E502" s="1"/>
  <c r="C503"/>
  <c r="E503" s="1"/>
  <c r="C504"/>
  <c r="E504" s="1"/>
  <c r="C505"/>
  <c r="C506"/>
  <c r="C507"/>
  <c r="E507" s="1"/>
  <c r="C508"/>
  <c r="E508" s="1"/>
  <c r="C509"/>
  <c r="E509" s="1"/>
  <c r="C510"/>
  <c r="E510" s="1"/>
  <c r="C511"/>
  <c r="E511" s="1"/>
  <c r="C512"/>
  <c r="C513"/>
  <c r="C514"/>
  <c r="E514" s="1"/>
  <c r="C515"/>
  <c r="E515" s="1"/>
  <c r="C516"/>
  <c r="E516" s="1"/>
  <c r="C517"/>
  <c r="E517" s="1"/>
  <c r="C518"/>
  <c r="E518" s="1"/>
  <c r="C519"/>
  <c r="C520"/>
  <c r="C521"/>
  <c r="E521" s="1"/>
  <c r="C522"/>
  <c r="E522" s="1"/>
  <c r="C523"/>
  <c r="E523" s="1"/>
  <c r="C524"/>
  <c r="E524" s="1"/>
  <c r="C525"/>
  <c r="E525" s="1"/>
  <c r="C526"/>
  <c r="C527"/>
  <c r="C528"/>
  <c r="E528" s="1"/>
  <c r="C529"/>
  <c r="E529" s="1"/>
  <c r="C530"/>
  <c r="E530" s="1"/>
  <c r="C531"/>
  <c r="E531" s="1"/>
  <c r="C532"/>
  <c r="E532" s="1"/>
  <c r="C533"/>
  <c r="C534"/>
  <c r="C535"/>
  <c r="E535" s="1"/>
  <c r="C536"/>
  <c r="E536" s="1"/>
  <c r="C537"/>
  <c r="E537" s="1"/>
  <c r="C538"/>
  <c r="E538" s="1"/>
  <c r="C539"/>
  <c r="E539" s="1"/>
  <c r="C540"/>
  <c r="C541"/>
  <c r="C542"/>
  <c r="E542" s="1"/>
  <c r="C543"/>
  <c r="E543" s="1"/>
  <c r="C544"/>
  <c r="E544" s="1"/>
  <c r="C545"/>
  <c r="E545" s="1"/>
  <c r="C546"/>
  <c r="E546" s="1"/>
  <c r="C547"/>
  <c r="C548"/>
  <c r="C549"/>
  <c r="E549" s="1"/>
  <c r="C550"/>
  <c r="E550" s="1"/>
  <c r="C551"/>
  <c r="E551" s="1"/>
  <c r="C552"/>
  <c r="E552" s="1"/>
  <c r="C553"/>
  <c r="E553" s="1"/>
  <c r="C554"/>
  <c r="C555"/>
  <c r="C556"/>
  <c r="E556" s="1"/>
  <c r="C557"/>
  <c r="E557" s="1"/>
  <c r="C558"/>
  <c r="E558" s="1"/>
  <c r="C559"/>
  <c r="E559" s="1"/>
  <c r="C560"/>
  <c r="E560" s="1"/>
  <c r="C561"/>
  <c r="C562"/>
  <c r="C563"/>
  <c r="E563" s="1"/>
  <c r="C564"/>
  <c r="E564" s="1"/>
  <c r="C565"/>
  <c r="E565" s="1"/>
  <c r="C566"/>
  <c r="E566" s="1"/>
  <c r="C567"/>
  <c r="E567" s="1"/>
  <c r="C568"/>
  <c r="C569"/>
  <c r="C570"/>
  <c r="E570" s="1"/>
  <c r="C571"/>
  <c r="E571" s="1"/>
  <c r="C572"/>
  <c r="E572" s="1"/>
  <c r="C573"/>
  <c r="E573" s="1"/>
  <c r="C574"/>
  <c r="E574" s="1"/>
  <c r="C575"/>
  <c r="C576"/>
  <c r="C577"/>
  <c r="E577" s="1"/>
  <c r="C578"/>
  <c r="E578" s="1"/>
  <c r="C579"/>
  <c r="E579" s="1"/>
  <c r="C580"/>
  <c r="E580" s="1"/>
  <c r="C581"/>
  <c r="E581" s="1"/>
  <c r="C582"/>
  <c r="C583"/>
  <c r="C584"/>
  <c r="E584" s="1"/>
  <c r="C585"/>
  <c r="E585" s="1"/>
  <c r="C586"/>
  <c r="E586" s="1"/>
  <c r="C587"/>
  <c r="E587" s="1"/>
  <c r="C588"/>
  <c r="E588" s="1"/>
  <c r="C589"/>
  <c r="C590"/>
  <c r="C591"/>
  <c r="E591" s="1"/>
  <c r="C592"/>
  <c r="E592" s="1"/>
  <c r="C593"/>
  <c r="E593" s="1"/>
  <c r="C594"/>
  <c r="E594" s="1"/>
  <c r="C595"/>
  <c r="E595" s="1"/>
  <c r="C596"/>
  <c r="C597"/>
  <c r="C598"/>
  <c r="E598" s="1"/>
  <c r="C599"/>
  <c r="E599" s="1"/>
  <c r="C600"/>
  <c r="E600" s="1"/>
  <c r="C601"/>
  <c r="E601" s="1"/>
  <c r="C602"/>
  <c r="E602" s="1"/>
  <c r="C603"/>
  <c r="C604"/>
  <c r="C605"/>
  <c r="E605" s="1"/>
  <c r="C606"/>
  <c r="E606" s="1"/>
  <c r="C607"/>
  <c r="E607" s="1"/>
  <c r="C608"/>
  <c r="E608" s="1"/>
  <c r="C609"/>
  <c r="E609" s="1"/>
  <c r="C610"/>
  <c r="C611"/>
  <c r="C612"/>
  <c r="E612" s="1"/>
  <c r="C613"/>
  <c r="E613" s="1"/>
  <c r="C614"/>
  <c r="E614" s="1"/>
  <c r="C615"/>
  <c r="E615" s="1"/>
  <c r="C616"/>
  <c r="E616" s="1"/>
  <c r="C617"/>
  <c r="C618"/>
  <c r="C619"/>
  <c r="E619" s="1"/>
  <c r="C620"/>
  <c r="E620" s="1"/>
  <c r="C621"/>
  <c r="E621" s="1"/>
  <c r="C622"/>
  <c r="E622" s="1"/>
  <c r="C623"/>
  <c r="E623" s="1"/>
  <c r="C624"/>
  <c r="C625"/>
  <c r="C626"/>
  <c r="E626" s="1"/>
  <c r="C627"/>
  <c r="E627" s="1"/>
  <c r="C628"/>
  <c r="E628" s="1"/>
  <c r="C629"/>
  <c r="E629" s="1"/>
  <c r="C630"/>
  <c r="E630" s="1"/>
  <c r="C631"/>
  <c r="C632"/>
  <c r="C633"/>
  <c r="E633" s="1"/>
  <c r="C634"/>
  <c r="E634" s="1"/>
  <c r="C635"/>
  <c r="E635" s="1"/>
  <c r="C636"/>
  <c r="E636" s="1"/>
  <c r="C637"/>
  <c r="E637" s="1"/>
  <c r="C638"/>
  <c r="C639"/>
  <c r="C640"/>
  <c r="E640" s="1"/>
  <c r="C641"/>
  <c r="E641" s="1"/>
  <c r="C642"/>
  <c r="E642" s="1"/>
  <c r="C643"/>
  <c r="E643" s="1"/>
  <c r="C644"/>
  <c r="E644" s="1"/>
  <c r="C645"/>
  <c r="C646"/>
  <c r="C647"/>
  <c r="E647" s="1"/>
  <c r="C648"/>
  <c r="E648" s="1"/>
  <c r="C649"/>
  <c r="E649" s="1"/>
  <c r="C650"/>
  <c r="E650" s="1"/>
  <c r="C651"/>
  <c r="E651" s="1"/>
  <c r="C652"/>
  <c r="C653"/>
  <c r="C654"/>
  <c r="E654" s="1"/>
  <c r="C655"/>
  <c r="E655" s="1"/>
  <c r="C656"/>
  <c r="E656" s="1"/>
  <c r="C657"/>
  <c r="E657" s="1"/>
  <c r="C658"/>
  <c r="E658" s="1"/>
  <c r="C659"/>
  <c r="C660"/>
  <c r="C661"/>
  <c r="E661" s="1"/>
  <c r="C662"/>
  <c r="E662" s="1"/>
  <c r="C663"/>
  <c r="E663" s="1"/>
  <c r="C664"/>
  <c r="E664" s="1"/>
  <c r="C665"/>
  <c r="E665" s="1"/>
  <c r="C666"/>
  <c r="C667"/>
  <c r="C668"/>
  <c r="E668" s="1"/>
  <c r="C669"/>
  <c r="E669" s="1"/>
  <c r="C670"/>
  <c r="E670" s="1"/>
  <c r="C671"/>
  <c r="E671" s="1"/>
  <c r="C672"/>
  <c r="E672" s="1"/>
  <c r="C673"/>
  <c r="C674"/>
  <c r="C675"/>
  <c r="E675" s="1"/>
  <c r="C676"/>
  <c r="E676" s="1"/>
  <c r="C677"/>
  <c r="E677" s="1"/>
  <c r="C678"/>
  <c r="E678" s="1"/>
  <c r="C679"/>
  <c r="E679" s="1"/>
  <c r="C680"/>
  <c r="C681"/>
  <c r="C682"/>
  <c r="E682" s="1"/>
  <c r="C683"/>
  <c r="E683" s="1"/>
  <c r="C684"/>
  <c r="E684" s="1"/>
  <c r="C685"/>
  <c r="E685" s="1"/>
  <c r="C686"/>
  <c r="E686" s="1"/>
  <c r="C687"/>
  <c r="C688"/>
  <c r="C689"/>
  <c r="E689" s="1"/>
  <c r="C690"/>
  <c r="E690" s="1"/>
  <c r="C691"/>
  <c r="E691" s="1"/>
  <c r="C692"/>
  <c r="E692" s="1"/>
  <c r="C693"/>
  <c r="E693" s="1"/>
  <c r="C694"/>
  <c r="C695"/>
  <c r="C696"/>
  <c r="E696" s="1"/>
  <c r="C697"/>
  <c r="E697" s="1"/>
  <c r="C698"/>
  <c r="E698" s="1"/>
  <c r="C699"/>
  <c r="E699" s="1"/>
  <c r="C700"/>
  <c r="E700" s="1"/>
  <c r="C701"/>
  <c r="C702"/>
  <c r="C703"/>
  <c r="E703" s="1"/>
  <c r="C704"/>
  <c r="E704" s="1"/>
  <c r="C705"/>
  <c r="E705" s="1"/>
  <c r="C706"/>
  <c r="E706" s="1"/>
  <c r="C707"/>
  <c r="E707" s="1"/>
  <c r="C708"/>
  <c r="C709"/>
  <c r="C710"/>
  <c r="E710" s="1"/>
  <c r="C711"/>
  <c r="E711" s="1"/>
  <c r="C712"/>
  <c r="E712" s="1"/>
  <c r="C713"/>
  <c r="E713" s="1"/>
  <c r="C714"/>
  <c r="E714" s="1"/>
  <c r="C715"/>
  <c r="C716"/>
  <c r="C717"/>
  <c r="E717" s="1"/>
  <c r="C718"/>
  <c r="E718" s="1"/>
  <c r="C719"/>
  <c r="E719" s="1"/>
  <c r="C720"/>
  <c r="E720" s="1"/>
  <c r="C721"/>
  <c r="E721" s="1"/>
  <c r="C722"/>
  <c r="C723"/>
  <c r="C724"/>
  <c r="E724" s="1"/>
  <c r="C725"/>
  <c r="E725" s="1"/>
  <c r="C726"/>
  <c r="E726" s="1"/>
  <c r="C727"/>
  <c r="E727" s="1"/>
  <c r="C728"/>
  <c r="E728" s="1"/>
  <c r="C729"/>
  <c r="C730"/>
  <c r="C731"/>
  <c r="E731" s="1"/>
  <c r="C732"/>
  <c r="E732" s="1"/>
  <c r="C3"/>
  <c r="E3" s="1"/>
  <c r="F2" l="1"/>
  <c r="M2" s="1"/>
  <c r="F3"/>
  <c r="L2"/>
  <c r="F4" l="1"/>
  <c r="M3"/>
  <c r="F5" l="1"/>
  <c r="M4"/>
  <c r="F6" l="1"/>
  <c r="M5"/>
  <c r="F7" l="1"/>
  <c r="M6"/>
  <c r="F8" l="1"/>
  <c r="M7"/>
  <c r="F9" l="1"/>
  <c r="M8"/>
  <c r="F10" l="1"/>
  <c r="M9"/>
  <c r="F11" l="1"/>
  <c r="M10"/>
  <c r="F12" l="1"/>
  <c r="M11"/>
  <c r="F13" l="1"/>
  <c r="M12"/>
  <c r="F14" l="1"/>
  <c r="M13"/>
  <c r="F15" l="1"/>
  <c r="M14"/>
  <c r="F16" l="1"/>
  <c r="M15"/>
  <c r="F17" l="1"/>
  <c r="M16"/>
  <c r="F18" l="1"/>
  <c r="M17"/>
  <c r="F19" l="1"/>
  <c r="M18"/>
  <c r="F20" l="1"/>
  <c r="M19"/>
  <c r="F21" l="1"/>
  <c r="M20"/>
  <c r="F22" l="1"/>
  <c r="M21"/>
  <c r="F23" l="1"/>
  <c r="M22"/>
  <c r="F24" l="1"/>
  <c r="M23"/>
  <c r="F25" l="1"/>
  <c r="M24"/>
  <c r="F26" l="1"/>
  <c r="M25"/>
  <c r="F27" l="1"/>
  <c r="M26"/>
  <c r="F28" l="1"/>
  <c r="M27"/>
  <c r="F29" l="1"/>
  <c r="M28"/>
  <c r="F30" l="1"/>
  <c r="M29"/>
  <c r="F31" l="1"/>
  <c r="M30"/>
  <c r="F32" l="1"/>
  <c r="M31"/>
  <c r="F33" l="1"/>
  <c r="M32"/>
  <c r="F34" l="1"/>
  <c r="M33"/>
  <c r="F35" l="1"/>
  <c r="M34"/>
  <c r="F36" l="1"/>
  <c r="M35"/>
  <c r="F37" l="1"/>
  <c r="M36"/>
  <c r="F38" l="1"/>
  <c r="M37"/>
  <c r="F39" l="1"/>
  <c r="M38"/>
  <c r="F40" l="1"/>
  <c r="M39"/>
  <c r="F41" l="1"/>
  <c r="M40"/>
  <c r="F42" l="1"/>
  <c r="M41"/>
  <c r="F43" l="1"/>
  <c r="M42"/>
  <c r="F44" l="1"/>
  <c r="M43"/>
  <c r="F45" l="1"/>
  <c r="M44"/>
  <c r="F46" l="1"/>
  <c r="M45"/>
  <c r="F47" l="1"/>
  <c r="M46"/>
  <c r="F48" l="1"/>
  <c r="M47"/>
  <c r="F49" l="1"/>
  <c r="M48"/>
  <c r="F50" l="1"/>
  <c r="M49"/>
  <c r="F51" l="1"/>
  <c r="M50"/>
  <c r="F52" l="1"/>
  <c r="M51"/>
  <c r="F53" l="1"/>
  <c r="M52"/>
  <c r="F54" l="1"/>
  <c r="M53"/>
  <c r="F55" l="1"/>
  <c r="M54"/>
  <c r="F56" l="1"/>
  <c r="M55"/>
  <c r="F57" l="1"/>
  <c r="M56"/>
  <c r="F58" l="1"/>
  <c r="M57"/>
  <c r="F59" l="1"/>
  <c r="M58"/>
  <c r="F60" l="1"/>
  <c r="M59"/>
  <c r="F61" l="1"/>
  <c r="M60"/>
  <c r="F62" l="1"/>
  <c r="M61"/>
  <c r="F63" l="1"/>
  <c r="M62"/>
  <c r="F64" l="1"/>
  <c r="M63"/>
  <c r="F65" l="1"/>
  <c r="M64"/>
  <c r="F66" l="1"/>
  <c r="M65"/>
  <c r="F67" l="1"/>
  <c r="M66"/>
  <c r="F68" l="1"/>
  <c r="M67"/>
  <c r="F69" l="1"/>
  <c r="M68"/>
  <c r="F70" l="1"/>
  <c r="M69"/>
  <c r="F71" l="1"/>
  <c r="M70"/>
  <c r="F72" l="1"/>
  <c r="M71"/>
  <c r="F73" l="1"/>
  <c r="M72"/>
  <c r="F74" l="1"/>
  <c r="M73"/>
  <c r="F75" l="1"/>
  <c r="M74"/>
  <c r="F76" l="1"/>
  <c r="M75"/>
  <c r="F77" l="1"/>
  <c r="M76"/>
  <c r="F78" l="1"/>
  <c r="M77"/>
  <c r="F79" l="1"/>
  <c r="M78"/>
  <c r="F80" l="1"/>
  <c r="M79"/>
  <c r="F81" l="1"/>
  <c r="M80"/>
  <c r="F82" l="1"/>
  <c r="M81"/>
  <c r="F83" l="1"/>
  <c r="M82"/>
  <c r="F84" l="1"/>
  <c r="M83"/>
  <c r="F85" l="1"/>
  <c r="M84"/>
  <c r="F86" l="1"/>
  <c r="M85"/>
  <c r="F87" l="1"/>
  <c r="M86"/>
  <c r="F88" l="1"/>
  <c r="M87"/>
  <c r="F89" l="1"/>
  <c r="M88"/>
  <c r="F90" l="1"/>
  <c r="M89"/>
  <c r="F91" l="1"/>
  <c r="M90"/>
  <c r="F92" l="1"/>
  <c r="M91"/>
  <c r="F93" l="1"/>
  <c r="M92"/>
  <c r="F94" l="1"/>
  <c r="M93"/>
  <c r="F95" l="1"/>
  <c r="M94"/>
  <c r="F96" l="1"/>
  <c r="M95"/>
  <c r="F97" l="1"/>
  <c r="M96"/>
  <c r="F98" l="1"/>
  <c r="M97"/>
  <c r="F99" l="1"/>
  <c r="M98"/>
  <c r="F100" l="1"/>
  <c r="M99"/>
  <c r="F101" l="1"/>
  <c r="M100"/>
  <c r="F102" l="1"/>
  <c r="M101"/>
  <c r="F103" l="1"/>
  <c r="M102"/>
  <c r="F104" l="1"/>
  <c r="M103"/>
  <c r="F105" l="1"/>
  <c r="M104"/>
  <c r="F106" l="1"/>
  <c r="M105"/>
  <c r="F107" l="1"/>
  <c r="M106"/>
  <c r="F108" l="1"/>
  <c r="M107"/>
  <c r="F109" l="1"/>
  <c r="M108"/>
  <c r="F110" l="1"/>
  <c r="M109"/>
  <c r="F111" l="1"/>
  <c r="M110"/>
  <c r="F112" l="1"/>
  <c r="M111"/>
  <c r="F113" l="1"/>
  <c r="M112"/>
  <c r="F114" l="1"/>
  <c r="M113"/>
  <c r="F115" l="1"/>
  <c r="M114"/>
  <c r="F116" l="1"/>
  <c r="M115"/>
  <c r="F117" l="1"/>
  <c r="M116"/>
  <c r="F118" l="1"/>
  <c r="M117"/>
  <c r="F119" l="1"/>
  <c r="M118"/>
  <c r="F120" l="1"/>
  <c r="M119"/>
  <c r="F121" l="1"/>
  <c r="M120"/>
  <c r="F122" l="1"/>
  <c r="M121"/>
  <c r="F123" l="1"/>
  <c r="M122"/>
  <c r="F124" l="1"/>
  <c r="M123"/>
  <c r="F125" l="1"/>
  <c r="M124"/>
  <c r="F126" l="1"/>
  <c r="M125"/>
  <c r="F127" l="1"/>
  <c r="M126"/>
  <c r="F128" l="1"/>
  <c r="M127"/>
  <c r="F129" l="1"/>
  <c r="M128"/>
  <c r="F130" l="1"/>
  <c r="M129"/>
  <c r="F131" l="1"/>
  <c r="M130"/>
  <c r="F132" l="1"/>
  <c r="M131"/>
  <c r="F133" l="1"/>
  <c r="M132"/>
  <c r="F134" l="1"/>
  <c r="M133"/>
  <c r="F135" l="1"/>
  <c r="M134"/>
  <c r="F136" l="1"/>
  <c r="M135"/>
  <c r="F137" l="1"/>
  <c r="M136"/>
  <c r="F138" l="1"/>
  <c r="M137"/>
  <c r="F139" l="1"/>
  <c r="M138"/>
  <c r="F140" l="1"/>
  <c r="M139"/>
  <c r="F141" l="1"/>
  <c r="M140"/>
  <c r="F142" l="1"/>
  <c r="M141"/>
  <c r="F143" l="1"/>
  <c r="M142"/>
  <c r="F144" l="1"/>
  <c r="M143"/>
  <c r="F145" l="1"/>
  <c r="M144"/>
  <c r="F146" l="1"/>
  <c r="M145"/>
  <c r="F147" l="1"/>
  <c r="M146"/>
  <c r="F148" l="1"/>
  <c r="M147"/>
  <c r="F149" l="1"/>
  <c r="M148"/>
  <c r="F150" l="1"/>
  <c r="M149"/>
  <c r="F151" l="1"/>
  <c r="M150"/>
  <c r="F152" l="1"/>
  <c r="M151"/>
  <c r="F153" l="1"/>
  <c r="M152"/>
  <c r="F154" l="1"/>
  <c r="M153"/>
  <c r="F155" l="1"/>
  <c r="M154"/>
  <c r="F156" l="1"/>
  <c r="M155"/>
  <c r="F157" l="1"/>
  <c r="M156"/>
  <c r="F158" l="1"/>
  <c r="M157"/>
  <c r="F159" l="1"/>
  <c r="M158"/>
  <c r="F160" l="1"/>
  <c r="M159"/>
  <c r="F161" l="1"/>
  <c r="M160"/>
  <c r="F162" l="1"/>
  <c r="M161"/>
  <c r="F163" l="1"/>
  <c r="M162"/>
  <c r="F164" l="1"/>
  <c r="M163"/>
  <c r="F165" l="1"/>
  <c r="M164"/>
  <c r="F166" l="1"/>
  <c r="M165"/>
  <c r="F167" l="1"/>
  <c r="M166"/>
  <c r="F168" l="1"/>
  <c r="M167"/>
  <c r="F169" l="1"/>
  <c r="M168"/>
  <c r="F170" l="1"/>
  <c r="M169"/>
  <c r="F171" l="1"/>
  <c r="M170"/>
  <c r="F172" l="1"/>
  <c r="M171"/>
  <c r="F173" l="1"/>
  <c r="M172"/>
  <c r="F174" l="1"/>
  <c r="M173"/>
  <c r="F175" l="1"/>
  <c r="M174"/>
  <c r="F176" l="1"/>
  <c r="M175"/>
  <c r="F177" l="1"/>
  <c r="M176"/>
  <c r="F178" l="1"/>
  <c r="M177"/>
  <c r="F179" l="1"/>
  <c r="M178"/>
  <c r="F180" l="1"/>
  <c r="M179"/>
  <c r="F181" l="1"/>
  <c r="M180"/>
  <c r="F182" l="1"/>
  <c r="M181"/>
  <c r="F183" l="1"/>
  <c r="M182"/>
  <c r="F184" l="1"/>
  <c r="M183"/>
  <c r="F185" l="1"/>
  <c r="M184"/>
  <c r="F186" l="1"/>
  <c r="M185"/>
  <c r="F187" l="1"/>
  <c r="M186"/>
  <c r="F188" l="1"/>
  <c r="M187"/>
  <c r="F189" l="1"/>
  <c r="M188"/>
  <c r="F190" l="1"/>
  <c r="M189"/>
  <c r="F191" l="1"/>
  <c r="M190"/>
  <c r="F192" l="1"/>
  <c r="M191"/>
  <c r="F193" l="1"/>
  <c r="M192"/>
  <c r="F194" l="1"/>
  <c r="M193"/>
  <c r="F195" l="1"/>
  <c r="M194"/>
  <c r="F196" l="1"/>
  <c r="M195"/>
  <c r="F197" l="1"/>
  <c r="M196"/>
  <c r="F198" l="1"/>
  <c r="M197"/>
  <c r="F199" l="1"/>
  <c r="M198"/>
  <c r="F200" l="1"/>
  <c r="M199"/>
  <c r="F201" l="1"/>
  <c r="M200"/>
  <c r="F202" l="1"/>
  <c r="M201"/>
  <c r="F203" l="1"/>
  <c r="M202"/>
  <c r="F204" l="1"/>
  <c r="M203"/>
  <c r="F205" l="1"/>
  <c r="M204"/>
  <c r="F206" l="1"/>
  <c r="M205"/>
  <c r="F207" l="1"/>
  <c r="M206"/>
  <c r="F208" l="1"/>
  <c r="M207"/>
  <c r="F209" l="1"/>
  <c r="M208"/>
  <c r="F210" l="1"/>
  <c r="M209"/>
  <c r="F211" l="1"/>
  <c r="M210"/>
  <c r="F212" l="1"/>
  <c r="M211"/>
  <c r="F213" l="1"/>
  <c r="M212"/>
  <c r="F214" l="1"/>
  <c r="M213"/>
  <c r="F215" l="1"/>
  <c r="M214"/>
  <c r="F216" l="1"/>
  <c r="M215"/>
  <c r="F217" l="1"/>
  <c r="M216"/>
  <c r="F218" l="1"/>
  <c r="M217"/>
  <c r="F219" l="1"/>
  <c r="M218"/>
  <c r="F220" l="1"/>
  <c r="M219"/>
  <c r="F221" l="1"/>
  <c r="M220"/>
  <c r="F222" l="1"/>
  <c r="M221"/>
  <c r="F223" l="1"/>
  <c r="M222"/>
  <c r="F224" l="1"/>
  <c r="M223"/>
  <c r="F225" l="1"/>
  <c r="M224"/>
  <c r="F226" l="1"/>
  <c r="M225"/>
  <c r="F227" l="1"/>
  <c r="M226"/>
  <c r="F228" l="1"/>
  <c r="M227"/>
  <c r="F229" l="1"/>
  <c r="M228"/>
  <c r="F230" l="1"/>
  <c r="M229"/>
  <c r="F231" l="1"/>
  <c r="M230"/>
  <c r="F232" l="1"/>
  <c r="M231"/>
  <c r="F233" l="1"/>
  <c r="M232"/>
  <c r="F234" l="1"/>
  <c r="M233"/>
  <c r="F235" l="1"/>
  <c r="M234"/>
  <c r="F236" l="1"/>
  <c r="M235"/>
  <c r="F237" l="1"/>
  <c r="M236"/>
  <c r="F238" l="1"/>
  <c r="M237"/>
  <c r="F239" l="1"/>
  <c r="M238"/>
  <c r="F240" l="1"/>
  <c r="M239"/>
  <c r="F241" l="1"/>
  <c r="M240"/>
  <c r="F242" l="1"/>
  <c r="M241"/>
  <c r="F243" l="1"/>
  <c r="M242"/>
  <c r="F244" l="1"/>
  <c r="M243"/>
  <c r="F245" l="1"/>
  <c r="M244"/>
  <c r="F246" l="1"/>
  <c r="M245"/>
  <c r="F247" l="1"/>
  <c r="M246"/>
  <c r="F248" l="1"/>
  <c r="M247"/>
  <c r="F249" l="1"/>
  <c r="M248"/>
  <c r="F250" l="1"/>
  <c r="M249"/>
  <c r="F251" l="1"/>
  <c r="M250"/>
  <c r="F252" l="1"/>
  <c r="M251"/>
  <c r="F253" l="1"/>
  <c r="M252"/>
  <c r="F254" l="1"/>
  <c r="M253"/>
  <c r="F255" l="1"/>
  <c r="M254"/>
  <c r="F256" l="1"/>
  <c r="M255"/>
  <c r="F257" l="1"/>
  <c r="M256"/>
  <c r="F258" l="1"/>
  <c r="M257"/>
  <c r="F259" l="1"/>
  <c r="M258"/>
  <c r="F260" l="1"/>
  <c r="M259"/>
  <c r="F261" l="1"/>
  <c r="M260"/>
  <c r="F262" l="1"/>
  <c r="M261"/>
  <c r="F263" l="1"/>
  <c r="M262"/>
  <c r="F264" l="1"/>
  <c r="M263"/>
  <c r="F265" l="1"/>
  <c r="M264"/>
  <c r="F266" l="1"/>
  <c r="M265"/>
  <c r="F267" l="1"/>
  <c r="M266"/>
  <c r="F268" l="1"/>
  <c r="M267"/>
  <c r="F269" l="1"/>
  <c r="M268"/>
  <c r="F270" l="1"/>
  <c r="M269"/>
  <c r="F271" l="1"/>
  <c r="M270"/>
  <c r="F272" l="1"/>
  <c r="M271"/>
  <c r="F273" l="1"/>
  <c r="M272"/>
  <c r="F274" l="1"/>
  <c r="M273"/>
  <c r="F275" l="1"/>
  <c r="M274"/>
  <c r="F276" l="1"/>
  <c r="M275"/>
  <c r="F277" l="1"/>
  <c r="M276"/>
  <c r="F278" l="1"/>
  <c r="M277"/>
  <c r="F279" l="1"/>
  <c r="M278"/>
  <c r="F280" l="1"/>
  <c r="M279"/>
  <c r="F281" l="1"/>
  <c r="M280"/>
  <c r="F282" l="1"/>
  <c r="M281"/>
  <c r="F283" l="1"/>
  <c r="M282"/>
  <c r="F284" l="1"/>
  <c r="M283"/>
  <c r="F285" l="1"/>
  <c r="M284"/>
  <c r="F286" l="1"/>
  <c r="M285"/>
  <c r="F287" l="1"/>
  <c r="M286"/>
  <c r="F288" l="1"/>
  <c r="M287"/>
  <c r="F289" l="1"/>
  <c r="M288"/>
  <c r="F290" l="1"/>
  <c r="M289"/>
  <c r="F291" l="1"/>
  <c r="M290"/>
  <c r="F292" l="1"/>
  <c r="M291"/>
  <c r="F293" l="1"/>
  <c r="M292"/>
  <c r="F294" l="1"/>
  <c r="M293"/>
  <c r="F295" l="1"/>
  <c r="M294"/>
  <c r="F296" l="1"/>
  <c r="M295"/>
  <c r="F297" l="1"/>
  <c r="M296"/>
  <c r="F298" l="1"/>
  <c r="M297"/>
  <c r="F299" l="1"/>
  <c r="M298"/>
  <c r="F300" l="1"/>
  <c r="M299"/>
  <c r="F301" l="1"/>
  <c r="M300"/>
  <c r="F302" l="1"/>
  <c r="M301"/>
  <c r="F303" l="1"/>
  <c r="M302"/>
  <c r="F304" l="1"/>
  <c r="M303"/>
  <c r="F305" l="1"/>
  <c r="M304"/>
  <c r="F306" l="1"/>
  <c r="M305"/>
  <c r="F307" l="1"/>
  <c r="M306"/>
  <c r="F308" l="1"/>
  <c r="M307"/>
  <c r="F309" l="1"/>
  <c r="M308"/>
  <c r="F310" l="1"/>
  <c r="M309"/>
  <c r="F311" l="1"/>
  <c r="M310"/>
  <c r="F312" l="1"/>
  <c r="M311"/>
  <c r="F313" l="1"/>
  <c r="M312"/>
  <c r="F314" l="1"/>
  <c r="M313"/>
  <c r="F315" l="1"/>
  <c r="M314"/>
  <c r="F316" l="1"/>
  <c r="M315"/>
  <c r="F317" l="1"/>
  <c r="M316"/>
  <c r="F318" l="1"/>
  <c r="M317"/>
  <c r="F319" l="1"/>
  <c r="M318"/>
  <c r="F320" l="1"/>
  <c r="M319"/>
  <c r="F321" l="1"/>
  <c r="M320"/>
  <c r="F322" l="1"/>
  <c r="M321"/>
  <c r="F323" l="1"/>
  <c r="M322"/>
  <c r="F324" l="1"/>
  <c r="M323"/>
  <c r="F325" l="1"/>
  <c r="M324"/>
  <c r="F326" l="1"/>
  <c r="M325"/>
  <c r="F327" l="1"/>
  <c r="M326"/>
  <c r="F328" l="1"/>
  <c r="M327"/>
  <c r="F329" l="1"/>
  <c r="M328"/>
  <c r="F330" l="1"/>
  <c r="M329"/>
  <c r="F331" l="1"/>
  <c r="M330"/>
  <c r="F332" l="1"/>
  <c r="M331"/>
  <c r="F333" l="1"/>
  <c r="M332"/>
  <c r="F334" l="1"/>
  <c r="M333"/>
  <c r="F335" l="1"/>
  <c r="M334"/>
  <c r="F336" l="1"/>
  <c r="M335"/>
  <c r="F337" l="1"/>
  <c r="M336"/>
  <c r="F338" l="1"/>
  <c r="M337"/>
  <c r="F339" l="1"/>
  <c r="M338"/>
  <c r="F340" l="1"/>
  <c r="M339"/>
  <c r="F341" l="1"/>
  <c r="M340"/>
  <c r="F342" l="1"/>
  <c r="M341"/>
  <c r="F343" l="1"/>
  <c r="M342"/>
  <c r="F344" l="1"/>
  <c r="M343"/>
  <c r="F345" l="1"/>
  <c r="M344"/>
  <c r="F346" l="1"/>
  <c r="M345"/>
  <c r="F347" l="1"/>
  <c r="M346"/>
  <c r="F348" l="1"/>
  <c r="M347"/>
  <c r="F349" l="1"/>
  <c r="M348"/>
  <c r="F350" l="1"/>
  <c r="M349"/>
  <c r="F351" l="1"/>
  <c r="M350"/>
  <c r="F352" l="1"/>
  <c r="M351"/>
  <c r="F353" l="1"/>
  <c r="M352"/>
  <c r="F354" l="1"/>
  <c r="M353"/>
  <c r="F355" l="1"/>
  <c r="M354"/>
  <c r="F356" l="1"/>
  <c r="M355"/>
  <c r="F357" l="1"/>
  <c r="M356"/>
  <c r="F358" l="1"/>
  <c r="M357"/>
  <c r="F359" l="1"/>
  <c r="M358"/>
  <c r="F360" l="1"/>
  <c r="M359"/>
  <c r="F361" l="1"/>
  <c r="M360"/>
  <c r="F362" l="1"/>
  <c r="M361"/>
  <c r="F363" l="1"/>
  <c r="M362"/>
  <c r="F364" l="1"/>
  <c r="M363"/>
  <c r="F365" l="1"/>
  <c r="M364"/>
  <c r="F366" l="1"/>
  <c r="M365"/>
  <c r="F367" l="1"/>
  <c r="M366"/>
  <c r="F368" l="1"/>
  <c r="M367"/>
  <c r="F369" l="1"/>
  <c r="M368"/>
  <c r="F370" l="1"/>
  <c r="M369"/>
  <c r="F371" l="1"/>
  <c r="M370"/>
  <c r="F372" l="1"/>
  <c r="M371"/>
  <c r="F373" l="1"/>
  <c r="M372"/>
  <c r="F374" l="1"/>
  <c r="M373"/>
  <c r="F375" l="1"/>
  <c r="M374"/>
  <c r="F376" l="1"/>
  <c r="M375"/>
  <c r="F377" l="1"/>
  <c r="M376"/>
  <c r="F378" l="1"/>
  <c r="M377"/>
  <c r="F379" l="1"/>
  <c r="M378"/>
  <c r="F380" l="1"/>
  <c r="M379"/>
  <c r="F381" l="1"/>
  <c r="M380"/>
  <c r="F382" l="1"/>
  <c r="M381"/>
  <c r="F383" l="1"/>
  <c r="M382"/>
  <c r="F384" l="1"/>
  <c r="M383"/>
  <c r="F385" l="1"/>
  <c r="M384"/>
  <c r="F386" l="1"/>
  <c r="M385"/>
  <c r="F387" l="1"/>
  <c r="M386"/>
  <c r="F388" l="1"/>
  <c r="M387"/>
  <c r="F389" l="1"/>
  <c r="M388"/>
  <c r="F390" l="1"/>
  <c r="M389"/>
  <c r="F391" l="1"/>
  <c r="M390"/>
  <c r="F392" l="1"/>
  <c r="M391"/>
  <c r="F393" l="1"/>
  <c r="M392"/>
  <c r="F394" l="1"/>
  <c r="M393"/>
  <c r="F395" l="1"/>
  <c r="M394"/>
  <c r="F396" l="1"/>
  <c r="M395"/>
  <c r="F397" l="1"/>
  <c r="M396"/>
  <c r="F398" l="1"/>
  <c r="M397"/>
  <c r="F399" l="1"/>
  <c r="M398"/>
  <c r="F400" l="1"/>
  <c r="M399"/>
  <c r="F401" l="1"/>
  <c r="M400"/>
  <c r="F402" l="1"/>
  <c r="M401"/>
  <c r="F403" l="1"/>
  <c r="M402"/>
  <c r="F404" l="1"/>
  <c r="M403"/>
  <c r="F405" l="1"/>
  <c r="M404"/>
  <c r="F406" l="1"/>
  <c r="M405"/>
  <c r="F407" l="1"/>
  <c r="M406"/>
  <c r="F408" l="1"/>
  <c r="M407"/>
  <c r="F409" l="1"/>
  <c r="M408"/>
  <c r="F410" l="1"/>
  <c r="M409"/>
  <c r="F411" l="1"/>
  <c r="M410"/>
  <c r="F412" l="1"/>
  <c r="M411"/>
  <c r="F413" l="1"/>
  <c r="M412"/>
  <c r="F414" l="1"/>
  <c r="M413"/>
  <c r="F415" l="1"/>
  <c r="M414"/>
  <c r="F416" l="1"/>
  <c r="M415"/>
  <c r="F417" l="1"/>
  <c r="M416"/>
  <c r="F418" l="1"/>
  <c r="M417"/>
  <c r="F419" l="1"/>
  <c r="M418"/>
  <c r="F420" l="1"/>
  <c r="M419"/>
  <c r="F421" l="1"/>
  <c r="M420"/>
  <c r="F422" l="1"/>
  <c r="M421"/>
  <c r="F423" l="1"/>
  <c r="M422"/>
  <c r="F424" l="1"/>
  <c r="M423"/>
  <c r="F425" l="1"/>
  <c r="M424"/>
  <c r="F426" l="1"/>
  <c r="M425"/>
  <c r="F427" l="1"/>
  <c r="M426"/>
  <c r="F428" l="1"/>
  <c r="M427"/>
  <c r="F429" l="1"/>
  <c r="M428"/>
  <c r="F430" l="1"/>
  <c r="M429"/>
  <c r="F431" l="1"/>
  <c r="M430"/>
  <c r="F432" l="1"/>
  <c r="M431"/>
  <c r="F433" l="1"/>
  <c r="M432"/>
  <c r="F434" l="1"/>
  <c r="M433"/>
  <c r="F435" l="1"/>
  <c r="M434"/>
  <c r="F436" l="1"/>
  <c r="M435"/>
  <c r="F437" l="1"/>
  <c r="M436"/>
  <c r="F438" l="1"/>
  <c r="M437"/>
  <c r="F439" l="1"/>
  <c r="M438"/>
  <c r="F440" l="1"/>
  <c r="M439"/>
  <c r="F441" l="1"/>
  <c r="M440"/>
  <c r="F442" l="1"/>
  <c r="M441"/>
  <c r="F443" l="1"/>
  <c r="M442"/>
  <c r="F444" l="1"/>
  <c r="M443"/>
  <c r="F445" l="1"/>
  <c r="M444"/>
  <c r="F446" l="1"/>
  <c r="M445"/>
  <c r="F447" l="1"/>
  <c r="M446"/>
  <c r="F448" l="1"/>
  <c r="M447"/>
  <c r="F449" l="1"/>
  <c r="M448"/>
  <c r="F450" l="1"/>
  <c r="M449"/>
  <c r="F451" l="1"/>
  <c r="M450"/>
  <c r="F452" l="1"/>
  <c r="M451"/>
  <c r="F453" l="1"/>
  <c r="M452"/>
  <c r="F454" l="1"/>
  <c r="M453"/>
  <c r="F455" l="1"/>
  <c r="M454"/>
  <c r="F456" l="1"/>
  <c r="M455"/>
  <c r="F457" l="1"/>
  <c r="M456"/>
  <c r="F458" l="1"/>
  <c r="M457"/>
  <c r="F459" l="1"/>
  <c r="M458"/>
  <c r="F460" l="1"/>
  <c r="M459"/>
  <c r="F461" l="1"/>
  <c r="M460"/>
  <c r="F462" l="1"/>
  <c r="M461"/>
  <c r="F463" l="1"/>
  <c r="M462"/>
  <c r="F464" l="1"/>
  <c r="M463"/>
  <c r="F465" l="1"/>
  <c r="M464"/>
  <c r="F466" l="1"/>
  <c r="M465"/>
  <c r="F467" l="1"/>
  <c r="M466"/>
  <c r="F468" l="1"/>
  <c r="M467"/>
  <c r="F469" l="1"/>
  <c r="M468"/>
  <c r="F470" l="1"/>
  <c r="M469"/>
  <c r="F471" l="1"/>
  <c r="M470"/>
  <c r="F472" l="1"/>
  <c r="M471"/>
  <c r="F473" l="1"/>
  <c r="M472"/>
  <c r="F474" l="1"/>
  <c r="M473"/>
  <c r="F475" l="1"/>
  <c r="M474"/>
  <c r="F476" l="1"/>
  <c r="M475"/>
  <c r="F477" l="1"/>
  <c r="M476"/>
  <c r="F478" l="1"/>
  <c r="M477"/>
  <c r="F479" l="1"/>
  <c r="M478"/>
  <c r="F480" l="1"/>
  <c r="M479"/>
  <c r="F481" l="1"/>
  <c r="M480"/>
  <c r="F482" l="1"/>
  <c r="M481"/>
  <c r="F483" l="1"/>
  <c r="M482"/>
  <c r="F484" l="1"/>
  <c r="M483"/>
  <c r="F485" l="1"/>
  <c r="M484"/>
  <c r="F486" l="1"/>
  <c r="M485"/>
  <c r="F487" l="1"/>
  <c r="M486"/>
  <c r="F488" l="1"/>
  <c r="M487"/>
  <c r="F489" l="1"/>
  <c r="M488"/>
  <c r="F490" l="1"/>
  <c r="M489"/>
  <c r="F491" l="1"/>
  <c r="M490"/>
  <c r="F492" l="1"/>
  <c r="M491"/>
  <c r="F493" l="1"/>
  <c r="M492"/>
  <c r="F494" l="1"/>
  <c r="M493"/>
  <c r="F495" l="1"/>
  <c r="M494"/>
  <c r="F496" l="1"/>
  <c r="M495"/>
  <c r="F497" l="1"/>
  <c r="M496"/>
  <c r="F498" l="1"/>
  <c r="M497"/>
  <c r="F499" l="1"/>
  <c r="M498"/>
  <c r="F500" l="1"/>
  <c r="M499"/>
  <c r="F501" l="1"/>
  <c r="M500"/>
  <c r="F502" l="1"/>
  <c r="M501"/>
  <c r="F503" l="1"/>
  <c r="M502"/>
  <c r="F504" l="1"/>
  <c r="M503"/>
  <c r="F505" l="1"/>
  <c r="M504"/>
  <c r="F506" l="1"/>
  <c r="M505"/>
  <c r="F507" l="1"/>
  <c r="M506"/>
  <c r="F508" l="1"/>
  <c r="M507"/>
  <c r="F509" l="1"/>
  <c r="M508"/>
  <c r="F510" l="1"/>
  <c r="M509"/>
  <c r="F511" l="1"/>
  <c r="M510"/>
  <c r="F512" l="1"/>
  <c r="M511"/>
  <c r="F513" l="1"/>
  <c r="M512"/>
  <c r="F514" l="1"/>
  <c r="M513"/>
  <c r="F515" l="1"/>
  <c r="M514"/>
  <c r="F516" l="1"/>
  <c r="M515"/>
  <c r="F517" l="1"/>
  <c r="M516"/>
  <c r="F518" l="1"/>
  <c r="M517"/>
  <c r="F519" l="1"/>
  <c r="M518"/>
  <c r="F520" l="1"/>
  <c r="M519"/>
  <c r="F521" l="1"/>
  <c r="M520"/>
  <c r="F522" l="1"/>
  <c r="M521"/>
  <c r="F523" l="1"/>
  <c r="M522"/>
  <c r="F524" l="1"/>
  <c r="M523"/>
  <c r="F525" l="1"/>
  <c r="M524"/>
  <c r="F526" l="1"/>
  <c r="M525"/>
  <c r="F527" l="1"/>
  <c r="M526"/>
  <c r="F528" l="1"/>
  <c r="M527"/>
  <c r="F529" l="1"/>
  <c r="M528"/>
  <c r="F530" l="1"/>
  <c r="M529"/>
  <c r="F531" l="1"/>
  <c r="M530"/>
  <c r="F532" l="1"/>
  <c r="M531"/>
  <c r="F533" l="1"/>
  <c r="M532"/>
  <c r="F534" l="1"/>
  <c r="M533"/>
  <c r="F535" l="1"/>
  <c r="M534"/>
  <c r="F536" l="1"/>
  <c r="M535"/>
  <c r="F537" l="1"/>
  <c r="M536"/>
  <c r="F538" l="1"/>
  <c r="M537"/>
  <c r="F539" l="1"/>
  <c r="M538"/>
  <c r="F540" l="1"/>
  <c r="M539"/>
  <c r="F541" l="1"/>
  <c r="M540"/>
  <c r="F542" l="1"/>
  <c r="M541"/>
  <c r="F543" l="1"/>
  <c r="M542"/>
  <c r="F544" l="1"/>
  <c r="M543"/>
  <c r="F545" l="1"/>
  <c r="M544"/>
  <c r="F546" l="1"/>
  <c r="M545"/>
  <c r="F547" l="1"/>
  <c r="M546"/>
  <c r="F548" l="1"/>
  <c r="M547"/>
  <c r="F549" l="1"/>
  <c r="M548"/>
  <c r="F550" l="1"/>
  <c r="M549"/>
  <c r="F551" l="1"/>
  <c r="M550"/>
  <c r="F552" l="1"/>
  <c r="M551"/>
  <c r="F553" l="1"/>
  <c r="M552"/>
  <c r="F554" l="1"/>
  <c r="M553"/>
  <c r="F555" l="1"/>
  <c r="M554"/>
  <c r="F556" l="1"/>
  <c r="M555"/>
  <c r="F557" l="1"/>
  <c r="M556"/>
  <c r="F558" l="1"/>
  <c r="M557"/>
  <c r="F559" l="1"/>
  <c r="M558"/>
  <c r="F560" l="1"/>
  <c r="M559"/>
  <c r="F561" l="1"/>
  <c r="M560"/>
  <c r="F562" l="1"/>
  <c r="M561"/>
  <c r="F563" l="1"/>
  <c r="M562"/>
  <c r="F564" l="1"/>
  <c r="M563"/>
  <c r="F565" l="1"/>
  <c r="M564"/>
  <c r="F566" l="1"/>
  <c r="M565"/>
  <c r="F567" l="1"/>
  <c r="M566"/>
  <c r="F568" l="1"/>
  <c r="M567"/>
  <c r="F569" l="1"/>
  <c r="M568"/>
  <c r="F570" l="1"/>
  <c r="M569"/>
  <c r="F571" l="1"/>
  <c r="M570"/>
  <c r="F572" l="1"/>
  <c r="M571"/>
  <c r="F573" l="1"/>
  <c r="M572"/>
  <c r="F574" l="1"/>
  <c r="M573"/>
  <c r="F575" l="1"/>
  <c r="M574"/>
  <c r="F576" l="1"/>
  <c r="M575"/>
  <c r="F577" l="1"/>
  <c r="M576"/>
  <c r="F578" l="1"/>
  <c r="M577"/>
  <c r="F579" l="1"/>
  <c r="M578"/>
  <c r="F580" l="1"/>
  <c r="M579"/>
  <c r="F581" l="1"/>
  <c r="M580"/>
  <c r="F582" l="1"/>
  <c r="M581"/>
  <c r="F583" l="1"/>
  <c r="M582"/>
  <c r="F584" l="1"/>
  <c r="M583"/>
  <c r="F585" l="1"/>
  <c r="M584"/>
  <c r="F586" l="1"/>
  <c r="M585"/>
  <c r="F587" l="1"/>
  <c r="M586"/>
  <c r="F588" l="1"/>
  <c r="M587"/>
  <c r="F589" l="1"/>
  <c r="M588"/>
  <c r="F590" l="1"/>
  <c r="M589"/>
  <c r="F591" l="1"/>
  <c r="M590"/>
  <c r="F592" l="1"/>
  <c r="M591"/>
  <c r="F593" l="1"/>
  <c r="M592"/>
  <c r="F594" l="1"/>
  <c r="M593"/>
  <c r="F595" l="1"/>
  <c r="M594"/>
  <c r="F596" l="1"/>
  <c r="M595"/>
  <c r="F597" l="1"/>
  <c r="M596"/>
  <c r="F598" l="1"/>
  <c r="M597"/>
  <c r="F599" l="1"/>
  <c r="M598"/>
  <c r="F600" l="1"/>
  <c r="M599"/>
  <c r="F601" l="1"/>
  <c r="M600"/>
  <c r="F602" l="1"/>
  <c r="M601"/>
  <c r="F603" l="1"/>
  <c r="M602"/>
  <c r="F604" l="1"/>
  <c r="M603"/>
  <c r="F605" l="1"/>
  <c r="M604"/>
  <c r="F606" l="1"/>
  <c r="M605"/>
  <c r="F607" l="1"/>
  <c r="M606"/>
  <c r="F608" l="1"/>
  <c r="M607"/>
  <c r="F609" l="1"/>
  <c r="M608"/>
  <c r="F610" l="1"/>
  <c r="M609"/>
  <c r="F611" l="1"/>
  <c r="M610"/>
  <c r="F612" l="1"/>
  <c r="M611"/>
  <c r="F613" l="1"/>
  <c r="M612"/>
  <c r="F614" l="1"/>
  <c r="M613"/>
  <c r="F615" l="1"/>
  <c r="M614"/>
  <c r="F616" l="1"/>
  <c r="M615"/>
  <c r="F617" l="1"/>
  <c r="M616"/>
  <c r="F618" l="1"/>
  <c r="M617"/>
  <c r="F619" l="1"/>
  <c r="M618"/>
  <c r="F620" l="1"/>
  <c r="M619"/>
  <c r="F621" l="1"/>
  <c r="M620"/>
  <c r="F622" l="1"/>
  <c r="M621"/>
  <c r="F623" l="1"/>
  <c r="M622"/>
  <c r="F624" l="1"/>
  <c r="M623"/>
  <c r="F625" l="1"/>
  <c r="M624"/>
  <c r="F626" l="1"/>
  <c r="M625"/>
  <c r="F627" l="1"/>
  <c r="M626"/>
  <c r="F628" l="1"/>
  <c r="M627"/>
  <c r="F629" l="1"/>
  <c r="M628"/>
  <c r="F630" l="1"/>
  <c r="M629"/>
  <c r="F631" l="1"/>
  <c r="M630"/>
  <c r="F632" l="1"/>
  <c r="M631"/>
  <c r="F633" l="1"/>
  <c r="M632"/>
  <c r="F634" l="1"/>
  <c r="M633"/>
  <c r="F635" l="1"/>
  <c r="M634"/>
  <c r="F636" l="1"/>
  <c r="M635"/>
  <c r="F637" l="1"/>
  <c r="M636"/>
  <c r="F638" l="1"/>
  <c r="M637"/>
  <c r="F639" l="1"/>
  <c r="M638"/>
  <c r="F640" l="1"/>
  <c r="M639"/>
  <c r="F641" l="1"/>
  <c r="M640"/>
  <c r="F642" l="1"/>
  <c r="M641"/>
  <c r="F643" l="1"/>
  <c r="M642"/>
  <c r="F644" l="1"/>
  <c r="M643"/>
  <c r="F645" l="1"/>
  <c r="M644"/>
  <c r="F646" l="1"/>
  <c r="M645"/>
  <c r="F647" l="1"/>
  <c r="M646"/>
  <c r="F648" l="1"/>
  <c r="M647"/>
  <c r="F649" l="1"/>
  <c r="M648"/>
  <c r="F650" l="1"/>
  <c r="M649"/>
  <c r="F651" l="1"/>
  <c r="M650"/>
  <c r="F652" l="1"/>
  <c r="M651"/>
  <c r="F653" l="1"/>
  <c r="M652"/>
  <c r="F654" l="1"/>
  <c r="M653"/>
  <c r="F655" l="1"/>
  <c r="M654"/>
  <c r="F656" l="1"/>
  <c r="M655"/>
  <c r="F657" l="1"/>
  <c r="M656"/>
  <c r="F658" l="1"/>
  <c r="M657"/>
  <c r="F659" l="1"/>
  <c r="M658"/>
  <c r="F660" l="1"/>
  <c r="M659"/>
  <c r="F661" l="1"/>
  <c r="M660"/>
  <c r="F662" l="1"/>
  <c r="M661"/>
  <c r="F663" l="1"/>
  <c r="M662"/>
  <c r="F664" l="1"/>
  <c r="M663"/>
  <c r="F665" l="1"/>
  <c r="M664"/>
  <c r="F666" l="1"/>
  <c r="M665"/>
  <c r="F667" l="1"/>
  <c r="M666"/>
  <c r="F668" l="1"/>
  <c r="M667"/>
  <c r="F669" l="1"/>
  <c r="M668"/>
  <c r="F670" l="1"/>
  <c r="M669"/>
  <c r="F671" l="1"/>
  <c r="M670"/>
  <c r="F672" l="1"/>
  <c r="M671"/>
  <c r="F673" l="1"/>
  <c r="M672"/>
  <c r="F674" l="1"/>
  <c r="M673"/>
  <c r="F675" l="1"/>
  <c r="M674"/>
  <c r="F676" l="1"/>
  <c r="M675"/>
  <c r="F677" l="1"/>
  <c r="M676"/>
  <c r="F678" l="1"/>
  <c r="M677"/>
  <c r="F679" l="1"/>
  <c r="M678"/>
  <c r="F680" l="1"/>
  <c r="M679"/>
  <c r="F681" l="1"/>
  <c r="M680"/>
  <c r="F682" l="1"/>
  <c r="M681"/>
  <c r="F683" l="1"/>
  <c r="M682"/>
  <c r="F684" l="1"/>
  <c r="M683"/>
  <c r="F685" l="1"/>
  <c r="M684"/>
  <c r="F686" l="1"/>
  <c r="M685"/>
  <c r="F687" l="1"/>
  <c r="M686"/>
  <c r="F688" l="1"/>
  <c r="M687"/>
  <c r="F689" l="1"/>
  <c r="M688"/>
  <c r="F690" l="1"/>
  <c r="M689"/>
  <c r="F691" l="1"/>
  <c r="M690"/>
  <c r="F692" l="1"/>
  <c r="M691"/>
  <c r="F693" l="1"/>
  <c r="M692"/>
  <c r="F694" l="1"/>
  <c r="M693"/>
  <c r="F695" l="1"/>
  <c r="M694"/>
  <c r="F696" l="1"/>
  <c r="M695"/>
  <c r="F697" l="1"/>
  <c r="M696"/>
  <c r="F698" l="1"/>
  <c r="M697"/>
  <c r="F699" l="1"/>
  <c r="M698"/>
  <c r="F700" l="1"/>
  <c r="M699"/>
  <c r="F701" l="1"/>
  <c r="M700"/>
  <c r="F702" l="1"/>
  <c r="M701"/>
  <c r="F703" l="1"/>
  <c r="M702"/>
  <c r="F704" l="1"/>
  <c r="M703"/>
  <c r="F705" l="1"/>
  <c r="M704"/>
  <c r="F706" l="1"/>
  <c r="M705"/>
  <c r="F707" l="1"/>
  <c r="M706"/>
  <c r="F708" l="1"/>
  <c r="M707"/>
  <c r="F709" l="1"/>
  <c r="M708"/>
  <c r="F710" l="1"/>
  <c r="M709"/>
  <c r="F711" l="1"/>
  <c r="M710"/>
  <c r="F712" l="1"/>
  <c r="M711"/>
  <c r="F713" l="1"/>
  <c r="M712"/>
  <c r="F714" l="1"/>
  <c r="M713"/>
  <c r="F715" l="1"/>
  <c r="M714"/>
  <c r="F716" l="1"/>
  <c r="M715"/>
  <c r="F717" l="1"/>
  <c r="M716"/>
  <c r="F718" l="1"/>
  <c r="M717"/>
  <c r="F719" l="1"/>
  <c r="M718"/>
  <c r="F720" l="1"/>
  <c r="M719"/>
  <c r="F721" l="1"/>
  <c r="M720"/>
  <c r="F722" l="1"/>
  <c r="M721"/>
  <c r="F723" l="1"/>
  <c r="M722"/>
  <c r="F724" l="1"/>
  <c r="M723"/>
  <c r="F725" l="1"/>
  <c r="M724"/>
  <c r="F726" l="1"/>
  <c r="M725"/>
  <c r="F727" l="1"/>
  <c r="M726"/>
  <c r="F728" l="1"/>
  <c r="M727"/>
  <c r="F729" l="1"/>
  <c r="M728"/>
  <c r="F730" l="1"/>
  <c r="M729"/>
  <c r="F731" l="1"/>
  <c r="M730"/>
  <c r="F732" l="1"/>
  <c r="M732" s="1"/>
  <c r="M731"/>
</calcChain>
</file>

<file path=xl/sharedStrings.xml><?xml version="1.0" encoding="utf-8"?>
<sst xmlns="http://schemas.openxmlformats.org/spreadsheetml/2006/main" count="772" uniqueCount="37">
  <si>
    <t>data</t>
  </si>
  <si>
    <t>dzień tygodnia</t>
  </si>
  <si>
    <t>niedziela</t>
  </si>
  <si>
    <t>poniedziałek</t>
  </si>
  <si>
    <t>wtorek</t>
  </si>
  <si>
    <t>środa</t>
  </si>
  <si>
    <t>czwartek</t>
  </si>
  <si>
    <t>piątek</t>
  </si>
  <si>
    <t>sobota</t>
  </si>
  <si>
    <t>pora roku</t>
  </si>
  <si>
    <t>koszty</t>
  </si>
  <si>
    <t>przychody</t>
  </si>
  <si>
    <t>dochody</t>
  </si>
  <si>
    <t>koszt zakupu jednego roweru</t>
  </si>
  <si>
    <t>cena wypożyczenia roweu (na cały dzień roboczy)</t>
  </si>
  <si>
    <t>koszt serwisowania (jeden rower)</t>
  </si>
  <si>
    <t>popyt (zima)</t>
  </si>
  <si>
    <t>popyt (wiosna)</t>
  </si>
  <si>
    <t>popyt (lato)</t>
  </si>
  <si>
    <t>popyt (jesien)</t>
  </si>
  <si>
    <t>liczba rowerów</t>
  </si>
  <si>
    <t>Łączne koszty</t>
  </si>
  <si>
    <t>Łączne przychody</t>
  </si>
  <si>
    <t>Koszty &lt; przychodów</t>
  </si>
  <si>
    <t>zad 5.1</t>
  </si>
  <si>
    <t>miesiąc</t>
  </si>
  <si>
    <t>Wartości</t>
  </si>
  <si>
    <t>Suma z koszty</t>
  </si>
  <si>
    <t>Suma z przychody</t>
  </si>
  <si>
    <t>Etykiety wierszy</t>
  </si>
  <si>
    <t>Suma końcowa</t>
  </si>
  <si>
    <t>dochód</t>
  </si>
  <si>
    <t>zad 5.2 + wykres</t>
  </si>
  <si>
    <t>b) 125 tys</t>
  </si>
  <si>
    <t>a) 100 tys</t>
  </si>
  <si>
    <t>c) 150 tys</t>
  </si>
  <si>
    <t>zad 5.3</t>
  </si>
</sst>
</file>

<file path=xl/styles.xml><?xml version="1.0" encoding="utf-8"?>
<styleSheet xmlns="http://schemas.openxmlformats.org/spreadsheetml/2006/main">
  <numFmts count="2">
    <numFmt numFmtId="6" formatCode="#,##0\ &quot;zł&quot;;[Red]\-#,##0\ &quot;zł&quot;"/>
    <numFmt numFmtId="44" formatCode="_-* #,##0.00\ &quot;zł&quot;_-;\-* #,##0.00\ &quot;zł&quot;_-;_-* &quot;-&quot;??\ &quot;zł&quot;_-;_-@_-"/>
  </numFmts>
  <fonts count="3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6100"/>
      <name val="Czcionka tekstu podstawowego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44" fontId="0" fillId="0" borderId="0" xfId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2" borderId="0" xfId="2" applyAlignment="1">
      <alignment horizontal="center" vertical="center"/>
    </xf>
    <xf numFmtId="0" fontId="2" fillId="2" borderId="0" xfId="2" applyAlignment="1">
      <alignment horizontal="center" vertical="center"/>
    </xf>
    <xf numFmtId="14" fontId="2" fillId="2" borderId="0" xfId="2" applyNumberFormat="1" applyAlignment="1">
      <alignment horizontal="center" vertical="center"/>
    </xf>
    <xf numFmtId="44" fontId="2" fillId="2" borderId="0" xfId="2" applyNumberFormat="1" applyAlignment="1">
      <alignment horizontal="center" vertical="center"/>
    </xf>
    <xf numFmtId="6" fontId="2" fillId="2" borderId="0" xfId="2" applyNumberFormat="1" applyAlignment="1">
      <alignment horizontal="center" vertical="center"/>
    </xf>
  </cellXfs>
  <cellStyles count="3">
    <cellStyle name="Dobre" xfId="2" builtinId="26"/>
    <cellStyle name="Normalny" xfId="0" builtinId="0"/>
    <cellStyle name="Walutowy" xfId="1" builtin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Misięczne dochody w 2023 roku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Arkusz2!$H$20</c:f>
              <c:strCache>
                <c:ptCount val="1"/>
                <c:pt idx="0">
                  <c:v>miesiąc</c:v>
                </c:pt>
              </c:strCache>
            </c:strRef>
          </c:tx>
          <c:val>
            <c:numRef>
              <c:f>Arkusz2!$H$21:$H$32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ser>
          <c:idx val="1"/>
          <c:order val="1"/>
          <c:tx>
            <c:strRef>
              <c:f>Arkusz2!$K$20</c:f>
              <c:strCache>
                <c:ptCount val="1"/>
                <c:pt idx="0">
                  <c:v>dochód</c:v>
                </c:pt>
              </c:strCache>
            </c:strRef>
          </c:tx>
          <c:val>
            <c:numRef>
              <c:f>Arkusz2!$K$21:$K$32</c:f>
              <c:numCache>
                <c:formatCode>General</c:formatCode>
                <c:ptCount val="12"/>
                <c:pt idx="0">
                  <c:v>-7430</c:v>
                </c:pt>
                <c:pt idx="1">
                  <c:v>600</c:v>
                </c:pt>
                <c:pt idx="2">
                  <c:v>1590</c:v>
                </c:pt>
                <c:pt idx="3">
                  <c:v>2250</c:v>
                </c:pt>
                <c:pt idx="4">
                  <c:v>2850</c:v>
                </c:pt>
                <c:pt idx="5">
                  <c:v>3660</c:v>
                </c:pt>
                <c:pt idx="6">
                  <c:v>4920</c:v>
                </c:pt>
                <c:pt idx="7">
                  <c:v>5610</c:v>
                </c:pt>
                <c:pt idx="8">
                  <c:v>4320</c:v>
                </c:pt>
                <c:pt idx="9">
                  <c:v>1890</c:v>
                </c:pt>
                <c:pt idx="10">
                  <c:v>2040</c:v>
                </c:pt>
                <c:pt idx="11">
                  <c:v>1350</c:v>
                </c:pt>
              </c:numCache>
            </c:numRef>
          </c:val>
        </c:ser>
        <c:axId val="45776896"/>
        <c:axId val="45778432"/>
      </c:barChart>
      <c:catAx>
        <c:axId val="457768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miesiąc</a:t>
                </a:r>
              </a:p>
            </c:rich>
          </c:tx>
          <c:layout/>
        </c:title>
        <c:tickLblPos val="nextTo"/>
        <c:crossAx val="45778432"/>
        <c:crosses val="autoZero"/>
        <c:auto val="1"/>
        <c:lblAlgn val="ctr"/>
        <c:lblOffset val="100"/>
      </c:catAx>
      <c:valAx>
        <c:axId val="457784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kwota</a:t>
                </a:r>
              </a:p>
            </c:rich>
          </c:tx>
          <c:layout/>
        </c:title>
        <c:numFmt formatCode="General" sourceLinked="1"/>
        <c:tickLblPos val="nextTo"/>
        <c:crossAx val="4577689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6</xdr:row>
      <xdr:rowOff>95250</xdr:rowOff>
    </xdr:from>
    <xdr:to>
      <xdr:col>19</xdr:col>
      <xdr:colOff>333375</xdr:colOff>
      <xdr:row>20</xdr:row>
      <xdr:rowOff>171450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4693.554211342591" createdVersion="3" refreshedVersion="3" minRefreshableVersion="3" recordCount="365">
  <cacheSource type="worksheet">
    <worksheetSource ref="B1:D366" sheet="Arkusz2"/>
  </cacheSource>
  <cacheFields count="3">
    <cacheField name="miesiąc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koszty" numFmtId="0">
      <sharedItems containsSemiMixedTypes="0" containsString="0" containsNumber="1" containsInteger="1" minValue="0" maxValue="8150"/>
    </cacheField>
    <cacheField name="przychody" numFmtId="0">
      <sharedItems containsSemiMixedTypes="0" containsString="0" containsNumber="1" containsInteger="1" minValue="0" maxValue="27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5">
  <r>
    <x v="0"/>
    <n v="8150"/>
    <n v="0"/>
  </r>
  <r>
    <x v="0"/>
    <n v="0"/>
    <n v="60"/>
  </r>
  <r>
    <x v="0"/>
    <n v="0"/>
    <n v="60"/>
  </r>
  <r>
    <x v="0"/>
    <n v="0"/>
    <n v="60"/>
  </r>
  <r>
    <x v="0"/>
    <n v="0"/>
    <n v="60"/>
  </r>
  <r>
    <x v="0"/>
    <n v="0"/>
    <n v="60"/>
  </r>
  <r>
    <x v="0"/>
    <n v="0"/>
    <n v="0"/>
  </r>
  <r>
    <x v="0"/>
    <n v="150"/>
    <n v="0"/>
  </r>
  <r>
    <x v="0"/>
    <n v="0"/>
    <n v="60"/>
  </r>
  <r>
    <x v="0"/>
    <n v="0"/>
    <n v="60"/>
  </r>
  <r>
    <x v="0"/>
    <n v="0"/>
    <n v="60"/>
  </r>
  <r>
    <x v="0"/>
    <n v="0"/>
    <n v="60"/>
  </r>
  <r>
    <x v="0"/>
    <n v="0"/>
    <n v="60"/>
  </r>
  <r>
    <x v="0"/>
    <n v="0"/>
    <n v="0"/>
  </r>
  <r>
    <x v="0"/>
    <n v="150"/>
    <n v="0"/>
  </r>
  <r>
    <x v="0"/>
    <n v="0"/>
    <n v="60"/>
  </r>
  <r>
    <x v="0"/>
    <n v="0"/>
    <n v="60"/>
  </r>
  <r>
    <x v="0"/>
    <n v="0"/>
    <n v="60"/>
  </r>
  <r>
    <x v="0"/>
    <n v="0"/>
    <n v="60"/>
  </r>
  <r>
    <x v="0"/>
    <n v="0"/>
    <n v="60"/>
  </r>
  <r>
    <x v="0"/>
    <n v="0"/>
    <n v="0"/>
  </r>
  <r>
    <x v="0"/>
    <n v="150"/>
    <n v="0"/>
  </r>
  <r>
    <x v="0"/>
    <n v="0"/>
    <n v="60"/>
  </r>
  <r>
    <x v="0"/>
    <n v="0"/>
    <n v="60"/>
  </r>
  <r>
    <x v="0"/>
    <n v="0"/>
    <n v="60"/>
  </r>
  <r>
    <x v="0"/>
    <n v="0"/>
    <n v="60"/>
  </r>
  <r>
    <x v="0"/>
    <n v="0"/>
    <n v="60"/>
  </r>
  <r>
    <x v="0"/>
    <n v="0"/>
    <n v="0"/>
  </r>
  <r>
    <x v="0"/>
    <n v="150"/>
    <n v="0"/>
  </r>
  <r>
    <x v="0"/>
    <n v="0"/>
    <n v="60"/>
  </r>
  <r>
    <x v="0"/>
    <n v="0"/>
    <n v="60"/>
  </r>
  <r>
    <x v="1"/>
    <n v="0"/>
    <n v="60"/>
  </r>
  <r>
    <x v="1"/>
    <n v="0"/>
    <n v="60"/>
  </r>
  <r>
    <x v="1"/>
    <n v="0"/>
    <n v="60"/>
  </r>
  <r>
    <x v="1"/>
    <n v="0"/>
    <n v="0"/>
  </r>
  <r>
    <x v="1"/>
    <n v="150"/>
    <n v="0"/>
  </r>
  <r>
    <x v="1"/>
    <n v="0"/>
    <n v="60"/>
  </r>
  <r>
    <x v="1"/>
    <n v="0"/>
    <n v="60"/>
  </r>
  <r>
    <x v="1"/>
    <n v="0"/>
    <n v="60"/>
  </r>
  <r>
    <x v="1"/>
    <n v="0"/>
    <n v="60"/>
  </r>
  <r>
    <x v="1"/>
    <n v="0"/>
    <n v="60"/>
  </r>
  <r>
    <x v="1"/>
    <n v="0"/>
    <n v="0"/>
  </r>
  <r>
    <x v="1"/>
    <n v="150"/>
    <n v="0"/>
  </r>
  <r>
    <x v="1"/>
    <n v="0"/>
    <n v="60"/>
  </r>
  <r>
    <x v="1"/>
    <n v="0"/>
    <n v="60"/>
  </r>
  <r>
    <x v="1"/>
    <n v="0"/>
    <n v="60"/>
  </r>
  <r>
    <x v="1"/>
    <n v="0"/>
    <n v="60"/>
  </r>
  <r>
    <x v="1"/>
    <n v="0"/>
    <n v="60"/>
  </r>
  <r>
    <x v="1"/>
    <n v="0"/>
    <n v="0"/>
  </r>
  <r>
    <x v="1"/>
    <n v="150"/>
    <n v="0"/>
  </r>
  <r>
    <x v="1"/>
    <n v="0"/>
    <n v="60"/>
  </r>
  <r>
    <x v="1"/>
    <n v="0"/>
    <n v="60"/>
  </r>
  <r>
    <x v="1"/>
    <n v="0"/>
    <n v="60"/>
  </r>
  <r>
    <x v="1"/>
    <n v="0"/>
    <n v="60"/>
  </r>
  <r>
    <x v="1"/>
    <n v="0"/>
    <n v="60"/>
  </r>
  <r>
    <x v="1"/>
    <n v="0"/>
    <n v="0"/>
  </r>
  <r>
    <x v="1"/>
    <n v="150"/>
    <n v="0"/>
  </r>
  <r>
    <x v="1"/>
    <n v="0"/>
    <n v="60"/>
  </r>
  <r>
    <x v="1"/>
    <n v="0"/>
    <n v="60"/>
  </r>
  <r>
    <x v="2"/>
    <n v="0"/>
    <n v="60"/>
  </r>
  <r>
    <x v="2"/>
    <n v="0"/>
    <n v="60"/>
  </r>
  <r>
    <x v="2"/>
    <n v="0"/>
    <n v="60"/>
  </r>
  <r>
    <x v="2"/>
    <n v="0"/>
    <n v="0"/>
  </r>
  <r>
    <x v="2"/>
    <n v="150"/>
    <n v="0"/>
  </r>
  <r>
    <x v="2"/>
    <n v="0"/>
    <n v="60"/>
  </r>
  <r>
    <x v="2"/>
    <n v="0"/>
    <n v="60"/>
  </r>
  <r>
    <x v="2"/>
    <n v="0"/>
    <n v="60"/>
  </r>
  <r>
    <x v="2"/>
    <n v="0"/>
    <n v="60"/>
  </r>
  <r>
    <x v="2"/>
    <n v="0"/>
    <n v="60"/>
  </r>
  <r>
    <x v="2"/>
    <n v="0"/>
    <n v="0"/>
  </r>
  <r>
    <x v="2"/>
    <n v="150"/>
    <n v="0"/>
  </r>
  <r>
    <x v="2"/>
    <n v="0"/>
    <n v="60"/>
  </r>
  <r>
    <x v="2"/>
    <n v="0"/>
    <n v="60"/>
  </r>
  <r>
    <x v="2"/>
    <n v="0"/>
    <n v="60"/>
  </r>
  <r>
    <x v="2"/>
    <n v="0"/>
    <n v="60"/>
  </r>
  <r>
    <x v="2"/>
    <n v="0"/>
    <n v="60"/>
  </r>
  <r>
    <x v="2"/>
    <n v="0"/>
    <n v="0"/>
  </r>
  <r>
    <x v="2"/>
    <n v="150"/>
    <n v="0"/>
  </r>
  <r>
    <x v="2"/>
    <n v="0"/>
    <n v="60"/>
  </r>
  <r>
    <x v="2"/>
    <n v="0"/>
    <n v="150"/>
  </r>
  <r>
    <x v="2"/>
    <n v="0"/>
    <n v="150"/>
  </r>
  <r>
    <x v="2"/>
    <n v="0"/>
    <n v="150"/>
  </r>
  <r>
    <x v="2"/>
    <n v="0"/>
    <n v="150"/>
  </r>
  <r>
    <x v="2"/>
    <n v="0"/>
    <n v="0"/>
  </r>
  <r>
    <x v="2"/>
    <n v="150"/>
    <n v="0"/>
  </r>
  <r>
    <x v="2"/>
    <n v="0"/>
    <n v="150"/>
  </r>
  <r>
    <x v="2"/>
    <n v="0"/>
    <n v="150"/>
  </r>
  <r>
    <x v="2"/>
    <n v="0"/>
    <n v="150"/>
  </r>
  <r>
    <x v="2"/>
    <n v="0"/>
    <n v="150"/>
  </r>
  <r>
    <x v="2"/>
    <n v="0"/>
    <n v="150"/>
  </r>
  <r>
    <x v="3"/>
    <n v="0"/>
    <n v="0"/>
  </r>
  <r>
    <x v="3"/>
    <n v="150"/>
    <n v="0"/>
  </r>
  <r>
    <x v="3"/>
    <n v="0"/>
    <n v="150"/>
  </r>
  <r>
    <x v="3"/>
    <n v="0"/>
    <n v="150"/>
  </r>
  <r>
    <x v="3"/>
    <n v="0"/>
    <n v="150"/>
  </r>
  <r>
    <x v="3"/>
    <n v="0"/>
    <n v="150"/>
  </r>
  <r>
    <x v="3"/>
    <n v="0"/>
    <n v="150"/>
  </r>
  <r>
    <x v="3"/>
    <n v="0"/>
    <n v="0"/>
  </r>
  <r>
    <x v="3"/>
    <n v="150"/>
    <n v="0"/>
  </r>
  <r>
    <x v="3"/>
    <n v="0"/>
    <n v="150"/>
  </r>
  <r>
    <x v="3"/>
    <n v="0"/>
    <n v="150"/>
  </r>
  <r>
    <x v="3"/>
    <n v="0"/>
    <n v="150"/>
  </r>
  <r>
    <x v="3"/>
    <n v="0"/>
    <n v="150"/>
  </r>
  <r>
    <x v="3"/>
    <n v="0"/>
    <n v="150"/>
  </r>
  <r>
    <x v="3"/>
    <n v="0"/>
    <n v="0"/>
  </r>
  <r>
    <x v="3"/>
    <n v="150"/>
    <n v="0"/>
  </r>
  <r>
    <x v="3"/>
    <n v="0"/>
    <n v="150"/>
  </r>
  <r>
    <x v="3"/>
    <n v="0"/>
    <n v="150"/>
  </r>
  <r>
    <x v="3"/>
    <n v="0"/>
    <n v="150"/>
  </r>
  <r>
    <x v="3"/>
    <n v="0"/>
    <n v="150"/>
  </r>
  <r>
    <x v="3"/>
    <n v="0"/>
    <n v="150"/>
  </r>
  <r>
    <x v="3"/>
    <n v="0"/>
    <n v="0"/>
  </r>
  <r>
    <x v="3"/>
    <n v="150"/>
    <n v="0"/>
  </r>
  <r>
    <x v="3"/>
    <n v="0"/>
    <n v="150"/>
  </r>
  <r>
    <x v="3"/>
    <n v="0"/>
    <n v="150"/>
  </r>
  <r>
    <x v="3"/>
    <n v="0"/>
    <n v="150"/>
  </r>
  <r>
    <x v="3"/>
    <n v="0"/>
    <n v="150"/>
  </r>
  <r>
    <x v="3"/>
    <n v="0"/>
    <n v="150"/>
  </r>
  <r>
    <x v="3"/>
    <n v="0"/>
    <n v="0"/>
  </r>
  <r>
    <x v="3"/>
    <n v="150"/>
    <n v="0"/>
  </r>
  <r>
    <x v="4"/>
    <n v="0"/>
    <n v="150"/>
  </r>
  <r>
    <x v="4"/>
    <n v="0"/>
    <n v="150"/>
  </r>
  <r>
    <x v="4"/>
    <n v="0"/>
    <n v="150"/>
  </r>
  <r>
    <x v="4"/>
    <n v="0"/>
    <n v="150"/>
  </r>
  <r>
    <x v="4"/>
    <n v="0"/>
    <n v="150"/>
  </r>
  <r>
    <x v="4"/>
    <n v="0"/>
    <n v="0"/>
  </r>
  <r>
    <x v="4"/>
    <n v="150"/>
    <n v="0"/>
  </r>
  <r>
    <x v="4"/>
    <n v="0"/>
    <n v="150"/>
  </r>
  <r>
    <x v="4"/>
    <n v="0"/>
    <n v="150"/>
  </r>
  <r>
    <x v="4"/>
    <n v="0"/>
    <n v="150"/>
  </r>
  <r>
    <x v="4"/>
    <n v="0"/>
    <n v="150"/>
  </r>
  <r>
    <x v="4"/>
    <n v="0"/>
    <n v="150"/>
  </r>
  <r>
    <x v="4"/>
    <n v="0"/>
    <n v="0"/>
  </r>
  <r>
    <x v="4"/>
    <n v="150"/>
    <n v="0"/>
  </r>
  <r>
    <x v="4"/>
    <n v="0"/>
    <n v="150"/>
  </r>
  <r>
    <x v="4"/>
    <n v="0"/>
    <n v="150"/>
  </r>
  <r>
    <x v="4"/>
    <n v="0"/>
    <n v="150"/>
  </r>
  <r>
    <x v="4"/>
    <n v="0"/>
    <n v="150"/>
  </r>
  <r>
    <x v="4"/>
    <n v="0"/>
    <n v="150"/>
  </r>
  <r>
    <x v="4"/>
    <n v="0"/>
    <n v="0"/>
  </r>
  <r>
    <x v="4"/>
    <n v="150"/>
    <n v="0"/>
  </r>
  <r>
    <x v="4"/>
    <n v="0"/>
    <n v="150"/>
  </r>
  <r>
    <x v="4"/>
    <n v="0"/>
    <n v="150"/>
  </r>
  <r>
    <x v="4"/>
    <n v="0"/>
    <n v="150"/>
  </r>
  <r>
    <x v="4"/>
    <n v="0"/>
    <n v="150"/>
  </r>
  <r>
    <x v="4"/>
    <n v="0"/>
    <n v="150"/>
  </r>
  <r>
    <x v="4"/>
    <n v="0"/>
    <n v="0"/>
  </r>
  <r>
    <x v="4"/>
    <n v="150"/>
    <n v="0"/>
  </r>
  <r>
    <x v="4"/>
    <n v="0"/>
    <n v="150"/>
  </r>
  <r>
    <x v="4"/>
    <n v="0"/>
    <n v="150"/>
  </r>
  <r>
    <x v="4"/>
    <n v="0"/>
    <n v="150"/>
  </r>
  <r>
    <x v="5"/>
    <n v="0"/>
    <n v="150"/>
  </r>
  <r>
    <x v="5"/>
    <n v="0"/>
    <n v="150"/>
  </r>
  <r>
    <x v="5"/>
    <n v="0"/>
    <n v="0"/>
  </r>
  <r>
    <x v="5"/>
    <n v="150"/>
    <n v="0"/>
  </r>
  <r>
    <x v="5"/>
    <n v="0"/>
    <n v="150"/>
  </r>
  <r>
    <x v="5"/>
    <n v="0"/>
    <n v="150"/>
  </r>
  <r>
    <x v="5"/>
    <n v="0"/>
    <n v="150"/>
  </r>
  <r>
    <x v="5"/>
    <n v="0"/>
    <n v="150"/>
  </r>
  <r>
    <x v="5"/>
    <n v="0"/>
    <n v="150"/>
  </r>
  <r>
    <x v="5"/>
    <n v="0"/>
    <n v="0"/>
  </r>
  <r>
    <x v="5"/>
    <n v="150"/>
    <n v="0"/>
  </r>
  <r>
    <x v="5"/>
    <n v="0"/>
    <n v="150"/>
  </r>
  <r>
    <x v="5"/>
    <n v="0"/>
    <n v="150"/>
  </r>
  <r>
    <x v="5"/>
    <n v="0"/>
    <n v="150"/>
  </r>
  <r>
    <x v="5"/>
    <n v="0"/>
    <n v="150"/>
  </r>
  <r>
    <x v="5"/>
    <n v="0"/>
    <n v="150"/>
  </r>
  <r>
    <x v="5"/>
    <n v="0"/>
    <n v="0"/>
  </r>
  <r>
    <x v="5"/>
    <n v="150"/>
    <n v="0"/>
  </r>
  <r>
    <x v="5"/>
    <n v="0"/>
    <n v="150"/>
  </r>
  <r>
    <x v="5"/>
    <n v="0"/>
    <n v="150"/>
  </r>
  <r>
    <x v="5"/>
    <n v="0"/>
    <n v="270"/>
  </r>
  <r>
    <x v="5"/>
    <n v="0"/>
    <n v="270"/>
  </r>
  <r>
    <x v="5"/>
    <n v="0"/>
    <n v="270"/>
  </r>
  <r>
    <x v="5"/>
    <n v="0"/>
    <n v="0"/>
  </r>
  <r>
    <x v="5"/>
    <n v="150"/>
    <n v="0"/>
  </r>
  <r>
    <x v="5"/>
    <n v="0"/>
    <n v="270"/>
  </r>
  <r>
    <x v="5"/>
    <n v="0"/>
    <n v="270"/>
  </r>
  <r>
    <x v="5"/>
    <n v="0"/>
    <n v="270"/>
  </r>
  <r>
    <x v="5"/>
    <n v="0"/>
    <n v="270"/>
  </r>
  <r>
    <x v="5"/>
    <n v="0"/>
    <n v="270"/>
  </r>
  <r>
    <x v="6"/>
    <n v="0"/>
    <n v="0"/>
  </r>
  <r>
    <x v="6"/>
    <n v="150"/>
    <n v="0"/>
  </r>
  <r>
    <x v="6"/>
    <n v="0"/>
    <n v="270"/>
  </r>
  <r>
    <x v="6"/>
    <n v="0"/>
    <n v="270"/>
  </r>
  <r>
    <x v="6"/>
    <n v="0"/>
    <n v="270"/>
  </r>
  <r>
    <x v="6"/>
    <n v="0"/>
    <n v="270"/>
  </r>
  <r>
    <x v="6"/>
    <n v="0"/>
    <n v="270"/>
  </r>
  <r>
    <x v="6"/>
    <n v="0"/>
    <n v="0"/>
  </r>
  <r>
    <x v="6"/>
    <n v="150"/>
    <n v="0"/>
  </r>
  <r>
    <x v="6"/>
    <n v="0"/>
    <n v="270"/>
  </r>
  <r>
    <x v="6"/>
    <n v="0"/>
    <n v="270"/>
  </r>
  <r>
    <x v="6"/>
    <n v="0"/>
    <n v="270"/>
  </r>
  <r>
    <x v="6"/>
    <n v="0"/>
    <n v="270"/>
  </r>
  <r>
    <x v="6"/>
    <n v="0"/>
    <n v="270"/>
  </r>
  <r>
    <x v="6"/>
    <n v="0"/>
    <n v="0"/>
  </r>
  <r>
    <x v="6"/>
    <n v="150"/>
    <n v="0"/>
  </r>
  <r>
    <x v="6"/>
    <n v="0"/>
    <n v="270"/>
  </r>
  <r>
    <x v="6"/>
    <n v="0"/>
    <n v="270"/>
  </r>
  <r>
    <x v="6"/>
    <n v="0"/>
    <n v="270"/>
  </r>
  <r>
    <x v="6"/>
    <n v="0"/>
    <n v="270"/>
  </r>
  <r>
    <x v="6"/>
    <n v="0"/>
    <n v="270"/>
  </r>
  <r>
    <x v="6"/>
    <n v="0"/>
    <n v="0"/>
  </r>
  <r>
    <x v="6"/>
    <n v="150"/>
    <n v="0"/>
  </r>
  <r>
    <x v="6"/>
    <n v="0"/>
    <n v="270"/>
  </r>
  <r>
    <x v="6"/>
    <n v="0"/>
    <n v="270"/>
  </r>
  <r>
    <x v="6"/>
    <n v="0"/>
    <n v="270"/>
  </r>
  <r>
    <x v="6"/>
    <n v="0"/>
    <n v="270"/>
  </r>
  <r>
    <x v="6"/>
    <n v="0"/>
    <n v="270"/>
  </r>
  <r>
    <x v="6"/>
    <n v="0"/>
    <n v="0"/>
  </r>
  <r>
    <x v="6"/>
    <n v="150"/>
    <n v="0"/>
  </r>
  <r>
    <x v="6"/>
    <n v="0"/>
    <n v="270"/>
  </r>
  <r>
    <x v="7"/>
    <n v="0"/>
    <n v="270"/>
  </r>
  <r>
    <x v="7"/>
    <n v="0"/>
    <n v="270"/>
  </r>
  <r>
    <x v="7"/>
    <n v="0"/>
    <n v="270"/>
  </r>
  <r>
    <x v="7"/>
    <n v="0"/>
    <n v="270"/>
  </r>
  <r>
    <x v="7"/>
    <n v="0"/>
    <n v="0"/>
  </r>
  <r>
    <x v="7"/>
    <n v="150"/>
    <n v="0"/>
  </r>
  <r>
    <x v="7"/>
    <n v="0"/>
    <n v="270"/>
  </r>
  <r>
    <x v="7"/>
    <n v="0"/>
    <n v="270"/>
  </r>
  <r>
    <x v="7"/>
    <n v="0"/>
    <n v="270"/>
  </r>
  <r>
    <x v="7"/>
    <n v="0"/>
    <n v="270"/>
  </r>
  <r>
    <x v="7"/>
    <n v="0"/>
    <n v="270"/>
  </r>
  <r>
    <x v="7"/>
    <n v="0"/>
    <n v="0"/>
  </r>
  <r>
    <x v="7"/>
    <n v="150"/>
    <n v="0"/>
  </r>
  <r>
    <x v="7"/>
    <n v="0"/>
    <n v="270"/>
  </r>
  <r>
    <x v="7"/>
    <n v="0"/>
    <n v="270"/>
  </r>
  <r>
    <x v="7"/>
    <n v="0"/>
    <n v="270"/>
  </r>
  <r>
    <x v="7"/>
    <n v="0"/>
    <n v="270"/>
  </r>
  <r>
    <x v="7"/>
    <n v="0"/>
    <n v="270"/>
  </r>
  <r>
    <x v="7"/>
    <n v="0"/>
    <n v="0"/>
  </r>
  <r>
    <x v="7"/>
    <n v="150"/>
    <n v="0"/>
  </r>
  <r>
    <x v="7"/>
    <n v="0"/>
    <n v="270"/>
  </r>
  <r>
    <x v="7"/>
    <n v="0"/>
    <n v="270"/>
  </r>
  <r>
    <x v="7"/>
    <n v="0"/>
    <n v="270"/>
  </r>
  <r>
    <x v="7"/>
    <n v="0"/>
    <n v="270"/>
  </r>
  <r>
    <x v="7"/>
    <n v="0"/>
    <n v="270"/>
  </r>
  <r>
    <x v="7"/>
    <n v="0"/>
    <n v="0"/>
  </r>
  <r>
    <x v="7"/>
    <n v="150"/>
    <n v="0"/>
  </r>
  <r>
    <x v="7"/>
    <n v="0"/>
    <n v="270"/>
  </r>
  <r>
    <x v="7"/>
    <n v="0"/>
    <n v="270"/>
  </r>
  <r>
    <x v="7"/>
    <n v="0"/>
    <n v="270"/>
  </r>
  <r>
    <x v="7"/>
    <n v="0"/>
    <n v="270"/>
  </r>
  <r>
    <x v="8"/>
    <n v="0"/>
    <n v="270"/>
  </r>
  <r>
    <x v="8"/>
    <n v="0"/>
    <n v="0"/>
  </r>
  <r>
    <x v="8"/>
    <n v="150"/>
    <n v="0"/>
  </r>
  <r>
    <x v="8"/>
    <n v="0"/>
    <n v="270"/>
  </r>
  <r>
    <x v="8"/>
    <n v="0"/>
    <n v="270"/>
  </r>
  <r>
    <x v="8"/>
    <n v="0"/>
    <n v="270"/>
  </r>
  <r>
    <x v="8"/>
    <n v="0"/>
    <n v="270"/>
  </r>
  <r>
    <x v="8"/>
    <n v="0"/>
    <n v="270"/>
  </r>
  <r>
    <x v="8"/>
    <n v="0"/>
    <n v="0"/>
  </r>
  <r>
    <x v="8"/>
    <n v="150"/>
    <n v="0"/>
  </r>
  <r>
    <x v="8"/>
    <n v="0"/>
    <n v="270"/>
  </r>
  <r>
    <x v="8"/>
    <n v="0"/>
    <n v="270"/>
  </r>
  <r>
    <x v="8"/>
    <n v="0"/>
    <n v="270"/>
  </r>
  <r>
    <x v="8"/>
    <n v="0"/>
    <n v="270"/>
  </r>
  <r>
    <x v="8"/>
    <n v="0"/>
    <n v="270"/>
  </r>
  <r>
    <x v="8"/>
    <n v="0"/>
    <n v="0"/>
  </r>
  <r>
    <x v="8"/>
    <n v="150"/>
    <n v="0"/>
  </r>
  <r>
    <x v="8"/>
    <n v="0"/>
    <n v="270"/>
  </r>
  <r>
    <x v="8"/>
    <n v="0"/>
    <n v="270"/>
  </r>
  <r>
    <x v="8"/>
    <n v="0"/>
    <n v="270"/>
  </r>
  <r>
    <x v="8"/>
    <n v="0"/>
    <n v="270"/>
  </r>
  <r>
    <x v="8"/>
    <n v="0"/>
    <n v="270"/>
  </r>
  <r>
    <x v="8"/>
    <n v="0"/>
    <n v="0"/>
  </r>
  <r>
    <x v="8"/>
    <n v="150"/>
    <n v="0"/>
  </r>
  <r>
    <x v="8"/>
    <n v="0"/>
    <n v="120"/>
  </r>
  <r>
    <x v="8"/>
    <n v="0"/>
    <n v="120"/>
  </r>
  <r>
    <x v="8"/>
    <n v="0"/>
    <n v="120"/>
  </r>
  <r>
    <x v="8"/>
    <n v="0"/>
    <n v="120"/>
  </r>
  <r>
    <x v="8"/>
    <n v="0"/>
    <n v="120"/>
  </r>
  <r>
    <x v="8"/>
    <n v="0"/>
    <n v="0"/>
  </r>
  <r>
    <x v="9"/>
    <n v="150"/>
    <n v="0"/>
  </r>
  <r>
    <x v="9"/>
    <n v="0"/>
    <n v="120"/>
  </r>
  <r>
    <x v="9"/>
    <n v="0"/>
    <n v="120"/>
  </r>
  <r>
    <x v="9"/>
    <n v="0"/>
    <n v="120"/>
  </r>
  <r>
    <x v="9"/>
    <n v="0"/>
    <n v="120"/>
  </r>
  <r>
    <x v="9"/>
    <n v="0"/>
    <n v="120"/>
  </r>
  <r>
    <x v="9"/>
    <n v="0"/>
    <n v="0"/>
  </r>
  <r>
    <x v="9"/>
    <n v="150"/>
    <n v="0"/>
  </r>
  <r>
    <x v="9"/>
    <n v="0"/>
    <n v="120"/>
  </r>
  <r>
    <x v="9"/>
    <n v="0"/>
    <n v="120"/>
  </r>
  <r>
    <x v="9"/>
    <n v="0"/>
    <n v="120"/>
  </r>
  <r>
    <x v="9"/>
    <n v="0"/>
    <n v="120"/>
  </r>
  <r>
    <x v="9"/>
    <n v="0"/>
    <n v="120"/>
  </r>
  <r>
    <x v="9"/>
    <n v="0"/>
    <n v="0"/>
  </r>
  <r>
    <x v="9"/>
    <n v="150"/>
    <n v="0"/>
  </r>
  <r>
    <x v="9"/>
    <n v="0"/>
    <n v="120"/>
  </r>
  <r>
    <x v="9"/>
    <n v="0"/>
    <n v="120"/>
  </r>
  <r>
    <x v="9"/>
    <n v="0"/>
    <n v="120"/>
  </r>
  <r>
    <x v="9"/>
    <n v="0"/>
    <n v="120"/>
  </r>
  <r>
    <x v="9"/>
    <n v="0"/>
    <n v="120"/>
  </r>
  <r>
    <x v="9"/>
    <n v="0"/>
    <n v="0"/>
  </r>
  <r>
    <x v="9"/>
    <n v="150"/>
    <n v="0"/>
  </r>
  <r>
    <x v="9"/>
    <n v="0"/>
    <n v="120"/>
  </r>
  <r>
    <x v="9"/>
    <n v="0"/>
    <n v="120"/>
  </r>
  <r>
    <x v="9"/>
    <n v="0"/>
    <n v="120"/>
  </r>
  <r>
    <x v="9"/>
    <n v="0"/>
    <n v="120"/>
  </r>
  <r>
    <x v="9"/>
    <n v="0"/>
    <n v="120"/>
  </r>
  <r>
    <x v="9"/>
    <n v="0"/>
    <n v="0"/>
  </r>
  <r>
    <x v="9"/>
    <n v="150"/>
    <n v="0"/>
  </r>
  <r>
    <x v="9"/>
    <n v="0"/>
    <n v="120"/>
  </r>
  <r>
    <x v="9"/>
    <n v="0"/>
    <n v="120"/>
  </r>
  <r>
    <x v="10"/>
    <n v="0"/>
    <n v="120"/>
  </r>
  <r>
    <x v="10"/>
    <n v="0"/>
    <n v="120"/>
  </r>
  <r>
    <x v="10"/>
    <n v="0"/>
    <n v="120"/>
  </r>
  <r>
    <x v="10"/>
    <n v="0"/>
    <n v="0"/>
  </r>
  <r>
    <x v="10"/>
    <n v="150"/>
    <n v="0"/>
  </r>
  <r>
    <x v="10"/>
    <n v="0"/>
    <n v="120"/>
  </r>
  <r>
    <x v="10"/>
    <n v="0"/>
    <n v="120"/>
  </r>
  <r>
    <x v="10"/>
    <n v="0"/>
    <n v="120"/>
  </r>
  <r>
    <x v="10"/>
    <n v="0"/>
    <n v="120"/>
  </r>
  <r>
    <x v="10"/>
    <n v="0"/>
    <n v="120"/>
  </r>
  <r>
    <x v="10"/>
    <n v="0"/>
    <n v="0"/>
  </r>
  <r>
    <x v="10"/>
    <n v="150"/>
    <n v="0"/>
  </r>
  <r>
    <x v="10"/>
    <n v="0"/>
    <n v="120"/>
  </r>
  <r>
    <x v="10"/>
    <n v="0"/>
    <n v="120"/>
  </r>
  <r>
    <x v="10"/>
    <n v="0"/>
    <n v="120"/>
  </r>
  <r>
    <x v="10"/>
    <n v="0"/>
    <n v="120"/>
  </r>
  <r>
    <x v="10"/>
    <n v="0"/>
    <n v="120"/>
  </r>
  <r>
    <x v="10"/>
    <n v="0"/>
    <n v="0"/>
  </r>
  <r>
    <x v="10"/>
    <n v="150"/>
    <n v="0"/>
  </r>
  <r>
    <x v="10"/>
    <n v="0"/>
    <n v="120"/>
  </r>
  <r>
    <x v="10"/>
    <n v="0"/>
    <n v="120"/>
  </r>
  <r>
    <x v="10"/>
    <n v="0"/>
    <n v="120"/>
  </r>
  <r>
    <x v="10"/>
    <n v="0"/>
    <n v="120"/>
  </r>
  <r>
    <x v="10"/>
    <n v="0"/>
    <n v="120"/>
  </r>
  <r>
    <x v="10"/>
    <n v="0"/>
    <n v="0"/>
  </r>
  <r>
    <x v="10"/>
    <n v="150"/>
    <n v="0"/>
  </r>
  <r>
    <x v="10"/>
    <n v="0"/>
    <n v="120"/>
  </r>
  <r>
    <x v="10"/>
    <n v="0"/>
    <n v="120"/>
  </r>
  <r>
    <x v="10"/>
    <n v="0"/>
    <n v="120"/>
  </r>
  <r>
    <x v="10"/>
    <n v="0"/>
    <n v="120"/>
  </r>
  <r>
    <x v="11"/>
    <n v="0"/>
    <n v="120"/>
  </r>
  <r>
    <x v="11"/>
    <n v="0"/>
    <n v="0"/>
  </r>
  <r>
    <x v="11"/>
    <n v="150"/>
    <n v="0"/>
  </r>
  <r>
    <x v="11"/>
    <n v="0"/>
    <n v="120"/>
  </r>
  <r>
    <x v="11"/>
    <n v="0"/>
    <n v="120"/>
  </r>
  <r>
    <x v="11"/>
    <n v="0"/>
    <n v="120"/>
  </r>
  <r>
    <x v="11"/>
    <n v="0"/>
    <n v="120"/>
  </r>
  <r>
    <x v="11"/>
    <n v="0"/>
    <n v="120"/>
  </r>
  <r>
    <x v="11"/>
    <n v="0"/>
    <n v="0"/>
  </r>
  <r>
    <x v="11"/>
    <n v="150"/>
    <n v="0"/>
  </r>
  <r>
    <x v="11"/>
    <n v="0"/>
    <n v="120"/>
  </r>
  <r>
    <x v="11"/>
    <n v="0"/>
    <n v="120"/>
  </r>
  <r>
    <x v="11"/>
    <n v="0"/>
    <n v="120"/>
  </r>
  <r>
    <x v="11"/>
    <n v="0"/>
    <n v="120"/>
  </r>
  <r>
    <x v="11"/>
    <n v="0"/>
    <n v="120"/>
  </r>
  <r>
    <x v="11"/>
    <n v="0"/>
    <n v="0"/>
  </r>
  <r>
    <x v="11"/>
    <n v="150"/>
    <n v="0"/>
  </r>
  <r>
    <x v="11"/>
    <n v="0"/>
    <n v="120"/>
  </r>
  <r>
    <x v="11"/>
    <n v="0"/>
    <n v="120"/>
  </r>
  <r>
    <x v="11"/>
    <n v="0"/>
    <n v="120"/>
  </r>
  <r>
    <x v="11"/>
    <n v="0"/>
    <n v="60"/>
  </r>
  <r>
    <x v="11"/>
    <n v="0"/>
    <n v="60"/>
  </r>
  <r>
    <x v="11"/>
    <n v="0"/>
    <n v="0"/>
  </r>
  <r>
    <x v="11"/>
    <n v="150"/>
    <n v="0"/>
  </r>
  <r>
    <x v="11"/>
    <n v="0"/>
    <n v="60"/>
  </r>
  <r>
    <x v="11"/>
    <n v="0"/>
    <n v="60"/>
  </r>
  <r>
    <x v="11"/>
    <n v="0"/>
    <n v="60"/>
  </r>
  <r>
    <x v="11"/>
    <n v="0"/>
    <n v="60"/>
  </r>
  <r>
    <x v="11"/>
    <n v="0"/>
    <n v="60"/>
  </r>
  <r>
    <x v="11"/>
    <n v="0"/>
    <n v="0"/>
  </r>
  <r>
    <x v="11"/>
    <n v="15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6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H4:J18" firstHeaderRow="1" firstDataRow="2" firstDataCol="1"/>
  <pivotFields count="3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koszty" fld="1" baseField="0" baseItem="0"/>
    <dataField name="Suma z przychody" fld="2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732"/>
  <sheetViews>
    <sheetView tabSelected="1" workbookViewId="0">
      <selection activeCell="D3" sqref="D3"/>
    </sheetView>
  </sheetViews>
  <sheetFormatPr defaultRowHeight="15"/>
  <cols>
    <col min="1" max="1" width="10.140625" style="1" bestFit="1" customWidth="1"/>
    <col min="2" max="2" width="14.140625" bestFit="1" customWidth="1"/>
    <col min="3" max="3" width="9.42578125" bestFit="1" customWidth="1"/>
    <col min="5" max="5" width="10" bestFit="1" customWidth="1"/>
    <col min="7" max="7" width="14.5703125" bestFit="1" customWidth="1"/>
    <col min="11" max="11" width="12.85546875" bestFit="1" customWidth="1"/>
    <col min="12" max="12" width="16.42578125" bestFit="1" customWidth="1"/>
    <col min="13" max="13" width="21.85546875" customWidth="1"/>
    <col min="14" max="14" width="14.5703125" bestFit="1" customWidth="1"/>
    <col min="15" max="15" width="18.28515625" bestFit="1" customWidth="1"/>
  </cols>
  <sheetData>
    <row r="1" spans="1:20">
      <c r="A1" s="1" t="s">
        <v>0</v>
      </c>
      <c r="B1" t="s">
        <v>1</v>
      </c>
      <c r="C1" t="s">
        <v>9</v>
      </c>
      <c r="D1" t="s">
        <v>10</v>
      </c>
      <c r="E1" t="s">
        <v>11</v>
      </c>
      <c r="F1" t="s">
        <v>12</v>
      </c>
      <c r="G1" t="s">
        <v>20</v>
      </c>
      <c r="K1" t="s">
        <v>21</v>
      </c>
      <c r="L1" t="s">
        <v>22</v>
      </c>
      <c r="M1" t="s">
        <v>23</v>
      </c>
    </row>
    <row r="2" spans="1:20">
      <c r="A2" s="1">
        <v>44927</v>
      </c>
      <c r="B2" t="s">
        <v>2</v>
      </c>
      <c r="C2" t="str">
        <f>IF(AND(DATE(2022,12,21)&lt;=A2,A2&lt;=DATE(2023,3,20)),"zima",IF(AND(DATE(2023,3,21)&lt;=A2,A2&lt;=DATE(2023,6,20)),"wiosna",IF(AND(DATE(2023,6,21)&lt;=A2,A2&lt;=DATE(2023,9,22)),"lato",IF(AND(DATE(2022,9,23)&lt;=A2,A2&lt;=DATE(2023,12,20)),"jesień",IF(AND(DATE(2023,12,21)&lt;=A2,A2&lt;=DATE(2024,3,20)),"zima",IF(AND(DATE(2024,3,21)&lt;=A2,A2&lt;=DATE(2024,6,20)),"wiosna",IF(AND(DATE(2024,6,21)&lt;=A2,A2&lt;=DATE(2024,9,22)),"lato",IF(AND(DATE(2024,9,23)&lt;=A2,A2&lt;=DATE(2024,12,20)),"jesień","zima"))))))))</f>
        <v>zima</v>
      </c>
      <c r="D2">
        <f>8000+150</f>
        <v>8150</v>
      </c>
      <c r="E2">
        <f>IF(AND(B2&lt;&gt;"niedziela",B2&lt;&gt;"sobota"),IF(C2="zima",ROUNDDOWN($R$11*G2,0)*$R$9,IF(C2="wiosna",ROUNDDOWN($R$12*G2,0)*$R$9,IF(C2="lato",ROUNDDOWN($R$13*G2,0)*$R$9,IF(C2="jesień",ROUNDDOWN($R$14*G2,0)*$R$9,0)))),0)</f>
        <v>0</v>
      </c>
      <c r="F2">
        <f>E2-D2</f>
        <v>-8150</v>
      </c>
      <c r="G2">
        <v>10</v>
      </c>
      <c r="K2" s="2">
        <f>SUM(D2:D366)</f>
        <v>15950</v>
      </c>
      <c r="L2" s="2">
        <f>SUM(E2:E366)</f>
        <v>39600</v>
      </c>
      <c r="M2" s="1" t="str">
        <f>IF(F2&gt;0,A2,"")</f>
        <v/>
      </c>
    </row>
    <row r="3" spans="1:20">
      <c r="A3" s="1">
        <v>44928</v>
      </c>
      <c r="B3" t="s">
        <v>3</v>
      </c>
      <c r="C3" t="str">
        <f>IF(AND(DATE(2022,12,21)&lt;=A3,A3&lt;=DATE(2023,3,20)),"zima",IF(AND(DATE(2023,3,21)&lt;=A3,A3&lt;=DATE(2023,6,20)),"wiosna",IF(AND(DATE(2023,6,21)&lt;=A3,A3&lt;=DATE(2023,9,22)),"lato",IF(AND(DATE(2022,9,23)&lt;=A3,A3&lt;=DATE(2023,12,20)),"jesień",IF(AND(DATE(2023,12,21)&lt;=A3,A3&lt;=DATE(2024,3,20)),"zima",IF(AND(DATE(2024,3,21)&lt;=A3,A3&lt;=DATE(2024,6,20)),"wiosna",IF(AND(DATE(2024,6,21)&lt;=A3,A3&lt;=DATE(2024,9,22)),"lato",IF(AND(DATE(2024,9,23)&lt;=A3,A3&lt;=DATE(2024,12,20)),"jesień","zima"))))))))</f>
        <v>zima</v>
      </c>
      <c r="D3">
        <f>IF(B3="niedziela",150,0)</f>
        <v>0</v>
      </c>
      <c r="E3">
        <f>IF(AND(B3&lt;&gt;"niedziela",B3&lt;&gt;"sobota"),IF(C3="zima",ROUNDDOWN($R$11*G3,0)*$R$9,IF(C3="wiosna",ROUNDDOWN($R$12*G3,0)*$R$9,IF(C3="lato",ROUNDDOWN($R$13*G3,0)*$R$9,IF(C3="jesień",ROUNDDOWN($R$14*G3,0)*$R$9,0)))),0)</f>
        <v>60</v>
      </c>
      <c r="F3">
        <f>F2+(E3-D3)</f>
        <v>-8090</v>
      </c>
      <c r="G3">
        <v>10</v>
      </c>
      <c r="M3" s="1" t="str">
        <f>IF(F3&gt;0,A3,"")</f>
        <v/>
      </c>
    </row>
    <row r="4" spans="1:20">
      <c r="A4" s="1">
        <v>44929</v>
      </c>
      <c r="B4" t="s">
        <v>4</v>
      </c>
      <c r="C4" t="str">
        <f t="shared" ref="C4:C67" si="0">IF(AND(DATE(2022,12,21)&lt;=A4,A4&lt;=DATE(2023,3,20)),"zima",IF(AND(DATE(2023,3,21)&lt;=A4,A4&lt;=DATE(2023,6,20)),"wiosna",IF(AND(DATE(2023,6,21)&lt;=A4,A4&lt;=DATE(2023,9,22)),"lato",IF(AND(DATE(2022,9,23)&lt;=A4,A4&lt;=DATE(2023,12,20)),"jesień",IF(AND(DATE(2023,12,21)&lt;=A4,A4&lt;=DATE(2024,3,20)),"zima",IF(AND(DATE(2024,3,21)&lt;=A4,A4&lt;=DATE(2024,6,20)),"wiosna",IF(AND(DATE(2024,6,21)&lt;=A4,A4&lt;=DATE(2024,9,22)),"lato",IF(AND(DATE(2024,9,23)&lt;=A4,A4&lt;=DATE(2024,12,20)),"jesień","zima"))))))))</f>
        <v>zima</v>
      </c>
      <c r="D4">
        <f t="shared" ref="D4:D67" si="1">IF(B4="niedziela",150,0)</f>
        <v>0</v>
      </c>
      <c r="E4">
        <f>IF(AND(B4&lt;&gt;"niedziela",B4&lt;&gt;"sobota"),IF(C4="zima",ROUNDDOWN($R$11*G4,0)*$R$9,IF(C4="wiosna",ROUNDDOWN($R$12*G4,0)*$R$9,IF(C4="lato",ROUNDDOWN($R$13*G4,0)*$R$9,IF(C4="jesień",ROUNDDOWN($R$14*G4,0)*$R$9,0)))),0)</f>
        <v>60</v>
      </c>
      <c r="F4">
        <f t="shared" ref="F4:F67" si="2">F3+(E4-D4)</f>
        <v>-8030</v>
      </c>
      <c r="G4">
        <v>10</v>
      </c>
      <c r="M4" s="1" t="str">
        <f>IF(F4&gt;0,A4,"")</f>
        <v/>
      </c>
    </row>
    <row r="5" spans="1:20">
      <c r="A5" s="1">
        <v>44930</v>
      </c>
      <c r="B5" t="s">
        <v>5</v>
      </c>
      <c r="C5" t="str">
        <f t="shared" si="0"/>
        <v>zima</v>
      </c>
      <c r="D5">
        <f t="shared" si="1"/>
        <v>0</v>
      </c>
      <c r="E5">
        <f>IF(AND(B5&lt;&gt;"niedziela",B5&lt;&gt;"sobota"),IF(C5="zima",ROUNDDOWN($R$11*G5,0)*$R$9,IF(C5="wiosna",ROUNDDOWN($R$12*G5,0)*$R$9,IF(C5="lato",ROUNDDOWN($R$13*G5,0)*$R$9,IF(C5="jesień",ROUNDDOWN($R$14*G5,0)*$R$9,0)))),0)</f>
        <v>60</v>
      </c>
      <c r="F5">
        <f t="shared" si="2"/>
        <v>-7970</v>
      </c>
      <c r="G5">
        <v>10</v>
      </c>
      <c r="M5" s="1" t="str">
        <f>IF(F5&gt;0,A5,"")</f>
        <v/>
      </c>
    </row>
    <row r="6" spans="1:20">
      <c r="A6" s="1">
        <v>44931</v>
      </c>
      <c r="B6" t="s">
        <v>6</v>
      </c>
      <c r="C6" t="str">
        <f t="shared" si="0"/>
        <v>zima</v>
      </c>
      <c r="D6">
        <f t="shared" si="1"/>
        <v>0</v>
      </c>
      <c r="E6">
        <f>IF(AND(B6&lt;&gt;"niedziela",B6&lt;&gt;"sobota"),IF(C6="zima",ROUNDDOWN($R$11*G6,0)*$R$9,IF(C6="wiosna",ROUNDDOWN($R$12*G6,0)*$R$9,IF(C6="lato",ROUNDDOWN($R$13*G6,0)*$R$9,IF(C6="jesień",ROUNDDOWN($R$14*G6,0)*$R$9,0)))),0)</f>
        <v>60</v>
      </c>
      <c r="F6">
        <f t="shared" si="2"/>
        <v>-7910</v>
      </c>
      <c r="G6">
        <v>10</v>
      </c>
      <c r="M6" s="1" t="str">
        <f>IF(F6&gt;0,A6,"")</f>
        <v/>
      </c>
    </row>
    <row r="7" spans="1:20">
      <c r="A7" s="1">
        <v>44932</v>
      </c>
      <c r="B7" t="s">
        <v>7</v>
      </c>
      <c r="C7" t="str">
        <f t="shared" si="0"/>
        <v>zima</v>
      </c>
      <c r="D7">
        <f t="shared" si="1"/>
        <v>0</v>
      </c>
      <c r="E7">
        <f>IF(AND(B7&lt;&gt;"niedziela",B7&lt;&gt;"sobota"),IF(C7="zima",ROUNDDOWN($R$11*G7,0)*$R$9,IF(C7="wiosna",ROUNDDOWN($R$12*G7,0)*$R$9,IF(C7="lato",ROUNDDOWN($R$13*G7,0)*$R$9,IF(C7="jesień",ROUNDDOWN($R$14*G7,0)*$R$9,0)))),0)</f>
        <v>60</v>
      </c>
      <c r="F7">
        <f t="shared" si="2"/>
        <v>-7850</v>
      </c>
      <c r="G7">
        <v>10</v>
      </c>
      <c r="M7" s="1" t="str">
        <f>IF(F7&gt;0,A7,"")</f>
        <v/>
      </c>
    </row>
    <row r="8" spans="1:20">
      <c r="A8" s="1">
        <v>44933</v>
      </c>
      <c r="B8" t="s">
        <v>8</v>
      </c>
      <c r="C8" t="str">
        <f t="shared" si="0"/>
        <v>zima</v>
      </c>
      <c r="D8">
        <f t="shared" si="1"/>
        <v>0</v>
      </c>
      <c r="E8">
        <f>IF(AND(B8&lt;&gt;"niedziela",B8&lt;&gt;"sobota"),IF(C8="zima",ROUNDDOWN($R$11*G8,0)*$R$9,IF(C8="wiosna",ROUNDDOWN($R$12*G8,0)*$R$9,IF(C8="lato",ROUNDDOWN($R$13*G8,0)*$R$9,IF(C8="jesień",ROUNDDOWN($R$14*G8,0)*$R$9,0)))),0)</f>
        <v>0</v>
      </c>
      <c r="F8">
        <f t="shared" si="2"/>
        <v>-7850</v>
      </c>
      <c r="G8">
        <v>10</v>
      </c>
      <c r="M8" s="1" t="str">
        <f>IF(F8&gt;0,A8,"")</f>
        <v/>
      </c>
      <c r="Q8" t="s">
        <v>13</v>
      </c>
      <c r="R8">
        <v>800</v>
      </c>
    </row>
    <row r="9" spans="1:20">
      <c r="A9" s="1">
        <v>44934</v>
      </c>
      <c r="B9" t="s">
        <v>2</v>
      </c>
      <c r="C9" t="str">
        <f t="shared" si="0"/>
        <v>zima</v>
      </c>
      <c r="D9">
        <f t="shared" si="1"/>
        <v>150</v>
      </c>
      <c r="E9">
        <f>IF(AND(B9&lt;&gt;"niedziela",B9&lt;&gt;"sobota"),IF(C9="zima",ROUNDDOWN($R$11*G9,0)*$R$9,IF(C9="wiosna",ROUNDDOWN($R$12*G9,0)*$R$9,IF(C9="lato",ROUNDDOWN($R$13*G9,0)*$R$9,IF(C9="jesień",ROUNDDOWN($R$14*G9,0)*$R$9,0)))),0)</f>
        <v>0</v>
      </c>
      <c r="F9">
        <f t="shared" si="2"/>
        <v>-8000</v>
      </c>
      <c r="G9">
        <v>10</v>
      </c>
      <c r="M9" s="1" t="str">
        <f>IF(F9&gt;0,A9,"")</f>
        <v/>
      </c>
      <c r="Q9" t="s">
        <v>14</v>
      </c>
      <c r="R9">
        <v>30</v>
      </c>
    </row>
    <row r="10" spans="1:20">
      <c r="A10" s="1">
        <v>44935</v>
      </c>
      <c r="B10" t="s">
        <v>3</v>
      </c>
      <c r="C10" t="str">
        <f t="shared" si="0"/>
        <v>zima</v>
      </c>
      <c r="D10">
        <f t="shared" si="1"/>
        <v>0</v>
      </c>
      <c r="E10">
        <f>IF(AND(B10&lt;&gt;"niedziela",B10&lt;&gt;"sobota"),IF(C10="zima",ROUNDDOWN($R$11*G10,0)*$R$9,IF(C10="wiosna",ROUNDDOWN($R$12*G10,0)*$R$9,IF(C10="lato",ROUNDDOWN($R$13*G10,0)*$R$9,IF(C10="jesień",ROUNDDOWN($R$14*G10,0)*$R$9,0)))),0)</f>
        <v>60</v>
      </c>
      <c r="F10">
        <f t="shared" si="2"/>
        <v>-7940</v>
      </c>
      <c r="G10">
        <v>10</v>
      </c>
      <c r="M10" s="1" t="str">
        <f>IF(F10&gt;0,A10,"")</f>
        <v/>
      </c>
      <c r="Q10" t="s">
        <v>15</v>
      </c>
      <c r="R10">
        <v>15</v>
      </c>
    </row>
    <row r="11" spans="1:20">
      <c r="A11" s="1">
        <v>44936</v>
      </c>
      <c r="B11" t="s">
        <v>4</v>
      </c>
      <c r="C11" t="str">
        <f t="shared" si="0"/>
        <v>zima</v>
      </c>
      <c r="D11">
        <f t="shared" si="1"/>
        <v>0</v>
      </c>
      <c r="E11">
        <f>IF(AND(B11&lt;&gt;"niedziela",B11&lt;&gt;"sobota"),IF(C11="zima",ROUNDDOWN($R$11*G11,0)*$R$9,IF(C11="wiosna",ROUNDDOWN($R$12*G11,0)*$R$9,IF(C11="lato",ROUNDDOWN($R$13*G11,0)*$R$9,IF(C11="jesień",ROUNDDOWN($R$14*G11,0)*$R$9,0)))),0)</f>
        <v>60</v>
      </c>
      <c r="F11">
        <f t="shared" si="2"/>
        <v>-7880</v>
      </c>
      <c r="G11">
        <v>10</v>
      </c>
      <c r="M11" s="1" t="str">
        <f>IF(F11&gt;0,A11,"")</f>
        <v/>
      </c>
      <c r="Q11" t="s">
        <v>16</v>
      </c>
      <c r="R11">
        <v>0.2</v>
      </c>
    </row>
    <row r="12" spans="1:20">
      <c r="A12" s="1">
        <v>44937</v>
      </c>
      <c r="B12" t="s">
        <v>5</v>
      </c>
      <c r="C12" t="str">
        <f t="shared" si="0"/>
        <v>zima</v>
      </c>
      <c r="D12">
        <f t="shared" si="1"/>
        <v>0</v>
      </c>
      <c r="E12">
        <f>IF(AND(B12&lt;&gt;"niedziela",B12&lt;&gt;"sobota"),IF(C12="zima",ROUNDDOWN($R$11*G12,0)*$R$9,IF(C12="wiosna",ROUNDDOWN($R$12*G12,0)*$R$9,IF(C12="lato",ROUNDDOWN($R$13*G12,0)*$R$9,IF(C12="jesień",ROUNDDOWN($R$14*G12,0)*$R$9,0)))),0)</f>
        <v>60</v>
      </c>
      <c r="F12">
        <f t="shared" si="2"/>
        <v>-7820</v>
      </c>
      <c r="G12">
        <v>10</v>
      </c>
      <c r="M12" s="1" t="str">
        <f>IF(F12&gt;0,A12,"")</f>
        <v/>
      </c>
      <c r="Q12" t="s">
        <v>17</v>
      </c>
      <c r="R12">
        <v>0.5</v>
      </c>
    </row>
    <row r="13" spans="1:20">
      <c r="A13" s="1">
        <v>44938</v>
      </c>
      <c r="B13" t="s">
        <v>6</v>
      </c>
      <c r="C13" t="str">
        <f t="shared" si="0"/>
        <v>zima</v>
      </c>
      <c r="D13">
        <f t="shared" si="1"/>
        <v>0</v>
      </c>
      <c r="E13">
        <f>IF(AND(B13&lt;&gt;"niedziela",B13&lt;&gt;"sobota"),IF(C13="zima",ROUNDDOWN($R$11*G13,0)*$R$9,IF(C13="wiosna",ROUNDDOWN($R$12*G13,0)*$R$9,IF(C13="lato",ROUNDDOWN($R$13*G13,0)*$R$9,IF(C13="jesień",ROUNDDOWN($R$14*G13,0)*$R$9,0)))),0)</f>
        <v>60</v>
      </c>
      <c r="F13">
        <f t="shared" si="2"/>
        <v>-7760</v>
      </c>
      <c r="G13">
        <v>10</v>
      </c>
      <c r="M13" s="1" t="str">
        <f>IF(F13&gt;0,A13,"")</f>
        <v/>
      </c>
      <c r="Q13" t="s">
        <v>18</v>
      </c>
      <c r="R13">
        <v>0.9</v>
      </c>
    </row>
    <row r="14" spans="1:20">
      <c r="A14" s="1">
        <v>44939</v>
      </c>
      <c r="B14" t="s">
        <v>7</v>
      </c>
      <c r="C14" t="str">
        <f t="shared" si="0"/>
        <v>zima</v>
      </c>
      <c r="D14">
        <f t="shared" si="1"/>
        <v>0</v>
      </c>
      <c r="E14">
        <f>IF(AND(B14&lt;&gt;"niedziela",B14&lt;&gt;"sobota"),IF(C14="zima",ROUNDDOWN($R$11*G14,0)*$R$9,IF(C14="wiosna",ROUNDDOWN($R$12*G14,0)*$R$9,IF(C14="lato",ROUNDDOWN($R$13*G14,0)*$R$9,IF(C14="jesień",ROUNDDOWN($R$14*G14,0)*$R$9,0)))),0)</f>
        <v>60</v>
      </c>
      <c r="F14">
        <f t="shared" si="2"/>
        <v>-7700</v>
      </c>
      <c r="G14">
        <v>10</v>
      </c>
      <c r="M14" s="1" t="str">
        <f>IF(F14&gt;0,A14,"")</f>
        <v/>
      </c>
      <c r="Q14" t="s">
        <v>19</v>
      </c>
      <c r="R14">
        <v>0.4</v>
      </c>
    </row>
    <row r="15" spans="1:20">
      <c r="A15" s="1">
        <v>44940</v>
      </c>
      <c r="B15" t="s">
        <v>8</v>
      </c>
      <c r="C15" t="str">
        <f t="shared" si="0"/>
        <v>zima</v>
      </c>
      <c r="D15">
        <f t="shared" si="1"/>
        <v>0</v>
      </c>
      <c r="E15">
        <f>IF(AND(B15&lt;&gt;"niedziela",B15&lt;&gt;"sobota"),IF(C15="zima",ROUNDDOWN($R$11*G15,0)*$R$9,IF(C15="wiosna",ROUNDDOWN($R$12*G15,0)*$R$9,IF(C15="lato",ROUNDDOWN($R$13*G15,0)*$R$9,IF(C15="jesień",ROUNDDOWN($R$14*G15,0)*$R$9,0)))),0)</f>
        <v>0</v>
      </c>
      <c r="F15">
        <f t="shared" si="2"/>
        <v>-7700</v>
      </c>
      <c r="G15">
        <v>10</v>
      </c>
      <c r="M15" s="1" t="str">
        <f>IF(F15&gt;0,A15,"")</f>
        <v/>
      </c>
    </row>
    <row r="16" spans="1:20">
      <c r="A16" s="1">
        <v>44941</v>
      </c>
      <c r="B16" t="s">
        <v>2</v>
      </c>
      <c r="C16" t="str">
        <f t="shared" si="0"/>
        <v>zima</v>
      </c>
      <c r="D16">
        <f t="shared" si="1"/>
        <v>150</v>
      </c>
      <c r="E16">
        <f>IF(AND(B16&lt;&gt;"niedziela",B16&lt;&gt;"sobota"),IF(C16="zima",ROUNDDOWN($R$11*G16,0)*$R$9,IF(C16="wiosna",ROUNDDOWN($R$12*G16,0)*$R$9,IF(C16="lato",ROUNDDOWN($R$13*G16,0)*$R$9,IF(C16="jesień",ROUNDDOWN($R$14*G16,0)*$R$9,0)))),0)</f>
        <v>0</v>
      </c>
      <c r="F16">
        <f t="shared" si="2"/>
        <v>-7850</v>
      </c>
      <c r="G16">
        <v>10</v>
      </c>
      <c r="M16" s="1" t="str">
        <f>IF(F16&gt;0,A16,"")</f>
        <v/>
      </c>
      <c r="R16" s="7" t="s">
        <v>24</v>
      </c>
      <c r="S16" s="7"/>
      <c r="T16" s="7"/>
    </row>
    <row r="17" spans="1:20">
      <c r="A17" s="1">
        <v>44942</v>
      </c>
      <c r="B17" t="s">
        <v>3</v>
      </c>
      <c r="C17" t="str">
        <f t="shared" si="0"/>
        <v>zima</v>
      </c>
      <c r="D17">
        <f t="shared" si="1"/>
        <v>0</v>
      </c>
      <c r="E17">
        <f>IF(AND(B17&lt;&gt;"niedziela",B17&lt;&gt;"sobota"),IF(C17="zima",ROUNDDOWN($R$11*G17,0)*$R$9,IF(C17="wiosna",ROUNDDOWN($R$12*G17,0)*$R$9,IF(C17="lato",ROUNDDOWN($R$13*G17,0)*$R$9,IF(C17="jesień",ROUNDDOWN($R$14*G17,0)*$R$9,0)))),0)</f>
        <v>60</v>
      </c>
      <c r="F17">
        <f t="shared" si="2"/>
        <v>-7790</v>
      </c>
      <c r="G17">
        <v>10</v>
      </c>
      <c r="M17" s="1" t="str">
        <f>IF(F17&gt;0,A17,"")</f>
        <v/>
      </c>
      <c r="R17" s="6" t="s">
        <v>0</v>
      </c>
      <c r="S17" s="6" t="s">
        <v>21</v>
      </c>
      <c r="T17" s="6" t="s">
        <v>22</v>
      </c>
    </row>
    <row r="18" spans="1:20">
      <c r="A18" s="1">
        <v>44943</v>
      </c>
      <c r="B18" t="s">
        <v>4</v>
      </c>
      <c r="C18" t="str">
        <f t="shared" si="0"/>
        <v>zima</v>
      </c>
      <c r="D18">
        <f t="shared" si="1"/>
        <v>0</v>
      </c>
      <c r="E18">
        <f>IF(AND(B18&lt;&gt;"niedziela",B18&lt;&gt;"sobota"),IF(C18="zima",ROUNDDOWN($R$11*G18,0)*$R$9,IF(C18="wiosna",ROUNDDOWN($R$12*G18,0)*$R$9,IF(C18="lato",ROUNDDOWN($R$13*G18,0)*$R$9,IF(C18="jesień",ROUNDDOWN($R$14*G18,0)*$R$9,0)))),0)</f>
        <v>60</v>
      </c>
      <c r="F18">
        <f t="shared" si="2"/>
        <v>-7730</v>
      </c>
      <c r="G18">
        <v>10</v>
      </c>
      <c r="M18" s="1" t="str">
        <f>IF(F18&gt;0,A18,"")</f>
        <v/>
      </c>
      <c r="R18" s="8">
        <v>45078</v>
      </c>
      <c r="S18" s="9">
        <v>15950</v>
      </c>
      <c r="T18" s="9">
        <v>39600</v>
      </c>
    </row>
    <row r="19" spans="1:20">
      <c r="A19" s="1">
        <v>44944</v>
      </c>
      <c r="B19" t="s">
        <v>5</v>
      </c>
      <c r="C19" t="str">
        <f t="shared" si="0"/>
        <v>zima</v>
      </c>
      <c r="D19">
        <f t="shared" si="1"/>
        <v>0</v>
      </c>
      <c r="E19">
        <f>IF(AND(B19&lt;&gt;"niedziela",B19&lt;&gt;"sobota"),IF(C19="zima",ROUNDDOWN($R$11*G19,0)*$R$9,IF(C19="wiosna",ROUNDDOWN($R$12*G19,0)*$R$9,IF(C19="lato",ROUNDDOWN($R$13*G19,0)*$R$9,IF(C19="jesień",ROUNDDOWN($R$14*G19,0)*$R$9,0)))),0)</f>
        <v>60</v>
      </c>
      <c r="F19">
        <f t="shared" si="2"/>
        <v>-7670</v>
      </c>
      <c r="G19">
        <v>10</v>
      </c>
      <c r="M19" s="1" t="str">
        <f>IF(F19&gt;0,A19,"")</f>
        <v/>
      </c>
    </row>
    <row r="20" spans="1:20">
      <c r="A20" s="1">
        <v>44945</v>
      </c>
      <c r="B20" t="s">
        <v>6</v>
      </c>
      <c r="C20" t="str">
        <f t="shared" si="0"/>
        <v>zima</v>
      </c>
      <c r="D20">
        <f t="shared" si="1"/>
        <v>0</v>
      </c>
      <c r="E20">
        <f>IF(AND(B20&lt;&gt;"niedziela",B20&lt;&gt;"sobota"),IF(C20="zima",ROUNDDOWN($R$11*G20,0)*$R$9,IF(C20="wiosna",ROUNDDOWN($R$12*G20,0)*$R$9,IF(C20="lato",ROUNDDOWN($R$13*G20,0)*$R$9,IF(C20="jesień",ROUNDDOWN($R$14*G20,0)*$R$9,0)))),0)</f>
        <v>60</v>
      </c>
      <c r="F20">
        <f t="shared" si="2"/>
        <v>-7610</v>
      </c>
      <c r="G20">
        <v>10</v>
      </c>
      <c r="M20" s="1" t="str">
        <f>IF(F20&gt;0,A20,"")</f>
        <v/>
      </c>
    </row>
    <row r="21" spans="1:20">
      <c r="A21" s="1">
        <v>44946</v>
      </c>
      <c r="B21" t="s">
        <v>7</v>
      </c>
      <c r="C21" t="str">
        <f t="shared" si="0"/>
        <v>zima</v>
      </c>
      <c r="D21">
        <f t="shared" si="1"/>
        <v>0</v>
      </c>
      <c r="E21">
        <f>IF(AND(B21&lt;&gt;"niedziela",B21&lt;&gt;"sobota"),IF(C21="zima",ROUNDDOWN($R$11*G21,0)*$R$9,IF(C21="wiosna",ROUNDDOWN($R$12*G21,0)*$R$9,IF(C21="lato",ROUNDDOWN($R$13*G21,0)*$R$9,IF(C21="jesień",ROUNDDOWN($R$14*G21,0)*$R$9,0)))),0)</f>
        <v>60</v>
      </c>
      <c r="F21">
        <f t="shared" si="2"/>
        <v>-7550</v>
      </c>
      <c r="G21">
        <v>10</v>
      </c>
      <c r="M21" s="1" t="str">
        <f>IF(F21&gt;0,A21,"")</f>
        <v/>
      </c>
    </row>
    <row r="22" spans="1:20">
      <c r="A22" s="1">
        <v>44947</v>
      </c>
      <c r="B22" t="s">
        <v>8</v>
      </c>
      <c r="C22" t="str">
        <f t="shared" si="0"/>
        <v>zima</v>
      </c>
      <c r="D22">
        <f t="shared" si="1"/>
        <v>0</v>
      </c>
      <c r="E22">
        <f>IF(AND(B22&lt;&gt;"niedziela",B22&lt;&gt;"sobota"),IF(C22="zima",ROUNDDOWN($R$11*G22,0)*$R$9,IF(C22="wiosna",ROUNDDOWN($R$12*G22,0)*$R$9,IF(C22="lato",ROUNDDOWN($R$13*G22,0)*$R$9,IF(C22="jesień",ROUNDDOWN($R$14*G22,0)*$R$9,0)))),0)</f>
        <v>0</v>
      </c>
      <c r="F22">
        <f t="shared" si="2"/>
        <v>-7550</v>
      </c>
      <c r="G22">
        <v>10</v>
      </c>
      <c r="M22" s="1" t="str">
        <f>IF(F22&gt;0,A22,"")</f>
        <v/>
      </c>
      <c r="S22" s="7" t="s">
        <v>36</v>
      </c>
      <c r="T22" s="7"/>
    </row>
    <row r="23" spans="1:20">
      <c r="A23" s="1">
        <v>44948</v>
      </c>
      <c r="B23" t="s">
        <v>2</v>
      </c>
      <c r="C23" t="str">
        <f t="shared" si="0"/>
        <v>zima</v>
      </c>
      <c r="D23">
        <f t="shared" si="1"/>
        <v>150</v>
      </c>
      <c r="E23">
        <f>IF(AND(B23&lt;&gt;"niedziela",B23&lt;&gt;"sobota"),IF(C23="zima",ROUNDDOWN($R$11*G23,0)*$R$9,IF(C23="wiosna",ROUNDDOWN($R$12*G23,0)*$R$9,IF(C23="lato",ROUNDDOWN($R$13*G23,0)*$R$9,IF(C23="jesień",ROUNDDOWN($R$14*G23,0)*$R$9,0)))),0)</f>
        <v>0</v>
      </c>
      <c r="F23">
        <f t="shared" si="2"/>
        <v>-7700</v>
      </c>
      <c r="G23">
        <v>10</v>
      </c>
      <c r="M23" s="1" t="str">
        <f>IF(F23&gt;0,A23,"")</f>
        <v/>
      </c>
      <c r="S23" s="6" t="s">
        <v>34</v>
      </c>
      <c r="T23" s="10">
        <v>47</v>
      </c>
    </row>
    <row r="24" spans="1:20">
      <c r="A24" s="1">
        <v>44949</v>
      </c>
      <c r="B24" t="s">
        <v>3</v>
      </c>
      <c r="C24" t="str">
        <f t="shared" si="0"/>
        <v>zima</v>
      </c>
      <c r="D24">
        <f t="shared" si="1"/>
        <v>0</v>
      </c>
      <c r="E24">
        <f>IF(AND(B24&lt;&gt;"niedziela",B24&lt;&gt;"sobota"),IF(C24="zima",ROUNDDOWN($R$11*G24,0)*$R$9,IF(C24="wiosna",ROUNDDOWN($R$12*G24,0)*$R$9,IF(C24="lato",ROUNDDOWN($R$13*G24,0)*$R$9,IF(C24="jesień",ROUNDDOWN($R$14*G24,0)*$R$9,0)))),0)</f>
        <v>60</v>
      </c>
      <c r="F24">
        <f t="shared" si="2"/>
        <v>-7640</v>
      </c>
      <c r="G24">
        <v>10</v>
      </c>
      <c r="M24" s="1" t="str">
        <f>IF(F24&gt;0,A24,"")</f>
        <v/>
      </c>
      <c r="S24" s="6" t="s">
        <v>33</v>
      </c>
      <c r="T24" s="10">
        <v>57</v>
      </c>
    </row>
    <row r="25" spans="1:20">
      <c r="A25" s="1">
        <v>44950</v>
      </c>
      <c r="B25" t="s">
        <v>4</v>
      </c>
      <c r="C25" t="str">
        <f t="shared" si="0"/>
        <v>zima</v>
      </c>
      <c r="D25">
        <f t="shared" si="1"/>
        <v>0</v>
      </c>
      <c r="E25">
        <f>IF(AND(B25&lt;&gt;"niedziela",B25&lt;&gt;"sobota"),IF(C25="zima",ROUNDDOWN($R$11*G25,0)*$R$9,IF(C25="wiosna",ROUNDDOWN($R$12*G25,0)*$R$9,IF(C25="lato",ROUNDDOWN($R$13*G25,0)*$R$9,IF(C25="jesień",ROUNDDOWN($R$14*G25,0)*$R$9,0)))),0)</f>
        <v>60</v>
      </c>
      <c r="F25">
        <f t="shared" si="2"/>
        <v>-7580</v>
      </c>
      <c r="G25">
        <v>10</v>
      </c>
      <c r="M25" s="1" t="str">
        <f>IF(F25&gt;0,A25,"")</f>
        <v/>
      </c>
      <c r="S25" s="6" t="s">
        <v>35</v>
      </c>
      <c r="T25" s="10">
        <v>66</v>
      </c>
    </row>
    <row r="26" spans="1:20">
      <c r="A26" s="1">
        <v>44951</v>
      </c>
      <c r="B26" t="s">
        <v>5</v>
      </c>
      <c r="C26" t="str">
        <f t="shared" si="0"/>
        <v>zima</v>
      </c>
      <c r="D26">
        <f t="shared" si="1"/>
        <v>0</v>
      </c>
      <c r="E26">
        <f>IF(AND(B26&lt;&gt;"niedziela",B26&lt;&gt;"sobota"),IF(C26="zima",ROUNDDOWN($R$11*G26,0)*$R$9,IF(C26="wiosna",ROUNDDOWN($R$12*G26,0)*$R$9,IF(C26="lato",ROUNDDOWN($R$13*G26,0)*$R$9,IF(C26="jesień",ROUNDDOWN($R$14*G26,0)*$R$9,0)))),0)</f>
        <v>60</v>
      </c>
      <c r="F26">
        <f t="shared" si="2"/>
        <v>-7520</v>
      </c>
      <c r="G26">
        <v>10</v>
      </c>
      <c r="M26" s="1" t="str">
        <f>IF(F26&gt;0,A26,"")</f>
        <v/>
      </c>
    </row>
    <row r="27" spans="1:20">
      <c r="A27" s="1">
        <v>44952</v>
      </c>
      <c r="B27" t="s">
        <v>6</v>
      </c>
      <c r="C27" t="str">
        <f t="shared" si="0"/>
        <v>zima</v>
      </c>
      <c r="D27">
        <f t="shared" si="1"/>
        <v>0</v>
      </c>
      <c r="E27">
        <f>IF(AND(B27&lt;&gt;"niedziela",B27&lt;&gt;"sobota"),IF(C27="zima",ROUNDDOWN($R$11*G27,0)*$R$9,IF(C27="wiosna",ROUNDDOWN($R$12*G27,0)*$R$9,IF(C27="lato",ROUNDDOWN($R$13*G27,0)*$R$9,IF(C27="jesień",ROUNDDOWN($R$14*G27,0)*$R$9,0)))),0)</f>
        <v>60</v>
      </c>
      <c r="F27">
        <f t="shared" si="2"/>
        <v>-7460</v>
      </c>
      <c r="G27">
        <v>10</v>
      </c>
      <c r="M27" s="1" t="str">
        <f>IF(F27&gt;0,A27,"")</f>
        <v/>
      </c>
    </row>
    <row r="28" spans="1:20">
      <c r="A28" s="1">
        <v>44953</v>
      </c>
      <c r="B28" t="s">
        <v>7</v>
      </c>
      <c r="C28" t="str">
        <f t="shared" si="0"/>
        <v>zima</v>
      </c>
      <c r="D28">
        <f t="shared" si="1"/>
        <v>0</v>
      </c>
      <c r="E28">
        <f>IF(AND(B28&lt;&gt;"niedziela",B28&lt;&gt;"sobota"),IF(C28="zima",ROUNDDOWN($R$11*G28,0)*$R$9,IF(C28="wiosna",ROUNDDOWN($R$12*G28,0)*$R$9,IF(C28="lato",ROUNDDOWN($R$13*G28,0)*$R$9,IF(C28="jesień",ROUNDDOWN($R$14*G28,0)*$R$9,0)))),0)</f>
        <v>60</v>
      </c>
      <c r="F28">
        <f t="shared" si="2"/>
        <v>-7400</v>
      </c>
      <c r="G28">
        <v>10</v>
      </c>
      <c r="M28" s="1" t="str">
        <f>IF(F28&gt;0,A28,"")</f>
        <v/>
      </c>
    </row>
    <row r="29" spans="1:20">
      <c r="A29" s="1">
        <v>44954</v>
      </c>
      <c r="B29" t="s">
        <v>8</v>
      </c>
      <c r="C29" t="str">
        <f t="shared" si="0"/>
        <v>zima</v>
      </c>
      <c r="D29">
        <f t="shared" si="1"/>
        <v>0</v>
      </c>
      <c r="E29">
        <f>IF(AND(B29&lt;&gt;"niedziela",B29&lt;&gt;"sobota"),IF(C29="zima",ROUNDDOWN($R$11*G29,0)*$R$9,IF(C29="wiosna",ROUNDDOWN($R$12*G29,0)*$R$9,IF(C29="lato",ROUNDDOWN($R$13*G29,0)*$R$9,IF(C29="jesień",ROUNDDOWN($R$14*G29,0)*$R$9,0)))),0)</f>
        <v>0</v>
      </c>
      <c r="F29">
        <f t="shared" si="2"/>
        <v>-7400</v>
      </c>
      <c r="G29">
        <v>10</v>
      </c>
      <c r="M29" s="1" t="str">
        <f>IF(F29&gt;0,A29,"")</f>
        <v/>
      </c>
    </row>
    <row r="30" spans="1:20">
      <c r="A30" s="1">
        <v>44955</v>
      </c>
      <c r="B30" t="s">
        <v>2</v>
      </c>
      <c r="C30" t="str">
        <f t="shared" si="0"/>
        <v>zima</v>
      </c>
      <c r="D30">
        <f t="shared" si="1"/>
        <v>150</v>
      </c>
      <c r="E30">
        <f>IF(AND(B30&lt;&gt;"niedziela",B30&lt;&gt;"sobota"),IF(C30="zima",ROUNDDOWN($R$11*G30,0)*$R$9,IF(C30="wiosna",ROUNDDOWN($R$12*G30,0)*$R$9,IF(C30="lato",ROUNDDOWN($R$13*G30,0)*$R$9,IF(C30="jesień",ROUNDDOWN($R$14*G30,0)*$R$9,0)))),0)</f>
        <v>0</v>
      </c>
      <c r="F30">
        <f t="shared" si="2"/>
        <v>-7550</v>
      </c>
      <c r="G30">
        <v>10</v>
      </c>
      <c r="M30" s="1" t="str">
        <f>IF(F30&gt;0,A30,"")</f>
        <v/>
      </c>
    </row>
    <row r="31" spans="1:20">
      <c r="A31" s="1">
        <v>44956</v>
      </c>
      <c r="B31" t="s">
        <v>3</v>
      </c>
      <c r="C31" t="str">
        <f t="shared" si="0"/>
        <v>zima</v>
      </c>
      <c r="D31">
        <f t="shared" si="1"/>
        <v>0</v>
      </c>
      <c r="E31">
        <f>IF(AND(B31&lt;&gt;"niedziela",B31&lt;&gt;"sobota"),IF(C31="zima",ROUNDDOWN($R$11*G31,0)*$R$9,IF(C31="wiosna",ROUNDDOWN($R$12*G31,0)*$R$9,IF(C31="lato",ROUNDDOWN($R$13*G31,0)*$R$9,IF(C31="jesień",ROUNDDOWN($R$14*G31,0)*$R$9,0)))),0)</f>
        <v>60</v>
      </c>
      <c r="F31">
        <f t="shared" si="2"/>
        <v>-7490</v>
      </c>
      <c r="G31">
        <v>10</v>
      </c>
      <c r="M31" s="1" t="str">
        <f>IF(F31&gt;0,A31,"")</f>
        <v/>
      </c>
    </row>
    <row r="32" spans="1:20">
      <c r="A32" s="1">
        <v>44957</v>
      </c>
      <c r="B32" t="s">
        <v>4</v>
      </c>
      <c r="C32" t="str">
        <f t="shared" si="0"/>
        <v>zima</v>
      </c>
      <c r="D32">
        <f t="shared" si="1"/>
        <v>0</v>
      </c>
      <c r="E32">
        <f>IF(AND(B32&lt;&gt;"niedziela",B32&lt;&gt;"sobota"),IF(C32="zima",ROUNDDOWN($R$11*G32,0)*$R$9,IF(C32="wiosna",ROUNDDOWN($R$12*G32,0)*$R$9,IF(C32="lato",ROUNDDOWN($R$13*G32,0)*$R$9,IF(C32="jesień",ROUNDDOWN($R$14*G32,0)*$R$9,0)))),0)</f>
        <v>60</v>
      </c>
      <c r="F32">
        <f t="shared" si="2"/>
        <v>-7430</v>
      </c>
      <c r="G32">
        <v>10</v>
      </c>
      <c r="M32" s="1" t="str">
        <f>IF(F32&gt;0,A32,"")</f>
        <v/>
      </c>
    </row>
    <row r="33" spans="1:13">
      <c r="A33" s="1">
        <v>44958</v>
      </c>
      <c r="B33" t="s">
        <v>5</v>
      </c>
      <c r="C33" t="str">
        <f t="shared" si="0"/>
        <v>zima</v>
      </c>
      <c r="D33">
        <f t="shared" si="1"/>
        <v>0</v>
      </c>
      <c r="E33">
        <f>IF(AND(B33&lt;&gt;"niedziela",B33&lt;&gt;"sobota"),IF(C33="zima",ROUNDDOWN($R$11*G33,0)*$R$9,IF(C33="wiosna",ROUNDDOWN($R$12*G33,0)*$R$9,IF(C33="lato",ROUNDDOWN($R$13*G33,0)*$R$9,IF(C33="jesień",ROUNDDOWN($R$14*G33,0)*$R$9,0)))),0)</f>
        <v>60</v>
      </c>
      <c r="F33">
        <f t="shared" si="2"/>
        <v>-7370</v>
      </c>
      <c r="G33">
        <v>10</v>
      </c>
      <c r="M33" s="1" t="str">
        <f>IF(F33&gt;0,A33,"")</f>
        <v/>
      </c>
    </row>
    <row r="34" spans="1:13">
      <c r="A34" s="1">
        <v>44959</v>
      </c>
      <c r="B34" t="s">
        <v>6</v>
      </c>
      <c r="C34" t="str">
        <f t="shared" si="0"/>
        <v>zima</v>
      </c>
      <c r="D34">
        <f t="shared" si="1"/>
        <v>0</v>
      </c>
      <c r="E34">
        <f>IF(AND(B34&lt;&gt;"niedziela",B34&lt;&gt;"sobota"),IF(C34="zima",ROUNDDOWN($R$11*G34,0)*$R$9,IF(C34="wiosna",ROUNDDOWN($R$12*G34,0)*$R$9,IF(C34="lato",ROUNDDOWN($R$13*G34,0)*$R$9,IF(C34="jesień",ROUNDDOWN($R$14*G34,0)*$R$9,0)))),0)</f>
        <v>60</v>
      </c>
      <c r="F34">
        <f t="shared" si="2"/>
        <v>-7310</v>
      </c>
      <c r="G34">
        <v>10</v>
      </c>
      <c r="M34" s="1" t="str">
        <f>IF(F34&gt;0,A34,"")</f>
        <v/>
      </c>
    </row>
    <row r="35" spans="1:13">
      <c r="A35" s="1">
        <v>44960</v>
      </c>
      <c r="B35" t="s">
        <v>7</v>
      </c>
      <c r="C35" t="str">
        <f t="shared" si="0"/>
        <v>zima</v>
      </c>
      <c r="D35">
        <f t="shared" si="1"/>
        <v>0</v>
      </c>
      <c r="E35">
        <f>IF(AND(B35&lt;&gt;"niedziela",B35&lt;&gt;"sobota"),IF(C35="zima",ROUNDDOWN($R$11*G35,0)*$R$9,IF(C35="wiosna",ROUNDDOWN($R$12*G35,0)*$R$9,IF(C35="lato",ROUNDDOWN($R$13*G35,0)*$R$9,IF(C35="jesień",ROUNDDOWN($R$14*G35,0)*$R$9,0)))),0)</f>
        <v>60</v>
      </c>
      <c r="F35">
        <f t="shared" si="2"/>
        <v>-7250</v>
      </c>
      <c r="G35">
        <v>10</v>
      </c>
      <c r="M35" s="1" t="str">
        <f>IF(F35&gt;0,A35,"")</f>
        <v/>
      </c>
    </row>
    <row r="36" spans="1:13">
      <c r="A36" s="1">
        <v>44961</v>
      </c>
      <c r="B36" t="s">
        <v>8</v>
      </c>
      <c r="C36" t="str">
        <f t="shared" si="0"/>
        <v>zima</v>
      </c>
      <c r="D36">
        <f t="shared" si="1"/>
        <v>0</v>
      </c>
      <c r="E36">
        <f>IF(AND(B36&lt;&gt;"niedziela",B36&lt;&gt;"sobota"),IF(C36="zima",ROUNDDOWN($R$11*G36,0)*$R$9,IF(C36="wiosna",ROUNDDOWN($R$12*G36,0)*$R$9,IF(C36="lato",ROUNDDOWN($R$13*G36,0)*$R$9,IF(C36="jesień",ROUNDDOWN($R$14*G36,0)*$R$9,0)))),0)</f>
        <v>0</v>
      </c>
      <c r="F36">
        <f t="shared" si="2"/>
        <v>-7250</v>
      </c>
      <c r="G36">
        <v>10</v>
      </c>
      <c r="M36" s="1" t="str">
        <f>IF(F36&gt;0,A36,"")</f>
        <v/>
      </c>
    </row>
    <row r="37" spans="1:13">
      <c r="A37" s="1">
        <v>44962</v>
      </c>
      <c r="B37" t="s">
        <v>2</v>
      </c>
      <c r="C37" t="str">
        <f t="shared" si="0"/>
        <v>zima</v>
      </c>
      <c r="D37">
        <f t="shared" si="1"/>
        <v>150</v>
      </c>
      <c r="E37">
        <f>IF(AND(B37&lt;&gt;"niedziela",B37&lt;&gt;"sobota"),IF(C37="zima",ROUNDDOWN($R$11*G37,0)*$R$9,IF(C37="wiosna",ROUNDDOWN($R$12*G37,0)*$R$9,IF(C37="lato",ROUNDDOWN($R$13*G37,0)*$R$9,IF(C37="jesień",ROUNDDOWN($R$14*G37,0)*$R$9,0)))),0)</f>
        <v>0</v>
      </c>
      <c r="F37">
        <f t="shared" si="2"/>
        <v>-7400</v>
      </c>
      <c r="G37">
        <v>10</v>
      </c>
      <c r="M37" s="1" t="str">
        <f>IF(F37&gt;0,A37,"")</f>
        <v/>
      </c>
    </row>
    <row r="38" spans="1:13">
      <c r="A38" s="1">
        <v>44963</v>
      </c>
      <c r="B38" t="s">
        <v>3</v>
      </c>
      <c r="C38" t="str">
        <f t="shared" si="0"/>
        <v>zima</v>
      </c>
      <c r="D38">
        <f t="shared" si="1"/>
        <v>0</v>
      </c>
      <c r="E38">
        <f>IF(AND(B38&lt;&gt;"niedziela",B38&lt;&gt;"sobota"),IF(C38="zima",ROUNDDOWN($R$11*G38,0)*$R$9,IF(C38="wiosna",ROUNDDOWN($R$12*G38,0)*$R$9,IF(C38="lato",ROUNDDOWN($R$13*G38,0)*$R$9,IF(C38="jesień",ROUNDDOWN($R$14*G38,0)*$R$9,0)))),0)</f>
        <v>60</v>
      </c>
      <c r="F38">
        <f t="shared" si="2"/>
        <v>-7340</v>
      </c>
      <c r="G38">
        <v>10</v>
      </c>
      <c r="M38" s="1" t="str">
        <f>IF(F38&gt;0,A38,"")</f>
        <v/>
      </c>
    </row>
    <row r="39" spans="1:13">
      <c r="A39" s="1">
        <v>44964</v>
      </c>
      <c r="B39" t="s">
        <v>4</v>
      </c>
      <c r="C39" t="str">
        <f t="shared" si="0"/>
        <v>zima</v>
      </c>
      <c r="D39">
        <f t="shared" si="1"/>
        <v>0</v>
      </c>
      <c r="E39">
        <f>IF(AND(B39&lt;&gt;"niedziela",B39&lt;&gt;"sobota"),IF(C39="zima",ROUNDDOWN($R$11*G39,0)*$R$9,IF(C39="wiosna",ROUNDDOWN($R$12*G39,0)*$R$9,IF(C39="lato",ROUNDDOWN($R$13*G39,0)*$R$9,IF(C39="jesień",ROUNDDOWN($R$14*G39,0)*$R$9,0)))),0)</f>
        <v>60</v>
      </c>
      <c r="F39">
        <f t="shared" si="2"/>
        <v>-7280</v>
      </c>
      <c r="G39">
        <v>10</v>
      </c>
      <c r="M39" s="1" t="str">
        <f>IF(F39&gt;0,A39,"")</f>
        <v/>
      </c>
    </row>
    <row r="40" spans="1:13">
      <c r="A40" s="1">
        <v>44965</v>
      </c>
      <c r="B40" t="s">
        <v>5</v>
      </c>
      <c r="C40" t="str">
        <f t="shared" si="0"/>
        <v>zima</v>
      </c>
      <c r="D40">
        <f t="shared" si="1"/>
        <v>0</v>
      </c>
      <c r="E40">
        <f>IF(AND(B40&lt;&gt;"niedziela",B40&lt;&gt;"sobota"),IF(C40="zima",ROUNDDOWN($R$11*G40,0)*$R$9,IF(C40="wiosna",ROUNDDOWN($R$12*G40,0)*$R$9,IF(C40="lato",ROUNDDOWN($R$13*G40,0)*$R$9,IF(C40="jesień",ROUNDDOWN($R$14*G40,0)*$R$9,0)))),0)</f>
        <v>60</v>
      </c>
      <c r="F40">
        <f t="shared" si="2"/>
        <v>-7220</v>
      </c>
      <c r="G40">
        <v>10</v>
      </c>
      <c r="M40" s="1" t="str">
        <f>IF(F40&gt;0,A40,"")</f>
        <v/>
      </c>
    </row>
    <row r="41" spans="1:13">
      <c r="A41" s="1">
        <v>44966</v>
      </c>
      <c r="B41" t="s">
        <v>6</v>
      </c>
      <c r="C41" t="str">
        <f t="shared" si="0"/>
        <v>zima</v>
      </c>
      <c r="D41">
        <f t="shared" si="1"/>
        <v>0</v>
      </c>
      <c r="E41">
        <f>IF(AND(B41&lt;&gt;"niedziela",B41&lt;&gt;"sobota"),IF(C41="zima",ROUNDDOWN($R$11*G41,0)*$R$9,IF(C41="wiosna",ROUNDDOWN($R$12*G41,0)*$R$9,IF(C41="lato",ROUNDDOWN($R$13*G41,0)*$R$9,IF(C41="jesień",ROUNDDOWN($R$14*G41,0)*$R$9,0)))),0)</f>
        <v>60</v>
      </c>
      <c r="F41">
        <f t="shared" si="2"/>
        <v>-7160</v>
      </c>
      <c r="G41">
        <v>10</v>
      </c>
      <c r="M41" s="1" t="str">
        <f>IF(F41&gt;0,A41,"")</f>
        <v/>
      </c>
    </row>
    <row r="42" spans="1:13">
      <c r="A42" s="1">
        <v>44967</v>
      </c>
      <c r="B42" t="s">
        <v>7</v>
      </c>
      <c r="C42" t="str">
        <f t="shared" si="0"/>
        <v>zima</v>
      </c>
      <c r="D42">
        <f t="shared" si="1"/>
        <v>0</v>
      </c>
      <c r="E42">
        <f>IF(AND(B42&lt;&gt;"niedziela",B42&lt;&gt;"sobota"),IF(C42="zima",ROUNDDOWN($R$11*G42,0)*$R$9,IF(C42="wiosna",ROUNDDOWN($R$12*G42,0)*$R$9,IF(C42="lato",ROUNDDOWN($R$13*G42,0)*$R$9,IF(C42="jesień",ROUNDDOWN($R$14*G42,0)*$R$9,0)))),0)</f>
        <v>60</v>
      </c>
      <c r="F42">
        <f t="shared" si="2"/>
        <v>-7100</v>
      </c>
      <c r="G42">
        <v>10</v>
      </c>
      <c r="M42" s="1" t="str">
        <f>IF(F42&gt;0,A42,"")</f>
        <v/>
      </c>
    </row>
    <row r="43" spans="1:13">
      <c r="A43" s="1">
        <v>44968</v>
      </c>
      <c r="B43" t="s">
        <v>8</v>
      </c>
      <c r="C43" t="str">
        <f t="shared" si="0"/>
        <v>zima</v>
      </c>
      <c r="D43">
        <f t="shared" si="1"/>
        <v>0</v>
      </c>
      <c r="E43">
        <f>IF(AND(B43&lt;&gt;"niedziela",B43&lt;&gt;"sobota"),IF(C43="zima",ROUNDDOWN($R$11*G43,0)*$R$9,IF(C43="wiosna",ROUNDDOWN($R$12*G43,0)*$R$9,IF(C43="lato",ROUNDDOWN($R$13*G43,0)*$R$9,IF(C43="jesień",ROUNDDOWN($R$14*G43,0)*$R$9,0)))),0)</f>
        <v>0</v>
      </c>
      <c r="F43">
        <f t="shared" si="2"/>
        <v>-7100</v>
      </c>
      <c r="G43">
        <v>10</v>
      </c>
      <c r="M43" s="1" t="str">
        <f>IF(F43&gt;0,A43,"")</f>
        <v/>
      </c>
    </row>
    <row r="44" spans="1:13">
      <c r="A44" s="1">
        <v>44969</v>
      </c>
      <c r="B44" t="s">
        <v>2</v>
      </c>
      <c r="C44" t="str">
        <f t="shared" si="0"/>
        <v>zima</v>
      </c>
      <c r="D44">
        <f t="shared" si="1"/>
        <v>150</v>
      </c>
      <c r="E44">
        <f>IF(AND(B44&lt;&gt;"niedziela",B44&lt;&gt;"sobota"),IF(C44="zima",ROUNDDOWN($R$11*G44,0)*$R$9,IF(C44="wiosna",ROUNDDOWN($R$12*G44,0)*$R$9,IF(C44="lato",ROUNDDOWN($R$13*G44,0)*$R$9,IF(C44="jesień",ROUNDDOWN($R$14*G44,0)*$R$9,0)))),0)</f>
        <v>0</v>
      </c>
      <c r="F44">
        <f t="shared" si="2"/>
        <v>-7250</v>
      </c>
      <c r="G44">
        <v>10</v>
      </c>
      <c r="M44" s="1" t="str">
        <f>IF(F44&gt;0,A44,"")</f>
        <v/>
      </c>
    </row>
    <row r="45" spans="1:13">
      <c r="A45" s="1">
        <v>44970</v>
      </c>
      <c r="B45" t="s">
        <v>3</v>
      </c>
      <c r="C45" t="str">
        <f t="shared" si="0"/>
        <v>zima</v>
      </c>
      <c r="D45">
        <f t="shared" si="1"/>
        <v>0</v>
      </c>
      <c r="E45">
        <f>IF(AND(B45&lt;&gt;"niedziela",B45&lt;&gt;"sobota"),IF(C45="zima",ROUNDDOWN($R$11*G45,0)*$R$9,IF(C45="wiosna",ROUNDDOWN($R$12*G45,0)*$R$9,IF(C45="lato",ROUNDDOWN($R$13*G45,0)*$R$9,IF(C45="jesień",ROUNDDOWN($R$14*G45,0)*$R$9,0)))),0)</f>
        <v>60</v>
      </c>
      <c r="F45">
        <f t="shared" si="2"/>
        <v>-7190</v>
      </c>
      <c r="G45">
        <v>10</v>
      </c>
      <c r="M45" s="1" t="str">
        <f>IF(F45&gt;0,A45,"")</f>
        <v/>
      </c>
    </row>
    <row r="46" spans="1:13">
      <c r="A46" s="1">
        <v>44971</v>
      </c>
      <c r="B46" t="s">
        <v>4</v>
      </c>
      <c r="C46" t="str">
        <f t="shared" si="0"/>
        <v>zima</v>
      </c>
      <c r="D46">
        <f t="shared" si="1"/>
        <v>0</v>
      </c>
      <c r="E46">
        <f>IF(AND(B46&lt;&gt;"niedziela",B46&lt;&gt;"sobota"),IF(C46="zima",ROUNDDOWN($R$11*G46,0)*$R$9,IF(C46="wiosna",ROUNDDOWN($R$12*G46,0)*$R$9,IF(C46="lato",ROUNDDOWN($R$13*G46,0)*$R$9,IF(C46="jesień",ROUNDDOWN($R$14*G46,0)*$R$9,0)))),0)</f>
        <v>60</v>
      </c>
      <c r="F46">
        <f t="shared" si="2"/>
        <v>-7130</v>
      </c>
      <c r="G46">
        <v>10</v>
      </c>
      <c r="M46" s="1" t="str">
        <f>IF(F46&gt;0,A46,"")</f>
        <v/>
      </c>
    </row>
    <row r="47" spans="1:13">
      <c r="A47" s="1">
        <v>44972</v>
      </c>
      <c r="B47" t="s">
        <v>5</v>
      </c>
      <c r="C47" t="str">
        <f t="shared" si="0"/>
        <v>zima</v>
      </c>
      <c r="D47">
        <f t="shared" si="1"/>
        <v>0</v>
      </c>
      <c r="E47">
        <f>IF(AND(B47&lt;&gt;"niedziela",B47&lt;&gt;"sobota"),IF(C47="zima",ROUNDDOWN($R$11*G47,0)*$R$9,IF(C47="wiosna",ROUNDDOWN($R$12*G47,0)*$R$9,IF(C47="lato",ROUNDDOWN($R$13*G47,0)*$R$9,IF(C47="jesień",ROUNDDOWN($R$14*G47,0)*$R$9,0)))),0)</f>
        <v>60</v>
      </c>
      <c r="F47">
        <f t="shared" si="2"/>
        <v>-7070</v>
      </c>
      <c r="G47">
        <v>10</v>
      </c>
      <c r="M47" s="1" t="str">
        <f>IF(F47&gt;0,A47,"")</f>
        <v/>
      </c>
    </row>
    <row r="48" spans="1:13">
      <c r="A48" s="1">
        <v>44973</v>
      </c>
      <c r="B48" t="s">
        <v>6</v>
      </c>
      <c r="C48" t="str">
        <f t="shared" si="0"/>
        <v>zima</v>
      </c>
      <c r="D48">
        <f t="shared" si="1"/>
        <v>0</v>
      </c>
      <c r="E48">
        <f>IF(AND(B48&lt;&gt;"niedziela",B48&lt;&gt;"sobota"),IF(C48="zima",ROUNDDOWN($R$11*G48,0)*$R$9,IF(C48="wiosna",ROUNDDOWN($R$12*G48,0)*$R$9,IF(C48="lato",ROUNDDOWN($R$13*G48,0)*$R$9,IF(C48="jesień",ROUNDDOWN($R$14*G48,0)*$R$9,0)))),0)</f>
        <v>60</v>
      </c>
      <c r="F48">
        <f t="shared" si="2"/>
        <v>-7010</v>
      </c>
      <c r="G48">
        <v>10</v>
      </c>
      <c r="M48" s="1" t="str">
        <f>IF(F48&gt;0,A48,"")</f>
        <v/>
      </c>
    </row>
    <row r="49" spans="1:13">
      <c r="A49" s="1">
        <v>44974</v>
      </c>
      <c r="B49" t="s">
        <v>7</v>
      </c>
      <c r="C49" t="str">
        <f t="shared" si="0"/>
        <v>zima</v>
      </c>
      <c r="D49">
        <f t="shared" si="1"/>
        <v>0</v>
      </c>
      <c r="E49">
        <f>IF(AND(B49&lt;&gt;"niedziela",B49&lt;&gt;"sobota"),IF(C49="zima",ROUNDDOWN($R$11*G49,0)*$R$9,IF(C49="wiosna",ROUNDDOWN($R$12*G49,0)*$R$9,IF(C49="lato",ROUNDDOWN($R$13*G49,0)*$R$9,IF(C49="jesień",ROUNDDOWN($R$14*G49,0)*$R$9,0)))),0)</f>
        <v>60</v>
      </c>
      <c r="F49">
        <f t="shared" si="2"/>
        <v>-6950</v>
      </c>
      <c r="G49">
        <v>10</v>
      </c>
      <c r="M49" s="1" t="str">
        <f>IF(F49&gt;0,A49,"")</f>
        <v/>
      </c>
    </row>
    <row r="50" spans="1:13">
      <c r="A50" s="1">
        <v>44975</v>
      </c>
      <c r="B50" t="s">
        <v>8</v>
      </c>
      <c r="C50" t="str">
        <f t="shared" si="0"/>
        <v>zima</v>
      </c>
      <c r="D50">
        <f t="shared" si="1"/>
        <v>0</v>
      </c>
      <c r="E50">
        <f>IF(AND(B50&lt;&gt;"niedziela",B50&lt;&gt;"sobota"),IF(C50="zima",ROUNDDOWN($R$11*G50,0)*$R$9,IF(C50="wiosna",ROUNDDOWN($R$12*G50,0)*$R$9,IF(C50="lato",ROUNDDOWN($R$13*G50,0)*$R$9,IF(C50="jesień",ROUNDDOWN($R$14*G50,0)*$R$9,0)))),0)</f>
        <v>0</v>
      </c>
      <c r="F50">
        <f t="shared" si="2"/>
        <v>-6950</v>
      </c>
      <c r="G50">
        <v>10</v>
      </c>
      <c r="M50" s="1" t="str">
        <f>IF(F50&gt;0,A50,"")</f>
        <v/>
      </c>
    </row>
    <row r="51" spans="1:13">
      <c r="A51" s="1">
        <v>44976</v>
      </c>
      <c r="B51" t="s">
        <v>2</v>
      </c>
      <c r="C51" t="str">
        <f t="shared" si="0"/>
        <v>zima</v>
      </c>
      <c r="D51">
        <f t="shared" si="1"/>
        <v>150</v>
      </c>
      <c r="E51">
        <f>IF(AND(B51&lt;&gt;"niedziela",B51&lt;&gt;"sobota"),IF(C51="zima",ROUNDDOWN($R$11*G51,0)*$R$9,IF(C51="wiosna",ROUNDDOWN($R$12*G51,0)*$R$9,IF(C51="lato",ROUNDDOWN($R$13*G51,0)*$R$9,IF(C51="jesień",ROUNDDOWN($R$14*G51,0)*$R$9,0)))),0)</f>
        <v>0</v>
      </c>
      <c r="F51">
        <f t="shared" si="2"/>
        <v>-7100</v>
      </c>
      <c r="G51">
        <v>10</v>
      </c>
      <c r="M51" s="1" t="str">
        <f>IF(F51&gt;0,A51,"")</f>
        <v/>
      </c>
    </row>
    <row r="52" spans="1:13">
      <c r="A52" s="1">
        <v>44977</v>
      </c>
      <c r="B52" t="s">
        <v>3</v>
      </c>
      <c r="C52" t="str">
        <f t="shared" si="0"/>
        <v>zima</v>
      </c>
      <c r="D52">
        <f t="shared" si="1"/>
        <v>0</v>
      </c>
      <c r="E52">
        <f>IF(AND(B52&lt;&gt;"niedziela",B52&lt;&gt;"sobota"),IF(C52="zima",ROUNDDOWN($R$11*G52,0)*$R$9,IF(C52="wiosna",ROUNDDOWN($R$12*G52,0)*$R$9,IF(C52="lato",ROUNDDOWN($R$13*G52,0)*$R$9,IF(C52="jesień",ROUNDDOWN($R$14*G52,0)*$R$9,0)))),0)</f>
        <v>60</v>
      </c>
      <c r="F52">
        <f t="shared" si="2"/>
        <v>-7040</v>
      </c>
      <c r="G52">
        <v>10</v>
      </c>
      <c r="M52" s="1" t="str">
        <f>IF(F52&gt;0,A52,"")</f>
        <v/>
      </c>
    </row>
    <row r="53" spans="1:13">
      <c r="A53" s="1">
        <v>44978</v>
      </c>
      <c r="B53" t="s">
        <v>4</v>
      </c>
      <c r="C53" t="str">
        <f t="shared" si="0"/>
        <v>zima</v>
      </c>
      <c r="D53">
        <f t="shared" si="1"/>
        <v>0</v>
      </c>
      <c r="E53">
        <f>IF(AND(B53&lt;&gt;"niedziela",B53&lt;&gt;"sobota"),IF(C53="zima",ROUNDDOWN($R$11*G53,0)*$R$9,IF(C53="wiosna",ROUNDDOWN($R$12*G53,0)*$R$9,IF(C53="lato",ROUNDDOWN($R$13*G53,0)*$R$9,IF(C53="jesień",ROUNDDOWN($R$14*G53,0)*$R$9,0)))),0)</f>
        <v>60</v>
      </c>
      <c r="F53">
        <f t="shared" si="2"/>
        <v>-6980</v>
      </c>
      <c r="G53">
        <v>10</v>
      </c>
      <c r="M53" s="1" t="str">
        <f>IF(F53&gt;0,A53,"")</f>
        <v/>
      </c>
    </row>
    <row r="54" spans="1:13">
      <c r="A54" s="1">
        <v>44979</v>
      </c>
      <c r="B54" t="s">
        <v>5</v>
      </c>
      <c r="C54" t="str">
        <f t="shared" si="0"/>
        <v>zima</v>
      </c>
      <c r="D54">
        <f t="shared" si="1"/>
        <v>0</v>
      </c>
      <c r="E54">
        <f>IF(AND(B54&lt;&gt;"niedziela",B54&lt;&gt;"sobota"),IF(C54="zima",ROUNDDOWN($R$11*G54,0)*$R$9,IF(C54="wiosna",ROUNDDOWN($R$12*G54,0)*$R$9,IF(C54="lato",ROUNDDOWN($R$13*G54,0)*$R$9,IF(C54="jesień",ROUNDDOWN($R$14*G54,0)*$R$9,0)))),0)</f>
        <v>60</v>
      </c>
      <c r="F54">
        <f t="shared" si="2"/>
        <v>-6920</v>
      </c>
      <c r="G54">
        <v>10</v>
      </c>
      <c r="M54" s="1" t="str">
        <f>IF(F54&gt;0,A54,"")</f>
        <v/>
      </c>
    </row>
    <row r="55" spans="1:13">
      <c r="A55" s="1">
        <v>44980</v>
      </c>
      <c r="B55" t="s">
        <v>6</v>
      </c>
      <c r="C55" t="str">
        <f t="shared" si="0"/>
        <v>zima</v>
      </c>
      <c r="D55">
        <f t="shared" si="1"/>
        <v>0</v>
      </c>
      <c r="E55">
        <f>IF(AND(B55&lt;&gt;"niedziela",B55&lt;&gt;"sobota"),IF(C55="zima",ROUNDDOWN($R$11*G55,0)*$R$9,IF(C55="wiosna",ROUNDDOWN($R$12*G55,0)*$R$9,IF(C55="lato",ROUNDDOWN($R$13*G55,0)*$R$9,IF(C55="jesień",ROUNDDOWN($R$14*G55,0)*$R$9,0)))),0)</f>
        <v>60</v>
      </c>
      <c r="F55">
        <f t="shared" si="2"/>
        <v>-6860</v>
      </c>
      <c r="G55">
        <v>10</v>
      </c>
      <c r="M55" s="1" t="str">
        <f>IF(F55&gt;0,A55,"")</f>
        <v/>
      </c>
    </row>
    <row r="56" spans="1:13">
      <c r="A56" s="1">
        <v>44981</v>
      </c>
      <c r="B56" t="s">
        <v>7</v>
      </c>
      <c r="C56" t="str">
        <f t="shared" si="0"/>
        <v>zima</v>
      </c>
      <c r="D56">
        <f t="shared" si="1"/>
        <v>0</v>
      </c>
      <c r="E56">
        <f>IF(AND(B56&lt;&gt;"niedziela",B56&lt;&gt;"sobota"),IF(C56="zima",ROUNDDOWN($R$11*G56,0)*$R$9,IF(C56="wiosna",ROUNDDOWN($R$12*G56,0)*$R$9,IF(C56="lato",ROUNDDOWN($R$13*G56,0)*$R$9,IF(C56="jesień",ROUNDDOWN($R$14*G56,0)*$R$9,0)))),0)</f>
        <v>60</v>
      </c>
      <c r="F56">
        <f t="shared" si="2"/>
        <v>-6800</v>
      </c>
      <c r="G56">
        <v>10</v>
      </c>
      <c r="M56" s="1" t="str">
        <f>IF(F56&gt;0,A56,"")</f>
        <v/>
      </c>
    </row>
    <row r="57" spans="1:13">
      <c r="A57" s="1">
        <v>44982</v>
      </c>
      <c r="B57" t="s">
        <v>8</v>
      </c>
      <c r="C57" t="str">
        <f t="shared" si="0"/>
        <v>zima</v>
      </c>
      <c r="D57">
        <f t="shared" si="1"/>
        <v>0</v>
      </c>
      <c r="E57">
        <f>IF(AND(B57&lt;&gt;"niedziela",B57&lt;&gt;"sobota"),IF(C57="zima",ROUNDDOWN($R$11*G57,0)*$R$9,IF(C57="wiosna",ROUNDDOWN($R$12*G57,0)*$R$9,IF(C57="lato",ROUNDDOWN($R$13*G57,0)*$R$9,IF(C57="jesień",ROUNDDOWN($R$14*G57,0)*$R$9,0)))),0)</f>
        <v>0</v>
      </c>
      <c r="F57">
        <f t="shared" si="2"/>
        <v>-6800</v>
      </c>
      <c r="G57">
        <v>10</v>
      </c>
      <c r="M57" s="1" t="str">
        <f>IF(F57&gt;0,A57,"")</f>
        <v/>
      </c>
    </row>
    <row r="58" spans="1:13">
      <c r="A58" s="1">
        <v>44983</v>
      </c>
      <c r="B58" t="s">
        <v>2</v>
      </c>
      <c r="C58" t="str">
        <f t="shared" si="0"/>
        <v>zima</v>
      </c>
      <c r="D58">
        <f t="shared" si="1"/>
        <v>150</v>
      </c>
      <c r="E58">
        <f>IF(AND(B58&lt;&gt;"niedziela",B58&lt;&gt;"sobota"),IF(C58="zima",ROUNDDOWN($R$11*G58,0)*$R$9,IF(C58="wiosna",ROUNDDOWN($R$12*G58,0)*$R$9,IF(C58="lato",ROUNDDOWN($R$13*G58,0)*$R$9,IF(C58="jesień",ROUNDDOWN($R$14*G58,0)*$R$9,0)))),0)</f>
        <v>0</v>
      </c>
      <c r="F58">
        <f t="shared" si="2"/>
        <v>-6950</v>
      </c>
      <c r="G58">
        <v>10</v>
      </c>
      <c r="M58" s="1" t="str">
        <f>IF(F58&gt;0,A58,"")</f>
        <v/>
      </c>
    </row>
    <row r="59" spans="1:13">
      <c r="A59" s="1">
        <v>44984</v>
      </c>
      <c r="B59" t="s">
        <v>3</v>
      </c>
      <c r="C59" t="str">
        <f t="shared" si="0"/>
        <v>zima</v>
      </c>
      <c r="D59">
        <f t="shared" si="1"/>
        <v>0</v>
      </c>
      <c r="E59">
        <f>IF(AND(B59&lt;&gt;"niedziela",B59&lt;&gt;"sobota"),IF(C59="zima",ROUNDDOWN($R$11*G59,0)*$R$9,IF(C59="wiosna",ROUNDDOWN($R$12*G59,0)*$R$9,IF(C59="lato",ROUNDDOWN($R$13*G59,0)*$R$9,IF(C59="jesień",ROUNDDOWN($R$14*G59,0)*$R$9,0)))),0)</f>
        <v>60</v>
      </c>
      <c r="F59">
        <f t="shared" si="2"/>
        <v>-6890</v>
      </c>
      <c r="G59">
        <v>10</v>
      </c>
      <c r="M59" s="1" t="str">
        <f>IF(F59&gt;0,A59,"")</f>
        <v/>
      </c>
    </row>
    <row r="60" spans="1:13">
      <c r="A60" s="1">
        <v>44985</v>
      </c>
      <c r="B60" t="s">
        <v>4</v>
      </c>
      <c r="C60" t="str">
        <f t="shared" si="0"/>
        <v>zima</v>
      </c>
      <c r="D60">
        <f t="shared" si="1"/>
        <v>0</v>
      </c>
      <c r="E60">
        <f>IF(AND(B60&lt;&gt;"niedziela",B60&lt;&gt;"sobota"),IF(C60="zima",ROUNDDOWN($R$11*G60,0)*$R$9,IF(C60="wiosna",ROUNDDOWN($R$12*G60,0)*$R$9,IF(C60="lato",ROUNDDOWN($R$13*G60,0)*$R$9,IF(C60="jesień",ROUNDDOWN($R$14*G60,0)*$R$9,0)))),0)</f>
        <v>60</v>
      </c>
      <c r="F60">
        <f t="shared" si="2"/>
        <v>-6830</v>
      </c>
      <c r="G60">
        <v>10</v>
      </c>
      <c r="M60" s="1" t="str">
        <f>IF(F60&gt;0,A60,"")</f>
        <v/>
      </c>
    </row>
    <row r="61" spans="1:13">
      <c r="A61" s="1">
        <v>44986</v>
      </c>
      <c r="B61" t="s">
        <v>5</v>
      </c>
      <c r="C61" t="str">
        <f t="shared" si="0"/>
        <v>zima</v>
      </c>
      <c r="D61">
        <f t="shared" si="1"/>
        <v>0</v>
      </c>
      <c r="E61">
        <f>IF(AND(B61&lt;&gt;"niedziela",B61&lt;&gt;"sobota"),IF(C61="zima",ROUNDDOWN($R$11*G61,0)*$R$9,IF(C61="wiosna",ROUNDDOWN($R$12*G61,0)*$R$9,IF(C61="lato",ROUNDDOWN($R$13*G61,0)*$R$9,IF(C61="jesień",ROUNDDOWN($R$14*G61,0)*$R$9,0)))),0)</f>
        <v>60</v>
      </c>
      <c r="F61">
        <f t="shared" si="2"/>
        <v>-6770</v>
      </c>
      <c r="G61">
        <v>10</v>
      </c>
      <c r="M61" s="1" t="str">
        <f>IF(F61&gt;0,A61,"")</f>
        <v/>
      </c>
    </row>
    <row r="62" spans="1:13">
      <c r="A62" s="1">
        <v>44987</v>
      </c>
      <c r="B62" t="s">
        <v>6</v>
      </c>
      <c r="C62" t="str">
        <f t="shared" si="0"/>
        <v>zima</v>
      </c>
      <c r="D62">
        <f t="shared" si="1"/>
        <v>0</v>
      </c>
      <c r="E62">
        <f>IF(AND(B62&lt;&gt;"niedziela",B62&lt;&gt;"sobota"),IF(C62="zima",ROUNDDOWN($R$11*G62,0)*$R$9,IF(C62="wiosna",ROUNDDOWN($R$12*G62,0)*$R$9,IF(C62="lato",ROUNDDOWN($R$13*G62,0)*$R$9,IF(C62="jesień",ROUNDDOWN($R$14*G62,0)*$R$9,0)))),0)</f>
        <v>60</v>
      </c>
      <c r="F62">
        <f t="shared" si="2"/>
        <v>-6710</v>
      </c>
      <c r="G62">
        <v>10</v>
      </c>
      <c r="M62" s="1" t="str">
        <f>IF(F62&gt;0,A62,"")</f>
        <v/>
      </c>
    </row>
    <row r="63" spans="1:13">
      <c r="A63" s="1">
        <v>44988</v>
      </c>
      <c r="B63" t="s">
        <v>7</v>
      </c>
      <c r="C63" t="str">
        <f t="shared" si="0"/>
        <v>zima</v>
      </c>
      <c r="D63">
        <f t="shared" si="1"/>
        <v>0</v>
      </c>
      <c r="E63">
        <f>IF(AND(B63&lt;&gt;"niedziela",B63&lt;&gt;"sobota"),IF(C63="zima",ROUNDDOWN($R$11*G63,0)*$R$9,IF(C63="wiosna",ROUNDDOWN($R$12*G63,0)*$R$9,IF(C63="lato",ROUNDDOWN($R$13*G63,0)*$R$9,IF(C63="jesień",ROUNDDOWN($R$14*G63,0)*$R$9,0)))),0)</f>
        <v>60</v>
      </c>
      <c r="F63">
        <f t="shared" si="2"/>
        <v>-6650</v>
      </c>
      <c r="G63">
        <v>10</v>
      </c>
      <c r="M63" s="1" t="str">
        <f>IF(F63&gt;0,A63,"")</f>
        <v/>
      </c>
    </row>
    <row r="64" spans="1:13">
      <c r="A64" s="1">
        <v>44989</v>
      </c>
      <c r="B64" t="s">
        <v>8</v>
      </c>
      <c r="C64" t="str">
        <f t="shared" si="0"/>
        <v>zima</v>
      </c>
      <c r="D64">
        <f t="shared" si="1"/>
        <v>0</v>
      </c>
      <c r="E64">
        <f>IF(AND(B64&lt;&gt;"niedziela",B64&lt;&gt;"sobota"),IF(C64="zima",ROUNDDOWN($R$11*G64,0)*$R$9,IF(C64="wiosna",ROUNDDOWN($R$12*G64,0)*$R$9,IF(C64="lato",ROUNDDOWN($R$13*G64,0)*$R$9,IF(C64="jesień",ROUNDDOWN($R$14*G64,0)*$R$9,0)))),0)</f>
        <v>0</v>
      </c>
      <c r="F64">
        <f t="shared" si="2"/>
        <v>-6650</v>
      </c>
      <c r="G64">
        <v>10</v>
      </c>
      <c r="M64" s="1" t="str">
        <f>IF(F64&gt;0,A64,"")</f>
        <v/>
      </c>
    </row>
    <row r="65" spans="1:13">
      <c r="A65" s="1">
        <v>44990</v>
      </c>
      <c r="B65" t="s">
        <v>2</v>
      </c>
      <c r="C65" t="str">
        <f t="shared" si="0"/>
        <v>zima</v>
      </c>
      <c r="D65">
        <f t="shared" si="1"/>
        <v>150</v>
      </c>
      <c r="E65">
        <f>IF(AND(B65&lt;&gt;"niedziela",B65&lt;&gt;"sobota"),IF(C65="zima",ROUNDDOWN($R$11*G65,0)*$R$9,IF(C65="wiosna",ROUNDDOWN($R$12*G65,0)*$R$9,IF(C65="lato",ROUNDDOWN($R$13*G65,0)*$R$9,IF(C65="jesień",ROUNDDOWN($R$14*G65,0)*$R$9,0)))),0)</f>
        <v>0</v>
      </c>
      <c r="F65">
        <f t="shared" si="2"/>
        <v>-6800</v>
      </c>
      <c r="G65">
        <v>10</v>
      </c>
      <c r="M65" s="1" t="str">
        <f>IF(F65&gt;0,A65,"")</f>
        <v/>
      </c>
    </row>
    <row r="66" spans="1:13">
      <c r="A66" s="1">
        <v>44991</v>
      </c>
      <c r="B66" t="s">
        <v>3</v>
      </c>
      <c r="C66" t="str">
        <f t="shared" si="0"/>
        <v>zima</v>
      </c>
      <c r="D66">
        <f t="shared" si="1"/>
        <v>0</v>
      </c>
      <c r="E66">
        <f>IF(AND(B66&lt;&gt;"niedziela",B66&lt;&gt;"sobota"),IF(C66="zima",ROUNDDOWN($R$11*G66,0)*$R$9,IF(C66="wiosna",ROUNDDOWN($R$12*G66,0)*$R$9,IF(C66="lato",ROUNDDOWN($R$13*G66,0)*$R$9,IF(C66="jesień",ROUNDDOWN($R$14*G66,0)*$R$9,0)))),0)</f>
        <v>60</v>
      </c>
      <c r="F66">
        <f t="shared" si="2"/>
        <v>-6740</v>
      </c>
      <c r="G66">
        <v>10</v>
      </c>
      <c r="M66" s="1" t="str">
        <f>IF(F66&gt;0,A66,"")</f>
        <v/>
      </c>
    </row>
    <row r="67" spans="1:13">
      <c r="A67" s="1">
        <v>44992</v>
      </c>
      <c r="B67" t="s">
        <v>4</v>
      </c>
      <c r="C67" t="str">
        <f t="shared" si="0"/>
        <v>zima</v>
      </c>
      <c r="D67">
        <f t="shared" si="1"/>
        <v>0</v>
      </c>
      <c r="E67">
        <f>IF(AND(B67&lt;&gt;"niedziela",B67&lt;&gt;"sobota"),IF(C67="zima",ROUNDDOWN($R$11*G67,0)*$R$9,IF(C67="wiosna",ROUNDDOWN($R$12*G67,0)*$R$9,IF(C67="lato",ROUNDDOWN($R$13*G67,0)*$R$9,IF(C67="jesień",ROUNDDOWN($R$14*G67,0)*$R$9,0)))),0)</f>
        <v>60</v>
      </c>
      <c r="F67">
        <f t="shared" si="2"/>
        <v>-6680</v>
      </c>
      <c r="G67">
        <v>10</v>
      </c>
      <c r="M67" s="1" t="str">
        <f>IF(F67&gt;0,A67,"")</f>
        <v/>
      </c>
    </row>
    <row r="68" spans="1:13">
      <c r="A68" s="1">
        <v>44993</v>
      </c>
      <c r="B68" t="s">
        <v>5</v>
      </c>
      <c r="C68" t="str">
        <f t="shared" ref="C68:C131" si="3">IF(AND(DATE(2022,12,21)&lt;=A68,A68&lt;=DATE(2023,3,20)),"zima",IF(AND(DATE(2023,3,21)&lt;=A68,A68&lt;=DATE(2023,6,20)),"wiosna",IF(AND(DATE(2023,6,21)&lt;=A68,A68&lt;=DATE(2023,9,22)),"lato",IF(AND(DATE(2022,9,23)&lt;=A68,A68&lt;=DATE(2023,12,20)),"jesień",IF(AND(DATE(2023,12,21)&lt;=A68,A68&lt;=DATE(2024,3,20)),"zima",IF(AND(DATE(2024,3,21)&lt;=A68,A68&lt;=DATE(2024,6,20)),"wiosna",IF(AND(DATE(2024,6,21)&lt;=A68,A68&lt;=DATE(2024,9,22)),"lato",IF(AND(DATE(2024,9,23)&lt;=A68,A68&lt;=DATE(2024,12,20)),"jesień","zima"))))))))</f>
        <v>zima</v>
      </c>
      <c r="D68">
        <f t="shared" ref="D68:D131" si="4">IF(B68="niedziela",150,0)</f>
        <v>0</v>
      </c>
      <c r="E68">
        <f>IF(AND(B68&lt;&gt;"niedziela",B68&lt;&gt;"sobota"),IF(C68="zima",ROUNDDOWN($R$11*G68,0)*$R$9,IF(C68="wiosna",ROUNDDOWN($R$12*G68,0)*$R$9,IF(C68="lato",ROUNDDOWN($R$13*G68,0)*$R$9,IF(C68="jesień",ROUNDDOWN($R$14*G68,0)*$R$9,0)))),0)</f>
        <v>60</v>
      </c>
      <c r="F68">
        <f t="shared" ref="F68:F131" si="5">F67+(E68-D68)</f>
        <v>-6620</v>
      </c>
      <c r="G68">
        <v>10</v>
      </c>
      <c r="M68" s="1" t="str">
        <f>IF(F68&gt;0,A68,"")</f>
        <v/>
      </c>
    </row>
    <row r="69" spans="1:13">
      <c r="A69" s="1">
        <v>44994</v>
      </c>
      <c r="B69" t="s">
        <v>6</v>
      </c>
      <c r="C69" t="str">
        <f t="shared" si="3"/>
        <v>zima</v>
      </c>
      <c r="D69">
        <f t="shared" si="4"/>
        <v>0</v>
      </c>
      <c r="E69">
        <f>IF(AND(B69&lt;&gt;"niedziela",B69&lt;&gt;"sobota"),IF(C69="zima",ROUNDDOWN($R$11*G69,0)*$R$9,IF(C69="wiosna",ROUNDDOWN($R$12*G69,0)*$R$9,IF(C69="lato",ROUNDDOWN($R$13*G69,0)*$R$9,IF(C69="jesień",ROUNDDOWN($R$14*G69,0)*$R$9,0)))),0)</f>
        <v>60</v>
      </c>
      <c r="F69">
        <f t="shared" si="5"/>
        <v>-6560</v>
      </c>
      <c r="G69">
        <v>10</v>
      </c>
      <c r="M69" s="1" t="str">
        <f>IF(F69&gt;0,A69,"")</f>
        <v/>
      </c>
    </row>
    <row r="70" spans="1:13">
      <c r="A70" s="1">
        <v>44995</v>
      </c>
      <c r="B70" t="s">
        <v>7</v>
      </c>
      <c r="C70" t="str">
        <f t="shared" si="3"/>
        <v>zima</v>
      </c>
      <c r="D70">
        <f t="shared" si="4"/>
        <v>0</v>
      </c>
      <c r="E70">
        <f>IF(AND(B70&lt;&gt;"niedziela",B70&lt;&gt;"sobota"),IF(C70="zima",ROUNDDOWN($R$11*G70,0)*$R$9,IF(C70="wiosna",ROUNDDOWN($R$12*G70,0)*$R$9,IF(C70="lato",ROUNDDOWN($R$13*G70,0)*$R$9,IF(C70="jesień",ROUNDDOWN($R$14*G70,0)*$R$9,0)))),0)</f>
        <v>60</v>
      </c>
      <c r="F70">
        <f t="shared" si="5"/>
        <v>-6500</v>
      </c>
      <c r="G70">
        <v>10</v>
      </c>
      <c r="M70" s="1" t="str">
        <f>IF(F70&gt;0,A70,"")</f>
        <v/>
      </c>
    </row>
    <row r="71" spans="1:13">
      <c r="A71" s="1">
        <v>44996</v>
      </c>
      <c r="B71" t="s">
        <v>8</v>
      </c>
      <c r="C71" t="str">
        <f t="shared" si="3"/>
        <v>zima</v>
      </c>
      <c r="D71">
        <f t="shared" si="4"/>
        <v>0</v>
      </c>
      <c r="E71">
        <f>IF(AND(B71&lt;&gt;"niedziela",B71&lt;&gt;"sobota"),IF(C71="zima",ROUNDDOWN($R$11*G71,0)*$R$9,IF(C71="wiosna",ROUNDDOWN($R$12*G71,0)*$R$9,IF(C71="lato",ROUNDDOWN($R$13*G71,0)*$R$9,IF(C71="jesień",ROUNDDOWN($R$14*G71,0)*$R$9,0)))),0)</f>
        <v>0</v>
      </c>
      <c r="F71">
        <f t="shared" si="5"/>
        <v>-6500</v>
      </c>
      <c r="G71">
        <v>10</v>
      </c>
      <c r="M71" s="1" t="str">
        <f>IF(F71&gt;0,A71,"")</f>
        <v/>
      </c>
    </row>
    <row r="72" spans="1:13">
      <c r="A72" s="1">
        <v>44997</v>
      </c>
      <c r="B72" t="s">
        <v>2</v>
      </c>
      <c r="C72" t="str">
        <f t="shared" si="3"/>
        <v>zima</v>
      </c>
      <c r="D72">
        <f t="shared" si="4"/>
        <v>150</v>
      </c>
      <c r="E72">
        <f>IF(AND(B72&lt;&gt;"niedziela",B72&lt;&gt;"sobota"),IF(C72="zima",ROUNDDOWN($R$11*G72,0)*$R$9,IF(C72="wiosna",ROUNDDOWN($R$12*G72,0)*$R$9,IF(C72="lato",ROUNDDOWN($R$13*G72,0)*$R$9,IF(C72="jesień",ROUNDDOWN($R$14*G72,0)*$R$9,0)))),0)</f>
        <v>0</v>
      </c>
      <c r="F72">
        <f t="shared" si="5"/>
        <v>-6650</v>
      </c>
      <c r="G72">
        <v>10</v>
      </c>
      <c r="M72" s="1" t="str">
        <f>IF(F72&gt;0,A72,"")</f>
        <v/>
      </c>
    </row>
    <row r="73" spans="1:13">
      <c r="A73" s="1">
        <v>44998</v>
      </c>
      <c r="B73" t="s">
        <v>3</v>
      </c>
      <c r="C73" t="str">
        <f t="shared" si="3"/>
        <v>zima</v>
      </c>
      <c r="D73">
        <f t="shared" si="4"/>
        <v>0</v>
      </c>
      <c r="E73">
        <f>IF(AND(B73&lt;&gt;"niedziela",B73&lt;&gt;"sobota"),IF(C73="zima",ROUNDDOWN($R$11*G73,0)*$R$9,IF(C73="wiosna",ROUNDDOWN($R$12*G73,0)*$R$9,IF(C73="lato",ROUNDDOWN($R$13*G73,0)*$R$9,IF(C73="jesień",ROUNDDOWN($R$14*G73,0)*$R$9,0)))),0)</f>
        <v>60</v>
      </c>
      <c r="F73">
        <f t="shared" si="5"/>
        <v>-6590</v>
      </c>
      <c r="G73">
        <v>10</v>
      </c>
      <c r="M73" s="1" t="str">
        <f>IF(F73&gt;0,A73,"")</f>
        <v/>
      </c>
    </row>
    <row r="74" spans="1:13">
      <c r="A74" s="1">
        <v>44999</v>
      </c>
      <c r="B74" t="s">
        <v>4</v>
      </c>
      <c r="C74" t="str">
        <f t="shared" si="3"/>
        <v>zima</v>
      </c>
      <c r="D74">
        <f t="shared" si="4"/>
        <v>0</v>
      </c>
      <c r="E74">
        <f>IF(AND(B74&lt;&gt;"niedziela",B74&lt;&gt;"sobota"),IF(C74="zima",ROUNDDOWN($R$11*G74,0)*$R$9,IF(C74="wiosna",ROUNDDOWN($R$12*G74,0)*$R$9,IF(C74="lato",ROUNDDOWN($R$13*G74,0)*$R$9,IF(C74="jesień",ROUNDDOWN($R$14*G74,0)*$R$9,0)))),0)</f>
        <v>60</v>
      </c>
      <c r="F74">
        <f t="shared" si="5"/>
        <v>-6530</v>
      </c>
      <c r="G74">
        <v>10</v>
      </c>
      <c r="M74" s="1" t="str">
        <f>IF(F74&gt;0,A74,"")</f>
        <v/>
      </c>
    </row>
    <row r="75" spans="1:13">
      <c r="A75" s="1">
        <v>45000</v>
      </c>
      <c r="B75" t="s">
        <v>5</v>
      </c>
      <c r="C75" t="str">
        <f t="shared" si="3"/>
        <v>zima</v>
      </c>
      <c r="D75">
        <f t="shared" si="4"/>
        <v>0</v>
      </c>
      <c r="E75">
        <f>IF(AND(B75&lt;&gt;"niedziela",B75&lt;&gt;"sobota"),IF(C75="zima",ROUNDDOWN($R$11*G75,0)*$R$9,IF(C75="wiosna",ROUNDDOWN($R$12*G75,0)*$R$9,IF(C75="lato",ROUNDDOWN($R$13*G75,0)*$R$9,IF(C75="jesień",ROUNDDOWN($R$14*G75,0)*$R$9,0)))),0)</f>
        <v>60</v>
      </c>
      <c r="F75">
        <f t="shared" si="5"/>
        <v>-6470</v>
      </c>
      <c r="G75">
        <v>10</v>
      </c>
      <c r="M75" s="1" t="str">
        <f>IF(F75&gt;0,A75,"")</f>
        <v/>
      </c>
    </row>
    <row r="76" spans="1:13">
      <c r="A76" s="1">
        <v>45001</v>
      </c>
      <c r="B76" t="s">
        <v>6</v>
      </c>
      <c r="C76" t="str">
        <f t="shared" si="3"/>
        <v>zima</v>
      </c>
      <c r="D76">
        <f t="shared" si="4"/>
        <v>0</v>
      </c>
      <c r="E76">
        <f>IF(AND(B76&lt;&gt;"niedziela",B76&lt;&gt;"sobota"),IF(C76="zima",ROUNDDOWN($R$11*G76,0)*$R$9,IF(C76="wiosna",ROUNDDOWN($R$12*G76,0)*$R$9,IF(C76="lato",ROUNDDOWN($R$13*G76,0)*$R$9,IF(C76="jesień",ROUNDDOWN($R$14*G76,0)*$R$9,0)))),0)</f>
        <v>60</v>
      </c>
      <c r="F76">
        <f t="shared" si="5"/>
        <v>-6410</v>
      </c>
      <c r="G76">
        <v>10</v>
      </c>
      <c r="M76" s="1" t="str">
        <f>IF(F76&gt;0,A76,"")</f>
        <v/>
      </c>
    </row>
    <row r="77" spans="1:13">
      <c r="A77" s="1">
        <v>45002</v>
      </c>
      <c r="B77" t="s">
        <v>7</v>
      </c>
      <c r="C77" t="str">
        <f t="shared" si="3"/>
        <v>zima</v>
      </c>
      <c r="D77">
        <f t="shared" si="4"/>
        <v>0</v>
      </c>
      <c r="E77">
        <f>IF(AND(B77&lt;&gt;"niedziela",B77&lt;&gt;"sobota"),IF(C77="zima",ROUNDDOWN($R$11*G77,0)*$R$9,IF(C77="wiosna",ROUNDDOWN($R$12*G77,0)*$R$9,IF(C77="lato",ROUNDDOWN($R$13*G77,0)*$R$9,IF(C77="jesień",ROUNDDOWN($R$14*G77,0)*$R$9,0)))),0)</f>
        <v>60</v>
      </c>
      <c r="F77">
        <f t="shared" si="5"/>
        <v>-6350</v>
      </c>
      <c r="G77">
        <v>10</v>
      </c>
      <c r="M77" s="1" t="str">
        <f>IF(F77&gt;0,A77,"")</f>
        <v/>
      </c>
    </row>
    <row r="78" spans="1:13">
      <c r="A78" s="1">
        <v>45003</v>
      </c>
      <c r="B78" t="s">
        <v>8</v>
      </c>
      <c r="C78" t="str">
        <f t="shared" si="3"/>
        <v>zima</v>
      </c>
      <c r="D78">
        <f t="shared" si="4"/>
        <v>0</v>
      </c>
      <c r="E78">
        <f>IF(AND(B78&lt;&gt;"niedziela",B78&lt;&gt;"sobota"),IF(C78="zima",ROUNDDOWN($R$11*G78,0)*$R$9,IF(C78="wiosna",ROUNDDOWN($R$12*G78,0)*$R$9,IF(C78="lato",ROUNDDOWN($R$13*G78,0)*$R$9,IF(C78="jesień",ROUNDDOWN($R$14*G78,0)*$R$9,0)))),0)</f>
        <v>0</v>
      </c>
      <c r="F78">
        <f t="shared" si="5"/>
        <v>-6350</v>
      </c>
      <c r="G78">
        <v>10</v>
      </c>
      <c r="M78" s="1" t="str">
        <f>IF(F78&gt;0,A78,"")</f>
        <v/>
      </c>
    </row>
    <row r="79" spans="1:13">
      <c r="A79" s="1">
        <v>45004</v>
      </c>
      <c r="B79" t="s">
        <v>2</v>
      </c>
      <c r="C79" t="str">
        <f t="shared" si="3"/>
        <v>zima</v>
      </c>
      <c r="D79">
        <f t="shared" si="4"/>
        <v>150</v>
      </c>
      <c r="E79">
        <f>IF(AND(B79&lt;&gt;"niedziela",B79&lt;&gt;"sobota"),IF(C79="zima",ROUNDDOWN($R$11*G79,0)*$R$9,IF(C79="wiosna",ROUNDDOWN($R$12*G79,0)*$R$9,IF(C79="lato",ROUNDDOWN($R$13*G79,0)*$R$9,IF(C79="jesień",ROUNDDOWN($R$14*G79,0)*$R$9,0)))),0)</f>
        <v>0</v>
      </c>
      <c r="F79">
        <f t="shared" si="5"/>
        <v>-6500</v>
      </c>
      <c r="G79">
        <v>10</v>
      </c>
      <c r="M79" s="1" t="str">
        <f>IF(F79&gt;0,A79,"")</f>
        <v/>
      </c>
    </row>
    <row r="80" spans="1:13">
      <c r="A80" s="1">
        <v>45005</v>
      </c>
      <c r="B80" t="s">
        <v>3</v>
      </c>
      <c r="C80" t="str">
        <f t="shared" si="3"/>
        <v>zima</v>
      </c>
      <c r="D80">
        <f t="shared" si="4"/>
        <v>0</v>
      </c>
      <c r="E80">
        <f>IF(AND(B80&lt;&gt;"niedziela",B80&lt;&gt;"sobota"),IF(C80="zima",ROUNDDOWN($R$11*G80,0)*$R$9,IF(C80="wiosna",ROUNDDOWN($R$12*G80,0)*$R$9,IF(C80="lato",ROUNDDOWN($R$13*G80,0)*$R$9,IF(C80="jesień",ROUNDDOWN($R$14*G80,0)*$R$9,0)))),0)</f>
        <v>60</v>
      </c>
      <c r="F80">
        <f t="shared" si="5"/>
        <v>-6440</v>
      </c>
      <c r="G80">
        <v>10</v>
      </c>
      <c r="M80" s="1" t="str">
        <f>IF(F80&gt;0,A80,"")</f>
        <v/>
      </c>
    </row>
    <row r="81" spans="1:13">
      <c r="A81" s="1">
        <v>45006</v>
      </c>
      <c r="B81" t="s">
        <v>4</v>
      </c>
      <c r="C81" t="str">
        <f t="shared" si="3"/>
        <v>wiosna</v>
      </c>
      <c r="D81">
        <f t="shared" si="4"/>
        <v>0</v>
      </c>
      <c r="E81">
        <f>IF(AND(B81&lt;&gt;"niedziela",B81&lt;&gt;"sobota"),IF(C81="zima",ROUNDDOWN($R$11*G81,0)*$R$9,IF(C81="wiosna",ROUNDDOWN($R$12*G81,0)*$R$9,IF(C81="lato",ROUNDDOWN($R$13*G81,0)*$R$9,IF(C81="jesień",ROUNDDOWN($R$14*G81,0)*$R$9,0)))),0)</f>
        <v>150</v>
      </c>
      <c r="F81">
        <f t="shared" si="5"/>
        <v>-6290</v>
      </c>
      <c r="G81">
        <v>10</v>
      </c>
      <c r="M81" s="1" t="str">
        <f>IF(F81&gt;0,A81,"")</f>
        <v/>
      </c>
    </row>
    <row r="82" spans="1:13">
      <c r="A82" s="1">
        <v>45007</v>
      </c>
      <c r="B82" t="s">
        <v>5</v>
      </c>
      <c r="C82" t="str">
        <f t="shared" si="3"/>
        <v>wiosna</v>
      </c>
      <c r="D82">
        <f t="shared" si="4"/>
        <v>0</v>
      </c>
      <c r="E82">
        <f>IF(AND(B82&lt;&gt;"niedziela",B82&lt;&gt;"sobota"),IF(C82="zima",ROUNDDOWN($R$11*G82,0)*$R$9,IF(C82="wiosna",ROUNDDOWN($R$12*G82,0)*$R$9,IF(C82="lato",ROUNDDOWN($R$13*G82,0)*$R$9,IF(C82="jesień",ROUNDDOWN($R$14*G82,0)*$R$9,0)))),0)</f>
        <v>150</v>
      </c>
      <c r="F82">
        <f t="shared" si="5"/>
        <v>-6140</v>
      </c>
      <c r="G82">
        <v>10</v>
      </c>
      <c r="M82" s="1" t="str">
        <f>IF(F82&gt;0,A82,"")</f>
        <v/>
      </c>
    </row>
    <row r="83" spans="1:13">
      <c r="A83" s="1">
        <v>45008</v>
      </c>
      <c r="B83" t="s">
        <v>6</v>
      </c>
      <c r="C83" t="str">
        <f t="shared" si="3"/>
        <v>wiosna</v>
      </c>
      <c r="D83">
        <f t="shared" si="4"/>
        <v>0</v>
      </c>
      <c r="E83">
        <f>IF(AND(B83&lt;&gt;"niedziela",B83&lt;&gt;"sobota"),IF(C83="zima",ROUNDDOWN($R$11*G83,0)*$R$9,IF(C83="wiosna",ROUNDDOWN($R$12*G83,0)*$R$9,IF(C83="lato",ROUNDDOWN($R$13*G83,0)*$R$9,IF(C83="jesień",ROUNDDOWN($R$14*G83,0)*$R$9,0)))),0)</f>
        <v>150</v>
      </c>
      <c r="F83">
        <f t="shared" si="5"/>
        <v>-5990</v>
      </c>
      <c r="G83">
        <v>10</v>
      </c>
      <c r="M83" s="1" t="str">
        <f>IF(F83&gt;0,A83,"")</f>
        <v/>
      </c>
    </row>
    <row r="84" spans="1:13">
      <c r="A84" s="1">
        <v>45009</v>
      </c>
      <c r="B84" t="s">
        <v>7</v>
      </c>
      <c r="C84" t="str">
        <f t="shared" si="3"/>
        <v>wiosna</v>
      </c>
      <c r="D84">
        <f t="shared" si="4"/>
        <v>0</v>
      </c>
      <c r="E84">
        <f>IF(AND(B84&lt;&gt;"niedziela",B84&lt;&gt;"sobota"),IF(C84="zima",ROUNDDOWN($R$11*G84,0)*$R$9,IF(C84="wiosna",ROUNDDOWN($R$12*G84,0)*$R$9,IF(C84="lato",ROUNDDOWN($R$13*G84,0)*$R$9,IF(C84="jesień",ROUNDDOWN($R$14*G84,0)*$R$9,0)))),0)</f>
        <v>150</v>
      </c>
      <c r="F84">
        <f t="shared" si="5"/>
        <v>-5840</v>
      </c>
      <c r="G84">
        <v>10</v>
      </c>
      <c r="M84" s="1" t="str">
        <f>IF(F84&gt;0,A84,"")</f>
        <v/>
      </c>
    </row>
    <row r="85" spans="1:13">
      <c r="A85" s="1">
        <v>45010</v>
      </c>
      <c r="B85" t="s">
        <v>8</v>
      </c>
      <c r="C85" t="str">
        <f t="shared" si="3"/>
        <v>wiosna</v>
      </c>
      <c r="D85">
        <f t="shared" si="4"/>
        <v>0</v>
      </c>
      <c r="E85">
        <f>IF(AND(B85&lt;&gt;"niedziela",B85&lt;&gt;"sobota"),IF(C85="zima",ROUNDDOWN($R$11*G85,0)*$R$9,IF(C85="wiosna",ROUNDDOWN($R$12*G85,0)*$R$9,IF(C85="lato",ROUNDDOWN($R$13*G85,0)*$R$9,IF(C85="jesień",ROUNDDOWN($R$14*G85,0)*$R$9,0)))),0)</f>
        <v>0</v>
      </c>
      <c r="F85">
        <f t="shared" si="5"/>
        <v>-5840</v>
      </c>
      <c r="G85">
        <v>10</v>
      </c>
      <c r="M85" s="1" t="str">
        <f>IF(F85&gt;0,A85,"")</f>
        <v/>
      </c>
    </row>
    <row r="86" spans="1:13">
      <c r="A86" s="1">
        <v>45011</v>
      </c>
      <c r="B86" t="s">
        <v>2</v>
      </c>
      <c r="C86" t="str">
        <f t="shared" si="3"/>
        <v>wiosna</v>
      </c>
      <c r="D86">
        <f t="shared" si="4"/>
        <v>150</v>
      </c>
      <c r="E86">
        <f>IF(AND(B86&lt;&gt;"niedziela",B86&lt;&gt;"sobota"),IF(C86="zima",ROUNDDOWN($R$11*G86,0)*$R$9,IF(C86="wiosna",ROUNDDOWN($R$12*G86,0)*$R$9,IF(C86="lato",ROUNDDOWN($R$13*G86,0)*$R$9,IF(C86="jesień",ROUNDDOWN($R$14*G86,0)*$R$9,0)))),0)</f>
        <v>0</v>
      </c>
      <c r="F86">
        <f t="shared" si="5"/>
        <v>-5990</v>
      </c>
      <c r="G86">
        <v>10</v>
      </c>
      <c r="M86" s="1" t="str">
        <f>IF(F86&gt;0,A86,"")</f>
        <v/>
      </c>
    </row>
    <row r="87" spans="1:13">
      <c r="A87" s="1">
        <v>45012</v>
      </c>
      <c r="B87" t="s">
        <v>3</v>
      </c>
      <c r="C87" t="str">
        <f t="shared" si="3"/>
        <v>wiosna</v>
      </c>
      <c r="D87">
        <f t="shared" si="4"/>
        <v>0</v>
      </c>
      <c r="E87">
        <f>IF(AND(B87&lt;&gt;"niedziela",B87&lt;&gt;"sobota"),IF(C87="zima",ROUNDDOWN($R$11*G87,0)*$R$9,IF(C87="wiosna",ROUNDDOWN($R$12*G87,0)*$R$9,IF(C87="lato",ROUNDDOWN($R$13*G87,0)*$R$9,IF(C87="jesień",ROUNDDOWN($R$14*G87,0)*$R$9,0)))),0)</f>
        <v>150</v>
      </c>
      <c r="F87">
        <f t="shared" si="5"/>
        <v>-5840</v>
      </c>
      <c r="G87">
        <v>10</v>
      </c>
      <c r="M87" s="1" t="str">
        <f>IF(F87&gt;0,A87,"")</f>
        <v/>
      </c>
    </row>
    <row r="88" spans="1:13">
      <c r="A88" s="1">
        <v>45013</v>
      </c>
      <c r="B88" t="s">
        <v>4</v>
      </c>
      <c r="C88" t="str">
        <f t="shared" si="3"/>
        <v>wiosna</v>
      </c>
      <c r="D88">
        <f t="shared" si="4"/>
        <v>0</v>
      </c>
      <c r="E88">
        <f>IF(AND(B88&lt;&gt;"niedziela",B88&lt;&gt;"sobota"),IF(C88="zima",ROUNDDOWN($R$11*G88,0)*$R$9,IF(C88="wiosna",ROUNDDOWN($R$12*G88,0)*$R$9,IF(C88="lato",ROUNDDOWN($R$13*G88,0)*$R$9,IF(C88="jesień",ROUNDDOWN($R$14*G88,0)*$R$9,0)))),0)</f>
        <v>150</v>
      </c>
      <c r="F88">
        <f t="shared" si="5"/>
        <v>-5690</v>
      </c>
      <c r="G88">
        <v>10</v>
      </c>
      <c r="M88" s="1" t="str">
        <f>IF(F88&gt;0,A88,"")</f>
        <v/>
      </c>
    </row>
    <row r="89" spans="1:13">
      <c r="A89" s="1">
        <v>45014</v>
      </c>
      <c r="B89" t="s">
        <v>5</v>
      </c>
      <c r="C89" t="str">
        <f t="shared" si="3"/>
        <v>wiosna</v>
      </c>
      <c r="D89">
        <f t="shared" si="4"/>
        <v>0</v>
      </c>
      <c r="E89">
        <f>IF(AND(B89&lt;&gt;"niedziela",B89&lt;&gt;"sobota"),IF(C89="zima",ROUNDDOWN($R$11*G89,0)*$R$9,IF(C89="wiosna",ROUNDDOWN($R$12*G89,0)*$R$9,IF(C89="lato",ROUNDDOWN($R$13*G89,0)*$R$9,IF(C89="jesień",ROUNDDOWN($R$14*G89,0)*$R$9,0)))),0)</f>
        <v>150</v>
      </c>
      <c r="F89">
        <f t="shared" si="5"/>
        <v>-5540</v>
      </c>
      <c r="G89">
        <v>10</v>
      </c>
      <c r="M89" s="1" t="str">
        <f>IF(F89&gt;0,A89,"")</f>
        <v/>
      </c>
    </row>
    <row r="90" spans="1:13">
      <c r="A90" s="1">
        <v>45015</v>
      </c>
      <c r="B90" t="s">
        <v>6</v>
      </c>
      <c r="C90" t="str">
        <f t="shared" si="3"/>
        <v>wiosna</v>
      </c>
      <c r="D90">
        <f t="shared" si="4"/>
        <v>0</v>
      </c>
      <c r="E90">
        <f>IF(AND(B90&lt;&gt;"niedziela",B90&lt;&gt;"sobota"),IF(C90="zima",ROUNDDOWN($R$11*G90,0)*$R$9,IF(C90="wiosna",ROUNDDOWN($R$12*G90,0)*$R$9,IF(C90="lato",ROUNDDOWN($R$13*G90,0)*$R$9,IF(C90="jesień",ROUNDDOWN($R$14*G90,0)*$R$9,0)))),0)</f>
        <v>150</v>
      </c>
      <c r="F90">
        <f t="shared" si="5"/>
        <v>-5390</v>
      </c>
      <c r="G90">
        <v>10</v>
      </c>
      <c r="M90" s="1" t="str">
        <f>IF(F90&gt;0,A90,"")</f>
        <v/>
      </c>
    </row>
    <row r="91" spans="1:13">
      <c r="A91" s="1">
        <v>45016</v>
      </c>
      <c r="B91" t="s">
        <v>7</v>
      </c>
      <c r="C91" t="str">
        <f t="shared" si="3"/>
        <v>wiosna</v>
      </c>
      <c r="D91">
        <f t="shared" si="4"/>
        <v>0</v>
      </c>
      <c r="E91">
        <f>IF(AND(B91&lt;&gt;"niedziela",B91&lt;&gt;"sobota"),IF(C91="zima",ROUNDDOWN($R$11*G91,0)*$R$9,IF(C91="wiosna",ROUNDDOWN($R$12*G91,0)*$R$9,IF(C91="lato",ROUNDDOWN($R$13*G91,0)*$R$9,IF(C91="jesień",ROUNDDOWN($R$14*G91,0)*$R$9,0)))),0)</f>
        <v>150</v>
      </c>
      <c r="F91">
        <f t="shared" si="5"/>
        <v>-5240</v>
      </c>
      <c r="G91">
        <v>10</v>
      </c>
      <c r="M91" s="1" t="str">
        <f>IF(F91&gt;0,A91,"")</f>
        <v/>
      </c>
    </row>
    <row r="92" spans="1:13">
      <c r="A92" s="1">
        <v>45017</v>
      </c>
      <c r="B92" t="s">
        <v>8</v>
      </c>
      <c r="C92" t="str">
        <f t="shared" si="3"/>
        <v>wiosna</v>
      </c>
      <c r="D92">
        <f t="shared" si="4"/>
        <v>0</v>
      </c>
      <c r="E92">
        <f>IF(AND(B92&lt;&gt;"niedziela",B92&lt;&gt;"sobota"),IF(C92="zima",ROUNDDOWN($R$11*G92,0)*$R$9,IF(C92="wiosna",ROUNDDOWN($R$12*G92,0)*$R$9,IF(C92="lato",ROUNDDOWN($R$13*G92,0)*$R$9,IF(C92="jesień",ROUNDDOWN($R$14*G92,0)*$R$9,0)))),0)</f>
        <v>0</v>
      </c>
      <c r="F92">
        <f t="shared" si="5"/>
        <v>-5240</v>
      </c>
      <c r="G92">
        <v>10</v>
      </c>
      <c r="M92" s="1" t="str">
        <f>IF(F92&gt;0,A92,"")</f>
        <v/>
      </c>
    </row>
    <row r="93" spans="1:13">
      <c r="A93" s="1">
        <v>45018</v>
      </c>
      <c r="B93" t="s">
        <v>2</v>
      </c>
      <c r="C93" t="str">
        <f t="shared" si="3"/>
        <v>wiosna</v>
      </c>
      <c r="D93">
        <f t="shared" si="4"/>
        <v>150</v>
      </c>
      <c r="E93">
        <f>IF(AND(B93&lt;&gt;"niedziela",B93&lt;&gt;"sobota"),IF(C93="zima",ROUNDDOWN($R$11*G93,0)*$R$9,IF(C93="wiosna",ROUNDDOWN($R$12*G93,0)*$R$9,IF(C93="lato",ROUNDDOWN($R$13*G93,0)*$R$9,IF(C93="jesień",ROUNDDOWN($R$14*G93,0)*$R$9,0)))),0)</f>
        <v>0</v>
      </c>
      <c r="F93">
        <f t="shared" si="5"/>
        <v>-5390</v>
      </c>
      <c r="G93">
        <v>10</v>
      </c>
      <c r="M93" s="1" t="str">
        <f>IF(F93&gt;0,A93,"")</f>
        <v/>
      </c>
    </row>
    <row r="94" spans="1:13">
      <c r="A94" s="1">
        <v>45019</v>
      </c>
      <c r="B94" t="s">
        <v>3</v>
      </c>
      <c r="C94" t="str">
        <f t="shared" si="3"/>
        <v>wiosna</v>
      </c>
      <c r="D94">
        <f t="shared" si="4"/>
        <v>0</v>
      </c>
      <c r="E94">
        <f>IF(AND(B94&lt;&gt;"niedziela",B94&lt;&gt;"sobota"),IF(C94="zima",ROUNDDOWN($R$11*G94,0)*$R$9,IF(C94="wiosna",ROUNDDOWN($R$12*G94,0)*$R$9,IF(C94="lato",ROUNDDOWN($R$13*G94,0)*$R$9,IF(C94="jesień",ROUNDDOWN($R$14*G94,0)*$R$9,0)))),0)</f>
        <v>150</v>
      </c>
      <c r="F94">
        <f t="shared" si="5"/>
        <v>-5240</v>
      </c>
      <c r="G94">
        <v>10</v>
      </c>
      <c r="M94" s="1" t="str">
        <f>IF(F94&gt;0,A94,"")</f>
        <v/>
      </c>
    </row>
    <row r="95" spans="1:13">
      <c r="A95" s="1">
        <v>45020</v>
      </c>
      <c r="B95" t="s">
        <v>4</v>
      </c>
      <c r="C95" t="str">
        <f t="shared" si="3"/>
        <v>wiosna</v>
      </c>
      <c r="D95">
        <f t="shared" si="4"/>
        <v>0</v>
      </c>
      <c r="E95">
        <f>IF(AND(B95&lt;&gt;"niedziela",B95&lt;&gt;"sobota"),IF(C95="zima",ROUNDDOWN($R$11*G95,0)*$R$9,IF(C95="wiosna",ROUNDDOWN($R$12*G95,0)*$R$9,IF(C95="lato",ROUNDDOWN($R$13*G95,0)*$R$9,IF(C95="jesień",ROUNDDOWN($R$14*G95,0)*$R$9,0)))),0)</f>
        <v>150</v>
      </c>
      <c r="F95">
        <f t="shared" si="5"/>
        <v>-5090</v>
      </c>
      <c r="G95">
        <v>10</v>
      </c>
      <c r="M95" s="1" t="str">
        <f>IF(F95&gt;0,A95,"")</f>
        <v/>
      </c>
    </row>
    <row r="96" spans="1:13">
      <c r="A96" s="1">
        <v>45021</v>
      </c>
      <c r="B96" t="s">
        <v>5</v>
      </c>
      <c r="C96" t="str">
        <f t="shared" si="3"/>
        <v>wiosna</v>
      </c>
      <c r="D96">
        <f t="shared" si="4"/>
        <v>0</v>
      </c>
      <c r="E96">
        <f>IF(AND(B96&lt;&gt;"niedziela",B96&lt;&gt;"sobota"),IF(C96="zima",ROUNDDOWN($R$11*G96,0)*$R$9,IF(C96="wiosna",ROUNDDOWN($R$12*G96,0)*$R$9,IF(C96="lato",ROUNDDOWN($R$13*G96,0)*$R$9,IF(C96="jesień",ROUNDDOWN($R$14*G96,0)*$R$9,0)))),0)</f>
        <v>150</v>
      </c>
      <c r="F96">
        <f t="shared" si="5"/>
        <v>-4940</v>
      </c>
      <c r="G96">
        <v>10</v>
      </c>
      <c r="M96" s="1" t="str">
        <f>IF(F96&gt;0,A96,"")</f>
        <v/>
      </c>
    </row>
    <row r="97" spans="1:13">
      <c r="A97" s="1">
        <v>45022</v>
      </c>
      <c r="B97" t="s">
        <v>6</v>
      </c>
      <c r="C97" t="str">
        <f t="shared" si="3"/>
        <v>wiosna</v>
      </c>
      <c r="D97">
        <f t="shared" si="4"/>
        <v>0</v>
      </c>
      <c r="E97">
        <f>IF(AND(B97&lt;&gt;"niedziela",B97&lt;&gt;"sobota"),IF(C97="zima",ROUNDDOWN($R$11*G97,0)*$R$9,IF(C97="wiosna",ROUNDDOWN($R$12*G97,0)*$R$9,IF(C97="lato",ROUNDDOWN($R$13*G97,0)*$R$9,IF(C97="jesień",ROUNDDOWN($R$14*G97,0)*$R$9,0)))),0)</f>
        <v>150</v>
      </c>
      <c r="F97">
        <f t="shared" si="5"/>
        <v>-4790</v>
      </c>
      <c r="G97">
        <v>10</v>
      </c>
      <c r="M97" s="1" t="str">
        <f>IF(F97&gt;0,A97,"")</f>
        <v/>
      </c>
    </row>
    <row r="98" spans="1:13">
      <c r="A98" s="1">
        <v>45023</v>
      </c>
      <c r="B98" t="s">
        <v>7</v>
      </c>
      <c r="C98" t="str">
        <f t="shared" si="3"/>
        <v>wiosna</v>
      </c>
      <c r="D98">
        <f t="shared" si="4"/>
        <v>0</v>
      </c>
      <c r="E98">
        <f>IF(AND(B98&lt;&gt;"niedziela",B98&lt;&gt;"sobota"),IF(C98="zima",ROUNDDOWN($R$11*G98,0)*$R$9,IF(C98="wiosna",ROUNDDOWN($R$12*G98,0)*$R$9,IF(C98="lato",ROUNDDOWN($R$13*G98,0)*$R$9,IF(C98="jesień",ROUNDDOWN($R$14*G98,0)*$R$9,0)))),0)</f>
        <v>150</v>
      </c>
      <c r="F98">
        <f t="shared" si="5"/>
        <v>-4640</v>
      </c>
      <c r="G98">
        <v>10</v>
      </c>
      <c r="M98" s="1" t="str">
        <f>IF(F98&gt;0,A98,"")</f>
        <v/>
      </c>
    </row>
    <row r="99" spans="1:13">
      <c r="A99" s="1">
        <v>45024</v>
      </c>
      <c r="B99" t="s">
        <v>8</v>
      </c>
      <c r="C99" t="str">
        <f t="shared" si="3"/>
        <v>wiosna</v>
      </c>
      <c r="D99">
        <f t="shared" si="4"/>
        <v>0</v>
      </c>
      <c r="E99">
        <f>IF(AND(B99&lt;&gt;"niedziela",B99&lt;&gt;"sobota"),IF(C99="zima",ROUNDDOWN($R$11*G99,0)*$R$9,IF(C99="wiosna",ROUNDDOWN($R$12*G99,0)*$R$9,IF(C99="lato",ROUNDDOWN($R$13*G99,0)*$R$9,IF(C99="jesień",ROUNDDOWN($R$14*G99,0)*$R$9,0)))),0)</f>
        <v>0</v>
      </c>
      <c r="F99">
        <f t="shared" si="5"/>
        <v>-4640</v>
      </c>
      <c r="G99">
        <v>10</v>
      </c>
      <c r="M99" s="1" t="str">
        <f>IF(F99&gt;0,A99,"")</f>
        <v/>
      </c>
    </row>
    <row r="100" spans="1:13">
      <c r="A100" s="1">
        <v>45025</v>
      </c>
      <c r="B100" t="s">
        <v>2</v>
      </c>
      <c r="C100" t="str">
        <f t="shared" si="3"/>
        <v>wiosna</v>
      </c>
      <c r="D100">
        <f t="shared" si="4"/>
        <v>150</v>
      </c>
      <c r="E100">
        <f>IF(AND(B100&lt;&gt;"niedziela",B100&lt;&gt;"sobota"),IF(C100="zima",ROUNDDOWN($R$11*G100,0)*$R$9,IF(C100="wiosna",ROUNDDOWN($R$12*G100,0)*$R$9,IF(C100="lato",ROUNDDOWN($R$13*G100,0)*$R$9,IF(C100="jesień",ROUNDDOWN($R$14*G100,0)*$R$9,0)))),0)</f>
        <v>0</v>
      </c>
      <c r="F100">
        <f t="shared" si="5"/>
        <v>-4790</v>
      </c>
      <c r="G100">
        <v>10</v>
      </c>
      <c r="M100" s="1" t="str">
        <f>IF(F100&gt;0,A100,"")</f>
        <v/>
      </c>
    </row>
    <row r="101" spans="1:13">
      <c r="A101" s="1">
        <v>45026</v>
      </c>
      <c r="B101" t="s">
        <v>3</v>
      </c>
      <c r="C101" t="str">
        <f t="shared" si="3"/>
        <v>wiosna</v>
      </c>
      <c r="D101">
        <f t="shared" si="4"/>
        <v>0</v>
      </c>
      <c r="E101">
        <f>IF(AND(B101&lt;&gt;"niedziela",B101&lt;&gt;"sobota"),IF(C101="zima",ROUNDDOWN($R$11*G101,0)*$R$9,IF(C101="wiosna",ROUNDDOWN($R$12*G101,0)*$R$9,IF(C101="lato",ROUNDDOWN($R$13*G101,0)*$R$9,IF(C101="jesień",ROUNDDOWN($R$14*G101,0)*$R$9,0)))),0)</f>
        <v>150</v>
      </c>
      <c r="F101">
        <f t="shared" si="5"/>
        <v>-4640</v>
      </c>
      <c r="G101">
        <v>10</v>
      </c>
      <c r="M101" s="1" t="str">
        <f>IF(F101&gt;0,A101,"")</f>
        <v/>
      </c>
    </row>
    <row r="102" spans="1:13">
      <c r="A102" s="1">
        <v>45027</v>
      </c>
      <c r="B102" t="s">
        <v>4</v>
      </c>
      <c r="C102" t="str">
        <f t="shared" si="3"/>
        <v>wiosna</v>
      </c>
      <c r="D102">
        <f t="shared" si="4"/>
        <v>0</v>
      </c>
      <c r="E102">
        <f>IF(AND(B102&lt;&gt;"niedziela",B102&lt;&gt;"sobota"),IF(C102="zima",ROUNDDOWN($R$11*G102,0)*$R$9,IF(C102="wiosna",ROUNDDOWN($R$12*G102,0)*$R$9,IF(C102="lato",ROUNDDOWN($R$13*G102,0)*$R$9,IF(C102="jesień",ROUNDDOWN($R$14*G102,0)*$R$9,0)))),0)</f>
        <v>150</v>
      </c>
      <c r="F102">
        <f t="shared" si="5"/>
        <v>-4490</v>
      </c>
      <c r="G102">
        <v>10</v>
      </c>
      <c r="M102" s="1" t="str">
        <f>IF(F102&gt;0,A102,"")</f>
        <v/>
      </c>
    </row>
    <row r="103" spans="1:13">
      <c r="A103" s="1">
        <v>45028</v>
      </c>
      <c r="B103" t="s">
        <v>5</v>
      </c>
      <c r="C103" t="str">
        <f t="shared" si="3"/>
        <v>wiosna</v>
      </c>
      <c r="D103">
        <f t="shared" si="4"/>
        <v>0</v>
      </c>
      <c r="E103">
        <f>IF(AND(B103&lt;&gt;"niedziela",B103&lt;&gt;"sobota"),IF(C103="zima",ROUNDDOWN($R$11*G103,0)*$R$9,IF(C103="wiosna",ROUNDDOWN($R$12*G103,0)*$R$9,IF(C103="lato",ROUNDDOWN($R$13*G103,0)*$R$9,IF(C103="jesień",ROUNDDOWN($R$14*G103,0)*$R$9,0)))),0)</f>
        <v>150</v>
      </c>
      <c r="F103">
        <f t="shared" si="5"/>
        <v>-4340</v>
      </c>
      <c r="G103">
        <v>10</v>
      </c>
      <c r="M103" s="1" t="str">
        <f>IF(F103&gt;0,A103,"")</f>
        <v/>
      </c>
    </row>
    <row r="104" spans="1:13">
      <c r="A104" s="1">
        <v>45029</v>
      </c>
      <c r="B104" t="s">
        <v>6</v>
      </c>
      <c r="C104" t="str">
        <f t="shared" si="3"/>
        <v>wiosna</v>
      </c>
      <c r="D104">
        <f t="shared" si="4"/>
        <v>0</v>
      </c>
      <c r="E104">
        <f>IF(AND(B104&lt;&gt;"niedziela",B104&lt;&gt;"sobota"),IF(C104="zima",ROUNDDOWN($R$11*G104,0)*$R$9,IF(C104="wiosna",ROUNDDOWN($R$12*G104,0)*$R$9,IF(C104="lato",ROUNDDOWN($R$13*G104,0)*$R$9,IF(C104="jesień",ROUNDDOWN($R$14*G104,0)*$R$9,0)))),0)</f>
        <v>150</v>
      </c>
      <c r="F104">
        <f t="shared" si="5"/>
        <v>-4190</v>
      </c>
      <c r="G104">
        <v>10</v>
      </c>
      <c r="M104" s="1" t="str">
        <f>IF(F104&gt;0,A104,"")</f>
        <v/>
      </c>
    </row>
    <row r="105" spans="1:13">
      <c r="A105" s="1">
        <v>45030</v>
      </c>
      <c r="B105" t="s">
        <v>7</v>
      </c>
      <c r="C105" t="str">
        <f t="shared" si="3"/>
        <v>wiosna</v>
      </c>
      <c r="D105">
        <f t="shared" si="4"/>
        <v>0</v>
      </c>
      <c r="E105">
        <f>IF(AND(B105&lt;&gt;"niedziela",B105&lt;&gt;"sobota"),IF(C105="zima",ROUNDDOWN($R$11*G105,0)*$R$9,IF(C105="wiosna",ROUNDDOWN($R$12*G105,0)*$R$9,IF(C105="lato",ROUNDDOWN($R$13*G105,0)*$R$9,IF(C105="jesień",ROUNDDOWN($R$14*G105,0)*$R$9,0)))),0)</f>
        <v>150</v>
      </c>
      <c r="F105">
        <f t="shared" si="5"/>
        <v>-4040</v>
      </c>
      <c r="G105">
        <v>10</v>
      </c>
      <c r="M105" s="1" t="str">
        <f>IF(F105&gt;0,A105,"")</f>
        <v/>
      </c>
    </row>
    <row r="106" spans="1:13">
      <c r="A106" s="1">
        <v>45031</v>
      </c>
      <c r="B106" t="s">
        <v>8</v>
      </c>
      <c r="C106" t="str">
        <f t="shared" si="3"/>
        <v>wiosna</v>
      </c>
      <c r="D106">
        <f t="shared" si="4"/>
        <v>0</v>
      </c>
      <c r="E106">
        <f>IF(AND(B106&lt;&gt;"niedziela",B106&lt;&gt;"sobota"),IF(C106="zima",ROUNDDOWN($R$11*G106,0)*$R$9,IF(C106="wiosna",ROUNDDOWN($R$12*G106,0)*$R$9,IF(C106="lato",ROUNDDOWN($R$13*G106,0)*$R$9,IF(C106="jesień",ROUNDDOWN($R$14*G106,0)*$R$9,0)))),0)</f>
        <v>0</v>
      </c>
      <c r="F106">
        <f t="shared" si="5"/>
        <v>-4040</v>
      </c>
      <c r="G106">
        <v>10</v>
      </c>
      <c r="M106" s="1" t="str">
        <f>IF(F106&gt;0,A106,"")</f>
        <v/>
      </c>
    </row>
    <row r="107" spans="1:13">
      <c r="A107" s="1">
        <v>45032</v>
      </c>
      <c r="B107" t="s">
        <v>2</v>
      </c>
      <c r="C107" t="str">
        <f t="shared" si="3"/>
        <v>wiosna</v>
      </c>
      <c r="D107">
        <f t="shared" si="4"/>
        <v>150</v>
      </c>
      <c r="E107">
        <f>IF(AND(B107&lt;&gt;"niedziela",B107&lt;&gt;"sobota"),IF(C107="zima",ROUNDDOWN($R$11*G107,0)*$R$9,IF(C107="wiosna",ROUNDDOWN($R$12*G107,0)*$R$9,IF(C107="lato",ROUNDDOWN($R$13*G107,0)*$R$9,IF(C107="jesień",ROUNDDOWN($R$14*G107,0)*$R$9,0)))),0)</f>
        <v>0</v>
      </c>
      <c r="F107">
        <f t="shared" si="5"/>
        <v>-4190</v>
      </c>
      <c r="G107">
        <v>10</v>
      </c>
      <c r="M107" s="1" t="str">
        <f>IF(F107&gt;0,A107,"")</f>
        <v/>
      </c>
    </row>
    <row r="108" spans="1:13">
      <c r="A108" s="1">
        <v>45033</v>
      </c>
      <c r="B108" t="s">
        <v>3</v>
      </c>
      <c r="C108" t="str">
        <f t="shared" si="3"/>
        <v>wiosna</v>
      </c>
      <c r="D108">
        <f t="shared" si="4"/>
        <v>0</v>
      </c>
      <c r="E108">
        <f>IF(AND(B108&lt;&gt;"niedziela",B108&lt;&gt;"sobota"),IF(C108="zima",ROUNDDOWN($R$11*G108,0)*$R$9,IF(C108="wiosna",ROUNDDOWN($R$12*G108,0)*$R$9,IF(C108="lato",ROUNDDOWN($R$13*G108,0)*$R$9,IF(C108="jesień",ROUNDDOWN($R$14*G108,0)*$R$9,0)))),0)</f>
        <v>150</v>
      </c>
      <c r="F108">
        <f t="shared" si="5"/>
        <v>-4040</v>
      </c>
      <c r="G108">
        <v>10</v>
      </c>
      <c r="M108" s="1" t="str">
        <f>IF(F108&gt;0,A108,"")</f>
        <v/>
      </c>
    </row>
    <row r="109" spans="1:13">
      <c r="A109" s="1">
        <v>45034</v>
      </c>
      <c r="B109" t="s">
        <v>4</v>
      </c>
      <c r="C109" t="str">
        <f t="shared" si="3"/>
        <v>wiosna</v>
      </c>
      <c r="D109">
        <f t="shared" si="4"/>
        <v>0</v>
      </c>
      <c r="E109">
        <f>IF(AND(B109&lt;&gt;"niedziela",B109&lt;&gt;"sobota"),IF(C109="zima",ROUNDDOWN($R$11*G109,0)*$R$9,IF(C109="wiosna",ROUNDDOWN($R$12*G109,0)*$R$9,IF(C109="lato",ROUNDDOWN($R$13*G109,0)*$R$9,IF(C109="jesień",ROUNDDOWN($R$14*G109,0)*$R$9,0)))),0)</f>
        <v>150</v>
      </c>
      <c r="F109">
        <f t="shared" si="5"/>
        <v>-3890</v>
      </c>
      <c r="G109">
        <v>10</v>
      </c>
      <c r="M109" s="1" t="str">
        <f>IF(F109&gt;0,A109,"")</f>
        <v/>
      </c>
    </row>
    <row r="110" spans="1:13">
      <c r="A110" s="1">
        <v>45035</v>
      </c>
      <c r="B110" t="s">
        <v>5</v>
      </c>
      <c r="C110" t="str">
        <f t="shared" si="3"/>
        <v>wiosna</v>
      </c>
      <c r="D110">
        <f t="shared" si="4"/>
        <v>0</v>
      </c>
      <c r="E110">
        <f>IF(AND(B110&lt;&gt;"niedziela",B110&lt;&gt;"sobota"),IF(C110="zima",ROUNDDOWN($R$11*G110,0)*$R$9,IF(C110="wiosna",ROUNDDOWN($R$12*G110,0)*$R$9,IF(C110="lato",ROUNDDOWN($R$13*G110,0)*$R$9,IF(C110="jesień",ROUNDDOWN($R$14*G110,0)*$R$9,0)))),0)</f>
        <v>150</v>
      </c>
      <c r="F110">
        <f t="shared" si="5"/>
        <v>-3740</v>
      </c>
      <c r="G110">
        <v>10</v>
      </c>
      <c r="M110" s="1" t="str">
        <f>IF(F110&gt;0,A110,"")</f>
        <v/>
      </c>
    </row>
    <row r="111" spans="1:13">
      <c r="A111" s="1">
        <v>45036</v>
      </c>
      <c r="B111" t="s">
        <v>6</v>
      </c>
      <c r="C111" t="str">
        <f t="shared" si="3"/>
        <v>wiosna</v>
      </c>
      <c r="D111">
        <f t="shared" si="4"/>
        <v>0</v>
      </c>
      <c r="E111">
        <f>IF(AND(B111&lt;&gt;"niedziela",B111&lt;&gt;"sobota"),IF(C111="zima",ROUNDDOWN($R$11*G111,0)*$R$9,IF(C111="wiosna",ROUNDDOWN($R$12*G111,0)*$R$9,IF(C111="lato",ROUNDDOWN($R$13*G111,0)*$R$9,IF(C111="jesień",ROUNDDOWN($R$14*G111,0)*$R$9,0)))),0)</f>
        <v>150</v>
      </c>
      <c r="F111">
        <f t="shared" si="5"/>
        <v>-3590</v>
      </c>
      <c r="G111">
        <v>10</v>
      </c>
      <c r="M111" s="1" t="str">
        <f>IF(F111&gt;0,A111,"")</f>
        <v/>
      </c>
    </row>
    <row r="112" spans="1:13">
      <c r="A112" s="1">
        <v>45037</v>
      </c>
      <c r="B112" t="s">
        <v>7</v>
      </c>
      <c r="C112" t="str">
        <f t="shared" si="3"/>
        <v>wiosna</v>
      </c>
      <c r="D112">
        <f t="shared" si="4"/>
        <v>0</v>
      </c>
      <c r="E112">
        <f>IF(AND(B112&lt;&gt;"niedziela",B112&lt;&gt;"sobota"),IF(C112="zima",ROUNDDOWN($R$11*G112,0)*$R$9,IF(C112="wiosna",ROUNDDOWN($R$12*G112,0)*$R$9,IF(C112="lato",ROUNDDOWN($R$13*G112,0)*$R$9,IF(C112="jesień",ROUNDDOWN($R$14*G112,0)*$R$9,0)))),0)</f>
        <v>150</v>
      </c>
      <c r="F112">
        <f t="shared" si="5"/>
        <v>-3440</v>
      </c>
      <c r="G112">
        <v>10</v>
      </c>
      <c r="M112" s="1" t="str">
        <f>IF(F112&gt;0,A112,"")</f>
        <v/>
      </c>
    </row>
    <row r="113" spans="1:13">
      <c r="A113" s="1">
        <v>45038</v>
      </c>
      <c r="B113" t="s">
        <v>8</v>
      </c>
      <c r="C113" t="str">
        <f t="shared" si="3"/>
        <v>wiosna</v>
      </c>
      <c r="D113">
        <f t="shared" si="4"/>
        <v>0</v>
      </c>
      <c r="E113">
        <f>IF(AND(B113&lt;&gt;"niedziela",B113&lt;&gt;"sobota"),IF(C113="zima",ROUNDDOWN($R$11*G113,0)*$R$9,IF(C113="wiosna",ROUNDDOWN($R$12*G113,0)*$R$9,IF(C113="lato",ROUNDDOWN($R$13*G113,0)*$R$9,IF(C113="jesień",ROUNDDOWN($R$14*G113,0)*$R$9,0)))),0)</f>
        <v>0</v>
      </c>
      <c r="F113">
        <f t="shared" si="5"/>
        <v>-3440</v>
      </c>
      <c r="G113">
        <v>10</v>
      </c>
      <c r="M113" s="1" t="str">
        <f>IF(F113&gt;0,A113,"")</f>
        <v/>
      </c>
    </row>
    <row r="114" spans="1:13">
      <c r="A114" s="1">
        <v>45039</v>
      </c>
      <c r="B114" t="s">
        <v>2</v>
      </c>
      <c r="C114" t="str">
        <f t="shared" si="3"/>
        <v>wiosna</v>
      </c>
      <c r="D114">
        <f t="shared" si="4"/>
        <v>150</v>
      </c>
      <c r="E114">
        <f>IF(AND(B114&lt;&gt;"niedziela",B114&lt;&gt;"sobota"),IF(C114="zima",ROUNDDOWN($R$11*G114,0)*$R$9,IF(C114="wiosna",ROUNDDOWN($R$12*G114,0)*$R$9,IF(C114="lato",ROUNDDOWN($R$13*G114,0)*$R$9,IF(C114="jesień",ROUNDDOWN($R$14*G114,0)*$R$9,0)))),0)</f>
        <v>0</v>
      </c>
      <c r="F114">
        <f t="shared" si="5"/>
        <v>-3590</v>
      </c>
      <c r="G114">
        <v>10</v>
      </c>
      <c r="M114" s="1" t="str">
        <f>IF(F114&gt;0,A114,"")</f>
        <v/>
      </c>
    </row>
    <row r="115" spans="1:13">
      <c r="A115" s="1">
        <v>45040</v>
      </c>
      <c r="B115" t="s">
        <v>3</v>
      </c>
      <c r="C115" t="str">
        <f t="shared" si="3"/>
        <v>wiosna</v>
      </c>
      <c r="D115">
        <f t="shared" si="4"/>
        <v>0</v>
      </c>
      <c r="E115">
        <f>IF(AND(B115&lt;&gt;"niedziela",B115&lt;&gt;"sobota"),IF(C115="zima",ROUNDDOWN($R$11*G115,0)*$R$9,IF(C115="wiosna",ROUNDDOWN($R$12*G115,0)*$R$9,IF(C115="lato",ROUNDDOWN($R$13*G115,0)*$R$9,IF(C115="jesień",ROUNDDOWN($R$14*G115,0)*$R$9,0)))),0)</f>
        <v>150</v>
      </c>
      <c r="F115">
        <f t="shared" si="5"/>
        <v>-3440</v>
      </c>
      <c r="G115">
        <v>10</v>
      </c>
      <c r="M115" s="1" t="str">
        <f>IF(F115&gt;0,A115,"")</f>
        <v/>
      </c>
    </row>
    <row r="116" spans="1:13">
      <c r="A116" s="1">
        <v>45041</v>
      </c>
      <c r="B116" t="s">
        <v>4</v>
      </c>
      <c r="C116" t="str">
        <f t="shared" si="3"/>
        <v>wiosna</v>
      </c>
      <c r="D116">
        <f t="shared" si="4"/>
        <v>0</v>
      </c>
      <c r="E116">
        <f>IF(AND(B116&lt;&gt;"niedziela",B116&lt;&gt;"sobota"),IF(C116="zima",ROUNDDOWN($R$11*G116,0)*$R$9,IF(C116="wiosna",ROUNDDOWN($R$12*G116,0)*$R$9,IF(C116="lato",ROUNDDOWN($R$13*G116,0)*$R$9,IF(C116="jesień",ROUNDDOWN($R$14*G116,0)*$R$9,0)))),0)</f>
        <v>150</v>
      </c>
      <c r="F116">
        <f t="shared" si="5"/>
        <v>-3290</v>
      </c>
      <c r="G116">
        <v>10</v>
      </c>
      <c r="M116" s="1" t="str">
        <f>IF(F116&gt;0,A116,"")</f>
        <v/>
      </c>
    </row>
    <row r="117" spans="1:13">
      <c r="A117" s="1">
        <v>45042</v>
      </c>
      <c r="B117" t="s">
        <v>5</v>
      </c>
      <c r="C117" t="str">
        <f t="shared" si="3"/>
        <v>wiosna</v>
      </c>
      <c r="D117">
        <f t="shared" si="4"/>
        <v>0</v>
      </c>
      <c r="E117">
        <f>IF(AND(B117&lt;&gt;"niedziela",B117&lt;&gt;"sobota"),IF(C117="zima",ROUNDDOWN($R$11*G117,0)*$R$9,IF(C117="wiosna",ROUNDDOWN($R$12*G117,0)*$R$9,IF(C117="lato",ROUNDDOWN($R$13*G117,0)*$R$9,IF(C117="jesień",ROUNDDOWN($R$14*G117,0)*$R$9,0)))),0)</f>
        <v>150</v>
      </c>
      <c r="F117">
        <f t="shared" si="5"/>
        <v>-3140</v>
      </c>
      <c r="G117">
        <v>10</v>
      </c>
      <c r="M117" s="1" t="str">
        <f>IF(F117&gt;0,A117,"")</f>
        <v/>
      </c>
    </row>
    <row r="118" spans="1:13">
      <c r="A118" s="1">
        <v>45043</v>
      </c>
      <c r="B118" t="s">
        <v>6</v>
      </c>
      <c r="C118" t="str">
        <f t="shared" si="3"/>
        <v>wiosna</v>
      </c>
      <c r="D118">
        <f t="shared" si="4"/>
        <v>0</v>
      </c>
      <c r="E118">
        <f>IF(AND(B118&lt;&gt;"niedziela",B118&lt;&gt;"sobota"),IF(C118="zima",ROUNDDOWN($R$11*G118,0)*$R$9,IF(C118="wiosna",ROUNDDOWN($R$12*G118,0)*$R$9,IF(C118="lato",ROUNDDOWN($R$13*G118,0)*$R$9,IF(C118="jesień",ROUNDDOWN($R$14*G118,0)*$R$9,0)))),0)</f>
        <v>150</v>
      </c>
      <c r="F118">
        <f t="shared" si="5"/>
        <v>-2990</v>
      </c>
      <c r="G118">
        <v>10</v>
      </c>
      <c r="M118" s="1" t="str">
        <f>IF(F118&gt;0,A118,"")</f>
        <v/>
      </c>
    </row>
    <row r="119" spans="1:13">
      <c r="A119" s="1">
        <v>45044</v>
      </c>
      <c r="B119" t="s">
        <v>7</v>
      </c>
      <c r="C119" t="str">
        <f t="shared" si="3"/>
        <v>wiosna</v>
      </c>
      <c r="D119">
        <f t="shared" si="4"/>
        <v>0</v>
      </c>
      <c r="E119">
        <f>IF(AND(B119&lt;&gt;"niedziela",B119&lt;&gt;"sobota"),IF(C119="zima",ROUNDDOWN($R$11*G119,0)*$R$9,IF(C119="wiosna",ROUNDDOWN($R$12*G119,0)*$R$9,IF(C119="lato",ROUNDDOWN($R$13*G119,0)*$R$9,IF(C119="jesień",ROUNDDOWN($R$14*G119,0)*$R$9,0)))),0)</f>
        <v>150</v>
      </c>
      <c r="F119">
        <f t="shared" si="5"/>
        <v>-2840</v>
      </c>
      <c r="G119">
        <v>10</v>
      </c>
      <c r="M119" s="1" t="str">
        <f>IF(F119&gt;0,A119,"")</f>
        <v/>
      </c>
    </row>
    <row r="120" spans="1:13">
      <c r="A120" s="1">
        <v>45045</v>
      </c>
      <c r="B120" t="s">
        <v>8</v>
      </c>
      <c r="C120" t="str">
        <f t="shared" si="3"/>
        <v>wiosna</v>
      </c>
      <c r="D120">
        <f t="shared" si="4"/>
        <v>0</v>
      </c>
      <c r="E120">
        <f>IF(AND(B120&lt;&gt;"niedziela",B120&lt;&gt;"sobota"),IF(C120="zima",ROUNDDOWN($R$11*G120,0)*$R$9,IF(C120="wiosna",ROUNDDOWN($R$12*G120,0)*$R$9,IF(C120="lato",ROUNDDOWN($R$13*G120,0)*$R$9,IF(C120="jesień",ROUNDDOWN($R$14*G120,0)*$R$9,0)))),0)</f>
        <v>0</v>
      </c>
      <c r="F120">
        <f t="shared" si="5"/>
        <v>-2840</v>
      </c>
      <c r="G120">
        <v>10</v>
      </c>
      <c r="M120" s="1" t="str">
        <f>IF(F120&gt;0,A120,"")</f>
        <v/>
      </c>
    </row>
    <row r="121" spans="1:13">
      <c r="A121" s="1">
        <v>45046</v>
      </c>
      <c r="B121" t="s">
        <v>2</v>
      </c>
      <c r="C121" t="str">
        <f t="shared" si="3"/>
        <v>wiosna</v>
      </c>
      <c r="D121">
        <f t="shared" si="4"/>
        <v>150</v>
      </c>
      <c r="E121">
        <f>IF(AND(B121&lt;&gt;"niedziela",B121&lt;&gt;"sobota"),IF(C121="zima",ROUNDDOWN($R$11*G121,0)*$R$9,IF(C121="wiosna",ROUNDDOWN($R$12*G121,0)*$R$9,IF(C121="lato",ROUNDDOWN($R$13*G121,0)*$R$9,IF(C121="jesień",ROUNDDOWN($R$14*G121,0)*$R$9,0)))),0)</f>
        <v>0</v>
      </c>
      <c r="F121">
        <f t="shared" si="5"/>
        <v>-2990</v>
      </c>
      <c r="G121">
        <v>10</v>
      </c>
      <c r="M121" s="1" t="str">
        <f>IF(F121&gt;0,A121,"")</f>
        <v/>
      </c>
    </row>
    <row r="122" spans="1:13">
      <c r="A122" s="1">
        <v>45047</v>
      </c>
      <c r="B122" t="s">
        <v>3</v>
      </c>
      <c r="C122" t="str">
        <f t="shared" si="3"/>
        <v>wiosna</v>
      </c>
      <c r="D122">
        <f t="shared" si="4"/>
        <v>0</v>
      </c>
      <c r="E122">
        <f>IF(AND(B122&lt;&gt;"niedziela",B122&lt;&gt;"sobota"),IF(C122="zima",ROUNDDOWN($R$11*G122,0)*$R$9,IF(C122="wiosna",ROUNDDOWN($R$12*G122,0)*$R$9,IF(C122="lato",ROUNDDOWN($R$13*G122,0)*$R$9,IF(C122="jesień",ROUNDDOWN($R$14*G122,0)*$R$9,0)))),0)</f>
        <v>150</v>
      </c>
      <c r="F122">
        <f t="shared" si="5"/>
        <v>-2840</v>
      </c>
      <c r="G122">
        <v>10</v>
      </c>
      <c r="M122" s="1" t="str">
        <f>IF(F122&gt;0,A122,"")</f>
        <v/>
      </c>
    </row>
    <row r="123" spans="1:13">
      <c r="A123" s="1">
        <v>45048</v>
      </c>
      <c r="B123" t="s">
        <v>4</v>
      </c>
      <c r="C123" t="str">
        <f t="shared" si="3"/>
        <v>wiosna</v>
      </c>
      <c r="D123">
        <f t="shared" si="4"/>
        <v>0</v>
      </c>
      <c r="E123">
        <f>IF(AND(B123&lt;&gt;"niedziela",B123&lt;&gt;"sobota"),IF(C123="zima",ROUNDDOWN($R$11*G123,0)*$R$9,IF(C123="wiosna",ROUNDDOWN($R$12*G123,0)*$R$9,IF(C123="lato",ROUNDDOWN($R$13*G123,0)*$R$9,IF(C123="jesień",ROUNDDOWN($R$14*G123,0)*$R$9,0)))),0)</f>
        <v>150</v>
      </c>
      <c r="F123">
        <f t="shared" si="5"/>
        <v>-2690</v>
      </c>
      <c r="G123">
        <v>10</v>
      </c>
      <c r="M123" s="1" t="str">
        <f>IF(F123&gt;0,A123,"")</f>
        <v/>
      </c>
    </row>
    <row r="124" spans="1:13">
      <c r="A124" s="1">
        <v>45049</v>
      </c>
      <c r="B124" t="s">
        <v>5</v>
      </c>
      <c r="C124" t="str">
        <f t="shared" si="3"/>
        <v>wiosna</v>
      </c>
      <c r="D124">
        <f t="shared" si="4"/>
        <v>0</v>
      </c>
      <c r="E124">
        <f>IF(AND(B124&lt;&gt;"niedziela",B124&lt;&gt;"sobota"),IF(C124="zima",ROUNDDOWN($R$11*G124,0)*$R$9,IF(C124="wiosna",ROUNDDOWN($R$12*G124,0)*$R$9,IF(C124="lato",ROUNDDOWN($R$13*G124,0)*$R$9,IF(C124="jesień",ROUNDDOWN($R$14*G124,0)*$R$9,0)))),0)</f>
        <v>150</v>
      </c>
      <c r="F124">
        <f t="shared" si="5"/>
        <v>-2540</v>
      </c>
      <c r="G124">
        <v>10</v>
      </c>
      <c r="M124" s="1" t="str">
        <f>IF(F124&gt;0,A124,"")</f>
        <v/>
      </c>
    </row>
    <row r="125" spans="1:13">
      <c r="A125" s="1">
        <v>45050</v>
      </c>
      <c r="B125" t="s">
        <v>6</v>
      </c>
      <c r="C125" t="str">
        <f t="shared" si="3"/>
        <v>wiosna</v>
      </c>
      <c r="D125">
        <f t="shared" si="4"/>
        <v>0</v>
      </c>
      <c r="E125">
        <f>IF(AND(B125&lt;&gt;"niedziela",B125&lt;&gt;"sobota"),IF(C125="zima",ROUNDDOWN($R$11*G125,0)*$R$9,IF(C125="wiosna",ROUNDDOWN($R$12*G125,0)*$R$9,IF(C125="lato",ROUNDDOWN($R$13*G125,0)*$R$9,IF(C125="jesień",ROUNDDOWN($R$14*G125,0)*$R$9,0)))),0)</f>
        <v>150</v>
      </c>
      <c r="F125">
        <f t="shared" si="5"/>
        <v>-2390</v>
      </c>
      <c r="G125">
        <v>10</v>
      </c>
      <c r="M125" s="1" t="str">
        <f>IF(F125&gt;0,A125,"")</f>
        <v/>
      </c>
    </row>
    <row r="126" spans="1:13">
      <c r="A126" s="1">
        <v>45051</v>
      </c>
      <c r="B126" t="s">
        <v>7</v>
      </c>
      <c r="C126" t="str">
        <f t="shared" si="3"/>
        <v>wiosna</v>
      </c>
      <c r="D126">
        <f t="shared" si="4"/>
        <v>0</v>
      </c>
      <c r="E126">
        <f>IF(AND(B126&lt;&gt;"niedziela",B126&lt;&gt;"sobota"),IF(C126="zima",ROUNDDOWN($R$11*G126,0)*$R$9,IF(C126="wiosna",ROUNDDOWN($R$12*G126,0)*$R$9,IF(C126="lato",ROUNDDOWN($R$13*G126,0)*$R$9,IF(C126="jesień",ROUNDDOWN($R$14*G126,0)*$R$9,0)))),0)</f>
        <v>150</v>
      </c>
      <c r="F126">
        <f t="shared" si="5"/>
        <v>-2240</v>
      </c>
      <c r="G126">
        <v>10</v>
      </c>
      <c r="M126" s="1" t="str">
        <f>IF(F126&gt;0,A126,"")</f>
        <v/>
      </c>
    </row>
    <row r="127" spans="1:13">
      <c r="A127" s="1">
        <v>45052</v>
      </c>
      <c r="B127" t="s">
        <v>8</v>
      </c>
      <c r="C127" t="str">
        <f t="shared" si="3"/>
        <v>wiosna</v>
      </c>
      <c r="D127">
        <f t="shared" si="4"/>
        <v>0</v>
      </c>
      <c r="E127">
        <f>IF(AND(B127&lt;&gt;"niedziela",B127&lt;&gt;"sobota"),IF(C127="zima",ROUNDDOWN($R$11*G127,0)*$R$9,IF(C127="wiosna",ROUNDDOWN($R$12*G127,0)*$R$9,IF(C127="lato",ROUNDDOWN($R$13*G127,0)*$R$9,IF(C127="jesień",ROUNDDOWN($R$14*G127,0)*$R$9,0)))),0)</f>
        <v>0</v>
      </c>
      <c r="F127">
        <f t="shared" si="5"/>
        <v>-2240</v>
      </c>
      <c r="G127">
        <v>10</v>
      </c>
      <c r="M127" s="1" t="str">
        <f>IF(F127&gt;0,A127,"")</f>
        <v/>
      </c>
    </row>
    <row r="128" spans="1:13">
      <c r="A128" s="1">
        <v>45053</v>
      </c>
      <c r="B128" t="s">
        <v>2</v>
      </c>
      <c r="C128" t="str">
        <f t="shared" si="3"/>
        <v>wiosna</v>
      </c>
      <c r="D128">
        <f t="shared" si="4"/>
        <v>150</v>
      </c>
      <c r="E128">
        <f>IF(AND(B128&lt;&gt;"niedziela",B128&lt;&gt;"sobota"),IF(C128="zima",ROUNDDOWN($R$11*G128,0)*$R$9,IF(C128="wiosna",ROUNDDOWN($R$12*G128,0)*$R$9,IF(C128="lato",ROUNDDOWN($R$13*G128,0)*$R$9,IF(C128="jesień",ROUNDDOWN($R$14*G128,0)*$R$9,0)))),0)</f>
        <v>0</v>
      </c>
      <c r="F128">
        <f t="shared" si="5"/>
        <v>-2390</v>
      </c>
      <c r="G128">
        <v>10</v>
      </c>
      <c r="M128" s="1" t="str">
        <f>IF(F128&gt;0,A128,"")</f>
        <v/>
      </c>
    </row>
    <row r="129" spans="1:13">
      <c r="A129" s="1">
        <v>45054</v>
      </c>
      <c r="B129" t="s">
        <v>3</v>
      </c>
      <c r="C129" t="str">
        <f t="shared" si="3"/>
        <v>wiosna</v>
      </c>
      <c r="D129">
        <f t="shared" si="4"/>
        <v>0</v>
      </c>
      <c r="E129">
        <f>IF(AND(B129&lt;&gt;"niedziela",B129&lt;&gt;"sobota"),IF(C129="zima",ROUNDDOWN($R$11*G129,0)*$R$9,IF(C129="wiosna",ROUNDDOWN($R$12*G129,0)*$R$9,IF(C129="lato",ROUNDDOWN($R$13*G129,0)*$R$9,IF(C129="jesień",ROUNDDOWN($R$14*G129,0)*$R$9,0)))),0)</f>
        <v>150</v>
      </c>
      <c r="F129">
        <f t="shared" si="5"/>
        <v>-2240</v>
      </c>
      <c r="G129">
        <v>10</v>
      </c>
      <c r="M129" s="1" t="str">
        <f>IF(F129&gt;0,A129,"")</f>
        <v/>
      </c>
    </row>
    <row r="130" spans="1:13">
      <c r="A130" s="1">
        <v>45055</v>
      </c>
      <c r="B130" t="s">
        <v>4</v>
      </c>
      <c r="C130" t="str">
        <f t="shared" si="3"/>
        <v>wiosna</v>
      </c>
      <c r="D130">
        <f t="shared" si="4"/>
        <v>0</v>
      </c>
      <c r="E130">
        <f>IF(AND(B130&lt;&gt;"niedziela",B130&lt;&gt;"sobota"),IF(C130="zima",ROUNDDOWN($R$11*G130,0)*$R$9,IF(C130="wiosna",ROUNDDOWN($R$12*G130,0)*$R$9,IF(C130="lato",ROUNDDOWN($R$13*G130,0)*$R$9,IF(C130="jesień",ROUNDDOWN($R$14*G130,0)*$R$9,0)))),0)</f>
        <v>150</v>
      </c>
      <c r="F130">
        <f t="shared" si="5"/>
        <v>-2090</v>
      </c>
      <c r="G130">
        <v>10</v>
      </c>
      <c r="M130" s="1" t="str">
        <f>IF(F130&gt;0,A130,"")</f>
        <v/>
      </c>
    </row>
    <row r="131" spans="1:13">
      <c r="A131" s="1">
        <v>45056</v>
      </c>
      <c r="B131" t="s">
        <v>5</v>
      </c>
      <c r="C131" t="str">
        <f t="shared" si="3"/>
        <v>wiosna</v>
      </c>
      <c r="D131">
        <f t="shared" si="4"/>
        <v>0</v>
      </c>
      <c r="E131">
        <f>IF(AND(B131&lt;&gt;"niedziela",B131&lt;&gt;"sobota"),IF(C131="zima",ROUNDDOWN($R$11*G131,0)*$R$9,IF(C131="wiosna",ROUNDDOWN($R$12*G131,0)*$R$9,IF(C131="lato",ROUNDDOWN($R$13*G131,0)*$R$9,IF(C131="jesień",ROUNDDOWN($R$14*G131,0)*$R$9,0)))),0)</f>
        <v>150</v>
      </c>
      <c r="F131">
        <f t="shared" si="5"/>
        <v>-1940</v>
      </c>
      <c r="G131">
        <v>10</v>
      </c>
      <c r="M131" s="1" t="str">
        <f>IF(F131&gt;0,A131,"")</f>
        <v/>
      </c>
    </row>
    <row r="132" spans="1:13">
      <c r="A132" s="1">
        <v>45057</v>
      </c>
      <c r="B132" t="s">
        <v>6</v>
      </c>
      <c r="C132" t="str">
        <f t="shared" ref="C132:C195" si="6">IF(AND(DATE(2022,12,21)&lt;=A132,A132&lt;=DATE(2023,3,20)),"zima",IF(AND(DATE(2023,3,21)&lt;=A132,A132&lt;=DATE(2023,6,20)),"wiosna",IF(AND(DATE(2023,6,21)&lt;=A132,A132&lt;=DATE(2023,9,22)),"lato",IF(AND(DATE(2022,9,23)&lt;=A132,A132&lt;=DATE(2023,12,20)),"jesień",IF(AND(DATE(2023,12,21)&lt;=A132,A132&lt;=DATE(2024,3,20)),"zima",IF(AND(DATE(2024,3,21)&lt;=A132,A132&lt;=DATE(2024,6,20)),"wiosna",IF(AND(DATE(2024,6,21)&lt;=A132,A132&lt;=DATE(2024,9,22)),"lato",IF(AND(DATE(2024,9,23)&lt;=A132,A132&lt;=DATE(2024,12,20)),"jesień","zima"))))))))</f>
        <v>wiosna</v>
      </c>
      <c r="D132">
        <f t="shared" ref="D132:D195" si="7">IF(B132="niedziela",150,0)</f>
        <v>0</v>
      </c>
      <c r="E132">
        <f>IF(AND(B132&lt;&gt;"niedziela",B132&lt;&gt;"sobota"),IF(C132="zima",ROUNDDOWN($R$11*G132,0)*$R$9,IF(C132="wiosna",ROUNDDOWN($R$12*G132,0)*$R$9,IF(C132="lato",ROUNDDOWN($R$13*G132,0)*$R$9,IF(C132="jesień",ROUNDDOWN($R$14*G132,0)*$R$9,0)))),0)</f>
        <v>150</v>
      </c>
      <c r="F132">
        <f t="shared" ref="F132:F195" si="8">F131+(E132-D132)</f>
        <v>-1790</v>
      </c>
      <c r="G132">
        <v>10</v>
      </c>
      <c r="M132" s="1" t="str">
        <f>IF(F132&gt;0,A132,"")</f>
        <v/>
      </c>
    </row>
    <row r="133" spans="1:13">
      <c r="A133" s="1">
        <v>45058</v>
      </c>
      <c r="B133" t="s">
        <v>7</v>
      </c>
      <c r="C133" t="str">
        <f t="shared" si="6"/>
        <v>wiosna</v>
      </c>
      <c r="D133">
        <f t="shared" si="7"/>
        <v>0</v>
      </c>
      <c r="E133">
        <f>IF(AND(B133&lt;&gt;"niedziela",B133&lt;&gt;"sobota"),IF(C133="zima",ROUNDDOWN($R$11*G133,0)*$R$9,IF(C133="wiosna",ROUNDDOWN($R$12*G133,0)*$R$9,IF(C133="lato",ROUNDDOWN($R$13*G133,0)*$R$9,IF(C133="jesień",ROUNDDOWN($R$14*G133,0)*$R$9,0)))),0)</f>
        <v>150</v>
      </c>
      <c r="F133">
        <f t="shared" si="8"/>
        <v>-1640</v>
      </c>
      <c r="G133">
        <v>10</v>
      </c>
      <c r="M133" s="1" t="str">
        <f>IF(F133&gt;0,A133,"")</f>
        <v/>
      </c>
    </row>
    <row r="134" spans="1:13">
      <c r="A134" s="1">
        <v>45059</v>
      </c>
      <c r="B134" t="s">
        <v>8</v>
      </c>
      <c r="C134" t="str">
        <f t="shared" si="6"/>
        <v>wiosna</v>
      </c>
      <c r="D134">
        <f t="shared" si="7"/>
        <v>0</v>
      </c>
      <c r="E134">
        <f>IF(AND(B134&lt;&gt;"niedziela",B134&lt;&gt;"sobota"),IF(C134="zima",ROUNDDOWN($R$11*G134,0)*$R$9,IF(C134="wiosna",ROUNDDOWN($R$12*G134,0)*$R$9,IF(C134="lato",ROUNDDOWN($R$13*G134,0)*$R$9,IF(C134="jesień",ROUNDDOWN($R$14*G134,0)*$R$9,0)))),0)</f>
        <v>0</v>
      </c>
      <c r="F134">
        <f t="shared" si="8"/>
        <v>-1640</v>
      </c>
      <c r="G134">
        <v>10</v>
      </c>
      <c r="M134" s="1" t="str">
        <f>IF(F134&gt;0,A134,"")</f>
        <v/>
      </c>
    </row>
    <row r="135" spans="1:13">
      <c r="A135" s="1">
        <v>45060</v>
      </c>
      <c r="B135" t="s">
        <v>2</v>
      </c>
      <c r="C135" t="str">
        <f t="shared" si="6"/>
        <v>wiosna</v>
      </c>
      <c r="D135">
        <f t="shared" si="7"/>
        <v>150</v>
      </c>
      <c r="E135">
        <f>IF(AND(B135&lt;&gt;"niedziela",B135&lt;&gt;"sobota"),IF(C135="zima",ROUNDDOWN($R$11*G135,0)*$R$9,IF(C135="wiosna",ROUNDDOWN($R$12*G135,0)*$R$9,IF(C135="lato",ROUNDDOWN($R$13*G135,0)*$R$9,IF(C135="jesień",ROUNDDOWN($R$14*G135,0)*$R$9,0)))),0)</f>
        <v>0</v>
      </c>
      <c r="F135">
        <f t="shared" si="8"/>
        <v>-1790</v>
      </c>
      <c r="G135">
        <v>10</v>
      </c>
      <c r="M135" s="1" t="str">
        <f>IF(F135&gt;0,A135,"")</f>
        <v/>
      </c>
    </row>
    <row r="136" spans="1:13">
      <c r="A136" s="1">
        <v>45061</v>
      </c>
      <c r="B136" t="s">
        <v>3</v>
      </c>
      <c r="C136" t="str">
        <f t="shared" si="6"/>
        <v>wiosna</v>
      </c>
      <c r="D136">
        <f t="shared" si="7"/>
        <v>0</v>
      </c>
      <c r="E136">
        <f>IF(AND(B136&lt;&gt;"niedziela",B136&lt;&gt;"sobota"),IF(C136="zima",ROUNDDOWN($R$11*G136,0)*$R$9,IF(C136="wiosna",ROUNDDOWN($R$12*G136,0)*$R$9,IF(C136="lato",ROUNDDOWN($R$13*G136,0)*$R$9,IF(C136="jesień",ROUNDDOWN($R$14*G136,0)*$R$9,0)))),0)</f>
        <v>150</v>
      </c>
      <c r="F136">
        <f t="shared" si="8"/>
        <v>-1640</v>
      </c>
      <c r="G136">
        <v>10</v>
      </c>
      <c r="M136" s="1" t="str">
        <f>IF(F136&gt;0,A136,"")</f>
        <v/>
      </c>
    </row>
    <row r="137" spans="1:13">
      <c r="A137" s="1">
        <v>45062</v>
      </c>
      <c r="B137" t="s">
        <v>4</v>
      </c>
      <c r="C137" t="str">
        <f t="shared" si="6"/>
        <v>wiosna</v>
      </c>
      <c r="D137">
        <f t="shared" si="7"/>
        <v>0</v>
      </c>
      <c r="E137">
        <f>IF(AND(B137&lt;&gt;"niedziela",B137&lt;&gt;"sobota"),IF(C137="zima",ROUNDDOWN($R$11*G137,0)*$R$9,IF(C137="wiosna",ROUNDDOWN($R$12*G137,0)*$R$9,IF(C137="lato",ROUNDDOWN($R$13*G137,0)*$R$9,IF(C137="jesień",ROUNDDOWN($R$14*G137,0)*$R$9,0)))),0)</f>
        <v>150</v>
      </c>
      <c r="F137">
        <f t="shared" si="8"/>
        <v>-1490</v>
      </c>
      <c r="G137">
        <v>10</v>
      </c>
      <c r="M137" s="1" t="str">
        <f>IF(F137&gt;0,A137,"")</f>
        <v/>
      </c>
    </row>
    <row r="138" spans="1:13">
      <c r="A138" s="1">
        <v>45063</v>
      </c>
      <c r="B138" t="s">
        <v>5</v>
      </c>
      <c r="C138" t="str">
        <f t="shared" si="6"/>
        <v>wiosna</v>
      </c>
      <c r="D138">
        <f t="shared" si="7"/>
        <v>0</v>
      </c>
      <c r="E138">
        <f>IF(AND(B138&lt;&gt;"niedziela",B138&lt;&gt;"sobota"),IF(C138="zima",ROUNDDOWN($R$11*G138,0)*$R$9,IF(C138="wiosna",ROUNDDOWN($R$12*G138,0)*$R$9,IF(C138="lato",ROUNDDOWN($R$13*G138,0)*$R$9,IF(C138="jesień",ROUNDDOWN($R$14*G138,0)*$R$9,0)))),0)</f>
        <v>150</v>
      </c>
      <c r="F138">
        <f t="shared" si="8"/>
        <v>-1340</v>
      </c>
      <c r="G138">
        <v>10</v>
      </c>
      <c r="M138" s="1" t="str">
        <f>IF(F138&gt;0,A138,"")</f>
        <v/>
      </c>
    </row>
    <row r="139" spans="1:13">
      <c r="A139" s="1">
        <v>45064</v>
      </c>
      <c r="B139" t="s">
        <v>6</v>
      </c>
      <c r="C139" t="str">
        <f t="shared" si="6"/>
        <v>wiosna</v>
      </c>
      <c r="D139">
        <f t="shared" si="7"/>
        <v>0</v>
      </c>
      <c r="E139">
        <f>IF(AND(B139&lt;&gt;"niedziela",B139&lt;&gt;"sobota"),IF(C139="zima",ROUNDDOWN($R$11*G139,0)*$R$9,IF(C139="wiosna",ROUNDDOWN($R$12*G139,0)*$R$9,IF(C139="lato",ROUNDDOWN($R$13*G139,0)*$R$9,IF(C139="jesień",ROUNDDOWN($R$14*G139,0)*$R$9,0)))),0)</f>
        <v>150</v>
      </c>
      <c r="F139">
        <f t="shared" si="8"/>
        <v>-1190</v>
      </c>
      <c r="G139">
        <v>10</v>
      </c>
      <c r="M139" s="1" t="str">
        <f>IF(F139&gt;0,A139,"")</f>
        <v/>
      </c>
    </row>
    <row r="140" spans="1:13">
      <c r="A140" s="1">
        <v>45065</v>
      </c>
      <c r="B140" t="s">
        <v>7</v>
      </c>
      <c r="C140" t="str">
        <f t="shared" si="6"/>
        <v>wiosna</v>
      </c>
      <c r="D140">
        <f t="shared" si="7"/>
        <v>0</v>
      </c>
      <c r="E140">
        <f>IF(AND(B140&lt;&gt;"niedziela",B140&lt;&gt;"sobota"),IF(C140="zima",ROUNDDOWN($R$11*G140,0)*$R$9,IF(C140="wiosna",ROUNDDOWN($R$12*G140,0)*$R$9,IF(C140="lato",ROUNDDOWN($R$13*G140,0)*$R$9,IF(C140="jesień",ROUNDDOWN($R$14*G140,0)*$R$9,0)))),0)</f>
        <v>150</v>
      </c>
      <c r="F140">
        <f t="shared" si="8"/>
        <v>-1040</v>
      </c>
      <c r="G140">
        <v>10</v>
      </c>
      <c r="M140" s="1" t="str">
        <f>IF(F140&gt;0,A140,"")</f>
        <v/>
      </c>
    </row>
    <row r="141" spans="1:13">
      <c r="A141" s="1">
        <v>45066</v>
      </c>
      <c r="B141" t="s">
        <v>8</v>
      </c>
      <c r="C141" t="str">
        <f t="shared" si="6"/>
        <v>wiosna</v>
      </c>
      <c r="D141">
        <f t="shared" si="7"/>
        <v>0</v>
      </c>
      <c r="E141">
        <f>IF(AND(B141&lt;&gt;"niedziela",B141&lt;&gt;"sobota"),IF(C141="zima",ROUNDDOWN($R$11*G141,0)*$R$9,IF(C141="wiosna",ROUNDDOWN($R$12*G141,0)*$R$9,IF(C141="lato",ROUNDDOWN($R$13*G141,0)*$R$9,IF(C141="jesień",ROUNDDOWN($R$14*G141,0)*$R$9,0)))),0)</f>
        <v>0</v>
      </c>
      <c r="F141">
        <f t="shared" si="8"/>
        <v>-1040</v>
      </c>
      <c r="G141">
        <v>10</v>
      </c>
      <c r="M141" s="1" t="str">
        <f>IF(F141&gt;0,A141,"")</f>
        <v/>
      </c>
    </row>
    <row r="142" spans="1:13">
      <c r="A142" s="1">
        <v>45067</v>
      </c>
      <c r="B142" t="s">
        <v>2</v>
      </c>
      <c r="C142" t="str">
        <f t="shared" si="6"/>
        <v>wiosna</v>
      </c>
      <c r="D142">
        <f t="shared" si="7"/>
        <v>150</v>
      </c>
      <c r="E142">
        <f>IF(AND(B142&lt;&gt;"niedziela",B142&lt;&gt;"sobota"),IF(C142="zima",ROUNDDOWN($R$11*G142,0)*$R$9,IF(C142="wiosna",ROUNDDOWN($R$12*G142,0)*$R$9,IF(C142="lato",ROUNDDOWN($R$13*G142,0)*$R$9,IF(C142="jesień",ROUNDDOWN($R$14*G142,0)*$R$9,0)))),0)</f>
        <v>0</v>
      </c>
      <c r="F142">
        <f t="shared" si="8"/>
        <v>-1190</v>
      </c>
      <c r="G142">
        <v>10</v>
      </c>
      <c r="M142" s="1" t="str">
        <f>IF(F142&gt;0,A142,"")</f>
        <v/>
      </c>
    </row>
    <row r="143" spans="1:13">
      <c r="A143" s="1">
        <v>45068</v>
      </c>
      <c r="B143" t="s">
        <v>3</v>
      </c>
      <c r="C143" t="str">
        <f t="shared" si="6"/>
        <v>wiosna</v>
      </c>
      <c r="D143">
        <f t="shared" si="7"/>
        <v>0</v>
      </c>
      <c r="E143">
        <f>IF(AND(B143&lt;&gt;"niedziela",B143&lt;&gt;"sobota"),IF(C143="zima",ROUNDDOWN($R$11*G143,0)*$R$9,IF(C143="wiosna",ROUNDDOWN($R$12*G143,0)*$R$9,IF(C143="lato",ROUNDDOWN($R$13*G143,0)*$R$9,IF(C143="jesień",ROUNDDOWN($R$14*G143,0)*$R$9,0)))),0)</f>
        <v>150</v>
      </c>
      <c r="F143">
        <f t="shared" si="8"/>
        <v>-1040</v>
      </c>
      <c r="G143">
        <v>10</v>
      </c>
      <c r="M143" s="1" t="str">
        <f>IF(F143&gt;0,A143,"")</f>
        <v/>
      </c>
    </row>
    <row r="144" spans="1:13">
      <c r="A144" s="1">
        <v>45069</v>
      </c>
      <c r="B144" t="s">
        <v>4</v>
      </c>
      <c r="C144" t="str">
        <f t="shared" si="6"/>
        <v>wiosna</v>
      </c>
      <c r="D144">
        <f t="shared" si="7"/>
        <v>0</v>
      </c>
      <c r="E144">
        <f>IF(AND(B144&lt;&gt;"niedziela",B144&lt;&gt;"sobota"),IF(C144="zima",ROUNDDOWN($R$11*G144,0)*$R$9,IF(C144="wiosna",ROUNDDOWN($R$12*G144,0)*$R$9,IF(C144="lato",ROUNDDOWN($R$13*G144,0)*$R$9,IF(C144="jesień",ROUNDDOWN($R$14*G144,0)*$R$9,0)))),0)</f>
        <v>150</v>
      </c>
      <c r="F144">
        <f t="shared" si="8"/>
        <v>-890</v>
      </c>
      <c r="G144">
        <v>10</v>
      </c>
      <c r="M144" s="1" t="str">
        <f>IF(F144&gt;0,A144,"")</f>
        <v/>
      </c>
    </row>
    <row r="145" spans="1:13">
      <c r="A145" s="1">
        <v>45070</v>
      </c>
      <c r="B145" t="s">
        <v>5</v>
      </c>
      <c r="C145" t="str">
        <f t="shared" si="6"/>
        <v>wiosna</v>
      </c>
      <c r="D145">
        <f t="shared" si="7"/>
        <v>0</v>
      </c>
      <c r="E145">
        <f>IF(AND(B145&lt;&gt;"niedziela",B145&lt;&gt;"sobota"),IF(C145="zima",ROUNDDOWN($R$11*G145,0)*$R$9,IF(C145="wiosna",ROUNDDOWN($R$12*G145,0)*$R$9,IF(C145="lato",ROUNDDOWN($R$13*G145,0)*$R$9,IF(C145="jesień",ROUNDDOWN($R$14*G145,0)*$R$9,0)))),0)</f>
        <v>150</v>
      </c>
      <c r="F145">
        <f t="shared" si="8"/>
        <v>-740</v>
      </c>
      <c r="G145">
        <v>10</v>
      </c>
      <c r="M145" s="1" t="str">
        <f>IF(F145&gt;0,A145,"")</f>
        <v/>
      </c>
    </row>
    <row r="146" spans="1:13">
      <c r="A146" s="1">
        <v>45071</v>
      </c>
      <c r="B146" t="s">
        <v>6</v>
      </c>
      <c r="C146" t="str">
        <f t="shared" si="6"/>
        <v>wiosna</v>
      </c>
      <c r="D146">
        <f t="shared" si="7"/>
        <v>0</v>
      </c>
      <c r="E146">
        <f>IF(AND(B146&lt;&gt;"niedziela",B146&lt;&gt;"sobota"),IF(C146="zima",ROUNDDOWN($R$11*G146,0)*$R$9,IF(C146="wiosna",ROUNDDOWN($R$12*G146,0)*$R$9,IF(C146="lato",ROUNDDOWN($R$13*G146,0)*$R$9,IF(C146="jesień",ROUNDDOWN($R$14*G146,0)*$R$9,0)))),0)</f>
        <v>150</v>
      </c>
      <c r="F146">
        <f t="shared" si="8"/>
        <v>-590</v>
      </c>
      <c r="G146">
        <v>10</v>
      </c>
      <c r="M146" s="1" t="str">
        <f>IF(F146&gt;0,A146,"")</f>
        <v/>
      </c>
    </row>
    <row r="147" spans="1:13">
      <c r="A147" s="1">
        <v>45072</v>
      </c>
      <c r="B147" t="s">
        <v>7</v>
      </c>
      <c r="C147" t="str">
        <f t="shared" si="6"/>
        <v>wiosna</v>
      </c>
      <c r="D147">
        <f t="shared" si="7"/>
        <v>0</v>
      </c>
      <c r="E147">
        <f>IF(AND(B147&lt;&gt;"niedziela",B147&lt;&gt;"sobota"),IF(C147="zima",ROUNDDOWN($R$11*G147,0)*$R$9,IF(C147="wiosna",ROUNDDOWN($R$12*G147,0)*$R$9,IF(C147="lato",ROUNDDOWN($R$13*G147,0)*$R$9,IF(C147="jesień",ROUNDDOWN($R$14*G147,0)*$R$9,0)))),0)</f>
        <v>150</v>
      </c>
      <c r="F147">
        <f t="shared" si="8"/>
        <v>-440</v>
      </c>
      <c r="G147">
        <v>10</v>
      </c>
      <c r="M147" s="1" t="str">
        <f>IF(F147&gt;0,A147,"")</f>
        <v/>
      </c>
    </row>
    <row r="148" spans="1:13">
      <c r="A148" s="1">
        <v>45073</v>
      </c>
      <c r="B148" t="s">
        <v>8</v>
      </c>
      <c r="C148" t="str">
        <f t="shared" si="6"/>
        <v>wiosna</v>
      </c>
      <c r="D148">
        <f t="shared" si="7"/>
        <v>0</v>
      </c>
      <c r="E148">
        <f>IF(AND(B148&lt;&gt;"niedziela",B148&lt;&gt;"sobota"),IF(C148="zima",ROUNDDOWN($R$11*G148,0)*$R$9,IF(C148="wiosna",ROUNDDOWN($R$12*G148,0)*$R$9,IF(C148="lato",ROUNDDOWN($R$13*G148,0)*$R$9,IF(C148="jesień",ROUNDDOWN($R$14*G148,0)*$R$9,0)))),0)</f>
        <v>0</v>
      </c>
      <c r="F148">
        <f t="shared" si="8"/>
        <v>-440</v>
      </c>
      <c r="G148">
        <v>10</v>
      </c>
      <c r="M148" s="1" t="str">
        <f>IF(F148&gt;0,A148,"")</f>
        <v/>
      </c>
    </row>
    <row r="149" spans="1:13">
      <c r="A149" s="1">
        <v>45074</v>
      </c>
      <c r="B149" t="s">
        <v>2</v>
      </c>
      <c r="C149" t="str">
        <f t="shared" si="6"/>
        <v>wiosna</v>
      </c>
      <c r="D149">
        <f t="shared" si="7"/>
        <v>150</v>
      </c>
      <c r="E149">
        <f>IF(AND(B149&lt;&gt;"niedziela",B149&lt;&gt;"sobota"),IF(C149="zima",ROUNDDOWN($R$11*G149,0)*$R$9,IF(C149="wiosna",ROUNDDOWN($R$12*G149,0)*$R$9,IF(C149="lato",ROUNDDOWN($R$13*G149,0)*$R$9,IF(C149="jesień",ROUNDDOWN($R$14*G149,0)*$R$9,0)))),0)</f>
        <v>0</v>
      </c>
      <c r="F149">
        <f t="shared" si="8"/>
        <v>-590</v>
      </c>
      <c r="G149">
        <v>10</v>
      </c>
      <c r="M149" s="1" t="str">
        <f>IF(F149&gt;0,A149,"")</f>
        <v/>
      </c>
    </row>
    <row r="150" spans="1:13">
      <c r="A150" s="1">
        <v>45075</v>
      </c>
      <c r="B150" t="s">
        <v>3</v>
      </c>
      <c r="C150" t="str">
        <f t="shared" si="6"/>
        <v>wiosna</v>
      </c>
      <c r="D150">
        <f t="shared" si="7"/>
        <v>0</v>
      </c>
      <c r="E150">
        <f>IF(AND(B150&lt;&gt;"niedziela",B150&lt;&gt;"sobota"),IF(C150="zima",ROUNDDOWN($R$11*G150,0)*$R$9,IF(C150="wiosna",ROUNDDOWN($R$12*G150,0)*$R$9,IF(C150="lato",ROUNDDOWN($R$13*G150,0)*$R$9,IF(C150="jesień",ROUNDDOWN($R$14*G150,0)*$R$9,0)))),0)</f>
        <v>150</v>
      </c>
      <c r="F150">
        <f t="shared" si="8"/>
        <v>-440</v>
      </c>
      <c r="G150">
        <v>10</v>
      </c>
      <c r="M150" s="1" t="str">
        <f>IF(F150&gt;0,A150,"")</f>
        <v/>
      </c>
    </row>
    <row r="151" spans="1:13">
      <c r="A151" s="1">
        <v>45076</v>
      </c>
      <c r="B151" t="s">
        <v>4</v>
      </c>
      <c r="C151" t="str">
        <f t="shared" si="6"/>
        <v>wiosna</v>
      </c>
      <c r="D151">
        <f t="shared" si="7"/>
        <v>0</v>
      </c>
      <c r="E151">
        <f>IF(AND(B151&lt;&gt;"niedziela",B151&lt;&gt;"sobota"),IF(C151="zima",ROUNDDOWN($R$11*G151,0)*$R$9,IF(C151="wiosna",ROUNDDOWN($R$12*G151,0)*$R$9,IF(C151="lato",ROUNDDOWN($R$13*G151,0)*$R$9,IF(C151="jesień",ROUNDDOWN($R$14*G151,0)*$R$9,0)))),0)</f>
        <v>150</v>
      </c>
      <c r="F151">
        <f t="shared" si="8"/>
        <v>-290</v>
      </c>
      <c r="G151">
        <v>10</v>
      </c>
      <c r="M151" s="1" t="str">
        <f>IF(F151&gt;0,A151,"")</f>
        <v/>
      </c>
    </row>
    <row r="152" spans="1:13">
      <c r="A152" s="1">
        <v>45077</v>
      </c>
      <c r="B152" t="s">
        <v>5</v>
      </c>
      <c r="C152" t="str">
        <f t="shared" si="6"/>
        <v>wiosna</v>
      </c>
      <c r="D152">
        <f t="shared" si="7"/>
        <v>0</v>
      </c>
      <c r="E152">
        <f>IF(AND(B152&lt;&gt;"niedziela",B152&lt;&gt;"sobota"),IF(C152="zima",ROUNDDOWN($R$11*G152,0)*$R$9,IF(C152="wiosna",ROUNDDOWN($R$12*G152,0)*$R$9,IF(C152="lato",ROUNDDOWN($R$13*G152,0)*$R$9,IF(C152="jesień",ROUNDDOWN($R$14*G152,0)*$R$9,0)))),0)</f>
        <v>150</v>
      </c>
      <c r="F152">
        <f t="shared" si="8"/>
        <v>-140</v>
      </c>
      <c r="G152">
        <v>10</v>
      </c>
      <c r="M152" s="1" t="str">
        <f>IF(F152&gt;0,A152,"")</f>
        <v/>
      </c>
    </row>
    <row r="153" spans="1:13">
      <c r="A153" s="1">
        <v>45078</v>
      </c>
      <c r="B153" t="s">
        <v>6</v>
      </c>
      <c r="C153" t="str">
        <f t="shared" si="6"/>
        <v>wiosna</v>
      </c>
      <c r="D153">
        <f t="shared" si="7"/>
        <v>0</v>
      </c>
      <c r="E153">
        <f>IF(AND(B153&lt;&gt;"niedziela",B153&lt;&gt;"sobota"),IF(C153="zima",ROUNDDOWN($R$11*G153,0)*$R$9,IF(C153="wiosna",ROUNDDOWN($R$12*G153,0)*$R$9,IF(C153="lato",ROUNDDOWN($R$13*G153,0)*$R$9,IF(C153="jesień",ROUNDDOWN($R$14*G153,0)*$R$9,0)))),0)</f>
        <v>150</v>
      </c>
      <c r="F153">
        <f t="shared" si="8"/>
        <v>10</v>
      </c>
      <c r="G153">
        <v>10</v>
      </c>
      <c r="M153" s="1">
        <f>IF(F153&gt;0,A153,"")</f>
        <v>45078</v>
      </c>
    </row>
    <row r="154" spans="1:13">
      <c r="A154" s="1">
        <v>45079</v>
      </c>
      <c r="B154" t="s">
        <v>7</v>
      </c>
      <c r="C154" t="str">
        <f t="shared" si="6"/>
        <v>wiosna</v>
      </c>
      <c r="D154">
        <f t="shared" si="7"/>
        <v>0</v>
      </c>
      <c r="E154">
        <f>IF(AND(B154&lt;&gt;"niedziela",B154&lt;&gt;"sobota"),IF(C154="zima",ROUNDDOWN($R$11*G154,0)*$R$9,IF(C154="wiosna",ROUNDDOWN($R$12*G154,0)*$R$9,IF(C154="lato",ROUNDDOWN($R$13*G154,0)*$R$9,IF(C154="jesień",ROUNDDOWN($R$14*G154,0)*$R$9,0)))),0)</f>
        <v>150</v>
      </c>
      <c r="F154">
        <f t="shared" si="8"/>
        <v>160</v>
      </c>
      <c r="G154">
        <v>10</v>
      </c>
      <c r="M154" s="1">
        <f>IF(F154&gt;0,A154,"")</f>
        <v>45079</v>
      </c>
    </row>
    <row r="155" spans="1:13">
      <c r="A155" s="1">
        <v>45080</v>
      </c>
      <c r="B155" t="s">
        <v>8</v>
      </c>
      <c r="C155" t="str">
        <f t="shared" si="6"/>
        <v>wiosna</v>
      </c>
      <c r="D155">
        <f t="shared" si="7"/>
        <v>0</v>
      </c>
      <c r="E155">
        <f>IF(AND(B155&lt;&gt;"niedziela",B155&lt;&gt;"sobota"),IF(C155="zima",ROUNDDOWN($R$11*G155,0)*$R$9,IF(C155="wiosna",ROUNDDOWN($R$12*G155,0)*$R$9,IF(C155="lato",ROUNDDOWN($R$13*G155,0)*$R$9,IF(C155="jesień",ROUNDDOWN($R$14*G155,0)*$R$9,0)))),0)</f>
        <v>0</v>
      </c>
      <c r="F155">
        <f t="shared" si="8"/>
        <v>160</v>
      </c>
      <c r="G155">
        <v>10</v>
      </c>
      <c r="M155" s="1">
        <f>IF(F155&gt;0,A155,"")</f>
        <v>45080</v>
      </c>
    </row>
    <row r="156" spans="1:13">
      <c r="A156" s="1">
        <v>45081</v>
      </c>
      <c r="B156" t="s">
        <v>2</v>
      </c>
      <c r="C156" t="str">
        <f t="shared" si="6"/>
        <v>wiosna</v>
      </c>
      <c r="D156">
        <f t="shared" si="7"/>
        <v>150</v>
      </c>
      <c r="E156">
        <f>IF(AND(B156&lt;&gt;"niedziela",B156&lt;&gt;"sobota"),IF(C156="zima",ROUNDDOWN($R$11*G156,0)*$R$9,IF(C156="wiosna",ROUNDDOWN($R$12*G156,0)*$R$9,IF(C156="lato",ROUNDDOWN($R$13*G156,0)*$R$9,IF(C156="jesień",ROUNDDOWN($R$14*G156,0)*$R$9,0)))),0)</f>
        <v>0</v>
      </c>
      <c r="F156">
        <f t="shared" si="8"/>
        <v>10</v>
      </c>
      <c r="G156">
        <v>10</v>
      </c>
      <c r="M156" s="1">
        <f>IF(F156&gt;0,A156,"")</f>
        <v>45081</v>
      </c>
    </row>
    <row r="157" spans="1:13">
      <c r="A157" s="1">
        <v>45082</v>
      </c>
      <c r="B157" t="s">
        <v>3</v>
      </c>
      <c r="C157" t="str">
        <f t="shared" si="6"/>
        <v>wiosna</v>
      </c>
      <c r="D157">
        <f t="shared" si="7"/>
        <v>0</v>
      </c>
      <c r="E157">
        <f>IF(AND(B157&lt;&gt;"niedziela",B157&lt;&gt;"sobota"),IF(C157="zima",ROUNDDOWN($R$11*G157,0)*$R$9,IF(C157="wiosna",ROUNDDOWN($R$12*G157,0)*$R$9,IF(C157="lato",ROUNDDOWN($R$13*G157,0)*$R$9,IF(C157="jesień",ROUNDDOWN($R$14*G157,0)*$R$9,0)))),0)</f>
        <v>150</v>
      </c>
      <c r="F157">
        <f t="shared" si="8"/>
        <v>160</v>
      </c>
      <c r="G157">
        <v>10</v>
      </c>
      <c r="M157" s="1">
        <f>IF(F157&gt;0,A157,"")</f>
        <v>45082</v>
      </c>
    </row>
    <row r="158" spans="1:13">
      <c r="A158" s="1">
        <v>45083</v>
      </c>
      <c r="B158" t="s">
        <v>4</v>
      </c>
      <c r="C158" t="str">
        <f t="shared" si="6"/>
        <v>wiosna</v>
      </c>
      <c r="D158">
        <f t="shared" si="7"/>
        <v>0</v>
      </c>
      <c r="E158">
        <f>IF(AND(B158&lt;&gt;"niedziela",B158&lt;&gt;"sobota"),IF(C158="zima",ROUNDDOWN($R$11*G158,0)*$R$9,IF(C158="wiosna",ROUNDDOWN($R$12*G158,0)*$R$9,IF(C158="lato",ROUNDDOWN($R$13*G158,0)*$R$9,IF(C158="jesień",ROUNDDOWN($R$14*G158,0)*$R$9,0)))),0)</f>
        <v>150</v>
      </c>
      <c r="F158">
        <f t="shared" si="8"/>
        <v>310</v>
      </c>
      <c r="G158">
        <v>10</v>
      </c>
      <c r="M158" s="1">
        <f>IF(F158&gt;0,A158,"")</f>
        <v>45083</v>
      </c>
    </row>
    <row r="159" spans="1:13">
      <c r="A159" s="1">
        <v>45084</v>
      </c>
      <c r="B159" t="s">
        <v>5</v>
      </c>
      <c r="C159" t="str">
        <f t="shared" si="6"/>
        <v>wiosna</v>
      </c>
      <c r="D159">
        <f t="shared" si="7"/>
        <v>0</v>
      </c>
      <c r="E159">
        <f>IF(AND(B159&lt;&gt;"niedziela",B159&lt;&gt;"sobota"),IF(C159="zima",ROUNDDOWN($R$11*G159,0)*$R$9,IF(C159="wiosna",ROUNDDOWN($R$12*G159,0)*$R$9,IF(C159="lato",ROUNDDOWN($R$13*G159,0)*$R$9,IF(C159="jesień",ROUNDDOWN($R$14*G159,0)*$R$9,0)))),0)</f>
        <v>150</v>
      </c>
      <c r="F159">
        <f t="shared" si="8"/>
        <v>460</v>
      </c>
      <c r="G159">
        <v>10</v>
      </c>
      <c r="M159" s="1">
        <f>IF(F159&gt;0,A159,"")</f>
        <v>45084</v>
      </c>
    </row>
    <row r="160" spans="1:13">
      <c r="A160" s="1">
        <v>45085</v>
      </c>
      <c r="B160" t="s">
        <v>6</v>
      </c>
      <c r="C160" t="str">
        <f t="shared" si="6"/>
        <v>wiosna</v>
      </c>
      <c r="D160">
        <f t="shared" si="7"/>
        <v>0</v>
      </c>
      <c r="E160">
        <f>IF(AND(B160&lt;&gt;"niedziela",B160&lt;&gt;"sobota"),IF(C160="zima",ROUNDDOWN($R$11*G160,0)*$R$9,IF(C160="wiosna",ROUNDDOWN($R$12*G160,0)*$R$9,IF(C160="lato",ROUNDDOWN($R$13*G160,0)*$R$9,IF(C160="jesień",ROUNDDOWN($R$14*G160,0)*$R$9,0)))),0)</f>
        <v>150</v>
      </c>
      <c r="F160">
        <f t="shared" si="8"/>
        <v>610</v>
      </c>
      <c r="G160">
        <v>10</v>
      </c>
      <c r="M160" s="1">
        <f>IF(F160&gt;0,A160,"")</f>
        <v>45085</v>
      </c>
    </row>
    <row r="161" spans="1:13">
      <c r="A161" s="1">
        <v>45086</v>
      </c>
      <c r="B161" t="s">
        <v>7</v>
      </c>
      <c r="C161" t="str">
        <f t="shared" si="6"/>
        <v>wiosna</v>
      </c>
      <c r="D161">
        <f t="shared" si="7"/>
        <v>0</v>
      </c>
      <c r="E161">
        <f>IF(AND(B161&lt;&gt;"niedziela",B161&lt;&gt;"sobota"),IF(C161="zima",ROUNDDOWN($R$11*G161,0)*$R$9,IF(C161="wiosna",ROUNDDOWN($R$12*G161,0)*$R$9,IF(C161="lato",ROUNDDOWN($R$13*G161,0)*$R$9,IF(C161="jesień",ROUNDDOWN($R$14*G161,0)*$R$9,0)))),0)</f>
        <v>150</v>
      </c>
      <c r="F161">
        <f t="shared" si="8"/>
        <v>760</v>
      </c>
      <c r="G161">
        <v>10</v>
      </c>
      <c r="M161" s="1">
        <f>IF(F161&gt;0,A161,"")</f>
        <v>45086</v>
      </c>
    </row>
    <row r="162" spans="1:13">
      <c r="A162" s="1">
        <v>45087</v>
      </c>
      <c r="B162" t="s">
        <v>8</v>
      </c>
      <c r="C162" t="str">
        <f t="shared" si="6"/>
        <v>wiosna</v>
      </c>
      <c r="D162">
        <f t="shared" si="7"/>
        <v>0</v>
      </c>
      <c r="E162">
        <f>IF(AND(B162&lt;&gt;"niedziela",B162&lt;&gt;"sobota"),IF(C162="zima",ROUNDDOWN($R$11*G162,0)*$R$9,IF(C162="wiosna",ROUNDDOWN($R$12*G162,0)*$R$9,IF(C162="lato",ROUNDDOWN($R$13*G162,0)*$R$9,IF(C162="jesień",ROUNDDOWN($R$14*G162,0)*$R$9,0)))),0)</f>
        <v>0</v>
      </c>
      <c r="F162">
        <f t="shared" si="8"/>
        <v>760</v>
      </c>
      <c r="G162">
        <v>10</v>
      </c>
      <c r="M162" s="1">
        <f>IF(F162&gt;0,A162,"")</f>
        <v>45087</v>
      </c>
    </row>
    <row r="163" spans="1:13">
      <c r="A163" s="1">
        <v>45088</v>
      </c>
      <c r="B163" t="s">
        <v>2</v>
      </c>
      <c r="C163" t="str">
        <f t="shared" si="6"/>
        <v>wiosna</v>
      </c>
      <c r="D163">
        <f t="shared" si="7"/>
        <v>150</v>
      </c>
      <c r="E163">
        <f>IF(AND(B163&lt;&gt;"niedziela",B163&lt;&gt;"sobota"),IF(C163="zima",ROUNDDOWN($R$11*G163,0)*$R$9,IF(C163="wiosna",ROUNDDOWN($R$12*G163,0)*$R$9,IF(C163="lato",ROUNDDOWN($R$13*G163,0)*$R$9,IF(C163="jesień",ROUNDDOWN($R$14*G163,0)*$R$9,0)))),0)</f>
        <v>0</v>
      </c>
      <c r="F163">
        <f t="shared" si="8"/>
        <v>610</v>
      </c>
      <c r="G163">
        <v>10</v>
      </c>
      <c r="M163" s="1">
        <f>IF(F163&gt;0,A163,"")</f>
        <v>45088</v>
      </c>
    </row>
    <row r="164" spans="1:13">
      <c r="A164" s="1">
        <v>45089</v>
      </c>
      <c r="B164" t="s">
        <v>3</v>
      </c>
      <c r="C164" t="str">
        <f t="shared" si="6"/>
        <v>wiosna</v>
      </c>
      <c r="D164">
        <f t="shared" si="7"/>
        <v>0</v>
      </c>
      <c r="E164">
        <f>IF(AND(B164&lt;&gt;"niedziela",B164&lt;&gt;"sobota"),IF(C164="zima",ROUNDDOWN($R$11*G164,0)*$R$9,IF(C164="wiosna",ROUNDDOWN($R$12*G164,0)*$R$9,IF(C164="lato",ROUNDDOWN($R$13*G164,0)*$R$9,IF(C164="jesień",ROUNDDOWN($R$14*G164,0)*$R$9,0)))),0)</f>
        <v>150</v>
      </c>
      <c r="F164">
        <f t="shared" si="8"/>
        <v>760</v>
      </c>
      <c r="G164">
        <v>10</v>
      </c>
      <c r="M164" s="1">
        <f>IF(F164&gt;0,A164,"")</f>
        <v>45089</v>
      </c>
    </row>
    <row r="165" spans="1:13">
      <c r="A165" s="1">
        <v>45090</v>
      </c>
      <c r="B165" t="s">
        <v>4</v>
      </c>
      <c r="C165" t="str">
        <f t="shared" si="6"/>
        <v>wiosna</v>
      </c>
      <c r="D165">
        <f t="shared" si="7"/>
        <v>0</v>
      </c>
      <c r="E165">
        <f>IF(AND(B165&lt;&gt;"niedziela",B165&lt;&gt;"sobota"),IF(C165="zima",ROUNDDOWN($R$11*G165,0)*$R$9,IF(C165="wiosna",ROUNDDOWN($R$12*G165,0)*$R$9,IF(C165="lato",ROUNDDOWN($R$13*G165,0)*$R$9,IF(C165="jesień",ROUNDDOWN($R$14*G165,0)*$R$9,0)))),0)</f>
        <v>150</v>
      </c>
      <c r="F165">
        <f t="shared" si="8"/>
        <v>910</v>
      </c>
      <c r="G165">
        <v>10</v>
      </c>
      <c r="M165" s="1">
        <f>IF(F165&gt;0,A165,"")</f>
        <v>45090</v>
      </c>
    </row>
    <row r="166" spans="1:13">
      <c r="A166" s="1">
        <v>45091</v>
      </c>
      <c r="B166" t="s">
        <v>5</v>
      </c>
      <c r="C166" t="str">
        <f t="shared" si="6"/>
        <v>wiosna</v>
      </c>
      <c r="D166">
        <f t="shared" si="7"/>
        <v>0</v>
      </c>
      <c r="E166">
        <f>IF(AND(B166&lt;&gt;"niedziela",B166&lt;&gt;"sobota"),IF(C166="zima",ROUNDDOWN($R$11*G166,0)*$R$9,IF(C166="wiosna",ROUNDDOWN($R$12*G166,0)*$R$9,IF(C166="lato",ROUNDDOWN($R$13*G166,0)*$R$9,IF(C166="jesień",ROUNDDOWN($R$14*G166,0)*$R$9,0)))),0)</f>
        <v>150</v>
      </c>
      <c r="F166">
        <f t="shared" si="8"/>
        <v>1060</v>
      </c>
      <c r="G166">
        <v>10</v>
      </c>
      <c r="M166" s="1">
        <f>IF(F166&gt;0,A166,"")</f>
        <v>45091</v>
      </c>
    </row>
    <row r="167" spans="1:13">
      <c r="A167" s="1">
        <v>45092</v>
      </c>
      <c r="B167" t="s">
        <v>6</v>
      </c>
      <c r="C167" t="str">
        <f t="shared" si="6"/>
        <v>wiosna</v>
      </c>
      <c r="D167">
        <f t="shared" si="7"/>
        <v>0</v>
      </c>
      <c r="E167">
        <f>IF(AND(B167&lt;&gt;"niedziela",B167&lt;&gt;"sobota"),IF(C167="zima",ROUNDDOWN($R$11*G167,0)*$R$9,IF(C167="wiosna",ROUNDDOWN($R$12*G167,0)*$R$9,IF(C167="lato",ROUNDDOWN($R$13*G167,0)*$R$9,IF(C167="jesień",ROUNDDOWN($R$14*G167,0)*$R$9,0)))),0)</f>
        <v>150</v>
      </c>
      <c r="F167">
        <f t="shared" si="8"/>
        <v>1210</v>
      </c>
      <c r="G167">
        <v>10</v>
      </c>
      <c r="M167" s="1">
        <f>IF(F167&gt;0,A167,"")</f>
        <v>45092</v>
      </c>
    </row>
    <row r="168" spans="1:13">
      <c r="A168" s="1">
        <v>45093</v>
      </c>
      <c r="B168" t="s">
        <v>7</v>
      </c>
      <c r="C168" t="str">
        <f t="shared" si="6"/>
        <v>wiosna</v>
      </c>
      <c r="D168">
        <f t="shared" si="7"/>
        <v>0</v>
      </c>
      <c r="E168">
        <f>IF(AND(B168&lt;&gt;"niedziela",B168&lt;&gt;"sobota"),IF(C168="zima",ROUNDDOWN($R$11*G168,0)*$R$9,IF(C168="wiosna",ROUNDDOWN($R$12*G168,0)*$R$9,IF(C168="lato",ROUNDDOWN($R$13*G168,0)*$R$9,IF(C168="jesień",ROUNDDOWN($R$14*G168,0)*$R$9,0)))),0)</f>
        <v>150</v>
      </c>
      <c r="F168">
        <f t="shared" si="8"/>
        <v>1360</v>
      </c>
      <c r="G168">
        <v>10</v>
      </c>
      <c r="M168" s="1">
        <f>IF(F168&gt;0,A168,"")</f>
        <v>45093</v>
      </c>
    </row>
    <row r="169" spans="1:13">
      <c r="A169" s="1">
        <v>45094</v>
      </c>
      <c r="B169" t="s">
        <v>8</v>
      </c>
      <c r="C169" t="str">
        <f t="shared" si="6"/>
        <v>wiosna</v>
      </c>
      <c r="D169">
        <f t="shared" si="7"/>
        <v>0</v>
      </c>
      <c r="E169">
        <f>IF(AND(B169&lt;&gt;"niedziela",B169&lt;&gt;"sobota"),IF(C169="zima",ROUNDDOWN($R$11*G169,0)*$R$9,IF(C169="wiosna",ROUNDDOWN($R$12*G169,0)*$R$9,IF(C169="lato",ROUNDDOWN($R$13*G169,0)*$R$9,IF(C169="jesień",ROUNDDOWN($R$14*G169,0)*$R$9,0)))),0)</f>
        <v>0</v>
      </c>
      <c r="F169">
        <f t="shared" si="8"/>
        <v>1360</v>
      </c>
      <c r="G169">
        <v>10</v>
      </c>
      <c r="M169" s="1">
        <f>IF(F169&gt;0,A169,"")</f>
        <v>45094</v>
      </c>
    </row>
    <row r="170" spans="1:13">
      <c r="A170" s="1">
        <v>45095</v>
      </c>
      <c r="B170" t="s">
        <v>2</v>
      </c>
      <c r="C170" t="str">
        <f t="shared" si="6"/>
        <v>wiosna</v>
      </c>
      <c r="D170">
        <f t="shared" si="7"/>
        <v>150</v>
      </c>
      <c r="E170">
        <f>IF(AND(B170&lt;&gt;"niedziela",B170&lt;&gt;"sobota"),IF(C170="zima",ROUNDDOWN($R$11*G170,0)*$R$9,IF(C170="wiosna",ROUNDDOWN($R$12*G170,0)*$R$9,IF(C170="lato",ROUNDDOWN($R$13*G170,0)*$R$9,IF(C170="jesień",ROUNDDOWN($R$14*G170,0)*$R$9,0)))),0)</f>
        <v>0</v>
      </c>
      <c r="F170">
        <f t="shared" si="8"/>
        <v>1210</v>
      </c>
      <c r="G170">
        <v>10</v>
      </c>
      <c r="M170" s="1">
        <f>IF(F170&gt;0,A170,"")</f>
        <v>45095</v>
      </c>
    </row>
    <row r="171" spans="1:13">
      <c r="A171" s="1">
        <v>45096</v>
      </c>
      <c r="B171" t="s">
        <v>3</v>
      </c>
      <c r="C171" t="str">
        <f t="shared" si="6"/>
        <v>wiosna</v>
      </c>
      <c r="D171">
        <f t="shared" si="7"/>
        <v>0</v>
      </c>
      <c r="E171">
        <f>IF(AND(B171&lt;&gt;"niedziela",B171&lt;&gt;"sobota"),IF(C171="zima",ROUNDDOWN($R$11*G171,0)*$R$9,IF(C171="wiosna",ROUNDDOWN($R$12*G171,0)*$R$9,IF(C171="lato",ROUNDDOWN($R$13*G171,0)*$R$9,IF(C171="jesień",ROUNDDOWN($R$14*G171,0)*$R$9,0)))),0)</f>
        <v>150</v>
      </c>
      <c r="F171">
        <f t="shared" si="8"/>
        <v>1360</v>
      </c>
      <c r="G171">
        <v>10</v>
      </c>
      <c r="M171" s="1">
        <f>IF(F171&gt;0,A171,"")</f>
        <v>45096</v>
      </c>
    </row>
    <row r="172" spans="1:13">
      <c r="A172" s="1">
        <v>45097</v>
      </c>
      <c r="B172" t="s">
        <v>4</v>
      </c>
      <c r="C172" t="str">
        <f t="shared" si="6"/>
        <v>wiosna</v>
      </c>
      <c r="D172">
        <f t="shared" si="7"/>
        <v>0</v>
      </c>
      <c r="E172">
        <f>IF(AND(B172&lt;&gt;"niedziela",B172&lt;&gt;"sobota"),IF(C172="zima",ROUNDDOWN($R$11*G172,0)*$R$9,IF(C172="wiosna",ROUNDDOWN($R$12*G172,0)*$R$9,IF(C172="lato",ROUNDDOWN($R$13*G172,0)*$R$9,IF(C172="jesień",ROUNDDOWN($R$14*G172,0)*$R$9,0)))),0)</f>
        <v>150</v>
      </c>
      <c r="F172">
        <f t="shared" si="8"/>
        <v>1510</v>
      </c>
      <c r="G172">
        <v>10</v>
      </c>
      <c r="M172" s="1">
        <f>IF(F172&gt;0,A172,"")</f>
        <v>45097</v>
      </c>
    </row>
    <row r="173" spans="1:13">
      <c r="A173" s="1">
        <v>45098</v>
      </c>
      <c r="B173" t="s">
        <v>5</v>
      </c>
      <c r="C173" t="str">
        <f t="shared" si="6"/>
        <v>lato</v>
      </c>
      <c r="D173">
        <f t="shared" si="7"/>
        <v>0</v>
      </c>
      <c r="E173">
        <f>IF(AND(B173&lt;&gt;"niedziela",B173&lt;&gt;"sobota"),IF(C173="zima",ROUNDDOWN($R$11*G173,0)*$R$9,IF(C173="wiosna",ROUNDDOWN($R$12*G173,0)*$R$9,IF(C173="lato",ROUNDDOWN($R$13*G173,0)*$R$9,IF(C173="jesień",ROUNDDOWN($R$14*G173,0)*$R$9,0)))),0)</f>
        <v>270</v>
      </c>
      <c r="F173">
        <f t="shared" si="8"/>
        <v>1780</v>
      </c>
      <c r="G173">
        <v>10</v>
      </c>
      <c r="M173" s="1">
        <f>IF(F173&gt;0,A173,"")</f>
        <v>45098</v>
      </c>
    </row>
    <row r="174" spans="1:13">
      <c r="A174" s="1">
        <v>45099</v>
      </c>
      <c r="B174" t="s">
        <v>6</v>
      </c>
      <c r="C174" t="str">
        <f t="shared" si="6"/>
        <v>lato</v>
      </c>
      <c r="D174">
        <f t="shared" si="7"/>
        <v>0</v>
      </c>
      <c r="E174">
        <f>IF(AND(B174&lt;&gt;"niedziela",B174&lt;&gt;"sobota"),IF(C174="zima",ROUNDDOWN($R$11*G174,0)*$R$9,IF(C174="wiosna",ROUNDDOWN($R$12*G174,0)*$R$9,IF(C174="lato",ROUNDDOWN($R$13*G174,0)*$R$9,IF(C174="jesień",ROUNDDOWN($R$14*G174,0)*$R$9,0)))),0)</f>
        <v>270</v>
      </c>
      <c r="F174">
        <f t="shared" si="8"/>
        <v>2050</v>
      </c>
      <c r="G174">
        <v>10</v>
      </c>
      <c r="M174" s="1">
        <f>IF(F174&gt;0,A174,"")</f>
        <v>45099</v>
      </c>
    </row>
    <row r="175" spans="1:13">
      <c r="A175" s="1">
        <v>45100</v>
      </c>
      <c r="B175" t="s">
        <v>7</v>
      </c>
      <c r="C175" t="str">
        <f t="shared" si="6"/>
        <v>lato</v>
      </c>
      <c r="D175">
        <f t="shared" si="7"/>
        <v>0</v>
      </c>
      <c r="E175">
        <f>IF(AND(B175&lt;&gt;"niedziela",B175&lt;&gt;"sobota"),IF(C175="zima",ROUNDDOWN($R$11*G175,0)*$R$9,IF(C175="wiosna",ROUNDDOWN($R$12*G175,0)*$R$9,IF(C175="lato",ROUNDDOWN($R$13*G175,0)*$R$9,IF(C175="jesień",ROUNDDOWN($R$14*G175,0)*$R$9,0)))),0)</f>
        <v>270</v>
      </c>
      <c r="F175">
        <f t="shared" si="8"/>
        <v>2320</v>
      </c>
      <c r="G175">
        <v>10</v>
      </c>
      <c r="M175" s="1">
        <f>IF(F175&gt;0,A175,"")</f>
        <v>45100</v>
      </c>
    </row>
    <row r="176" spans="1:13">
      <c r="A176" s="1">
        <v>45101</v>
      </c>
      <c r="B176" t="s">
        <v>8</v>
      </c>
      <c r="C176" t="str">
        <f t="shared" si="6"/>
        <v>lato</v>
      </c>
      <c r="D176">
        <f t="shared" si="7"/>
        <v>0</v>
      </c>
      <c r="E176">
        <f>IF(AND(B176&lt;&gt;"niedziela",B176&lt;&gt;"sobota"),IF(C176="zima",ROUNDDOWN($R$11*G176,0)*$R$9,IF(C176="wiosna",ROUNDDOWN($R$12*G176,0)*$R$9,IF(C176="lato",ROUNDDOWN($R$13*G176,0)*$R$9,IF(C176="jesień",ROUNDDOWN($R$14*G176,0)*$R$9,0)))),0)</f>
        <v>0</v>
      </c>
      <c r="F176">
        <f t="shared" si="8"/>
        <v>2320</v>
      </c>
      <c r="G176">
        <v>10</v>
      </c>
      <c r="M176" s="1">
        <f>IF(F176&gt;0,A176,"")</f>
        <v>45101</v>
      </c>
    </row>
    <row r="177" spans="1:13">
      <c r="A177" s="1">
        <v>45102</v>
      </c>
      <c r="B177" t="s">
        <v>2</v>
      </c>
      <c r="C177" t="str">
        <f t="shared" si="6"/>
        <v>lato</v>
      </c>
      <c r="D177">
        <f t="shared" si="7"/>
        <v>150</v>
      </c>
      <c r="E177">
        <f>IF(AND(B177&lt;&gt;"niedziela",B177&lt;&gt;"sobota"),IF(C177="zima",ROUNDDOWN($R$11*G177,0)*$R$9,IF(C177="wiosna",ROUNDDOWN($R$12*G177,0)*$R$9,IF(C177="lato",ROUNDDOWN($R$13*G177,0)*$R$9,IF(C177="jesień",ROUNDDOWN($R$14*G177,0)*$R$9,0)))),0)</f>
        <v>0</v>
      </c>
      <c r="F177">
        <f t="shared" si="8"/>
        <v>2170</v>
      </c>
      <c r="G177">
        <v>10</v>
      </c>
      <c r="M177" s="1">
        <f>IF(F177&gt;0,A177,"")</f>
        <v>45102</v>
      </c>
    </row>
    <row r="178" spans="1:13">
      <c r="A178" s="1">
        <v>45103</v>
      </c>
      <c r="B178" t="s">
        <v>3</v>
      </c>
      <c r="C178" t="str">
        <f t="shared" si="6"/>
        <v>lato</v>
      </c>
      <c r="D178">
        <f t="shared" si="7"/>
        <v>0</v>
      </c>
      <c r="E178">
        <f>IF(AND(B178&lt;&gt;"niedziela",B178&lt;&gt;"sobota"),IF(C178="zima",ROUNDDOWN($R$11*G178,0)*$R$9,IF(C178="wiosna",ROUNDDOWN($R$12*G178,0)*$R$9,IF(C178="lato",ROUNDDOWN($R$13*G178,0)*$R$9,IF(C178="jesień",ROUNDDOWN($R$14*G178,0)*$R$9,0)))),0)</f>
        <v>270</v>
      </c>
      <c r="F178">
        <f t="shared" si="8"/>
        <v>2440</v>
      </c>
      <c r="G178">
        <v>10</v>
      </c>
      <c r="M178" s="1">
        <f>IF(F178&gt;0,A178,"")</f>
        <v>45103</v>
      </c>
    </row>
    <row r="179" spans="1:13">
      <c r="A179" s="1">
        <v>45104</v>
      </c>
      <c r="B179" t="s">
        <v>4</v>
      </c>
      <c r="C179" t="str">
        <f t="shared" si="6"/>
        <v>lato</v>
      </c>
      <c r="D179">
        <f t="shared" si="7"/>
        <v>0</v>
      </c>
      <c r="E179">
        <f>IF(AND(B179&lt;&gt;"niedziela",B179&lt;&gt;"sobota"),IF(C179="zima",ROUNDDOWN($R$11*G179,0)*$R$9,IF(C179="wiosna",ROUNDDOWN($R$12*G179,0)*$R$9,IF(C179="lato",ROUNDDOWN($R$13*G179,0)*$R$9,IF(C179="jesień",ROUNDDOWN($R$14*G179,0)*$R$9,0)))),0)</f>
        <v>270</v>
      </c>
      <c r="F179">
        <f t="shared" si="8"/>
        <v>2710</v>
      </c>
      <c r="G179">
        <v>10</v>
      </c>
      <c r="M179" s="1">
        <f>IF(F179&gt;0,A179,"")</f>
        <v>45104</v>
      </c>
    </row>
    <row r="180" spans="1:13">
      <c r="A180" s="1">
        <v>45105</v>
      </c>
      <c r="B180" t="s">
        <v>5</v>
      </c>
      <c r="C180" t="str">
        <f t="shared" si="6"/>
        <v>lato</v>
      </c>
      <c r="D180">
        <f t="shared" si="7"/>
        <v>0</v>
      </c>
      <c r="E180">
        <f>IF(AND(B180&lt;&gt;"niedziela",B180&lt;&gt;"sobota"),IF(C180="zima",ROUNDDOWN($R$11*G180,0)*$R$9,IF(C180="wiosna",ROUNDDOWN($R$12*G180,0)*$R$9,IF(C180="lato",ROUNDDOWN($R$13*G180,0)*$R$9,IF(C180="jesień",ROUNDDOWN($R$14*G180,0)*$R$9,0)))),0)</f>
        <v>270</v>
      </c>
      <c r="F180">
        <f t="shared" si="8"/>
        <v>2980</v>
      </c>
      <c r="G180">
        <v>10</v>
      </c>
      <c r="M180" s="1">
        <f>IF(F180&gt;0,A180,"")</f>
        <v>45105</v>
      </c>
    </row>
    <row r="181" spans="1:13">
      <c r="A181" s="1">
        <v>45106</v>
      </c>
      <c r="B181" t="s">
        <v>6</v>
      </c>
      <c r="C181" t="str">
        <f t="shared" si="6"/>
        <v>lato</v>
      </c>
      <c r="D181">
        <f t="shared" si="7"/>
        <v>0</v>
      </c>
      <c r="E181">
        <f>IF(AND(B181&lt;&gt;"niedziela",B181&lt;&gt;"sobota"),IF(C181="zima",ROUNDDOWN($R$11*G181,0)*$R$9,IF(C181="wiosna",ROUNDDOWN($R$12*G181,0)*$R$9,IF(C181="lato",ROUNDDOWN($R$13*G181,0)*$R$9,IF(C181="jesień",ROUNDDOWN($R$14*G181,0)*$R$9,0)))),0)</f>
        <v>270</v>
      </c>
      <c r="F181">
        <f t="shared" si="8"/>
        <v>3250</v>
      </c>
      <c r="G181">
        <v>10</v>
      </c>
      <c r="M181" s="1">
        <f>IF(F181&gt;0,A181,"")</f>
        <v>45106</v>
      </c>
    </row>
    <row r="182" spans="1:13">
      <c r="A182" s="1">
        <v>45107</v>
      </c>
      <c r="B182" t="s">
        <v>7</v>
      </c>
      <c r="C182" t="str">
        <f t="shared" si="6"/>
        <v>lato</v>
      </c>
      <c r="D182">
        <f t="shared" si="7"/>
        <v>0</v>
      </c>
      <c r="E182">
        <f>IF(AND(B182&lt;&gt;"niedziela",B182&lt;&gt;"sobota"),IF(C182="zima",ROUNDDOWN($R$11*G182,0)*$R$9,IF(C182="wiosna",ROUNDDOWN($R$12*G182,0)*$R$9,IF(C182="lato",ROUNDDOWN($R$13*G182,0)*$R$9,IF(C182="jesień",ROUNDDOWN($R$14*G182,0)*$R$9,0)))),0)</f>
        <v>270</v>
      </c>
      <c r="F182">
        <f t="shared" si="8"/>
        <v>3520</v>
      </c>
      <c r="G182">
        <v>10</v>
      </c>
      <c r="M182" s="1">
        <f>IF(F182&gt;0,A182,"")</f>
        <v>45107</v>
      </c>
    </row>
    <row r="183" spans="1:13">
      <c r="A183" s="1">
        <v>45108</v>
      </c>
      <c r="B183" t="s">
        <v>8</v>
      </c>
      <c r="C183" t="str">
        <f t="shared" si="6"/>
        <v>lato</v>
      </c>
      <c r="D183">
        <f t="shared" si="7"/>
        <v>0</v>
      </c>
      <c r="E183">
        <f>IF(AND(B183&lt;&gt;"niedziela",B183&lt;&gt;"sobota"),IF(C183="zima",ROUNDDOWN($R$11*G183,0)*$R$9,IF(C183="wiosna",ROUNDDOWN($R$12*G183,0)*$R$9,IF(C183="lato",ROUNDDOWN($R$13*G183,0)*$R$9,IF(C183="jesień",ROUNDDOWN($R$14*G183,0)*$R$9,0)))),0)</f>
        <v>0</v>
      </c>
      <c r="F183">
        <f t="shared" si="8"/>
        <v>3520</v>
      </c>
      <c r="G183">
        <v>10</v>
      </c>
      <c r="M183" s="1">
        <f>IF(F183&gt;0,A183,"")</f>
        <v>45108</v>
      </c>
    </row>
    <row r="184" spans="1:13">
      <c r="A184" s="1">
        <v>45109</v>
      </c>
      <c r="B184" t="s">
        <v>2</v>
      </c>
      <c r="C184" t="str">
        <f t="shared" si="6"/>
        <v>lato</v>
      </c>
      <c r="D184">
        <f t="shared" si="7"/>
        <v>150</v>
      </c>
      <c r="E184">
        <f>IF(AND(B184&lt;&gt;"niedziela",B184&lt;&gt;"sobota"),IF(C184="zima",ROUNDDOWN($R$11*G184,0)*$R$9,IF(C184="wiosna",ROUNDDOWN($R$12*G184,0)*$R$9,IF(C184="lato",ROUNDDOWN($R$13*G184,0)*$R$9,IF(C184="jesień",ROUNDDOWN($R$14*G184,0)*$R$9,0)))),0)</f>
        <v>0</v>
      </c>
      <c r="F184">
        <f t="shared" si="8"/>
        <v>3370</v>
      </c>
      <c r="G184">
        <v>10</v>
      </c>
      <c r="M184" s="1">
        <f>IF(F184&gt;0,A184,"")</f>
        <v>45109</v>
      </c>
    </row>
    <row r="185" spans="1:13">
      <c r="A185" s="1">
        <v>45110</v>
      </c>
      <c r="B185" t="s">
        <v>3</v>
      </c>
      <c r="C185" t="str">
        <f t="shared" si="6"/>
        <v>lato</v>
      </c>
      <c r="D185">
        <f t="shared" si="7"/>
        <v>0</v>
      </c>
      <c r="E185">
        <f>IF(AND(B185&lt;&gt;"niedziela",B185&lt;&gt;"sobota"),IF(C185="zima",ROUNDDOWN($R$11*G185,0)*$R$9,IF(C185="wiosna",ROUNDDOWN($R$12*G185,0)*$R$9,IF(C185="lato",ROUNDDOWN($R$13*G185,0)*$R$9,IF(C185="jesień",ROUNDDOWN($R$14*G185,0)*$R$9,0)))),0)</f>
        <v>270</v>
      </c>
      <c r="F185">
        <f t="shared" si="8"/>
        <v>3640</v>
      </c>
      <c r="G185">
        <v>10</v>
      </c>
      <c r="M185" s="1">
        <f>IF(F185&gt;0,A185,"")</f>
        <v>45110</v>
      </c>
    </row>
    <row r="186" spans="1:13">
      <c r="A186" s="1">
        <v>45111</v>
      </c>
      <c r="B186" t="s">
        <v>4</v>
      </c>
      <c r="C186" t="str">
        <f t="shared" si="6"/>
        <v>lato</v>
      </c>
      <c r="D186">
        <f t="shared" si="7"/>
        <v>0</v>
      </c>
      <c r="E186">
        <f>IF(AND(B186&lt;&gt;"niedziela",B186&lt;&gt;"sobota"),IF(C186="zima",ROUNDDOWN($R$11*G186,0)*$R$9,IF(C186="wiosna",ROUNDDOWN($R$12*G186,0)*$R$9,IF(C186="lato",ROUNDDOWN($R$13*G186,0)*$R$9,IF(C186="jesień",ROUNDDOWN($R$14*G186,0)*$R$9,0)))),0)</f>
        <v>270</v>
      </c>
      <c r="F186">
        <f t="shared" si="8"/>
        <v>3910</v>
      </c>
      <c r="G186">
        <v>10</v>
      </c>
      <c r="M186" s="1">
        <f>IF(F186&gt;0,A186,"")</f>
        <v>45111</v>
      </c>
    </row>
    <row r="187" spans="1:13">
      <c r="A187" s="1">
        <v>45112</v>
      </c>
      <c r="B187" t="s">
        <v>5</v>
      </c>
      <c r="C187" t="str">
        <f t="shared" si="6"/>
        <v>lato</v>
      </c>
      <c r="D187">
        <f t="shared" si="7"/>
        <v>0</v>
      </c>
      <c r="E187">
        <f>IF(AND(B187&lt;&gt;"niedziela",B187&lt;&gt;"sobota"),IF(C187="zima",ROUNDDOWN($R$11*G187,0)*$R$9,IF(C187="wiosna",ROUNDDOWN($R$12*G187,0)*$R$9,IF(C187="lato",ROUNDDOWN($R$13*G187,0)*$R$9,IF(C187="jesień",ROUNDDOWN($R$14*G187,0)*$R$9,0)))),0)</f>
        <v>270</v>
      </c>
      <c r="F187">
        <f t="shared" si="8"/>
        <v>4180</v>
      </c>
      <c r="G187">
        <v>10</v>
      </c>
      <c r="M187" s="1">
        <f>IF(F187&gt;0,A187,"")</f>
        <v>45112</v>
      </c>
    </row>
    <row r="188" spans="1:13">
      <c r="A188" s="1">
        <v>45113</v>
      </c>
      <c r="B188" t="s">
        <v>6</v>
      </c>
      <c r="C188" t="str">
        <f t="shared" si="6"/>
        <v>lato</v>
      </c>
      <c r="D188">
        <f t="shared" si="7"/>
        <v>0</v>
      </c>
      <c r="E188">
        <f>IF(AND(B188&lt;&gt;"niedziela",B188&lt;&gt;"sobota"),IF(C188="zima",ROUNDDOWN($R$11*G188,0)*$R$9,IF(C188="wiosna",ROUNDDOWN($R$12*G188,0)*$R$9,IF(C188="lato",ROUNDDOWN($R$13*G188,0)*$R$9,IF(C188="jesień",ROUNDDOWN($R$14*G188,0)*$R$9,0)))),0)</f>
        <v>270</v>
      </c>
      <c r="F188">
        <f t="shared" si="8"/>
        <v>4450</v>
      </c>
      <c r="G188">
        <v>10</v>
      </c>
      <c r="M188" s="1">
        <f>IF(F188&gt;0,A188,"")</f>
        <v>45113</v>
      </c>
    </row>
    <row r="189" spans="1:13">
      <c r="A189" s="1">
        <v>45114</v>
      </c>
      <c r="B189" t="s">
        <v>7</v>
      </c>
      <c r="C189" t="str">
        <f t="shared" si="6"/>
        <v>lato</v>
      </c>
      <c r="D189">
        <f t="shared" si="7"/>
        <v>0</v>
      </c>
      <c r="E189">
        <f>IF(AND(B189&lt;&gt;"niedziela",B189&lt;&gt;"sobota"),IF(C189="zima",ROUNDDOWN($R$11*G189,0)*$R$9,IF(C189="wiosna",ROUNDDOWN($R$12*G189,0)*$R$9,IF(C189="lato",ROUNDDOWN($R$13*G189,0)*$R$9,IF(C189="jesień",ROUNDDOWN($R$14*G189,0)*$R$9,0)))),0)</f>
        <v>270</v>
      </c>
      <c r="F189">
        <f t="shared" si="8"/>
        <v>4720</v>
      </c>
      <c r="G189">
        <v>10</v>
      </c>
      <c r="M189" s="1">
        <f>IF(F189&gt;0,A189,"")</f>
        <v>45114</v>
      </c>
    </row>
    <row r="190" spans="1:13">
      <c r="A190" s="1">
        <v>45115</v>
      </c>
      <c r="B190" t="s">
        <v>8</v>
      </c>
      <c r="C190" t="str">
        <f t="shared" si="6"/>
        <v>lato</v>
      </c>
      <c r="D190">
        <f t="shared" si="7"/>
        <v>0</v>
      </c>
      <c r="E190">
        <f>IF(AND(B190&lt;&gt;"niedziela",B190&lt;&gt;"sobota"),IF(C190="zima",ROUNDDOWN($R$11*G190,0)*$R$9,IF(C190="wiosna",ROUNDDOWN($R$12*G190,0)*$R$9,IF(C190="lato",ROUNDDOWN($R$13*G190,0)*$R$9,IF(C190="jesień",ROUNDDOWN($R$14*G190,0)*$R$9,0)))),0)</f>
        <v>0</v>
      </c>
      <c r="F190">
        <f t="shared" si="8"/>
        <v>4720</v>
      </c>
      <c r="G190">
        <v>10</v>
      </c>
      <c r="M190" s="1">
        <f>IF(F190&gt;0,A190,"")</f>
        <v>45115</v>
      </c>
    </row>
    <row r="191" spans="1:13">
      <c r="A191" s="1">
        <v>45116</v>
      </c>
      <c r="B191" t="s">
        <v>2</v>
      </c>
      <c r="C191" t="str">
        <f t="shared" si="6"/>
        <v>lato</v>
      </c>
      <c r="D191">
        <f t="shared" si="7"/>
        <v>150</v>
      </c>
      <c r="E191">
        <f>IF(AND(B191&lt;&gt;"niedziela",B191&lt;&gt;"sobota"),IF(C191="zima",ROUNDDOWN($R$11*G191,0)*$R$9,IF(C191="wiosna",ROUNDDOWN($R$12*G191,0)*$R$9,IF(C191="lato",ROUNDDOWN($R$13*G191,0)*$R$9,IF(C191="jesień",ROUNDDOWN($R$14*G191,0)*$R$9,0)))),0)</f>
        <v>0</v>
      </c>
      <c r="F191">
        <f t="shared" si="8"/>
        <v>4570</v>
      </c>
      <c r="G191">
        <v>10</v>
      </c>
      <c r="M191" s="1">
        <f>IF(F191&gt;0,A191,"")</f>
        <v>45116</v>
      </c>
    </row>
    <row r="192" spans="1:13">
      <c r="A192" s="1">
        <v>45117</v>
      </c>
      <c r="B192" t="s">
        <v>3</v>
      </c>
      <c r="C192" t="str">
        <f t="shared" si="6"/>
        <v>lato</v>
      </c>
      <c r="D192">
        <f t="shared" si="7"/>
        <v>0</v>
      </c>
      <c r="E192">
        <f>IF(AND(B192&lt;&gt;"niedziela",B192&lt;&gt;"sobota"),IF(C192="zima",ROUNDDOWN($R$11*G192,0)*$R$9,IF(C192="wiosna",ROUNDDOWN($R$12*G192,0)*$R$9,IF(C192="lato",ROUNDDOWN($R$13*G192,0)*$R$9,IF(C192="jesień",ROUNDDOWN($R$14*G192,0)*$R$9,0)))),0)</f>
        <v>270</v>
      </c>
      <c r="F192">
        <f t="shared" si="8"/>
        <v>4840</v>
      </c>
      <c r="G192">
        <v>10</v>
      </c>
      <c r="M192" s="1">
        <f>IF(F192&gt;0,A192,"")</f>
        <v>45117</v>
      </c>
    </row>
    <row r="193" spans="1:13">
      <c r="A193" s="1">
        <v>45118</v>
      </c>
      <c r="B193" t="s">
        <v>4</v>
      </c>
      <c r="C193" t="str">
        <f t="shared" si="6"/>
        <v>lato</v>
      </c>
      <c r="D193">
        <f t="shared" si="7"/>
        <v>0</v>
      </c>
      <c r="E193">
        <f>IF(AND(B193&lt;&gt;"niedziela",B193&lt;&gt;"sobota"),IF(C193="zima",ROUNDDOWN($R$11*G193,0)*$R$9,IF(C193="wiosna",ROUNDDOWN($R$12*G193,0)*$R$9,IF(C193="lato",ROUNDDOWN($R$13*G193,0)*$R$9,IF(C193="jesień",ROUNDDOWN($R$14*G193,0)*$R$9,0)))),0)</f>
        <v>270</v>
      </c>
      <c r="F193">
        <f t="shared" si="8"/>
        <v>5110</v>
      </c>
      <c r="G193">
        <v>10</v>
      </c>
      <c r="M193" s="1">
        <f>IF(F193&gt;0,A193,"")</f>
        <v>45118</v>
      </c>
    </row>
    <row r="194" spans="1:13">
      <c r="A194" s="1">
        <v>45119</v>
      </c>
      <c r="B194" t="s">
        <v>5</v>
      </c>
      <c r="C194" t="str">
        <f t="shared" si="6"/>
        <v>lato</v>
      </c>
      <c r="D194">
        <f t="shared" si="7"/>
        <v>0</v>
      </c>
      <c r="E194">
        <f>IF(AND(B194&lt;&gt;"niedziela",B194&lt;&gt;"sobota"),IF(C194="zima",ROUNDDOWN($R$11*G194,0)*$R$9,IF(C194="wiosna",ROUNDDOWN($R$12*G194,0)*$R$9,IF(C194="lato",ROUNDDOWN($R$13*G194,0)*$R$9,IF(C194="jesień",ROUNDDOWN($R$14*G194,0)*$R$9,0)))),0)</f>
        <v>270</v>
      </c>
      <c r="F194">
        <f t="shared" si="8"/>
        <v>5380</v>
      </c>
      <c r="G194">
        <v>10</v>
      </c>
      <c r="M194" s="1">
        <f>IF(F194&gt;0,A194,"")</f>
        <v>45119</v>
      </c>
    </row>
    <row r="195" spans="1:13">
      <c r="A195" s="1">
        <v>45120</v>
      </c>
      <c r="B195" t="s">
        <v>6</v>
      </c>
      <c r="C195" t="str">
        <f t="shared" si="6"/>
        <v>lato</v>
      </c>
      <c r="D195">
        <f t="shared" si="7"/>
        <v>0</v>
      </c>
      <c r="E195">
        <f>IF(AND(B195&lt;&gt;"niedziela",B195&lt;&gt;"sobota"),IF(C195="zima",ROUNDDOWN($R$11*G195,0)*$R$9,IF(C195="wiosna",ROUNDDOWN($R$12*G195,0)*$R$9,IF(C195="lato",ROUNDDOWN($R$13*G195,0)*$R$9,IF(C195="jesień",ROUNDDOWN($R$14*G195,0)*$R$9,0)))),0)</f>
        <v>270</v>
      </c>
      <c r="F195">
        <f t="shared" si="8"/>
        <v>5650</v>
      </c>
      <c r="G195">
        <v>10</v>
      </c>
      <c r="M195" s="1">
        <f>IF(F195&gt;0,A195,"")</f>
        <v>45120</v>
      </c>
    </row>
    <row r="196" spans="1:13">
      <c r="A196" s="1">
        <v>45121</v>
      </c>
      <c r="B196" t="s">
        <v>7</v>
      </c>
      <c r="C196" t="str">
        <f t="shared" ref="C196:C259" si="9">IF(AND(DATE(2022,12,21)&lt;=A196,A196&lt;=DATE(2023,3,20)),"zima",IF(AND(DATE(2023,3,21)&lt;=A196,A196&lt;=DATE(2023,6,20)),"wiosna",IF(AND(DATE(2023,6,21)&lt;=A196,A196&lt;=DATE(2023,9,22)),"lato",IF(AND(DATE(2022,9,23)&lt;=A196,A196&lt;=DATE(2023,12,20)),"jesień",IF(AND(DATE(2023,12,21)&lt;=A196,A196&lt;=DATE(2024,3,20)),"zima",IF(AND(DATE(2024,3,21)&lt;=A196,A196&lt;=DATE(2024,6,20)),"wiosna",IF(AND(DATE(2024,6,21)&lt;=A196,A196&lt;=DATE(2024,9,22)),"lato",IF(AND(DATE(2024,9,23)&lt;=A196,A196&lt;=DATE(2024,12,20)),"jesień","zima"))))))))</f>
        <v>lato</v>
      </c>
      <c r="D196">
        <f t="shared" ref="D196:D259" si="10">IF(B196="niedziela",150,0)</f>
        <v>0</v>
      </c>
      <c r="E196">
        <f>IF(AND(B196&lt;&gt;"niedziela",B196&lt;&gt;"sobota"),IF(C196="zima",ROUNDDOWN($R$11*G196,0)*$R$9,IF(C196="wiosna",ROUNDDOWN($R$12*G196,0)*$R$9,IF(C196="lato",ROUNDDOWN($R$13*G196,0)*$R$9,IF(C196="jesień",ROUNDDOWN($R$14*G196,0)*$R$9,0)))),0)</f>
        <v>270</v>
      </c>
      <c r="F196">
        <f t="shared" ref="F196:F259" si="11">F195+(E196-D196)</f>
        <v>5920</v>
      </c>
      <c r="G196">
        <v>10</v>
      </c>
      <c r="M196" s="1">
        <f>IF(F196&gt;0,A196,"")</f>
        <v>45121</v>
      </c>
    </row>
    <row r="197" spans="1:13">
      <c r="A197" s="1">
        <v>45122</v>
      </c>
      <c r="B197" t="s">
        <v>8</v>
      </c>
      <c r="C197" t="str">
        <f t="shared" si="9"/>
        <v>lato</v>
      </c>
      <c r="D197">
        <f t="shared" si="10"/>
        <v>0</v>
      </c>
      <c r="E197">
        <f>IF(AND(B197&lt;&gt;"niedziela",B197&lt;&gt;"sobota"),IF(C197="zima",ROUNDDOWN($R$11*G197,0)*$R$9,IF(C197="wiosna",ROUNDDOWN($R$12*G197,0)*$R$9,IF(C197="lato",ROUNDDOWN($R$13*G197,0)*$R$9,IF(C197="jesień",ROUNDDOWN($R$14*G197,0)*$R$9,0)))),0)</f>
        <v>0</v>
      </c>
      <c r="F197">
        <f t="shared" si="11"/>
        <v>5920</v>
      </c>
      <c r="G197">
        <v>10</v>
      </c>
      <c r="M197" s="1">
        <f>IF(F197&gt;0,A197,"")</f>
        <v>45122</v>
      </c>
    </row>
    <row r="198" spans="1:13">
      <c r="A198" s="1">
        <v>45123</v>
      </c>
      <c r="B198" t="s">
        <v>2</v>
      </c>
      <c r="C198" t="str">
        <f t="shared" si="9"/>
        <v>lato</v>
      </c>
      <c r="D198">
        <f t="shared" si="10"/>
        <v>150</v>
      </c>
      <c r="E198">
        <f>IF(AND(B198&lt;&gt;"niedziela",B198&lt;&gt;"sobota"),IF(C198="zima",ROUNDDOWN($R$11*G198,0)*$R$9,IF(C198="wiosna",ROUNDDOWN($R$12*G198,0)*$R$9,IF(C198="lato",ROUNDDOWN($R$13*G198,0)*$R$9,IF(C198="jesień",ROUNDDOWN($R$14*G198,0)*$R$9,0)))),0)</f>
        <v>0</v>
      </c>
      <c r="F198">
        <f t="shared" si="11"/>
        <v>5770</v>
      </c>
      <c r="G198">
        <v>10</v>
      </c>
      <c r="M198" s="1">
        <f>IF(F198&gt;0,A198,"")</f>
        <v>45123</v>
      </c>
    </row>
    <row r="199" spans="1:13">
      <c r="A199" s="1">
        <v>45124</v>
      </c>
      <c r="B199" t="s">
        <v>3</v>
      </c>
      <c r="C199" t="str">
        <f t="shared" si="9"/>
        <v>lato</v>
      </c>
      <c r="D199">
        <f t="shared" si="10"/>
        <v>0</v>
      </c>
      <c r="E199">
        <f>IF(AND(B199&lt;&gt;"niedziela",B199&lt;&gt;"sobota"),IF(C199="zima",ROUNDDOWN($R$11*G199,0)*$R$9,IF(C199="wiosna",ROUNDDOWN($R$12*G199,0)*$R$9,IF(C199="lato",ROUNDDOWN($R$13*G199,0)*$R$9,IF(C199="jesień",ROUNDDOWN($R$14*G199,0)*$R$9,0)))),0)</f>
        <v>270</v>
      </c>
      <c r="F199">
        <f t="shared" si="11"/>
        <v>6040</v>
      </c>
      <c r="G199">
        <v>10</v>
      </c>
      <c r="M199" s="1">
        <f>IF(F199&gt;0,A199,"")</f>
        <v>45124</v>
      </c>
    </row>
    <row r="200" spans="1:13">
      <c r="A200" s="1">
        <v>45125</v>
      </c>
      <c r="B200" t="s">
        <v>4</v>
      </c>
      <c r="C200" t="str">
        <f t="shared" si="9"/>
        <v>lato</v>
      </c>
      <c r="D200">
        <f t="shared" si="10"/>
        <v>0</v>
      </c>
      <c r="E200">
        <f>IF(AND(B200&lt;&gt;"niedziela",B200&lt;&gt;"sobota"),IF(C200="zima",ROUNDDOWN($R$11*G200,0)*$R$9,IF(C200="wiosna",ROUNDDOWN($R$12*G200,0)*$R$9,IF(C200="lato",ROUNDDOWN($R$13*G200,0)*$R$9,IF(C200="jesień",ROUNDDOWN($R$14*G200,0)*$R$9,0)))),0)</f>
        <v>270</v>
      </c>
      <c r="F200">
        <f t="shared" si="11"/>
        <v>6310</v>
      </c>
      <c r="G200">
        <v>10</v>
      </c>
      <c r="M200" s="1">
        <f>IF(F200&gt;0,A200,"")</f>
        <v>45125</v>
      </c>
    </row>
    <row r="201" spans="1:13">
      <c r="A201" s="1">
        <v>45126</v>
      </c>
      <c r="B201" t="s">
        <v>5</v>
      </c>
      <c r="C201" t="str">
        <f t="shared" si="9"/>
        <v>lato</v>
      </c>
      <c r="D201">
        <f t="shared" si="10"/>
        <v>0</v>
      </c>
      <c r="E201">
        <f>IF(AND(B201&lt;&gt;"niedziela",B201&lt;&gt;"sobota"),IF(C201="zima",ROUNDDOWN($R$11*G201,0)*$R$9,IF(C201="wiosna",ROUNDDOWN($R$12*G201,0)*$R$9,IF(C201="lato",ROUNDDOWN($R$13*G201,0)*$R$9,IF(C201="jesień",ROUNDDOWN($R$14*G201,0)*$R$9,0)))),0)</f>
        <v>270</v>
      </c>
      <c r="F201">
        <f t="shared" si="11"/>
        <v>6580</v>
      </c>
      <c r="G201">
        <v>10</v>
      </c>
      <c r="M201" s="1">
        <f>IF(F201&gt;0,A201,"")</f>
        <v>45126</v>
      </c>
    </row>
    <row r="202" spans="1:13">
      <c r="A202" s="1">
        <v>45127</v>
      </c>
      <c r="B202" t="s">
        <v>6</v>
      </c>
      <c r="C202" t="str">
        <f t="shared" si="9"/>
        <v>lato</v>
      </c>
      <c r="D202">
        <f t="shared" si="10"/>
        <v>0</v>
      </c>
      <c r="E202">
        <f>IF(AND(B202&lt;&gt;"niedziela",B202&lt;&gt;"sobota"),IF(C202="zima",ROUNDDOWN($R$11*G202,0)*$R$9,IF(C202="wiosna",ROUNDDOWN($R$12*G202,0)*$R$9,IF(C202="lato",ROUNDDOWN($R$13*G202,0)*$R$9,IF(C202="jesień",ROUNDDOWN($R$14*G202,0)*$R$9,0)))),0)</f>
        <v>270</v>
      </c>
      <c r="F202">
        <f t="shared" si="11"/>
        <v>6850</v>
      </c>
      <c r="G202">
        <v>10</v>
      </c>
      <c r="M202" s="1">
        <f>IF(F202&gt;0,A202,"")</f>
        <v>45127</v>
      </c>
    </row>
    <row r="203" spans="1:13">
      <c r="A203" s="1">
        <v>45128</v>
      </c>
      <c r="B203" t="s">
        <v>7</v>
      </c>
      <c r="C203" t="str">
        <f t="shared" si="9"/>
        <v>lato</v>
      </c>
      <c r="D203">
        <f t="shared" si="10"/>
        <v>0</v>
      </c>
      <c r="E203">
        <f>IF(AND(B203&lt;&gt;"niedziela",B203&lt;&gt;"sobota"),IF(C203="zima",ROUNDDOWN($R$11*G203,0)*$R$9,IF(C203="wiosna",ROUNDDOWN($R$12*G203,0)*$R$9,IF(C203="lato",ROUNDDOWN($R$13*G203,0)*$R$9,IF(C203="jesień",ROUNDDOWN($R$14*G203,0)*$R$9,0)))),0)</f>
        <v>270</v>
      </c>
      <c r="F203">
        <f t="shared" si="11"/>
        <v>7120</v>
      </c>
      <c r="G203">
        <v>10</v>
      </c>
      <c r="M203" s="1">
        <f>IF(F203&gt;0,A203,"")</f>
        <v>45128</v>
      </c>
    </row>
    <row r="204" spans="1:13">
      <c r="A204" s="1">
        <v>45129</v>
      </c>
      <c r="B204" t="s">
        <v>8</v>
      </c>
      <c r="C204" t="str">
        <f t="shared" si="9"/>
        <v>lato</v>
      </c>
      <c r="D204">
        <f t="shared" si="10"/>
        <v>0</v>
      </c>
      <c r="E204">
        <f>IF(AND(B204&lt;&gt;"niedziela",B204&lt;&gt;"sobota"),IF(C204="zima",ROUNDDOWN($R$11*G204,0)*$R$9,IF(C204="wiosna",ROUNDDOWN($R$12*G204,0)*$R$9,IF(C204="lato",ROUNDDOWN($R$13*G204,0)*$R$9,IF(C204="jesień",ROUNDDOWN($R$14*G204,0)*$R$9,0)))),0)</f>
        <v>0</v>
      </c>
      <c r="F204">
        <f t="shared" si="11"/>
        <v>7120</v>
      </c>
      <c r="G204">
        <v>10</v>
      </c>
      <c r="M204" s="1">
        <f>IF(F204&gt;0,A204,"")</f>
        <v>45129</v>
      </c>
    </row>
    <row r="205" spans="1:13">
      <c r="A205" s="1">
        <v>45130</v>
      </c>
      <c r="B205" t="s">
        <v>2</v>
      </c>
      <c r="C205" t="str">
        <f t="shared" si="9"/>
        <v>lato</v>
      </c>
      <c r="D205">
        <f t="shared" si="10"/>
        <v>150</v>
      </c>
      <c r="E205">
        <f>IF(AND(B205&lt;&gt;"niedziela",B205&lt;&gt;"sobota"),IF(C205="zima",ROUNDDOWN($R$11*G205,0)*$R$9,IF(C205="wiosna",ROUNDDOWN($R$12*G205,0)*$R$9,IF(C205="lato",ROUNDDOWN($R$13*G205,0)*$R$9,IF(C205="jesień",ROUNDDOWN($R$14*G205,0)*$R$9,0)))),0)</f>
        <v>0</v>
      </c>
      <c r="F205">
        <f t="shared" si="11"/>
        <v>6970</v>
      </c>
      <c r="G205">
        <v>10</v>
      </c>
      <c r="M205" s="1">
        <f>IF(F205&gt;0,A205,"")</f>
        <v>45130</v>
      </c>
    </row>
    <row r="206" spans="1:13">
      <c r="A206" s="1">
        <v>45131</v>
      </c>
      <c r="B206" t="s">
        <v>3</v>
      </c>
      <c r="C206" t="str">
        <f t="shared" si="9"/>
        <v>lato</v>
      </c>
      <c r="D206">
        <f t="shared" si="10"/>
        <v>0</v>
      </c>
      <c r="E206">
        <f>IF(AND(B206&lt;&gt;"niedziela",B206&lt;&gt;"sobota"),IF(C206="zima",ROUNDDOWN($R$11*G206,0)*$R$9,IF(C206="wiosna",ROUNDDOWN($R$12*G206,0)*$R$9,IF(C206="lato",ROUNDDOWN($R$13*G206,0)*$R$9,IF(C206="jesień",ROUNDDOWN($R$14*G206,0)*$R$9,0)))),0)</f>
        <v>270</v>
      </c>
      <c r="F206">
        <f t="shared" si="11"/>
        <v>7240</v>
      </c>
      <c r="G206">
        <v>10</v>
      </c>
      <c r="M206" s="1">
        <f>IF(F206&gt;0,A206,"")</f>
        <v>45131</v>
      </c>
    </row>
    <row r="207" spans="1:13">
      <c r="A207" s="1">
        <v>45132</v>
      </c>
      <c r="B207" t="s">
        <v>4</v>
      </c>
      <c r="C207" t="str">
        <f t="shared" si="9"/>
        <v>lato</v>
      </c>
      <c r="D207">
        <f t="shared" si="10"/>
        <v>0</v>
      </c>
      <c r="E207">
        <f>IF(AND(B207&lt;&gt;"niedziela",B207&lt;&gt;"sobota"),IF(C207="zima",ROUNDDOWN($R$11*G207,0)*$R$9,IF(C207="wiosna",ROUNDDOWN($R$12*G207,0)*$R$9,IF(C207="lato",ROUNDDOWN($R$13*G207,0)*$R$9,IF(C207="jesień",ROUNDDOWN($R$14*G207,0)*$R$9,0)))),0)</f>
        <v>270</v>
      </c>
      <c r="F207">
        <f t="shared" si="11"/>
        <v>7510</v>
      </c>
      <c r="G207">
        <v>10</v>
      </c>
      <c r="M207" s="1">
        <f>IF(F207&gt;0,A207,"")</f>
        <v>45132</v>
      </c>
    </row>
    <row r="208" spans="1:13">
      <c r="A208" s="1">
        <v>45133</v>
      </c>
      <c r="B208" t="s">
        <v>5</v>
      </c>
      <c r="C208" t="str">
        <f t="shared" si="9"/>
        <v>lato</v>
      </c>
      <c r="D208">
        <f t="shared" si="10"/>
        <v>0</v>
      </c>
      <c r="E208">
        <f>IF(AND(B208&lt;&gt;"niedziela",B208&lt;&gt;"sobota"),IF(C208="zima",ROUNDDOWN($R$11*G208,0)*$R$9,IF(C208="wiosna",ROUNDDOWN($R$12*G208,0)*$R$9,IF(C208="lato",ROUNDDOWN($R$13*G208,0)*$R$9,IF(C208="jesień",ROUNDDOWN($R$14*G208,0)*$R$9,0)))),0)</f>
        <v>270</v>
      </c>
      <c r="F208">
        <f t="shared" si="11"/>
        <v>7780</v>
      </c>
      <c r="G208">
        <v>10</v>
      </c>
      <c r="M208" s="1">
        <f>IF(F208&gt;0,A208,"")</f>
        <v>45133</v>
      </c>
    </row>
    <row r="209" spans="1:13">
      <c r="A209" s="1">
        <v>45134</v>
      </c>
      <c r="B209" t="s">
        <v>6</v>
      </c>
      <c r="C209" t="str">
        <f t="shared" si="9"/>
        <v>lato</v>
      </c>
      <c r="D209">
        <f t="shared" si="10"/>
        <v>0</v>
      </c>
      <c r="E209">
        <f>IF(AND(B209&lt;&gt;"niedziela",B209&lt;&gt;"sobota"),IF(C209="zima",ROUNDDOWN($R$11*G209,0)*$R$9,IF(C209="wiosna",ROUNDDOWN($R$12*G209,0)*$R$9,IF(C209="lato",ROUNDDOWN($R$13*G209,0)*$R$9,IF(C209="jesień",ROUNDDOWN($R$14*G209,0)*$R$9,0)))),0)</f>
        <v>270</v>
      </c>
      <c r="F209">
        <f t="shared" si="11"/>
        <v>8050</v>
      </c>
      <c r="G209">
        <v>10</v>
      </c>
      <c r="M209" s="1">
        <f>IF(F209&gt;0,A209,"")</f>
        <v>45134</v>
      </c>
    </row>
    <row r="210" spans="1:13">
      <c r="A210" s="1">
        <v>45135</v>
      </c>
      <c r="B210" t="s">
        <v>7</v>
      </c>
      <c r="C210" t="str">
        <f t="shared" si="9"/>
        <v>lato</v>
      </c>
      <c r="D210">
        <f t="shared" si="10"/>
        <v>0</v>
      </c>
      <c r="E210">
        <f>IF(AND(B210&lt;&gt;"niedziela",B210&lt;&gt;"sobota"),IF(C210="zima",ROUNDDOWN($R$11*G210,0)*$R$9,IF(C210="wiosna",ROUNDDOWN($R$12*G210,0)*$R$9,IF(C210="lato",ROUNDDOWN($R$13*G210,0)*$R$9,IF(C210="jesień",ROUNDDOWN($R$14*G210,0)*$R$9,0)))),0)</f>
        <v>270</v>
      </c>
      <c r="F210">
        <f t="shared" si="11"/>
        <v>8320</v>
      </c>
      <c r="G210">
        <v>10</v>
      </c>
      <c r="M210" s="1">
        <f>IF(F210&gt;0,A210,"")</f>
        <v>45135</v>
      </c>
    </row>
    <row r="211" spans="1:13">
      <c r="A211" s="1">
        <v>45136</v>
      </c>
      <c r="B211" t="s">
        <v>8</v>
      </c>
      <c r="C211" t="str">
        <f t="shared" si="9"/>
        <v>lato</v>
      </c>
      <c r="D211">
        <f t="shared" si="10"/>
        <v>0</v>
      </c>
      <c r="E211">
        <f>IF(AND(B211&lt;&gt;"niedziela",B211&lt;&gt;"sobota"),IF(C211="zima",ROUNDDOWN($R$11*G211,0)*$R$9,IF(C211="wiosna",ROUNDDOWN($R$12*G211,0)*$R$9,IF(C211="lato",ROUNDDOWN($R$13*G211,0)*$R$9,IF(C211="jesień",ROUNDDOWN($R$14*G211,0)*$R$9,0)))),0)</f>
        <v>0</v>
      </c>
      <c r="F211">
        <f t="shared" si="11"/>
        <v>8320</v>
      </c>
      <c r="G211">
        <v>10</v>
      </c>
      <c r="M211" s="1">
        <f>IF(F211&gt;0,A211,"")</f>
        <v>45136</v>
      </c>
    </row>
    <row r="212" spans="1:13">
      <c r="A212" s="1">
        <v>45137</v>
      </c>
      <c r="B212" t="s">
        <v>2</v>
      </c>
      <c r="C212" t="str">
        <f t="shared" si="9"/>
        <v>lato</v>
      </c>
      <c r="D212">
        <f t="shared" si="10"/>
        <v>150</v>
      </c>
      <c r="E212">
        <f>IF(AND(B212&lt;&gt;"niedziela",B212&lt;&gt;"sobota"),IF(C212="zima",ROUNDDOWN($R$11*G212,0)*$R$9,IF(C212="wiosna",ROUNDDOWN($R$12*G212,0)*$R$9,IF(C212="lato",ROUNDDOWN($R$13*G212,0)*$R$9,IF(C212="jesień",ROUNDDOWN($R$14*G212,0)*$R$9,0)))),0)</f>
        <v>0</v>
      </c>
      <c r="F212">
        <f t="shared" si="11"/>
        <v>8170</v>
      </c>
      <c r="G212">
        <v>10</v>
      </c>
      <c r="M212" s="1">
        <f>IF(F212&gt;0,A212,"")</f>
        <v>45137</v>
      </c>
    </row>
    <row r="213" spans="1:13">
      <c r="A213" s="1">
        <v>45138</v>
      </c>
      <c r="B213" t="s">
        <v>3</v>
      </c>
      <c r="C213" t="str">
        <f t="shared" si="9"/>
        <v>lato</v>
      </c>
      <c r="D213">
        <f t="shared" si="10"/>
        <v>0</v>
      </c>
      <c r="E213">
        <f>IF(AND(B213&lt;&gt;"niedziela",B213&lt;&gt;"sobota"),IF(C213="zima",ROUNDDOWN($R$11*G213,0)*$R$9,IF(C213="wiosna",ROUNDDOWN($R$12*G213,0)*$R$9,IF(C213="lato",ROUNDDOWN($R$13*G213,0)*$R$9,IF(C213="jesień",ROUNDDOWN($R$14*G213,0)*$R$9,0)))),0)</f>
        <v>270</v>
      </c>
      <c r="F213">
        <f t="shared" si="11"/>
        <v>8440</v>
      </c>
      <c r="G213">
        <v>10</v>
      </c>
      <c r="M213" s="1">
        <f>IF(F213&gt;0,A213,"")</f>
        <v>45138</v>
      </c>
    </row>
    <row r="214" spans="1:13">
      <c r="A214" s="1">
        <v>45139</v>
      </c>
      <c r="B214" t="s">
        <v>4</v>
      </c>
      <c r="C214" t="str">
        <f t="shared" si="9"/>
        <v>lato</v>
      </c>
      <c r="D214">
        <f t="shared" si="10"/>
        <v>0</v>
      </c>
      <c r="E214">
        <f>IF(AND(B214&lt;&gt;"niedziela",B214&lt;&gt;"sobota"),IF(C214="zima",ROUNDDOWN($R$11*G214,0)*$R$9,IF(C214="wiosna",ROUNDDOWN($R$12*G214,0)*$R$9,IF(C214="lato",ROUNDDOWN($R$13*G214,0)*$R$9,IF(C214="jesień",ROUNDDOWN($R$14*G214,0)*$R$9,0)))),0)</f>
        <v>270</v>
      </c>
      <c r="F214">
        <f t="shared" si="11"/>
        <v>8710</v>
      </c>
      <c r="G214">
        <v>10</v>
      </c>
      <c r="M214" s="1">
        <f>IF(F214&gt;0,A214,"")</f>
        <v>45139</v>
      </c>
    </row>
    <row r="215" spans="1:13">
      <c r="A215" s="1">
        <v>45140</v>
      </c>
      <c r="B215" t="s">
        <v>5</v>
      </c>
      <c r="C215" t="str">
        <f t="shared" si="9"/>
        <v>lato</v>
      </c>
      <c r="D215">
        <f t="shared" si="10"/>
        <v>0</v>
      </c>
      <c r="E215">
        <f>IF(AND(B215&lt;&gt;"niedziela",B215&lt;&gt;"sobota"),IF(C215="zima",ROUNDDOWN($R$11*G215,0)*$R$9,IF(C215="wiosna",ROUNDDOWN($R$12*G215,0)*$R$9,IF(C215="lato",ROUNDDOWN($R$13*G215,0)*$R$9,IF(C215="jesień",ROUNDDOWN($R$14*G215,0)*$R$9,0)))),0)</f>
        <v>270</v>
      </c>
      <c r="F215">
        <f t="shared" si="11"/>
        <v>8980</v>
      </c>
      <c r="G215">
        <v>10</v>
      </c>
      <c r="M215" s="1">
        <f>IF(F215&gt;0,A215,"")</f>
        <v>45140</v>
      </c>
    </row>
    <row r="216" spans="1:13">
      <c r="A216" s="1">
        <v>45141</v>
      </c>
      <c r="B216" t="s">
        <v>6</v>
      </c>
      <c r="C216" t="str">
        <f t="shared" si="9"/>
        <v>lato</v>
      </c>
      <c r="D216">
        <f t="shared" si="10"/>
        <v>0</v>
      </c>
      <c r="E216">
        <f>IF(AND(B216&lt;&gt;"niedziela",B216&lt;&gt;"sobota"),IF(C216="zima",ROUNDDOWN($R$11*G216,0)*$R$9,IF(C216="wiosna",ROUNDDOWN($R$12*G216,0)*$R$9,IF(C216="lato",ROUNDDOWN($R$13*G216,0)*$R$9,IF(C216="jesień",ROUNDDOWN($R$14*G216,0)*$R$9,0)))),0)</f>
        <v>270</v>
      </c>
      <c r="F216">
        <f t="shared" si="11"/>
        <v>9250</v>
      </c>
      <c r="G216">
        <v>10</v>
      </c>
      <c r="M216" s="1">
        <f>IF(F216&gt;0,A216,"")</f>
        <v>45141</v>
      </c>
    </row>
    <row r="217" spans="1:13">
      <c r="A217" s="1">
        <v>45142</v>
      </c>
      <c r="B217" t="s">
        <v>7</v>
      </c>
      <c r="C217" t="str">
        <f t="shared" si="9"/>
        <v>lato</v>
      </c>
      <c r="D217">
        <f t="shared" si="10"/>
        <v>0</v>
      </c>
      <c r="E217">
        <f>IF(AND(B217&lt;&gt;"niedziela",B217&lt;&gt;"sobota"),IF(C217="zima",ROUNDDOWN($R$11*G217,0)*$R$9,IF(C217="wiosna",ROUNDDOWN($R$12*G217,0)*$R$9,IF(C217="lato",ROUNDDOWN($R$13*G217,0)*$R$9,IF(C217="jesień",ROUNDDOWN($R$14*G217,0)*$R$9,0)))),0)</f>
        <v>270</v>
      </c>
      <c r="F217">
        <f t="shared" si="11"/>
        <v>9520</v>
      </c>
      <c r="G217">
        <v>10</v>
      </c>
      <c r="M217" s="1">
        <f>IF(F217&gt;0,A217,"")</f>
        <v>45142</v>
      </c>
    </row>
    <row r="218" spans="1:13">
      <c r="A218" s="1">
        <v>45143</v>
      </c>
      <c r="B218" t="s">
        <v>8</v>
      </c>
      <c r="C218" t="str">
        <f t="shared" si="9"/>
        <v>lato</v>
      </c>
      <c r="D218">
        <f t="shared" si="10"/>
        <v>0</v>
      </c>
      <c r="E218">
        <f>IF(AND(B218&lt;&gt;"niedziela",B218&lt;&gt;"sobota"),IF(C218="zima",ROUNDDOWN($R$11*G218,0)*$R$9,IF(C218="wiosna",ROUNDDOWN($R$12*G218,0)*$R$9,IF(C218="lato",ROUNDDOWN($R$13*G218,0)*$R$9,IF(C218="jesień",ROUNDDOWN($R$14*G218,0)*$R$9,0)))),0)</f>
        <v>0</v>
      </c>
      <c r="F218">
        <f t="shared" si="11"/>
        <v>9520</v>
      </c>
      <c r="G218">
        <v>10</v>
      </c>
      <c r="M218" s="1">
        <f>IF(F218&gt;0,A218,"")</f>
        <v>45143</v>
      </c>
    </row>
    <row r="219" spans="1:13">
      <c r="A219" s="1">
        <v>45144</v>
      </c>
      <c r="B219" t="s">
        <v>2</v>
      </c>
      <c r="C219" t="str">
        <f t="shared" si="9"/>
        <v>lato</v>
      </c>
      <c r="D219">
        <f t="shared" si="10"/>
        <v>150</v>
      </c>
      <c r="E219">
        <f>IF(AND(B219&lt;&gt;"niedziela",B219&lt;&gt;"sobota"),IF(C219="zima",ROUNDDOWN($R$11*G219,0)*$R$9,IF(C219="wiosna",ROUNDDOWN($R$12*G219,0)*$R$9,IF(C219="lato",ROUNDDOWN($R$13*G219,0)*$R$9,IF(C219="jesień",ROUNDDOWN($R$14*G219,0)*$R$9,0)))),0)</f>
        <v>0</v>
      </c>
      <c r="F219">
        <f t="shared" si="11"/>
        <v>9370</v>
      </c>
      <c r="G219">
        <v>10</v>
      </c>
      <c r="M219" s="1">
        <f>IF(F219&gt;0,A219,"")</f>
        <v>45144</v>
      </c>
    </row>
    <row r="220" spans="1:13">
      <c r="A220" s="1">
        <v>45145</v>
      </c>
      <c r="B220" t="s">
        <v>3</v>
      </c>
      <c r="C220" t="str">
        <f t="shared" si="9"/>
        <v>lato</v>
      </c>
      <c r="D220">
        <f t="shared" si="10"/>
        <v>0</v>
      </c>
      <c r="E220">
        <f>IF(AND(B220&lt;&gt;"niedziela",B220&lt;&gt;"sobota"),IF(C220="zima",ROUNDDOWN($R$11*G220,0)*$R$9,IF(C220="wiosna",ROUNDDOWN($R$12*G220,0)*$R$9,IF(C220="lato",ROUNDDOWN($R$13*G220,0)*$R$9,IF(C220="jesień",ROUNDDOWN($R$14*G220,0)*$R$9,0)))),0)</f>
        <v>270</v>
      </c>
      <c r="F220">
        <f t="shared" si="11"/>
        <v>9640</v>
      </c>
      <c r="G220">
        <v>10</v>
      </c>
      <c r="M220" s="1">
        <f>IF(F220&gt;0,A220,"")</f>
        <v>45145</v>
      </c>
    </row>
    <row r="221" spans="1:13">
      <c r="A221" s="1">
        <v>45146</v>
      </c>
      <c r="B221" t="s">
        <v>4</v>
      </c>
      <c r="C221" t="str">
        <f t="shared" si="9"/>
        <v>lato</v>
      </c>
      <c r="D221">
        <f t="shared" si="10"/>
        <v>0</v>
      </c>
      <c r="E221">
        <f>IF(AND(B221&lt;&gt;"niedziela",B221&lt;&gt;"sobota"),IF(C221="zima",ROUNDDOWN($R$11*G221,0)*$R$9,IF(C221="wiosna",ROUNDDOWN($R$12*G221,0)*$R$9,IF(C221="lato",ROUNDDOWN($R$13*G221,0)*$R$9,IF(C221="jesień",ROUNDDOWN($R$14*G221,0)*$R$9,0)))),0)</f>
        <v>270</v>
      </c>
      <c r="F221">
        <f t="shared" si="11"/>
        <v>9910</v>
      </c>
      <c r="G221">
        <v>10</v>
      </c>
      <c r="M221" s="1">
        <f>IF(F221&gt;0,A221,"")</f>
        <v>45146</v>
      </c>
    </row>
    <row r="222" spans="1:13">
      <c r="A222" s="1">
        <v>45147</v>
      </c>
      <c r="B222" t="s">
        <v>5</v>
      </c>
      <c r="C222" t="str">
        <f t="shared" si="9"/>
        <v>lato</v>
      </c>
      <c r="D222">
        <f t="shared" si="10"/>
        <v>0</v>
      </c>
      <c r="E222">
        <f>IF(AND(B222&lt;&gt;"niedziela",B222&lt;&gt;"sobota"),IF(C222="zima",ROUNDDOWN($R$11*G222,0)*$R$9,IF(C222="wiosna",ROUNDDOWN($R$12*G222,0)*$R$9,IF(C222="lato",ROUNDDOWN($R$13*G222,0)*$R$9,IF(C222="jesień",ROUNDDOWN($R$14*G222,0)*$R$9,0)))),0)</f>
        <v>270</v>
      </c>
      <c r="F222">
        <f t="shared" si="11"/>
        <v>10180</v>
      </c>
      <c r="G222">
        <v>10</v>
      </c>
      <c r="M222" s="1">
        <f>IF(F222&gt;0,A222,"")</f>
        <v>45147</v>
      </c>
    </row>
    <row r="223" spans="1:13">
      <c r="A223" s="1">
        <v>45148</v>
      </c>
      <c r="B223" t="s">
        <v>6</v>
      </c>
      <c r="C223" t="str">
        <f t="shared" si="9"/>
        <v>lato</v>
      </c>
      <c r="D223">
        <f t="shared" si="10"/>
        <v>0</v>
      </c>
      <c r="E223">
        <f>IF(AND(B223&lt;&gt;"niedziela",B223&lt;&gt;"sobota"),IF(C223="zima",ROUNDDOWN($R$11*G223,0)*$R$9,IF(C223="wiosna",ROUNDDOWN($R$12*G223,0)*$R$9,IF(C223="lato",ROUNDDOWN($R$13*G223,0)*$R$9,IF(C223="jesień",ROUNDDOWN($R$14*G223,0)*$R$9,0)))),0)</f>
        <v>270</v>
      </c>
      <c r="F223">
        <f t="shared" si="11"/>
        <v>10450</v>
      </c>
      <c r="G223">
        <v>10</v>
      </c>
      <c r="M223" s="1">
        <f>IF(F223&gt;0,A223,"")</f>
        <v>45148</v>
      </c>
    </row>
    <row r="224" spans="1:13">
      <c r="A224" s="1">
        <v>45149</v>
      </c>
      <c r="B224" t="s">
        <v>7</v>
      </c>
      <c r="C224" t="str">
        <f t="shared" si="9"/>
        <v>lato</v>
      </c>
      <c r="D224">
        <f t="shared" si="10"/>
        <v>0</v>
      </c>
      <c r="E224">
        <f>IF(AND(B224&lt;&gt;"niedziela",B224&lt;&gt;"sobota"),IF(C224="zima",ROUNDDOWN($R$11*G224,0)*$R$9,IF(C224="wiosna",ROUNDDOWN($R$12*G224,0)*$R$9,IF(C224="lato",ROUNDDOWN($R$13*G224,0)*$R$9,IF(C224="jesień",ROUNDDOWN($R$14*G224,0)*$R$9,0)))),0)</f>
        <v>270</v>
      </c>
      <c r="F224">
        <f t="shared" si="11"/>
        <v>10720</v>
      </c>
      <c r="G224">
        <v>10</v>
      </c>
      <c r="M224" s="1">
        <f>IF(F224&gt;0,A224,"")</f>
        <v>45149</v>
      </c>
    </row>
    <row r="225" spans="1:13">
      <c r="A225" s="1">
        <v>45150</v>
      </c>
      <c r="B225" t="s">
        <v>8</v>
      </c>
      <c r="C225" t="str">
        <f t="shared" si="9"/>
        <v>lato</v>
      </c>
      <c r="D225">
        <f t="shared" si="10"/>
        <v>0</v>
      </c>
      <c r="E225">
        <f>IF(AND(B225&lt;&gt;"niedziela",B225&lt;&gt;"sobota"),IF(C225="zima",ROUNDDOWN($R$11*G225,0)*$R$9,IF(C225="wiosna",ROUNDDOWN($R$12*G225,0)*$R$9,IF(C225="lato",ROUNDDOWN($R$13*G225,0)*$R$9,IF(C225="jesień",ROUNDDOWN($R$14*G225,0)*$R$9,0)))),0)</f>
        <v>0</v>
      </c>
      <c r="F225">
        <f t="shared" si="11"/>
        <v>10720</v>
      </c>
      <c r="G225">
        <v>10</v>
      </c>
      <c r="M225" s="1">
        <f>IF(F225&gt;0,A225,"")</f>
        <v>45150</v>
      </c>
    </row>
    <row r="226" spans="1:13">
      <c r="A226" s="1">
        <v>45151</v>
      </c>
      <c r="B226" t="s">
        <v>2</v>
      </c>
      <c r="C226" t="str">
        <f t="shared" si="9"/>
        <v>lato</v>
      </c>
      <c r="D226">
        <f t="shared" si="10"/>
        <v>150</v>
      </c>
      <c r="E226">
        <f>IF(AND(B226&lt;&gt;"niedziela",B226&lt;&gt;"sobota"),IF(C226="zima",ROUNDDOWN($R$11*G226,0)*$R$9,IF(C226="wiosna",ROUNDDOWN($R$12*G226,0)*$R$9,IF(C226="lato",ROUNDDOWN($R$13*G226,0)*$R$9,IF(C226="jesień",ROUNDDOWN($R$14*G226,0)*$R$9,0)))),0)</f>
        <v>0</v>
      </c>
      <c r="F226">
        <f t="shared" si="11"/>
        <v>10570</v>
      </c>
      <c r="G226">
        <v>10</v>
      </c>
      <c r="M226" s="1">
        <f>IF(F226&gt;0,A226,"")</f>
        <v>45151</v>
      </c>
    </row>
    <row r="227" spans="1:13">
      <c r="A227" s="1">
        <v>45152</v>
      </c>
      <c r="B227" t="s">
        <v>3</v>
      </c>
      <c r="C227" t="str">
        <f t="shared" si="9"/>
        <v>lato</v>
      </c>
      <c r="D227">
        <f t="shared" si="10"/>
        <v>0</v>
      </c>
      <c r="E227">
        <f>IF(AND(B227&lt;&gt;"niedziela",B227&lt;&gt;"sobota"),IF(C227="zima",ROUNDDOWN($R$11*G227,0)*$R$9,IF(C227="wiosna",ROUNDDOWN($R$12*G227,0)*$R$9,IF(C227="lato",ROUNDDOWN($R$13*G227,0)*$R$9,IF(C227="jesień",ROUNDDOWN($R$14*G227,0)*$R$9,0)))),0)</f>
        <v>270</v>
      </c>
      <c r="F227">
        <f t="shared" si="11"/>
        <v>10840</v>
      </c>
      <c r="G227">
        <v>10</v>
      </c>
      <c r="M227" s="1">
        <f>IF(F227&gt;0,A227,"")</f>
        <v>45152</v>
      </c>
    </row>
    <row r="228" spans="1:13">
      <c r="A228" s="1">
        <v>45153</v>
      </c>
      <c r="B228" t="s">
        <v>4</v>
      </c>
      <c r="C228" t="str">
        <f t="shared" si="9"/>
        <v>lato</v>
      </c>
      <c r="D228">
        <f t="shared" si="10"/>
        <v>0</v>
      </c>
      <c r="E228">
        <f>IF(AND(B228&lt;&gt;"niedziela",B228&lt;&gt;"sobota"),IF(C228="zima",ROUNDDOWN($R$11*G228,0)*$R$9,IF(C228="wiosna",ROUNDDOWN($R$12*G228,0)*$R$9,IF(C228="lato",ROUNDDOWN($R$13*G228,0)*$R$9,IF(C228="jesień",ROUNDDOWN($R$14*G228,0)*$R$9,0)))),0)</f>
        <v>270</v>
      </c>
      <c r="F228">
        <f t="shared" si="11"/>
        <v>11110</v>
      </c>
      <c r="G228">
        <v>10</v>
      </c>
      <c r="M228" s="1">
        <f>IF(F228&gt;0,A228,"")</f>
        <v>45153</v>
      </c>
    </row>
    <row r="229" spans="1:13">
      <c r="A229" s="1">
        <v>45154</v>
      </c>
      <c r="B229" t="s">
        <v>5</v>
      </c>
      <c r="C229" t="str">
        <f t="shared" si="9"/>
        <v>lato</v>
      </c>
      <c r="D229">
        <f t="shared" si="10"/>
        <v>0</v>
      </c>
      <c r="E229">
        <f>IF(AND(B229&lt;&gt;"niedziela",B229&lt;&gt;"sobota"),IF(C229="zima",ROUNDDOWN($R$11*G229,0)*$R$9,IF(C229="wiosna",ROUNDDOWN($R$12*G229,0)*$R$9,IF(C229="lato",ROUNDDOWN($R$13*G229,0)*$R$9,IF(C229="jesień",ROUNDDOWN($R$14*G229,0)*$R$9,0)))),0)</f>
        <v>270</v>
      </c>
      <c r="F229">
        <f t="shared" si="11"/>
        <v>11380</v>
      </c>
      <c r="G229">
        <v>10</v>
      </c>
      <c r="M229" s="1">
        <f>IF(F229&gt;0,A229,"")</f>
        <v>45154</v>
      </c>
    </row>
    <row r="230" spans="1:13">
      <c r="A230" s="1">
        <v>45155</v>
      </c>
      <c r="B230" t="s">
        <v>6</v>
      </c>
      <c r="C230" t="str">
        <f t="shared" si="9"/>
        <v>lato</v>
      </c>
      <c r="D230">
        <f t="shared" si="10"/>
        <v>0</v>
      </c>
      <c r="E230">
        <f>IF(AND(B230&lt;&gt;"niedziela",B230&lt;&gt;"sobota"),IF(C230="zima",ROUNDDOWN($R$11*G230,0)*$R$9,IF(C230="wiosna",ROUNDDOWN($R$12*G230,0)*$R$9,IF(C230="lato",ROUNDDOWN($R$13*G230,0)*$R$9,IF(C230="jesień",ROUNDDOWN($R$14*G230,0)*$R$9,0)))),0)</f>
        <v>270</v>
      </c>
      <c r="F230">
        <f t="shared" si="11"/>
        <v>11650</v>
      </c>
      <c r="G230">
        <v>10</v>
      </c>
      <c r="M230" s="1">
        <f>IF(F230&gt;0,A230,"")</f>
        <v>45155</v>
      </c>
    </row>
    <row r="231" spans="1:13">
      <c r="A231" s="1">
        <v>45156</v>
      </c>
      <c r="B231" t="s">
        <v>7</v>
      </c>
      <c r="C231" t="str">
        <f t="shared" si="9"/>
        <v>lato</v>
      </c>
      <c r="D231">
        <f t="shared" si="10"/>
        <v>0</v>
      </c>
      <c r="E231">
        <f>IF(AND(B231&lt;&gt;"niedziela",B231&lt;&gt;"sobota"),IF(C231="zima",ROUNDDOWN($R$11*G231,0)*$R$9,IF(C231="wiosna",ROUNDDOWN($R$12*G231,0)*$R$9,IF(C231="lato",ROUNDDOWN($R$13*G231,0)*$R$9,IF(C231="jesień",ROUNDDOWN($R$14*G231,0)*$R$9,0)))),0)</f>
        <v>270</v>
      </c>
      <c r="F231">
        <f t="shared" si="11"/>
        <v>11920</v>
      </c>
      <c r="G231">
        <v>10</v>
      </c>
      <c r="M231" s="1">
        <f>IF(F231&gt;0,A231,"")</f>
        <v>45156</v>
      </c>
    </row>
    <row r="232" spans="1:13">
      <c r="A232" s="1">
        <v>45157</v>
      </c>
      <c r="B232" t="s">
        <v>8</v>
      </c>
      <c r="C232" t="str">
        <f t="shared" si="9"/>
        <v>lato</v>
      </c>
      <c r="D232">
        <f t="shared" si="10"/>
        <v>0</v>
      </c>
      <c r="E232">
        <f>IF(AND(B232&lt;&gt;"niedziela",B232&lt;&gt;"sobota"),IF(C232="zima",ROUNDDOWN($R$11*G232,0)*$R$9,IF(C232="wiosna",ROUNDDOWN($R$12*G232,0)*$R$9,IF(C232="lato",ROUNDDOWN($R$13*G232,0)*$R$9,IF(C232="jesień",ROUNDDOWN($R$14*G232,0)*$R$9,0)))),0)</f>
        <v>0</v>
      </c>
      <c r="F232">
        <f t="shared" si="11"/>
        <v>11920</v>
      </c>
      <c r="G232">
        <v>10</v>
      </c>
      <c r="M232" s="1">
        <f>IF(F232&gt;0,A232,"")</f>
        <v>45157</v>
      </c>
    </row>
    <row r="233" spans="1:13">
      <c r="A233" s="1">
        <v>45158</v>
      </c>
      <c r="B233" t="s">
        <v>2</v>
      </c>
      <c r="C233" t="str">
        <f t="shared" si="9"/>
        <v>lato</v>
      </c>
      <c r="D233">
        <f t="shared" si="10"/>
        <v>150</v>
      </c>
      <c r="E233">
        <f>IF(AND(B233&lt;&gt;"niedziela",B233&lt;&gt;"sobota"),IF(C233="zima",ROUNDDOWN($R$11*G233,0)*$R$9,IF(C233="wiosna",ROUNDDOWN($R$12*G233,0)*$R$9,IF(C233="lato",ROUNDDOWN($R$13*G233,0)*$R$9,IF(C233="jesień",ROUNDDOWN($R$14*G233,0)*$R$9,0)))),0)</f>
        <v>0</v>
      </c>
      <c r="F233">
        <f t="shared" si="11"/>
        <v>11770</v>
      </c>
      <c r="G233">
        <v>10</v>
      </c>
      <c r="M233" s="1">
        <f>IF(F233&gt;0,A233,"")</f>
        <v>45158</v>
      </c>
    </row>
    <row r="234" spans="1:13">
      <c r="A234" s="1">
        <v>45159</v>
      </c>
      <c r="B234" t="s">
        <v>3</v>
      </c>
      <c r="C234" t="str">
        <f t="shared" si="9"/>
        <v>lato</v>
      </c>
      <c r="D234">
        <f t="shared" si="10"/>
        <v>0</v>
      </c>
      <c r="E234">
        <f>IF(AND(B234&lt;&gt;"niedziela",B234&lt;&gt;"sobota"),IF(C234="zima",ROUNDDOWN($R$11*G234,0)*$R$9,IF(C234="wiosna",ROUNDDOWN($R$12*G234,0)*$R$9,IF(C234="lato",ROUNDDOWN($R$13*G234,0)*$R$9,IF(C234="jesień",ROUNDDOWN($R$14*G234,0)*$R$9,0)))),0)</f>
        <v>270</v>
      </c>
      <c r="F234">
        <f t="shared" si="11"/>
        <v>12040</v>
      </c>
      <c r="G234">
        <v>10</v>
      </c>
      <c r="M234" s="1">
        <f>IF(F234&gt;0,A234,"")</f>
        <v>45159</v>
      </c>
    </row>
    <row r="235" spans="1:13">
      <c r="A235" s="1">
        <v>45160</v>
      </c>
      <c r="B235" t="s">
        <v>4</v>
      </c>
      <c r="C235" t="str">
        <f t="shared" si="9"/>
        <v>lato</v>
      </c>
      <c r="D235">
        <f t="shared" si="10"/>
        <v>0</v>
      </c>
      <c r="E235">
        <f>IF(AND(B235&lt;&gt;"niedziela",B235&lt;&gt;"sobota"),IF(C235="zima",ROUNDDOWN($R$11*G235,0)*$R$9,IF(C235="wiosna",ROUNDDOWN($R$12*G235,0)*$R$9,IF(C235="lato",ROUNDDOWN($R$13*G235,0)*$R$9,IF(C235="jesień",ROUNDDOWN($R$14*G235,0)*$R$9,0)))),0)</f>
        <v>270</v>
      </c>
      <c r="F235">
        <f t="shared" si="11"/>
        <v>12310</v>
      </c>
      <c r="G235">
        <v>10</v>
      </c>
      <c r="M235" s="1">
        <f>IF(F235&gt;0,A235,"")</f>
        <v>45160</v>
      </c>
    </row>
    <row r="236" spans="1:13">
      <c r="A236" s="1">
        <v>45161</v>
      </c>
      <c r="B236" t="s">
        <v>5</v>
      </c>
      <c r="C236" t="str">
        <f t="shared" si="9"/>
        <v>lato</v>
      </c>
      <c r="D236">
        <f t="shared" si="10"/>
        <v>0</v>
      </c>
      <c r="E236">
        <f>IF(AND(B236&lt;&gt;"niedziela",B236&lt;&gt;"sobota"),IF(C236="zima",ROUNDDOWN($R$11*G236,0)*$R$9,IF(C236="wiosna",ROUNDDOWN($R$12*G236,0)*$R$9,IF(C236="lato",ROUNDDOWN($R$13*G236,0)*$R$9,IF(C236="jesień",ROUNDDOWN($R$14*G236,0)*$R$9,0)))),0)</f>
        <v>270</v>
      </c>
      <c r="F236">
        <f t="shared" si="11"/>
        <v>12580</v>
      </c>
      <c r="G236">
        <v>10</v>
      </c>
      <c r="M236" s="1">
        <f>IF(F236&gt;0,A236,"")</f>
        <v>45161</v>
      </c>
    </row>
    <row r="237" spans="1:13">
      <c r="A237" s="1">
        <v>45162</v>
      </c>
      <c r="B237" t="s">
        <v>6</v>
      </c>
      <c r="C237" t="str">
        <f t="shared" si="9"/>
        <v>lato</v>
      </c>
      <c r="D237">
        <f t="shared" si="10"/>
        <v>0</v>
      </c>
      <c r="E237">
        <f>IF(AND(B237&lt;&gt;"niedziela",B237&lt;&gt;"sobota"),IF(C237="zima",ROUNDDOWN($R$11*G237,0)*$R$9,IF(C237="wiosna",ROUNDDOWN($R$12*G237,0)*$R$9,IF(C237="lato",ROUNDDOWN($R$13*G237,0)*$R$9,IF(C237="jesień",ROUNDDOWN($R$14*G237,0)*$R$9,0)))),0)</f>
        <v>270</v>
      </c>
      <c r="F237">
        <f t="shared" si="11"/>
        <v>12850</v>
      </c>
      <c r="G237">
        <v>10</v>
      </c>
      <c r="M237" s="1">
        <f>IF(F237&gt;0,A237,"")</f>
        <v>45162</v>
      </c>
    </row>
    <row r="238" spans="1:13">
      <c r="A238" s="1">
        <v>45163</v>
      </c>
      <c r="B238" t="s">
        <v>7</v>
      </c>
      <c r="C238" t="str">
        <f t="shared" si="9"/>
        <v>lato</v>
      </c>
      <c r="D238">
        <f t="shared" si="10"/>
        <v>0</v>
      </c>
      <c r="E238">
        <f>IF(AND(B238&lt;&gt;"niedziela",B238&lt;&gt;"sobota"),IF(C238="zima",ROUNDDOWN($R$11*G238,0)*$R$9,IF(C238="wiosna",ROUNDDOWN($R$12*G238,0)*$R$9,IF(C238="lato",ROUNDDOWN($R$13*G238,0)*$R$9,IF(C238="jesień",ROUNDDOWN($R$14*G238,0)*$R$9,0)))),0)</f>
        <v>270</v>
      </c>
      <c r="F238">
        <f t="shared" si="11"/>
        <v>13120</v>
      </c>
      <c r="G238">
        <v>10</v>
      </c>
      <c r="M238" s="1">
        <f>IF(F238&gt;0,A238,"")</f>
        <v>45163</v>
      </c>
    </row>
    <row r="239" spans="1:13">
      <c r="A239" s="1">
        <v>45164</v>
      </c>
      <c r="B239" t="s">
        <v>8</v>
      </c>
      <c r="C239" t="str">
        <f t="shared" si="9"/>
        <v>lato</v>
      </c>
      <c r="D239">
        <f t="shared" si="10"/>
        <v>0</v>
      </c>
      <c r="E239">
        <f>IF(AND(B239&lt;&gt;"niedziela",B239&lt;&gt;"sobota"),IF(C239="zima",ROUNDDOWN($R$11*G239,0)*$R$9,IF(C239="wiosna",ROUNDDOWN($R$12*G239,0)*$R$9,IF(C239="lato",ROUNDDOWN($R$13*G239,0)*$R$9,IF(C239="jesień",ROUNDDOWN($R$14*G239,0)*$R$9,0)))),0)</f>
        <v>0</v>
      </c>
      <c r="F239">
        <f t="shared" si="11"/>
        <v>13120</v>
      </c>
      <c r="G239">
        <v>10</v>
      </c>
      <c r="M239" s="1">
        <f>IF(F239&gt;0,A239,"")</f>
        <v>45164</v>
      </c>
    </row>
    <row r="240" spans="1:13">
      <c r="A240" s="1">
        <v>45165</v>
      </c>
      <c r="B240" t="s">
        <v>2</v>
      </c>
      <c r="C240" t="str">
        <f t="shared" si="9"/>
        <v>lato</v>
      </c>
      <c r="D240">
        <f t="shared" si="10"/>
        <v>150</v>
      </c>
      <c r="E240">
        <f>IF(AND(B240&lt;&gt;"niedziela",B240&lt;&gt;"sobota"),IF(C240="zima",ROUNDDOWN($R$11*G240,0)*$R$9,IF(C240="wiosna",ROUNDDOWN($R$12*G240,0)*$R$9,IF(C240="lato",ROUNDDOWN($R$13*G240,0)*$R$9,IF(C240="jesień",ROUNDDOWN($R$14*G240,0)*$R$9,0)))),0)</f>
        <v>0</v>
      </c>
      <c r="F240">
        <f t="shared" si="11"/>
        <v>12970</v>
      </c>
      <c r="G240">
        <v>10</v>
      </c>
      <c r="M240" s="1">
        <f>IF(F240&gt;0,A240,"")</f>
        <v>45165</v>
      </c>
    </row>
    <row r="241" spans="1:13">
      <c r="A241" s="1">
        <v>45166</v>
      </c>
      <c r="B241" t="s">
        <v>3</v>
      </c>
      <c r="C241" t="str">
        <f t="shared" si="9"/>
        <v>lato</v>
      </c>
      <c r="D241">
        <f t="shared" si="10"/>
        <v>0</v>
      </c>
      <c r="E241">
        <f>IF(AND(B241&lt;&gt;"niedziela",B241&lt;&gt;"sobota"),IF(C241="zima",ROUNDDOWN($R$11*G241,0)*$R$9,IF(C241="wiosna",ROUNDDOWN($R$12*G241,0)*$R$9,IF(C241="lato",ROUNDDOWN($R$13*G241,0)*$R$9,IF(C241="jesień",ROUNDDOWN($R$14*G241,0)*$R$9,0)))),0)</f>
        <v>270</v>
      </c>
      <c r="F241">
        <f t="shared" si="11"/>
        <v>13240</v>
      </c>
      <c r="G241">
        <v>10</v>
      </c>
      <c r="M241" s="1">
        <f>IF(F241&gt;0,A241,"")</f>
        <v>45166</v>
      </c>
    </row>
    <row r="242" spans="1:13">
      <c r="A242" s="1">
        <v>45167</v>
      </c>
      <c r="B242" t="s">
        <v>4</v>
      </c>
      <c r="C242" t="str">
        <f t="shared" si="9"/>
        <v>lato</v>
      </c>
      <c r="D242">
        <f t="shared" si="10"/>
        <v>0</v>
      </c>
      <c r="E242">
        <f>IF(AND(B242&lt;&gt;"niedziela",B242&lt;&gt;"sobota"),IF(C242="zima",ROUNDDOWN($R$11*G242,0)*$R$9,IF(C242="wiosna",ROUNDDOWN($R$12*G242,0)*$R$9,IF(C242="lato",ROUNDDOWN($R$13*G242,0)*$R$9,IF(C242="jesień",ROUNDDOWN($R$14*G242,0)*$R$9,0)))),0)</f>
        <v>270</v>
      </c>
      <c r="F242">
        <f t="shared" si="11"/>
        <v>13510</v>
      </c>
      <c r="G242">
        <v>10</v>
      </c>
      <c r="M242" s="1">
        <f>IF(F242&gt;0,A242,"")</f>
        <v>45167</v>
      </c>
    </row>
    <row r="243" spans="1:13">
      <c r="A243" s="1">
        <v>45168</v>
      </c>
      <c r="B243" t="s">
        <v>5</v>
      </c>
      <c r="C243" t="str">
        <f t="shared" si="9"/>
        <v>lato</v>
      </c>
      <c r="D243">
        <f t="shared" si="10"/>
        <v>0</v>
      </c>
      <c r="E243">
        <f>IF(AND(B243&lt;&gt;"niedziela",B243&lt;&gt;"sobota"),IF(C243="zima",ROUNDDOWN($R$11*G243,0)*$R$9,IF(C243="wiosna",ROUNDDOWN($R$12*G243,0)*$R$9,IF(C243="lato",ROUNDDOWN($R$13*G243,0)*$R$9,IF(C243="jesień",ROUNDDOWN($R$14*G243,0)*$R$9,0)))),0)</f>
        <v>270</v>
      </c>
      <c r="F243">
        <f t="shared" si="11"/>
        <v>13780</v>
      </c>
      <c r="G243">
        <v>10</v>
      </c>
      <c r="M243" s="1">
        <f>IF(F243&gt;0,A243,"")</f>
        <v>45168</v>
      </c>
    </row>
    <row r="244" spans="1:13">
      <c r="A244" s="1">
        <v>45169</v>
      </c>
      <c r="B244" t="s">
        <v>6</v>
      </c>
      <c r="C244" t="str">
        <f t="shared" si="9"/>
        <v>lato</v>
      </c>
      <c r="D244">
        <f t="shared" si="10"/>
        <v>0</v>
      </c>
      <c r="E244">
        <f>IF(AND(B244&lt;&gt;"niedziela",B244&lt;&gt;"sobota"),IF(C244="zima",ROUNDDOWN($R$11*G244,0)*$R$9,IF(C244="wiosna",ROUNDDOWN($R$12*G244,0)*$R$9,IF(C244="lato",ROUNDDOWN($R$13*G244,0)*$R$9,IF(C244="jesień",ROUNDDOWN($R$14*G244,0)*$R$9,0)))),0)</f>
        <v>270</v>
      </c>
      <c r="F244">
        <f t="shared" si="11"/>
        <v>14050</v>
      </c>
      <c r="G244">
        <v>10</v>
      </c>
      <c r="M244" s="1">
        <f>IF(F244&gt;0,A244,"")</f>
        <v>45169</v>
      </c>
    </row>
    <row r="245" spans="1:13">
      <c r="A245" s="1">
        <v>45170</v>
      </c>
      <c r="B245" t="s">
        <v>7</v>
      </c>
      <c r="C245" t="str">
        <f t="shared" si="9"/>
        <v>lato</v>
      </c>
      <c r="D245">
        <f t="shared" si="10"/>
        <v>0</v>
      </c>
      <c r="E245">
        <f>IF(AND(B245&lt;&gt;"niedziela",B245&lt;&gt;"sobota"),IF(C245="zima",ROUNDDOWN($R$11*G245,0)*$R$9,IF(C245="wiosna",ROUNDDOWN($R$12*G245,0)*$R$9,IF(C245="lato",ROUNDDOWN($R$13*G245,0)*$R$9,IF(C245="jesień",ROUNDDOWN($R$14*G245,0)*$R$9,0)))),0)</f>
        <v>270</v>
      </c>
      <c r="F245">
        <f t="shared" si="11"/>
        <v>14320</v>
      </c>
      <c r="G245">
        <v>10</v>
      </c>
      <c r="M245" s="1">
        <f>IF(F245&gt;0,A245,"")</f>
        <v>45170</v>
      </c>
    </row>
    <row r="246" spans="1:13">
      <c r="A246" s="1">
        <v>45171</v>
      </c>
      <c r="B246" t="s">
        <v>8</v>
      </c>
      <c r="C246" t="str">
        <f t="shared" si="9"/>
        <v>lato</v>
      </c>
      <c r="D246">
        <f t="shared" si="10"/>
        <v>0</v>
      </c>
      <c r="E246">
        <f>IF(AND(B246&lt;&gt;"niedziela",B246&lt;&gt;"sobota"),IF(C246="zima",ROUNDDOWN($R$11*G246,0)*$R$9,IF(C246="wiosna",ROUNDDOWN($R$12*G246,0)*$R$9,IF(C246="lato",ROUNDDOWN($R$13*G246,0)*$R$9,IF(C246="jesień",ROUNDDOWN($R$14*G246,0)*$R$9,0)))),0)</f>
        <v>0</v>
      </c>
      <c r="F246">
        <f t="shared" si="11"/>
        <v>14320</v>
      </c>
      <c r="G246">
        <v>10</v>
      </c>
      <c r="M246" s="1">
        <f>IF(F246&gt;0,A246,"")</f>
        <v>45171</v>
      </c>
    </row>
    <row r="247" spans="1:13">
      <c r="A247" s="1">
        <v>45172</v>
      </c>
      <c r="B247" t="s">
        <v>2</v>
      </c>
      <c r="C247" t="str">
        <f t="shared" si="9"/>
        <v>lato</v>
      </c>
      <c r="D247">
        <f t="shared" si="10"/>
        <v>150</v>
      </c>
      <c r="E247">
        <f>IF(AND(B247&lt;&gt;"niedziela",B247&lt;&gt;"sobota"),IF(C247="zima",ROUNDDOWN($R$11*G247,0)*$R$9,IF(C247="wiosna",ROUNDDOWN($R$12*G247,0)*$R$9,IF(C247="lato",ROUNDDOWN($R$13*G247,0)*$R$9,IF(C247="jesień",ROUNDDOWN($R$14*G247,0)*$R$9,0)))),0)</f>
        <v>0</v>
      </c>
      <c r="F247">
        <f t="shared" si="11"/>
        <v>14170</v>
      </c>
      <c r="G247">
        <v>10</v>
      </c>
      <c r="M247" s="1">
        <f>IF(F247&gt;0,A247,"")</f>
        <v>45172</v>
      </c>
    </row>
    <row r="248" spans="1:13">
      <c r="A248" s="1">
        <v>45173</v>
      </c>
      <c r="B248" t="s">
        <v>3</v>
      </c>
      <c r="C248" t="str">
        <f t="shared" si="9"/>
        <v>lato</v>
      </c>
      <c r="D248">
        <f t="shared" si="10"/>
        <v>0</v>
      </c>
      <c r="E248">
        <f>IF(AND(B248&lt;&gt;"niedziela",B248&lt;&gt;"sobota"),IF(C248="zima",ROUNDDOWN($R$11*G248,0)*$R$9,IF(C248="wiosna",ROUNDDOWN($R$12*G248,0)*$R$9,IF(C248="lato",ROUNDDOWN($R$13*G248,0)*$R$9,IF(C248="jesień",ROUNDDOWN($R$14*G248,0)*$R$9,0)))),0)</f>
        <v>270</v>
      </c>
      <c r="F248">
        <f t="shared" si="11"/>
        <v>14440</v>
      </c>
      <c r="G248">
        <v>10</v>
      </c>
      <c r="M248" s="1">
        <f>IF(F248&gt;0,A248,"")</f>
        <v>45173</v>
      </c>
    </row>
    <row r="249" spans="1:13">
      <c r="A249" s="1">
        <v>45174</v>
      </c>
      <c r="B249" t="s">
        <v>4</v>
      </c>
      <c r="C249" t="str">
        <f t="shared" si="9"/>
        <v>lato</v>
      </c>
      <c r="D249">
        <f t="shared" si="10"/>
        <v>0</v>
      </c>
      <c r="E249">
        <f>IF(AND(B249&lt;&gt;"niedziela",B249&lt;&gt;"sobota"),IF(C249="zima",ROUNDDOWN($R$11*G249,0)*$R$9,IF(C249="wiosna",ROUNDDOWN($R$12*G249,0)*$R$9,IF(C249="lato",ROUNDDOWN($R$13*G249,0)*$R$9,IF(C249="jesień",ROUNDDOWN($R$14*G249,0)*$R$9,0)))),0)</f>
        <v>270</v>
      </c>
      <c r="F249">
        <f t="shared" si="11"/>
        <v>14710</v>
      </c>
      <c r="G249">
        <v>10</v>
      </c>
      <c r="M249" s="1">
        <f>IF(F249&gt;0,A249,"")</f>
        <v>45174</v>
      </c>
    </row>
    <row r="250" spans="1:13">
      <c r="A250" s="1">
        <v>45175</v>
      </c>
      <c r="B250" t="s">
        <v>5</v>
      </c>
      <c r="C250" t="str">
        <f t="shared" si="9"/>
        <v>lato</v>
      </c>
      <c r="D250">
        <f t="shared" si="10"/>
        <v>0</v>
      </c>
      <c r="E250">
        <f>IF(AND(B250&lt;&gt;"niedziela",B250&lt;&gt;"sobota"),IF(C250="zima",ROUNDDOWN($R$11*G250,0)*$R$9,IF(C250="wiosna",ROUNDDOWN($R$12*G250,0)*$R$9,IF(C250="lato",ROUNDDOWN($R$13*G250,0)*$R$9,IF(C250="jesień",ROUNDDOWN($R$14*G250,0)*$R$9,0)))),0)</f>
        <v>270</v>
      </c>
      <c r="F250">
        <f t="shared" si="11"/>
        <v>14980</v>
      </c>
      <c r="G250">
        <v>10</v>
      </c>
      <c r="M250" s="1">
        <f>IF(F250&gt;0,A250,"")</f>
        <v>45175</v>
      </c>
    </row>
    <row r="251" spans="1:13">
      <c r="A251" s="1">
        <v>45176</v>
      </c>
      <c r="B251" t="s">
        <v>6</v>
      </c>
      <c r="C251" t="str">
        <f t="shared" si="9"/>
        <v>lato</v>
      </c>
      <c r="D251">
        <f t="shared" si="10"/>
        <v>0</v>
      </c>
      <c r="E251">
        <f>IF(AND(B251&lt;&gt;"niedziela",B251&lt;&gt;"sobota"),IF(C251="zima",ROUNDDOWN($R$11*G251,0)*$R$9,IF(C251="wiosna",ROUNDDOWN($R$12*G251,0)*$R$9,IF(C251="lato",ROUNDDOWN($R$13*G251,0)*$R$9,IF(C251="jesień",ROUNDDOWN($R$14*G251,0)*$R$9,0)))),0)</f>
        <v>270</v>
      </c>
      <c r="F251">
        <f t="shared" si="11"/>
        <v>15250</v>
      </c>
      <c r="G251">
        <v>10</v>
      </c>
      <c r="M251" s="1">
        <f>IF(F251&gt;0,A251,"")</f>
        <v>45176</v>
      </c>
    </row>
    <row r="252" spans="1:13">
      <c r="A252" s="1">
        <v>45177</v>
      </c>
      <c r="B252" t="s">
        <v>7</v>
      </c>
      <c r="C252" t="str">
        <f t="shared" si="9"/>
        <v>lato</v>
      </c>
      <c r="D252">
        <f t="shared" si="10"/>
        <v>0</v>
      </c>
      <c r="E252">
        <f>IF(AND(B252&lt;&gt;"niedziela",B252&lt;&gt;"sobota"),IF(C252="zima",ROUNDDOWN($R$11*G252,0)*$R$9,IF(C252="wiosna",ROUNDDOWN($R$12*G252,0)*$R$9,IF(C252="lato",ROUNDDOWN($R$13*G252,0)*$R$9,IF(C252="jesień",ROUNDDOWN($R$14*G252,0)*$R$9,0)))),0)</f>
        <v>270</v>
      </c>
      <c r="F252">
        <f t="shared" si="11"/>
        <v>15520</v>
      </c>
      <c r="G252">
        <v>10</v>
      </c>
      <c r="M252" s="1">
        <f>IF(F252&gt;0,A252,"")</f>
        <v>45177</v>
      </c>
    </row>
    <row r="253" spans="1:13">
      <c r="A253" s="1">
        <v>45178</v>
      </c>
      <c r="B253" t="s">
        <v>8</v>
      </c>
      <c r="C253" t="str">
        <f t="shared" si="9"/>
        <v>lato</v>
      </c>
      <c r="D253">
        <f t="shared" si="10"/>
        <v>0</v>
      </c>
      <c r="E253">
        <f>IF(AND(B253&lt;&gt;"niedziela",B253&lt;&gt;"sobota"),IF(C253="zima",ROUNDDOWN($R$11*G253,0)*$R$9,IF(C253="wiosna",ROUNDDOWN($R$12*G253,0)*$R$9,IF(C253="lato",ROUNDDOWN($R$13*G253,0)*$R$9,IF(C253="jesień",ROUNDDOWN($R$14*G253,0)*$R$9,0)))),0)</f>
        <v>0</v>
      </c>
      <c r="F253">
        <f t="shared" si="11"/>
        <v>15520</v>
      </c>
      <c r="G253">
        <v>10</v>
      </c>
      <c r="M253" s="1">
        <f>IF(F253&gt;0,A253,"")</f>
        <v>45178</v>
      </c>
    </row>
    <row r="254" spans="1:13">
      <c r="A254" s="1">
        <v>45179</v>
      </c>
      <c r="B254" t="s">
        <v>2</v>
      </c>
      <c r="C254" t="str">
        <f t="shared" si="9"/>
        <v>lato</v>
      </c>
      <c r="D254">
        <f t="shared" si="10"/>
        <v>150</v>
      </c>
      <c r="E254">
        <f>IF(AND(B254&lt;&gt;"niedziela",B254&lt;&gt;"sobota"),IF(C254="zima",ROUNDDOWN($R$11*G254,0)*$R$9,IF(C254="wiosna",ROUNDDOWN($R$12*G254,0)*$R$9,IF(C254="lato",ROUNDDOWN($R$13*G254,0)*$R$9,IF(C254="jesień",ROUNDDOWN($R$14*G254,0)*$R$9,0)))),0)</f>
        <v>0</v>
      </c>
      <c r="F254">
        <f t="shared" si="11"/>
        <v>15370</v>
      </c>
      <c r="G254">
        <v>10</v>
      </c>
      <c r="M254" s="1">
        <f>IF(F254&gt;0,A254,"")</f>
        <v>45179</v>
      </c>
    </row>
    <row r="255" spans="1:13">
      <c r="A255" s="1">
        <v>45180</v>
      </c>
      <c r="B255" t="s">
        <v>3</v>
      </c>
      <c r="C255" t="str">
        <f t="shared" si="9"/>
        <v>lato</v>
      </c>
      <c r="D255">
        <f t="shared" si="10"/>
        <v>0</v>
      </c>
      <c r="E255">
        <f>IF(AND(B255&lt;&gt;"niedziela",B255&lt;&gt;"sobota"),IF(C255="zima",ROUNDDOWN($R$11*G255,0)*$R$9,IF(C255="wiosna",ROUNDDOWN($R$12*G255,0)*$R$9,IF(C255="lato",ROUNDDOWN($R$13*G255,0)*$R$9,IF(C255="jesień",ROUNDDOWN($R$14*G255,0)*$R$9,0)))),0)</f>
        <v>270</v>
      </c>
      <c r="F255">
        <f t="shared" si="11"/>
        <v>15640</v>
      </c>
      <c r="G255">
        <v>10</v>
      </c>
      <c r="M255" s="1">
        <f>IF(F255&gt;0,A255,"")</f>
        <v>45180</v>
      </c>
    </row>
    <row r="256" spans="1:13">
      <c r="A256" s="1">
        <v>45181</v>
      </c>
      <c r="B256" t="s">
        <v>4</v>
      </c>
      <c r="C256" t="str">
        <f t="shared" si="9"/>
        <v>lato</v>
      </c>
      <c r="D256">
        <f t="shared" si="10"/>
        <v>0</v>
      </c>
      <c r="E256">
        <f>IF(AND(B256&lt;&gt;"niedziela",B256&lt;&gt;"sobota"),IF(C256="zima",ROUNDDOWN($R$11*G256,0)*$R$9,IF(C256="wiosna",ROUNDDOWN($R$12*G256,0)*$R$9,IF(C256="lato",ROUNDDOWN($R$13*G256,0)*$R$9,IF(C256="jesień",ROUNDDOWN($R$14*G256,0)*$R$9,0)))),0)</f>
        <v>270</v>
      </c>
      <c r="F256">
        <f t="shared" si="11"/>
        <v>15910</v>
      </c>
      <c r="G256">
        <v>10</v>
      </c>
      <c r="M256" s="1">
        <f>IF(F256&gt;0,A256,"")</f>
        <v>45181</v>
      </c>
    </row>
    <row r="257" spans="1:13">
      <c r="A257" s="1">
        <v>45182</v>
      </c>
      <c r="B257" t="s">
        <v>5</v>
      </c>
      <c r="C257" t="str">
        <f t="shared" si="9"/>
        <v>lato</v>
      </c>
      <c r="D257">
        <f t="shared" si="10"/>
        <v>0</v>
      </c>
      <c r="E257">
        <f>IF(AND(B257&lt;&gt;"niedziela",B257&lt;&gt;"sobota"),IF(C257="zima",ROUNDDOWN($R$11*G257,0)*$R$9,IF(C257="wiosna",ROUNDDOWN($R$12*G257,0)*$R$9,IF(C257="lato",ROUNDDOWN($R$13*G257,0)*$R$9,IF(C257="jesień",ROUNDDOWN($R$14*G257,0)*$R$9,0)))),0)</f>
        <v>270</v>
      </c>
      <c r="F257">
        <f t="shared" si="11"/>
        <v>16180</v>
      </c>
      <c r="G257">
        <v>10</v>
      </c>
      <c r="M257" s="1">
        <f>IF(F257&gt;0,A257,"")</f>
        <v>45182</v>
      </c>
    </row>
    <row r="258" spans="1:13">
      <c r="A258" s="1">
        <v>45183</v>
      </c>
      <c r="B258" t="s">
        <v>6</v>
      </c>
      <c r="C258" t="str">
        <f t="shared" si="9"/>
        <v>lato</v>
      </c>
      <c r="D258">
        <f t="shared" si="10"/>
        <v>0</v>
      </c>
      <c r="E258">
        <f>IF(AND(B258&lt;&gt;"niedziela",B258&lt;&gt;"sobota"),IF(C258="zima",ROUNDDOWN($R$11*G258,0)*$R$9,IF(C258="wiosna",ROUNDDOWN($R$12*G258,0)*$R$9,IF(C258="lato",ROUNDDOWN($R$13*G258,0)*$R$9,IF(C258="jesień",ROUNDDOWN($R$14*G258,0)*$R$9,0)))),0)</f>
        <v>270</v>
      </c>
      <c r="F258">
        <f t="shared" si="11"/>
        <v>16450</v>
      </c>
      <c r="G258">
        <v>10</v>
      </c>
      <c r="M258" s="1">
        <f>IF(F258&gt;0,A258,"")</f>
        <v>45183</v>
      </c>
    </row>
    <row r="259" spans="1:13">
      <c r="A259" s="1">
        <v>45184</v>
      </c>
      <c r="B259" t="s">
        <v>7</v>
      </c>
      <c r="C259" t="str">
        <f t="shared" si="9"/>
        <v>lato</v>
      </c>
      <c r="D259">
        <f t="shared" si="10"/>
        <v>0</v>
      </c>
      <c r="E259">
        <f>IF(AND(B259&lt;&gt;"niedziela",B259&lt;&gt;"sobota"),IF(C259="zima",ROUNDDOWN($R$11*G259,0)*$R$9,IF(C259="wiosna",ROUNDDOWN($R$12*G259,0)*$R$9,IF(C259="lato",ROUNDDOWN($R$13*G259,0)*$R$9,IF(C259="jesień",ROUNDDOWN($R$14*G259,0)*$R$9,0)))),0)</f>
        <v>270</v>
      </c>
      <c r="F259">
        <f t="shared" si="11"/>
        <v>16720</v>
      </c>
      <c r="G259">
        <v>10</v>
      </c>
      <c r="M259" s="1">
        <f>IF(F259&gt;0,A259,"")</f>
        <v>45184</v>
      </c>
    </row>
    <row r="260" spans="1:13">
      <c r="A260" s="1">
        <v>45185</v>
      </c>
      <c r="B260" t="s">
        <v>8</v>
      </c>
      <c r="C260" t="str">
        <f t="shared" ref="C260:C323" si="12">IF(AND(DATE(2022,12,21)&lt;=A260,A260&lt;=DATE(2023,3,20)),"zima",IF(AND(DATE(2023,3,21)&lt;=A260,A260&lt;=DATE(2023,6,20)),"wiosna",IF(AND(DATE(2023,6,21)&lt;=A260,A260&lt;=DATE(2023,9,22)),"lato",IF(AND(DATE(2022,9,23)&lt;=A260,A260&lt;=DATE(2023,12,20)),"jesień",IF(AND(DATE(2023,12,21)&lt;=A260,A260&lt;=DATE(2024,3,20)),"zima",IF(AND(DATE(2024,3,21)&lt;=A260,A260&lt;=DATE(2024,6,20)),"wiosna",IF(AND(DATE(2024,6,21)&lt;=A260,A260&lt;=DATE(2024,9,22)),"lato",IF(AND(DATE(2024,9,23)&lt;=A260,A260&lt;=DATE(2024,12,20)),"jesień","zima"))))))))</f>
        <v>lato</v>
      </c>
      <c r="D260">
        <f t="shared" ref="D260:D323" si="13">IF(B260="niedziela",150,0)</f>
        <v>0</v>
      </c>
      <c r="E260">
        <f>IF(AND(B260&lt;&gt;"niedziela",B260&lt;&gt;"sobota"),IF(C260="zima",ROUNDDOWN($R$11*G260,0)*$R$9,IF(C260="wiosna",ROUNDDOWN($R$12*G260,0)*$R$9,IF(C260="lato",ROUNDDOWN($R$13*G260,0)*$R$9,IF(C260="jesień",ROUNDDOWN($R$14*G260,0)*$R$9,0)))),0)</f>
        <v>0</v>
      </c>
      <c r="F260">
        <f t="shared" ref="F260:F323" si="14">F259+(E260-D260)</f>
        <v>16720</v>
      </c>
      <c r="G260">
        <v>10</v>
      </c>
      <c r="M260" s="1">
        <f>IF(F260&gt;0,A260,"")</f>
        <v>45185</v>
      </c>
    </row>
    <row r="261" spans="1:13">
      <c r="A261" s="1">
        <v>45186</v>
      </c>
      <c r="B261" t="s">
        <v>2</v>
      </c>
      <c r="C261" t="str">
        <f t="shared" si="12"/>
        <v>lato</v>
      </c>
      <c r="D261">
        <f t="shared" si="13"/>
        <v>150</v>
      </c>
      <c r="E261">
        <f>IF(AND(B261&lt;&gt;"niedziela",B261&lt;&gt;"sobota"),IF(C261="zima",ROUNDDOWN($R$11*G261,0)*$R$9,IF(C261="wiosna",ROUNDDOWN($R$12*G261,0)*$R$9,IF(C261="lato",ROUNDDOWN($R$13*G261,0)*$R$9,IF(C261="jesień",ROUNDDOWN($R$14*G261,0)*$R$9,0)))),0)</f>
        <v>0</v>
      </c>
      <c r="F261">
        <f t="shared" si="14"/>
        <v>16570</v>
      </c>
      <c r="G261">
        <v>10</v>
      </c>
      <c r="M261" s="1">
        <f>IF(F261&gt;0,A261,"")</f>
        <v>45186</v>
      </c>
    </row>
    <row r="262" spans="1:13">
      <c r="A262" s="1">
        <v>45187</v>
      </c>
      <c r="B262" t="s">
        <v>3</v>
      </c>
      <c r="C262" t="str">
        <f t="shared" si="12"/>
        <v>lato</v>
      </c>
      <c r="D262">
        <f t="shared" si="13"/>
        <v>0</v>
      </c>
      <c r="E262">
        <f>IF(AND(B262&lt;&gt;"niedziela",B262&lt;&gt;"sobota"),IF(C262="zima",ROUNDDOWN($R$11*G262,0)*$R$9,IF(C262="wiosna",ROUNDDOWN($R$12*G262,0)*$R$9,IF(C262="lato",ROUNDDOWN($R$13*G262,0)*$R$9,IF(C262="jesień",ROUNDDOWN($R$14*G262,0)*$R$9,0)))),0)</f>
        <v>270</v>
      </c>
      <c r="F262">
        <f t="shared" si="14"/>
        <v>16840</v>
      </c>
      <c r="G262">
        <v>10</v>
      </c>
      <c r="M262" s="1">
        <f>IF(F262&gt;0,A262,"")</f>
        <v>45187</v>
      </c>
    </row>
    <row r="263" spans="1:13">
      <c r="A263" s="1">
        <v>45188</v>
      </c>
      <c r="B263" t="s">
        <v>4</v>
      </c>
      <c r="C263" t="str">
        <f t="shared" si="12"/>
        <v>lato</v>
      </c>
      <c r="D263">
        <f t="shared" si="13"/>
        <v>0</v>
      </c>
      <c r="E263">
        <f>IF(AND(B263&lt;&gt;"niedziela",B263&lt;&gt;"sobota"),IF(C263="zima",ROUNDDOWN($R$11*G263,0)*$R$9,IF(C263="wiosna",ROUNDDOWN($R$12*G263,0)*$R$9,IF(C263="lato",ROUNDDOWN($R$13*G263,0)*$R$9,IF(C263="jesień",ROUNDDOWN($R$14*G263,0)*$R$9,0)))),0)</f>
        <v>270</v>
      </c>
      <c r="F263">
        <f t="shared" si="14"/>
        <v>17110</v>
      </c>
      <c r="G263">
        <v>10</v>
      </c>
      <c r="M263" s="1">
        <f>IF(F263&gt;0,A263,"")</f>
        <v>45188</v>
      </c>
    </row>
    <row r="264" spans="1:13">
      <c r="A264" s="1">
        <v>45189</v>
      </c>
      <c r="B264" t="s">
        <v>5</v>
      </c>
      <c r="C264" t="str">
        <f t="shared" si="12"/>
        <v>lato</v>
      </c>
      <c r="D264">
        <f t="shared" si="13"/>
        <v>0</v>
      </c>
      <c r="E264">
        <f>IF(AND(B264&lt;&gt;"niedziela",B264&lt;&gt;"sobota"),IF(C264="zima",ROUNDDOWN($R$11*G264,0)*$R$9,IF(C264="wiosna",ROUNDDOWN($R$12*G264,0)*$R$9,IF(C264="lato",ROUNDDOWN($R$13*G264,0)*$R$9,IF(C264="jesień",ROUNDDOWN($R$14*G264,0)*$R$9,0)))),0)</f>
        <v>270</v>
      </c>
      <c r="F264">
        <f t="shared" si="14"/>
        <v>17380</v>
      </c>
      <c r="G264">
        <v>10</v>
      </c>
      <c r="M264" s="1">
        <f>IF(F264&gt;0,A264,"")</f>
        <v>45189</v>
      </c>
    </row>
    <row r="265" spans="1:13">
      <c r="A265" s="1">
        <v>45190</v>
      </c>
      <c r="B265" t="s">
        <v>6</v>
      </c>
      <c r="C265" t="str">
        <f t="shared" si="12"/>
        <v>lato</v>
      </c>
      <c r="D265">
        <f t="shared" si="13"/>
        <v>0</v>
      </c>
      <c r="E265">
        <f>IF(AND(B265&lt;&gt;"niedziela",B265&lt;&gt;"sobota"),IF(C265="zima",ROUNDDOWN($R$11*G265,0)*$R$9,IF(C265="wiosna",ROUNDDOWN($R$12*G265,0)*$R$9,IF(C265="lato",ROUNDDOWN($R$13*G265,0)*$R$9,IF(C265="jesień",ROUNDDOWN($R$14*G265,0)*$R$9,0)))),0)</f>
        <v>270</v>
      </c>
      <c r="F265">
        <f t="shared" si="14"/>
        <v>17650</v>
      </c>
      <c r="G265">
        <v>10</v>
      </c>
      <c r="M265" s="1">
        <f>IF(F265&gt;0,A265,"")</f>
        <v>45190</v>
      </c>
    </row>
    <row r="266" spans="1:13">
      <c r="A266" s="1">
        <v>45191</v>
      </c>
      <c r="B266" t="s">
        <v>7</v>
      </c>
      <c r="C266" t="str">
        <f t="shared" si="12"/>
        <v>lato</v>
      </c>
      <c r="D266">
        <f t="shared" si="13"/>
        <v>0</v>
      </c>
      <c r="E266">
        <f>IF(AND(B266&lt;&gt;"niedziela",B266&lt;&gt;"sobota"),IF(C266="zima",ROUNDDOWN($R$11*G266,0)*$R$9,IF(C266="wiosna",ROUNDDOWN($R$12*G266,0)*$R$9,IF(C266="lato",ROUNDDOWN($R$13*G266,0)*$R$9,IF(C266="jesień",ROUNDDOWN($R$14*G266,0)*$R$9,0)))),0)</f>
        <v>270</v>
      </c>
      <c r="F266">
        <f t="shared" si="14"/>
        <v>17920</v>
      </c>
      <c r="G266">
        <v>10</v>
      </c>
      <c r="M266" s="1">
        <f>IF(F266&gt;0,A266,"")</f>
        <v>45191</v>
      </c>
    </row>
    <row r="267" spans="1:13">
      <c r="A267" s="1">
        <v>45192</v>
      </c>
      <c r="B267" t="s">
        <v>8</v>
      </c>
      <c r="C267" t="str">
        <f t="shared" si="12"/>
        <v>jesień</v>
      </c>
      <c r="D267">
        <f t="shared" si="13"/>
        <v>0</v>
      </c>
      <c r="E267">
        <f>IF(AND(B267&lt;&gt;"niedziela",B267&lt;&gt;"sobota"),IF(C267="zima",ROUNDDOWN($R$11*G267,0)*$R$9,IF(C267="wiosna",ROUNDDOWN($R$12*G267,0)*$R$9,IF(C267="lato",ROUNDDOWN($R$13*G267,0)*$R$9,IF(C267="jesień",ROUNDDOWN($R$14*G267,0)*$R$9,0)))),0)</f>
        <v>0</v>
      </c>
      <c r="F267">
        <f t="shared" si="14"/>
        <v>17920</v>
      </c>
      <c r="G267">
        <v>10</v>
      </c>
      <c r="M267" s="1">
        <f>IF(F267&gt;0,A267,"")</f>
        <v>45192</v>
      </c>
    </row>
    <row r="268" spans="1:13">
      <c r="A268" s="1">
        <v>45193</v>
      </c>
      <c r="B268" t="s">
        <v>2</v>
      </c>
      <c r="C268" t="str">
        <f t="shared" si="12"/>
        <v>jesień</v>
      </c>
      <c r="D268">
        <f t="shared" si="13"/>
        <v>150</v>
      </c>
      <c r="E268">
        <f>IF(AND(B268&lt;&gt;"niedziela",B268&lt;&gt;"sobota"),IF(C268="zima",ROUNDDOWN($R$11*G268,0)*$R$9,IF(C268="wiosna",ROUNDDOWN($R$12*G268,0)*$R$9,IF(C268="lato",ROUNDDOWN($R$13*G268,0)*$R$9,IF(C268="jesień",ROUNDDOWN($R$14*G268,0)*$R$9,0)))),0)</f>
        <v>0</v>
      </c>
      <c r="F268">
        <f t="shared" si="14"/>
        <v>17770</v>
      </c>
      <c r="G268">
        <v>10</v>
      </c>
      <c r="M268" s="1">
        <f>IF(F268&gt;0,A268,"")</f>
        <v>45193</v>
      </c>
    </row>
    <row r="269" spans="1:13">
      <c r="A269" s="1">
        <v>45194</v>
      </c>
      <c r="B269" t="s">
        <v>3</v>
      </c>
      <c r="C269" t="str">
        <f t="shared" si="12"/>
        <v>jesień</v>
      </c>
      <c r="D269">
        <f t="shared" si="13"/>
        <v>0</v>
      </c>
      <c r="E269">
        <f>IF(AND(B269&lt;&gt;"niedziela",B269&lt;&gt;"sobota"),IF(C269="zima",ROUNDDOWN($R$11*G269,0)*$R$9,IF(C269="wiosna",ROUNDDOWN($R$12*G269,0)*$R$9,IF(C269="lato",ROUNDDOWN($R$13*G269,0)*$R$9,IF(C269="jesień",ROUNDDOWN($R$14*G269,0)*$R$9,0)))),0)</f>
        <v>120</v>
      </c>
      <c r="F269">
        <f t="shared" si="14"/>
        <v>17890</v>
      </c>
      <c r="G269">
        <v>10</v>
      </c>
      <c r="M269" s="1">
        <f>IF(F269&gt;0,A269,"")</f>
        <v>45194</v>
      </c>
    </row>
    <row r="270" spans="1:13">
      <c r="A270" s="1">
        <v>45195</v>
      </c>
      <c r="B270" t="s">
        <v>4</v>
      </c>
      <c r="C270" t="str">
        <f t="shared" si="12"/>
        <v>jesień</v>
      </c>
      <c r="D270">
        <f t="shared" si="13"/>
        <v>0</v>
      </c>
      <c r="E270">
        <f>IF(AND(B270&lt;&gt;"niedziela",B270&lt;&gt;"sobota"),IF(C270="zima",ROUNDDOWN($R$11*G270,0)*$R$9,IF(C270="wiosna",ROUNDDOWN($R$12*G270,0)*$R$9,IF(C270="lato",ROUNDDOWN($R$13*G270,0)*$R$9,IF(C270="jesień",ROUNDDOWN($R$14*G270,0)*$R$9,0)))),0)</f>
        <v>120</v>
      </c>
      <c r="F270">
        <f t="shared" si="14"/>
        <v>18010</v>
      </c>
      <c r="G270">
        <v>10</v>
      </c>
      <c r="M270" s="1">
        <f>IF(F270&gt;0,A270,"")</f>
        <v>45195</v>
      </c>
    </row>
    <row r="271" spans="1:13">
      <c r="A271" s="1">
        <v>45196</v>
      </c>
      <c r="B271" t="s">
        <v>5</v>
      </c>
      <c r="C271" t="str">
        <f t="shared" si="12"/>
        <v>jesień</v>
      </c>
      <c r="D271">
        <f t="shared" si="13"/>
        <v>0</v>
      </c>
      <c r="E271">
        <f>IF(AND(B271&lt;&gt;"niedziela",B271&lt;&gt;"sobota"),IF(C271="zima",ROUNDDOWN($R$11*G271,0)*$R$9,IF(C271="wiosna",ROUNDDOWN($R$12*G271,0)*$R$9,IF(C271="lato",ROUNDDOWN($R$13*G271,0)*$R$9,IF(C271="jesień",ROUNDDOWN($R$14*G271,0)*$R$9,0)))),0)</f>
        <v>120</v>
      </c>
      <c r="F271">
        <f t="shared" si="14"/>
        <v>18130</v>
      </c>
      <c r="G271">
        <v>10</v>
      </c>
      <c r="M271" s="1">
        <f>IF(F271&gt;0,A271,"")</f>
        <v>45196</v>
      </c>
    </row>
    <row r="272" spans="1:13">
      <c r="A272" s="1">
        <v>45197</v>
      </c>
      <c r="B272" t="s">
        <v>6</v>
      </c>
      <c r="C272" t="str">
        <f t="shared" si="12"/>
        <v>jesień</v>
      </c>
      <c r="D272">
        <f t="shared" si="13"/>
        <v>0</v>
      </c>
      <c r="E272">
        <f>IF(AND(B272&lt;&gt;"niedziela",B272&lt;&gt;"sobota"),IF(C272="zima",ROUNDDOWN($R$11*G272,0)*$R$9,IF(C272="wiosna",ROUNDDOWN($R$12*G272,0)*$R$9,IF(C272="lato",ROUNDDOWN($R$13*G272,0)*$R$9,IF(C272="jesień",ROUNDDOWN($R$14*G272,0)*$R$9,0)))),0)</f>
        <v>120</v>
      </c>
      <c r="F272">
        <f t="shared" si="14"/>
        <v>18250</v>
      </c>
      <c r="G272">
        <v>10</v>
      </c>
      <c r="M272" s="1">
        <f>IF(F272&gt;0,A272,"")</f>
        <v>45197</v>
      </c>
    </row>
    <row r="273" spans="1:13">
      <c r="A273" s="1">
        <v>45198</v>
      </c>
      <c r="B273" t="s">
        <v>7</v>
      </c>
      <c r="C273" t="str">
        <f t="shared" si="12"/>
        <v>jesień</v>
      </c>
      <c r="D273">
        <f t="shared" si="13"/>
        <v>0</v>
      </c>
      <c r="E273">
        <f>IF(AND(B273&lt;&gt;"niedziela",B273&lt;&gt;"sobota"),IF(C273="zima",ROUNDDOWN($R$11*G273,0)*$R$9,IF(C273="wiosna",ROUNDDOWN($R$12*G273,0)*$R$9,IF(C273="lato",ROUNDDOWN($R$13*G273,0)*$R$9,IF(C273="jesień",ROUNDDOWN($R$14*G273,0)*$R$9,0)))),0)</f>
        <v>120</v>
      </c>
      <c r="F273">
        <f t="shared" si="14"/>
        <v>18370</v>
      </c>
      <c r="G273">
        <v>10</v>
      </c>
      <c r="M273" s="1">
        <f>IF(F273&gt;0,A273,"")</f>
        <v>45198</v>
      </c>
    </row>
    <row r="274" spans="1:13">
      <c r="A274" s="1">
        <v>45199</v>
      </c>
      <c r="B274" t="s">
        <v>8</v>
      </c>
      <c r="C274" t="str">
        <f t="shared" si="12"/>
        <v>jesień</v>
      </c>
      <c r="D274">
        <f t="shared" si="13"/>
        <v>0</v>
      </c>
      <c r="E274">
        <f>IF(AND(B274&lt;&gt;"niedziela",B274&lt;&gt;"sobota"),IF(C274="zima",ROUNDDOWN($R$11*G274,0)*$R$9,IF(C274="wiosna",ROUNDDOWN($R$12*G274,0)*$R$9,IF(C274="lato",ROUNDDOWN($R$13*G274,0)*$R$9,IF(C274="jesień",ROUNDDOWN($R$14*G274,0)*$R$9,0)))),0)</f>
        <v>0</v>
      </c>
      <c r="F274">
        <f t="shared" si="14"/>
        <v>18370</v>
      </c>
      <c r="G274">
        <v>10</v>
      </c>
      <c r="M274" s="1">
        <f>IF(F274&gt;0,A274,"")</f>
        <v>45199</v>
      </c>
    </row>
    <row r="275" spans="1:13">
      <c r="A275" s="1">
        <v>45200</v>
      </c>
      <c r="B275" t="s">
        <v>2</v>
      </c>
      <c r="C275" t="str">
        <f t="shared" si="12"/>
        <v>jesień</v>
      </c>
      <c r="D275">
        <f t="shared" si="13"/>
        <v>150</v>
      </c>
      <c r="E275">
        <f>IF(AND(B275&lt;&gt;"niedziela",B275&lt;&gt;"sobota"),IF(C275="zima",ROUNDDOWN($R$11*G275,0)*$R$9,IF(C275="wiosna",ROUNDDOWN($R$12*G275,0)*$R$9,IF(C275="lato",ROUNDDOWN($R$13*G275,0)*$R$9,IF(C275="jesień",ROUNDDOWN($R$14*G275,0)*$R$9,0)))),0)</f>
        <v>0</v>
      </c>
      <c r="F275">
        <f t="shared" si="14"/>
        <v>18220</v>
      </c>
      <c r="G275">
        <v>10</v>
      </c>
      <c r="M275" s="1">
        <f>IF(F275&gt;0,A275,"")</f>
        <v>45200</v>
      </c>
    </row>
    <row r="276" spans="1:13">
      <c r="A276" s="1">
        <v>45201</v>
      </c>
      <c r="B276" t="s">
        <v>3</v>
      </c>
      <c r="C276" t="str">
        <f t="shared" si="12"/>
        <v>jesień</v>
      </c>
      <c r="D276">
        <f t="shared" si="13"/>
        <v>0</v>
      </c>
      <c r="E276">
        <f>IF(AND(B276&lt;&gt;"niedziela",B276&lt;&gt;"sobota"),IF(C276="zima",ROUNDDOWN($R$11*G276,0)*$R$9,IF(C276="wiosna",ROUNDDOWN($R$12*G276,0)*$R$9,IF(C276="lato",ROUNDDOWN($R$13*G276,0)*$R$9,IF(C276="jesień",ROUNDDOWN($R$14*G276,0)*$R$9,0)))),0)</f>
        <v>120</v>
      </c>
      <c r="F276">
        <f t="shared" si="14"/>
        <v>18340</v>
      </c>
      <c r="G276">
        <v>10</v>
      </c>
      <c r="M276" s="1">
        <f>IF(F276&gt;0,A276,"")</f>
        <v>45201</v>
      </c>
    </row>
    <row r="277" spans="1:13">
      <c r="A277" s="1">
        <v>45202</v>
      </c>
      <c r="B277" t="s">
        <v>4</v>
      </c>
      <c r="C277" t="str">
        <f t="shared" si="12"/>
        <v>jesień</v>
      </c>
      <c r="D277">
        <f t="shared" si="13"/>
        <v>0</v>
      </c>
      <c r="E277">
        <f>IF(AND(B277&lt;&gt;"niedziela",B277&lt;&gt;"sobota"),IF(C277="zima",ROUNDDOWN($R$11*G277,0)*$R$9,IF(C277="wiosna",ROUNDDOWN($R$12*G277,0)*$R$9,IF(C277="lato",ROUNDDOWN($R$13*G277,0)*$R$9,IF(C277="jesień",ROUNDDOWN($R$14*G277,0)*$R$9,0)))),0)</f>
        <v>120</v>
      </c>
      <c r="F277">
        <f t="shared" si="14"/>
        <v>18460</v>
      </c>
      <c r="G277">
        <v>10</v>
      </c>
      <c r="M277" s="1">
        <f>IF(F277&gt;0,A277,"")</f>
        <v>45202</v>
      </c>
    </row>
    <row r="278" spans="1:13">
      <c r="A278" s="1">
        <v>45203</v>
      </c>
      <c r="B278" t="s">
        <v>5</v>
      </c>
      <c r="C278" t="str">
        <f t="shared" si="12"/>
        <v>jesień</v>
      </c>
      <c r="D278">
        <f t="shared" si="13"/>
        <v>0</v>
      </c>
      <c r="E278">
        <f>IF(AND(B278&lt;&gt;"niedziela",B278&lt;&gt;"sobota"),IF(C278="zima",ROUNDDOWN($R$11*G278,0)*$R$9,IF(C278="wiosna",ROUNDDOWN($R$12*G278,0)*$R$9,IF(C278="lato",ROUNDDOWN($R$13*G278,0)*$R$9,IF(C278="jesień",ROUNDDOWN($R$14*G278,0)*$R$9,0)))),0)</f>
        <v>120</v>
      </c>
      <c r="F278">
        <f t="shared" si="14"/>
        <v>18580</v>
      </c>
      <c r="G278">
        <v>10</v>
      </c>
      <c r="M278" s="1">
        <f>IF(F278&gt;0,A278,"")</f>
        <v>45203</v>
      </c>
    </row>
    <row r="279" spans="1:13">
      <c r="A279" s="1">
        <v>45204</v>
      </c>
      <c r="B279" t="s">
        <v>6</v>
      </c>
      <c r="C279" t="str">
        <f t="shared" si="12"/>
        <v>jesień</v>
      </c>
      <c r="D279">
        <f t="shared" si="13"/>
        <v>0</v>
      </c>
      <c r="E279">
        <f>IF(AND(B279&lt;&gt;"niedziela",B279&lt;&gt;"sobota"),IF(C279="zima",ROUNDDOWN($R$11*G279,0)*$R$9,IF(C279="wiosna",ROUNDDOWN($R$12*G279,0)*$R$9,IF(C279="lato",ROUNDDOWN($R$13*G279,0)*$R$9,IF(C279="jesień",ROUNDDOWN($R$14*G279,0)*$R$9,0)))),0)</f>
        <v>120</v>
      </c>
      <c r="F279">
        <f t="shared" si="14"/>
        <v>18700</v>
      </c>
      <c r="G279">
        <v>10</v>
      </c>
      <c r="M279" s="1">
        <f>IF(F279&gt;0,A279,"")</f>
        <v>45204</v>
      </c>
    </row>
    <row r="280" spans="1:13">
      <c r="A280" s="1">
        <v>45205</v>
      </c>
      <c r="B280" t="s">
        <v>7</v>
      </c>
      <c r="C280" t="str">
        <f t="shared" si="12"/>
        <v>jesień</v>
      </c>
      <c r="D280">
        <f t="shared" si="13"/>
        <v>0</v>
      </c>
      <c r="E280">
        <f>IF(AND(B280&lt;&gt;"niedziela",B280&lt;&gt;"sobota"),IF(C280="zima",ROUNDDOWN($R$11*G280,0)*$R$9,IF(C280="wiosna",ROUNDDOWN($R$12*G280,0)*$R$9,IF(C280="lato",ROUNDDOWN($R$13*G280,0)*$R$9,IF(C280="jesień",ROUNDDOWN($R$14*G280,0)*$R$9,0)))),0)</f>
        <v>120</v>
      </c>
      <c r="F280">
        <f t="shared" si="14"/>
        <v>18820</v>
      </c>
      <c r="G280">
        <v>10</v>
      </c>
      <c r="M280" s="1">
        <f>IF(F280&gt;0,A280,"")</f>
        <v>45205</v>
      </c>
    </row>
    <row r="281" spans="1:13">
      <c r="A281" s="1">
        <v>45206</v>
      </c>
      <c r="B281" t="s">
        <v>8</v>
      </c>
      <c r="C281" t="str">
        <f t="shared" si="12"/>
        <v>jesień</v>
      </c>
      <c r="D281">
        <f t="shared" si="13"/>
        <v>0</v>
      </c>
      <c r="E281">
        <f>IF(AND(B281&lt;&gt;"niedziela",B281&lt;&gt;"sobota"),IF(C281="zima",ROUNDDOWN($R$11*G281,0)*$R$9,IF(C281="wiosna",ROUNDDOWN($R$12*G281,0)*$R$9,IF(C281="lato",ROUNDDOWN($R$13*G281,0)*$R$9,IF(C281="jesień",ROUNDDOWN($R$14*G281,0)*$R$9,0)))),0)</f>
        <v>0</v>
      </c>
      <c r="F281">
        <f t="shared" si="14"/>
        <v>18820</v>
      </c>
      <c r="G281">
        <v>10</v>
      </c>
      <c r="M281" s="1">
        <f>IF(F281&gt;0,A281,"")</f>
        <v>45206</v>
      </c>
    </row>
    <row r="282" spans="1:13">
      <c r="A282" s="1">
        <v>45207</v>
      </c>
      <c r="B282" t="s">
        <v>2</v>
      </c>
      <c r="C282" t="str">
        <f t="shared" si="12"/>
        <v>jesień</v>
      </c>
      <c r="D282">
        <f t="shared" si="13"/>
        <v>150</v>
      </c>
      <c r="E282">
        <f>IF(AND(B282&lt;&gt;"niedziela",B282&lt;&gt;"sobota"),IF(C282="zima",ROUNDDOWN($R$11*G282,0)*$R$9,IF(C282="wiosna",ROUNDDOWN($R$12*G282,0)*$R$9,IF(C282="lato",ROUNDDOWN($R$13*G282,0)*$R$9,IF(C282="jesień",ROUNDDOWN($R$14*G282,0)*$R$9,0)))),0)</f>
        <v>0</v>
      </c>
      <c r="F282">
        <f t="shared" si="14"/>
        <v>18670</v>
      </c>
      <c r="G282">
        <v>10</v>
      </c>
      <c r="M282" s="1">
        <f>IF(F282&gt;0,A282,"")</f>
        <v>45207</v>
      </c>
    </row>
    <row r="283" spans="1:13">
      <c r="A283" s="1">
        <v>45208</v>
      </c>
      <c r="B283" t="s">
        <v>3</v>
      </c>
      <c r="C283" t="str">
        <f t="shared" si="12"/>
        <v>jesień</v>
      </c>
      <c r="D283">
        <f t="shared" si="13"/>
        <v>0</v>
      </c>
      <c r="E283">
        <f>IF(AND(B283&lt;&gt;"niedziela",B283&lt;&gt;"sobota"),IF(C283="zima",ROUNDDOWN($R$11*G283,0)*$R$9,IF(C283="wiosna",ROUNDDOWN($R$12*G283,0)*$R$9,IF(C283="lato",ROUNDDOWN($R$13*G283,0)*$R$9,IF(C283="jesień",ROUNDDOWN($R$14*G283,0)*$R$9,0)))),0)</f>
        <v>120</v>
      </c>
      <c r="F283">
        <f t="shared" si="14"/>
        <v>18790</v>
      </c>
      <c r="G283">
        <v>10</v>
      </c>
      <c r="M283" s="1">
        <f>IF(F283&gt;0,A283,"")</f>
        <v>45208</v>
      </c>
    </row>
    <row r="284" spans="1:13">
      <c r="A284" s="1">
        <v>45209</v>
      </c>
      <c r="B284" t="s">
        <v>4</v>
      </c>
      <c r="C284" t="str">
        <f t="shared" si="12"/>
        <v>jesień</v>
      </c>
      <c r="D284">
        <f t="shared" si="13"/>
        <v>0</v>
      </c>
      <c r="E284">
        <f>IF(AND(B284&lt;&gt;"niedziela",B284&lt;&gt;"sobota"),IF(C284="zima",ROUNDDOWN($R$11*G284,0)*$R$9,IF(C284="wiosna",ROUNDDOWN($R$12*G284,0)*$R$9,IF(C284="lato",ROUNDDOWN($R$13*G284,0)*$R$9,IF(C284="jesień",ROUNDDOWN($R$14*G284,0)*$R$9,0)))),0)</f>
        <v>120</v>
      </c>
      <c r="F284">
        <f t="shared" si="14"/>
        <v>18910</v>
      </c>
      <c r="G284">
        <v>10</v>
      </c>
      <c r="M284" s="1">
        <f>IF(F284&gt;0,A284,"")</f>
        <v>45209</v>
      </c>
    </row>
    <row r="285" spans="1:13">
      <c r="A285" s="1">
        <v>45210</v>
      </c>
      <c r="B285" t="s">
        <v>5</v>
      </c>
      <c r="C285" t="str">
        <f t="shared" si="12"/>
        <v>jesień</v>
      </c>
      <c r="D285">
        <f t="shared" si="13"/>
        <v>0</v>
      </c>
      <c r="E285">
        <f>IF(AND(B285&lt;&gt;"niedziela",B285&lt;&gt;"sobota"),IF(C285="zima",ROUNDDOWN($R$11*G285,0)*$R$9,IF(C285="wiosna",ROUNDDOWN($R$12*G285,0)*$R$9,IF(C285="lato",ROUNDDOWN($R$13*G285,0)*$R$9,IF(C285="jesień",ROUNDDOWN($R$14*G285,0)*$R$9,0)))),0)</f>
        <v>120</v>
      </c>
      <c r="F285">
        <f t="shared" si="14"/>
        <v>19030</v>
      </c>
      <c r="G285">
        <v>10</v>
      </c>
      <c r="M285" s="1">
        <f>IF(F285&gt;0,A285,"")</f>
        <v>45210</v>
      </c>
    </row>
    <row r="286" spans="1:13">
      <c r="A286" s="1">
        <v>45211</v>
      </c>
      <c r="B286" t="s">
        <v>6</v>
      </c>
      <c r="C286" t="str">
        <f t="shared" si="12"/>
        <v>jesień</v>
      </c>
      <c r="D286">
        <f t="shared" si="13"/>
        <v>0</v>
      </c>
      <c r="E286">
        <f>IF(AND(B286&lt;&gt;"niedziela",B286&lt;&gt;"sobota"),IF(C286="zima",ROUNDDOWN($R$11*G286,0)*$R$9,IF(C286="wiosna",ROUNDDOWN($R$12*G286,0)*$R$9,IF(C286="lato",ROUNDDOWN($R$13*G286,0)*$R$9,IF(C286="jesień",ROUNDDOWN($R$14*G286,0)*$R$9,0)))),0)</f>
        <v>120</v>
      </c>
      <c r="F286">
        <f t="shared" si="14"/>
        <v>19150</v>
      </c>
      <c r="G286">
        <v>10</v>
      </c>
      <c r="M286" s="1">
        <f>IF(F286&gt;0,A286,"")</f>
        <v>45211</v>
      </c>
    </row>
    <row r="287" spans="1:13">
      <c r="A287" s="1">
        <v>45212</v>
      </c>
      <c r="B287" t="s">
        <v>7</v>
      </c>
      <c r="C287" t="str">
        <f t="shared" si="12"/>
        <v>jesień</v>
      </c>
      <c r="D287">
        <f t="shared" si="13"/>
        <v>0</v>
      </c>
      <c r="E287">
        <f>IF(AND(B287&lt;&gt;"niedziela",B287&lt;&gt;"sobota"),IF(C287="zima",ROUNDDOWN($R$11*G287,0)*$R$9,IF(C287="wiosna",ROUNDDOWN($R$12*G287,0)*$R$9,IF(C287="lato",ROUNDDOWN($R$13*G287,0)*$R$9,IF(C287="jesień",ROUNDDOWN($R$14*G287,0)*$R$9,0)))),0)</f>
        <v>120</v>
      </c>
      <c r="F287">
        <f t="shared" si="14"/>
        <v>19270</v>
      </c>
      <c r="G287">
        <v>10</v>
      </c>
      <c r="M287" s="1">
        <f>IF(F287&gt;0,A287,"")</f>
        <v>45212</v>
      </c>
    </row>
    <row r="288" spans="1:13">
      <c r="A288" s="1">
        <v>45213</v>
      </c>
      <c r="B288" t="s">
        <v>8</v>
      </c>
      <c r="C288" t="str">
        <f t="shared" si="12"/>
        <v>jesień</v>
      </c>
      <c r="D288">
        <f t="shared" si="13"/>
        <v>0</v>
      </c>
      <c r="E288">
        <f>IF(AND(B288&lt;&gt;"niedziela",B288&lt;&gt;"sobota"),IF(C288="zima",ROUNDDOWN($R$11*G288,0)*$R$9,IF(C288="wiosna",ROUNDDOWN($R$12*G288,0)*$R$9,IF(C288="lato",ROUNDDOWN($R$13*G288,0)*$R$9,IF(C288="jesień",ROUNDDOWN($R$14*G288,0)*$R$9,0)))),0)</f>
        <v>0</v>
      </c>
      <c r="F288">
        <f t="shared" si="14"/>
        <v>19270</v>
      </c>
      <c r="G288">
        <v>10</v>
      </c>
      <c r="M288" s="1">
        <f>IF(F288&gt;0,A288,"")</f>
        <v>45213</v>
      </c>
    </row>
    <row r="289" spans="1:13">
      <c r="A289" s="1">
        <v>45214</v>
      </c>
      <c r="B289" t="s">
        <v>2</v>
      </c>
      <c r="C289" t="str">
        <f t="shared" si="12"/>
        <v>jesień</v>
      </c>
      <c r="D289">
        <f t="shared" si="13"/>
        <v>150</v>
      </c>
      <c r="E289">
        <f>IF(AND(B289&lt;&gt;"niedziela",B289&lt;&gt;"sobota"),IF(C289="zima",ROUNDDOWN($R$11*G289,0)*$R$9,IF(C289="wiosna",ROUNDDOWN($R$12*G289,0)*$R$9,IF(C289="lato",ROUNDDOWN($R$13*G289,0)*$R$9,IF(C289="jesień",ROUNDDOWN($R$14*G289,0)*$R$9,0)))),0)</f>
        <v>0</v>
      </c>
      <c r="F289">
        <f t="shared" si="14"/>
        <v>19120</v>
      </c>
      <c r="G289">
        <v>10</v>
      </c>
      <c r="M289" s="1">
        <f>IF(F289&gt;0,A289,"")</f>
        <v>45214</v>
      </c>
    </row>
    <row r="290" spans="1:13">
      <c r="A290" s="1">
        <v>45215</v>
      </c>
      <c r="B290" t="s">
        <v>3</v>
      </c>
      <c r="C290" t="str">
        <f t="shared" si="12"/>
        <v>jesień</v>
      </c>
      <c r="D290">
        <f t="shared" si="13"/>
        <v>0</v>
      </c>
      <c r="E290">
        <f>IF(AND(B290&lt;&gt;"niedziela",B290&lt;&gt;"sobota"),IF(C290="zima",ROUNDDOWN($R$11*G290,0)*$R$9,IF(C290="wiosna",ROUNDDOWN($R$12*G290,0)*$R$9,IF(C290="lato",ROUNDDOWN($R$13*G290,0)*$R$9,IF(C290="jesień",ROUNDDOWN($R$14*G290,0)*$R$9,0)))),0)</f>
        <v>120</v>
      </c>
      <c r="F290">
        <f t="shared" si="14"/>
        <v>19240</v>
      </c>
      <c r="G290">
        <v>10</v>
      </c>
      <c r="M290" s="1">
        <f>IF(F290&gt;0,A290,"")</f>
        <v>45215</v>
      </c>
    </row>
    <row r="291" spans="1:13">
      <c r="A291" s="1">
        <v>45216</v>
      </c>
      <c r="B291" t="s">
        <v>4</v>
      </c>
      <c r="C291" t="str">
        <f t="shared" si="12"/>
        <v>jesień</v>
      </c>
      <c r="D291">
        <f t="shared" si="13"/>
        <v>0</v>
      </c>
      <c r="E291">
        <f>IF(AND(B291&lt;&gt;"niedziela",B291&lt;&gt;"sobota"),IF(C291="zima",ROUNDDOWN($R$11*G291,0)*$R$9,IF(C291="wiosna",ROUNDDOWN($R$12*G291,0)*$R$9,IF(C291="lato",ROUNDDOWN($R$13*G291,0)*$R$9,IF(C291="jesień",ROUNDDOWN($R$14*G291,0)*$R$9,0)))),0)</f>
        <v>120</v>
      </c>
      <c r="F291">
        <f t="shared" si="14"/>
        <v>19360</v>
      </c>
      <c r="G291">
        <v>10</v>
      </c>
      <c r="M291" s="1">
        <f>IF(F291&gt;0,A291,"")</f>
        <v>45216</v>
      </c>
    </row>
    <row r="292" spans="1:13">
      <c r="A292" s="1">
        <v>45217</v>
      </c>
      <c r="B292" t="s">
        <v>5</v>
      </c>
      <c r="C292" t="str">
        <f t="shared" si="12"/>
        <v>jesień</v>
      </c>
      <c r="D292">
        <f t="shared" si="13"/>
        <v>0</v>
      </c>
      <c r="E292">
        <f>IF(AND(B292&lt;&gt;"niedziela",B292&lt;&gt;"sobota"),IF(C292="zima",ROUNDDOWN($R$11*G292,0)*$R$9,IF(C292="wiosna",ROUNDDOWN($R$12*G292,0)*$R$9,IF(C292="lato",ROUNDDOWN($R$13*G292,0)*$R$9,IF(C292="jesień",ROUNDDOWN($R$14*G292,0)*$R$9,0)))),0)</f>
        <v>120</v>
      </c>
      <c r="F292">
        <f t="shared" si="14"/>
        <v>19480</v>
      </c>
      <c r="G292">
        <v>10</v>
      </c>
      <c r="M292" s="1">
        <f>IF(F292&gt;0,A292,"")</f>
        <v>45217</v>
      </c>
    </row>
    <row r="293" spans="1:13">
      <c r="A293" s="1">
        <v>45218</v>
      </c>
      <c r="B293" t="s">
        <v>6</v>
      </c>
      <c r="C293" t="str">
        <f t="shared" si="12"/>
        <v>jesień</v>
      </c>
      <c r="D293">
        <f t="shared" si="13"/>
        <v>0</v>
      </c>
      <c r="E293">
        <f>IF(AND(B293&lt;&gt;"niedziela",B293&lt;&gt;"sobota"),IF(C293="zima",ROUNDDOWN($R$11*G293,0)*$R$9,IF(C293="wiosna",ROUNDDOWN($R$12*G293,0)*$R$9,IF(C293="lato",ROUNDDOWN($R$13*G293,0)*$R$9,IF(C293="jesień",ROUNDDOWN($R$14*G293,0)*$R$9,0)))),0)</f>
        <v>120</v>
      </c>
      <c r="F293">
        <f t="shared" si="14"/>
        <v>19600</v>
      </c>
      <c r="G293">
        <v>10</v>
      </c>
      <c r="M293" s="1">
        <f>IF(F293&gt;0,A293,"")</f>
        <v>45218</v>
      </c>
    </row>
    <row r="294" spans="1:13">
      <c r="A294" s="1">
        <v>45219</v>
      </c>
      <c r="B294" t="s">
        <v>7</v>
      </c>
      <c r="C294" t="str">
        <f t="shared" si="12"/>
        <v>jesień</v>
      </c>
      <c r="D294">
        <f t="shared" si="13"/>
        <v>0</v>
      </c>
      <c r="E294">
        <f>IF(AND(B294&lt;&gt;"niedziela",B294&lt;&gt;"sobota"),IF(C294="zima",ROUNDDOWN($R$11*G294,0)*$R$9,IF(C294="wiosna",ROUNDDOWN($R$12*G294,0)*$R$9,IF(C294="lato",ROUNDDOWN($R$13*G294,0)*$R$9,IF(C294="jesień",ROUNDDOWN($R$14*G294,0)*$R$9,0)))),0)</f>
        <v>120</v>
      </c>
      <c r="F294">
        <f t="shared" si="14"/>
        <v>19720</v>
      </c>
      <c r="G294">
        <v>10</v>
      </c>
      <c r="M294" s="1">
        <f>IF(F294&gt;0,A294,"")</f>
        <v>45219</v>
      </c>
    </row>
    <row r="295" spans="1:13">
      <c r="A295" s="1">
        <v>45220</v>
      </c>
      <c r="B295" t="s">
        <v>8</v>
      </c>
      <c r="C295" t="str">
        <f t="shared" si="12"/>
        <v>jesień</v>
      </c>
      <c r="D295">
        <f t="shared" si="13"/>
        <v>0</v>
      </c>
      <c r="E295">
        <f>IF(AND(B295&lt;&gt;"niedziela",B295&lt;&gt;"sobota"),IF(C295="zima",ROUNDDOWN($R$11*G295,0)*$R$9,IF(C295="wiosna",ROUNDDOWN($R$12*G295,0)*$R$9,IF(C295="lato",ROUNDDOWN($R$13*G295,0)*$R$9,IF(C295="jesień",ROUNDDOWN($R$14*G295,0)*$R$9,0)))),0)</f>
        <v>0</v>
      </c>
      <c r="F295">
        <f t="shared" si="14"/>
        <v>19720</v>
      </c>
      <c r="G295">
        <v>10</v>
      </c>
      <c r="M295" s="1">
        <f>IF(F295&gt;0,A295,"")</f>
        <v>45220</v>
      </c>
    </row>
    <row r="296" spans="1:13">
      <c r="A296" s="1">
        <v>45221</v>
      </c>
      <c r="B296" t="s">
        <v>2</v>
      </c>
      <c r="C296" t="str">
        <f t="shared" si="12"/>
        <v>jesień</v>
      </c>
      <c r="D296">
        <f t="shared" si="13"/>
        <v>150</v>
      </c>
      <c r="E296">
        <f>IF(AND(B296&lt;&gt;"niedziela",B296&lt;&gt;"sobota"),IF(C296="zima",ROUNDDOWN($R$11*G296,0)*$R$9,IF(C296="wiosna",ROUNDDOWN($R$12*G296,0)*$R$9,IF(C296="lato",ROUNDDOWN($R$13*G296,0)*$R$9,IF(C296="jesień",ROUNDDOWN($R$14*G296,0)*$R$9,0)))),0)</f>
        <v>0</v>
      </c>
      <c r="F296">
        <f t="shared" si="14"/>
        <v>19570</v>
      </c>
      <c r="G296">
        <v>10</v>
      </c>
      <c r="M296" s="1">
        <f>IF(F296&gt;0,A296,"")</f>
        <v>45221</v>
      </c>
    </row>
    <row r="297" spans="1:13">
      <c r="A297" s="1">
        <v>45222</v>
      </c>
      <c r="B297" t="s">
        <v>3</v>
      </c>
      <c r="C297" t="str">
        <f t="shared" si="12"/>
        <v>jesień</v>
      </c>
      <c r="D297">
        <f t="shared" si="13"/>
        <v>0</v>
      </c>
      <c r="E297">
        <f>IF(AND(B297&lt;&gt;"niedziela",B297&lt;&gt;"sobota"),IF(C297="zima",ROUNDDOWN($R$11*G297,0)*$R$9,IF(C297="wiosna",ROUNDDOWN($R$12*G297,0)*$R$9,IF(C297="lato",ROUNDDOWN($R$13*G297,0)*$R$9,IF(C297="jesień",ROUNDDOWN($R$14*G297,0)*$R$9,0)))),0)</f>
        <v>120</v>
      </c>
      <c r="F297">
        <f t="shared" si="14"/>
        <v>19690</v>
      </c>
      <c r="G297">
        <v>10</v>
      </c>
      <c r="M297" s="1">
        <f>IF(F297&gt;0,A297,"")</f>
        <v>45222</v>
      </c>
    </row>
    <row r="298" spans="1:13">
      <c r="A298" s="1">
        <v>45223</v>
      </c>
      <c r="B298" t="s">
        <v>4</v>
      </c>
      <c r="C298" t="str">
        <f t="shared" si="12"/>
        <v>jesień</v>
      </c>
      <c r="D298">
        <f t="shared" si="13"/>
        <v>0</v>
      </c>
      <c r="E298">
        <f>IF(AND(B298&lt;&gt;"niedziela",B298&lt;&gt;"sobota"),IF(C298="zima",ROUNDDOWN($R$11*G298,0)*$R$9,IF(C298="wiosna",ROUNDDOWN($R$12*G298,0)*$R$9,IF(C298="lato",ROUNDDOWN($R$13*G298,0)*$R$9,IF(C298="jesień",ROUNDDOWN($R$14*G298,0)*$R$9,0)))),0)</f>
        <v>120</v>
      </c>
      <c r="F298">
        <f t="shared" si="14"/>
        <v>19810</v>
      </c>
      <c r="G298">
        <v>10</v>
      </c>
      <c r="M298" s="1">
        <f>IF(F298&gt;0,A298,"")</f>
        <v>45223</v>
      </c>
    </row>
    <row r="299" spans="1:13">
      <c r="A299" s="1">
        <v>45224</v>
      </c>
      <c r="B299" t="s">
        <v>5</v>
      </c>
      <c r="C299" t="str">
        <f t="shared" si="12"/>
        <v>jesień</v>
      </c>
      <c r="D299">
        <f t="shared" si="13"/>
        <v>0</v>
      </c>
      <c r="E299">
        <f>IF(AND(B299&lt;&gt;"niedziela",B299&lt;&gt;"sobota"),IF(C299="zima",ROUNDDOWN($R$11*G299,0)*$R$9,IF(C299="wiosna",ROUNDDOWN($R$12*G299,0)*$R$9,IF(C299="lato",ROUNDDOWN($R$13*G299,0)*$R$9,IF(C299="jesień",ROUNDDOWN($R$14*G299,0)*$R$9,0)))),0)</f>
        <v>120</v>
      </c>
      <c r="F299">
        <f t="shared" si="14"/>
        <v>19930</v>
      </c>
      <c r="G299">
        <v>10</v>
      </c>
      <c r="M299" s="1">
        <f>IF(F299&gt;0,A299,"")</f>
        <v>45224</v>
      </c>
    </row>
    <row r="300" spans="1:13">
      <c r="A300" s="1">
        <v>45225</v>
      </c>
      <c r="B300" t="s">
        <v>6</v>
      </c>
      <c r="C300" t="str">
        <f t="shared" si="12"/>
        <v>jesień</v>
      </c>
      <c r="D300">
        <f t="shared" si="13"/>
        <v>0</v>
      </c>
      <c r="E300">
        <f>IF(AND(B300&lt;&gt;"niedziela",B300&lt;&gt;"sobota"),IF(C300="zima",ROUNDDOWN($R$11*G300,0)*$R$9,IF(C300="wiosna",ROUNDDOWN($R$12*G300,0)*$R$9,IF(C300="lato",ROUNDDOWN($R$13*G300,0)*$R$9,IF(C300="jesień",ROUNDDOWN($R$14*G300,0)*$R$9,0)))),0)</f>
        <v>120</v>
      </c>
      <c r="F300">
        <f t="shared" si="14"/>
        <v>20050</v>
      </c>
      <c r="G300">
        <v>10</v>
      </c>
      <c r="M300" s="1">
        <f>IF(F300&gt;0,A300,"")</f>
        <v>45225</v>
      </c>
    </row>
    <row r="301" spans="1:13">
      <c r="A301" s="1">
        <v>45226</v>
      </c>
      <c r="B301" t="s">
        <v>7</v>
      </c>
      <c r="C301" t="str">
        <f t="shared" si="12"/>
        <v>jesień</v>
      </c>
      <c r="D301">
        <f t="shared" si="13"/>
        <v>0</v>
      </c>
      <c r="E301">
        <f>IF(AND(B301&lt;&gt;"niedziela",B301&lt;&gt;"sobota"),IF(C301="zima",ROUNDDOWN($R$11*G301,0)*$R$9,IF(C301="wiosna",ROUNDDOWN($R$12*G301,0)*$R$9,IF(C301="lato",ROUNDDOWN($R$13*G301,0)*$R$9,IF(C301="jesień",ROUNDDOWN($R$14*G301,0)*$R$9,0)))),0)</f>
        <v>120</v>
      </c>
      <c r="F301">
        <f t="shared" si="14"/>
        <v>20170</v>
      </c>
      <c r="G301">
        <v>10</v>
      </c>
      <c r="M301" s="1">
        <f>IF(F301&gt;0,A301,"")</f>
        <v>45226</v>
      </c>
    </row>
    <row r="302" spans="1:13">
      <c r="A302" s="1">
        <v>45227</v>
      </c>
      <c r="B302" t="s">
        <v>8</v>
      </c>
      <c r="C302" t="str">
        <f t="shared" si="12"/>
        <v>jesień</v>
      </c>
      <c r="D302">
        <f t="shared" si="13"/>
        <v>0</v>
      </c>
      <c r="E302">
        <f>IF(AND(B302&lt;&gt;"niedziela",B302&lt;&gt;"sobota"),IF(C302="zima",ROUNDDOWN($R$11*G302,0)*$R$9,IF(C302="wiosna",ROUNDDOWN($R$12*G302,0)*$R$9,IF(C302="lato",ROUNDDOWN($R$13*G302,0)*$R$9,IF(C302="jesień",ROUNDDOWN($R$14*G302,0)*$R$9,0)))),0)</f>
        <v>0</v>
      </c>
      <c r="F302">
        <f t="shared" si="14"/>
        <v>20170</v>
      </c>
      <c r="G302">
        <v>10</v>
      </c>
      <c r="M302" s="1">
        <f>IF(F302&gt;0,A302,"")</f>
        <v>45227</v>
      </c>
    </row>
    <row r="303" spans="1:13">
      <c r="A303" s="1">
        <v>45228</v>
      </c>
      <c r="B303" t="s">
        <v>2</v>
      </c>
      <c r="C303" t="str">
        <f t="shared" si="12"/>
        <v>jesień</v>
      </c>
      <c r="D303">
        <f t="shared" si="13"/>
        <v>150</v>
      </c>
      <c r="E303">
        <f>IF(AND(B303&lt;&gt;"niedziela",B303&lt;&gt;"sobota"),IF(C303="zima",ROUNDDOWN($R$11*G303,0)*$R$9,IF(C303="wiosna",ROUNDDOWN($R$12*G303,0)*$R$9,IF(C303="lato",ROUNDDOWN($R$13*G303,0)*$R$9,IF(C303="jesień",ROUNDDOWN($R$14*G303,0)*$R$9,0)))),0)</f>
        <v>0</v>
      </c>
      <c r="F303">
        <f t="shared" si="14"/>
        <v>20020</v>
      </c>
      <c r="G303">
        <v>10</v>
      </c>
      <c r="M303" s="1">
        <f>IF(F303&gt;0,A303,"")</f>
        <v>45228</v>
      </c>
    </row>
    <row r="304" spans="1:13">
      <c r="A304" s="1">
        <v>45229</v>
      </c>
      <c r="B304" t="s">
        <v>3</v>
      </c>
      <c r="C304" t="str">
        <f t="shared" si="12"/>
        <v>jesień</v>
      </c>
      <c r="D304">
        <f t="shared" si="13"/>
        <v>0</v>
      </c>
      <c r="E304">
        <f>IF(AND(B304&lt;&gt;"niedziela",B304&lt;&gt;"sobota"),IF(C304="zima",ROUNDDOWN($R$11*G304,0)*$R$9,IF(C304="wiosna",ROUNDDOWN($R$12*G304,0)*$R$9,IF(C304="lato",ROUNDDOWN($R$13*G304,0)*$R$9,IF(C304="jesień",ROUNDDOWN($R$14*G304,0)*$R$9,0)))),0)</f>
        <v>120</v>
      </c>
      <c r="F304">
        <f t="shared" si="14"/>
        <v>20140</v>
      </c>
      <c r="G304">
        <v>10</v>
      </c>
      <c r="M304" s="1">
        <f>IF(F304&gt;0,A304,"")</f>
        <v>45229</v>
      </c>
    </row>
    <row r="305" spans="1:13">
      <c r="A305" s="1">
        <v>45230</v>
      </c>
      <c r="B305" t="s">
        <v>4</v>
      </c>
      <c r="C305" t="str">
        <f t="shared" si="12"/>
        <v>jesień</v>
      </c>
      <c r="D305">
        <f t="shared" si="13"/>
        <v>0</v>
      </c>
      <c r="E305">
        <f>IF(AND(B305&lt;&gt;"niedziela",B305&lt;&gt;"sobota"),IF(C305="zima",ROUNDDOWN($R$11*G305,0)*$R$9,IF(C305="wiosna",ROUNDDOWN($R$12*G305,0)*$R$9,IF(C305="lato",ROUNDDOWN($R$13*G305,0)*$R$9,IF(C305="jesień",ROUNDDOWN($R$14*G305,0)*$R$9,0)))),0)</f>
        <v>120</v>
      </c>
      <c r="F305">
        <f t="shared" si="14"/>
        <v>20260</v>
      </c>
      <c r="G305">
        <v>10</v>
      </c>
      <c r="M305" s="1">
        <f>IF(F305&gt;0,A305,"")</f>
        <v>45230</v>
      </c>
    </row>
    <row r="306" spans="1:13">
      <c r="A306" s="1">
        <v>45231</v>
      </c>
      <c r="B306" t="s">
        <v>5</v>
      </c>
      <c r="C306" t="str">
        <f t="shared" si="12"/>
        <v>jesień</v>
      </c>
      <c r="D306">
        <f t="shared" si="13"/>
        <v>0</v>
      </c>
      <c r="E306">
        <f>IF(AND(B306&lt;&gt;"niedziela",B306&lt;&gt;"sobota"),IF(C306="zima",ROUNDDOWN($R$11*G306,0)*$R$9,IF(C306="wiosna",ROUNDDOWN($R$12*G306,0)*$R$9,IF(C306="lato",ROUNDDOWN($R$13*G306,0)*$R$9,IF(C306="jesień",ROUNDDOWN($R$14*G306,0)*$R$9,0)))),0)</f>
        <v>120</v>
      </c>
      <c r="F306">
        <f t="shared" si="14"/>
        <v>20380</v>
      </c>
      <c r="G306">
        <v>10</v>
      </c>
      <c r="M306" s="1">
        <f>IF(F306&gt;0,A306,"")</f>
        <v>45231</v>
      </c>
    </row>
    <row r="307" spans="1:13">
      <c r="A307" s="1">
        <v>45232</v>
      </c>
      <c r="B307" t="s">
        <v>6</v>
      </c>
      <c r="C307" t="str">
        <f t="shared" si="12"/>
        <v>jesień</v>
      </c>
      <c r="D307">
        <f t="shared" si="13"/>
        <v>0</v>
      </c>
      <c r="E307">
        <f>IF(AND(B307&lt;&gt;"niedziela",B307&lt;&gt;"sobota"),IF(C307="zima",ROUNDDOWN($R$11*G307,0)*$R$9,IF(C307="wiosna",ROUNDDOWN($R$12*G307,0)*$R$9,IF(C307="lato",ROUNDDOWN($R$13*G307,0)*$R$9,IF(C307="jesień",ROUNDDOWN($R$14*G307,0)*$R$9,0)))),0)</f>
        <v>120</v>
      </c>
      <c r="F307">
        <f t="shared" si="14"/>
        <v>20500</v>
      </c>
      <c r="G307">
        <v>10</v>
      </c>
      <c r="M307" s="1">
        <f>IF(F307&gt;0,A307,"")</f>
        <v>45232</v>
      </c>
    </row>
    <row r="308" spans="1:13">
      <c r="A308" s="1">
        <v>45233</v>
      </c>
      <c r="B308" t="s">
        <v>7</v>
      </c>
      <c r="C308" t="str">
        <f t="shared" si="12"/>
        <v>jesień</v>
      </c>
      <c r="D308">
        <f t="shared" si="13"/>
        <v>0</v>
      </c>
      <c r="E308">
        <f>IF(AND(B308&lt;&gt;"niedziela",B308&lt;&gt;"sobota"),IF(C308="zima",ROUNDDOWN($R$11*G308,0)*$R$9,IF(C308="wiosna",ROUNDDOWN($R$12*G308,0)*$R$9,IF(C308="lato",ROUNDDOWN($R$13*G308,0)*$R$9,IF(C308="jesień",ROUNDDOWN($R$14*G308,0)*$R$9,0)))),0)</f>
        <v>120</v>
      </c>
      <c r="F308">
        <f t="shared" si="14"/>
        <v>20620</v>
      </c>
      <c r="G308">
        <v>10</v>
      </c>
      <c r="M308" s="1">
        <f>IF(F308&gt;0,A308,"")</f>
        <v>45233</v>
      </c>
    </row>
    <row r="309" spans="1:13">
      <c r="A309" s="1">
        <v>45234</v>
      </c>
      <c r="B309" t="s">
        <v>8</v>
      </c>
      <c r="C309" t="str">
        <f t="shared" si="12"/>
        <v>jesień</v>
      </c>
      <c r="D309">
        <f t="shared" si="13"/>
        <v>0</v>
      </c>
      <c r="E309">
        <f>IF(AND(B309&lt;&gt;"niedziela",B309&lt;&gt;"sobota"),IF(C309="zima",ROUNDDOWN($R$11*G309,0)*$R$9,IF(C309="wiosna",ROUNDDOWN($R$12*G309,0)*$R$9,IF(C309="lato",ROUNDDOWN($R$13*G309,0)*$R$9,IF(C309="jesień",ROUNDDOWN($R$14*G309,0)*$R$9,0)))),0)</f>
        <v>0</v>
      </c>
      <c r="F309">
        <f t="shared" si="14"/>
        <v>20620</v>
      </c>
      <c r="G309">
        <v>10</v>
      </c>
      <c r="M309" s="1">
        <f>IF(F309&gt;0,A309,"")</f>
        <v>45234</v>
      </c>
    </row>
    <row r="310" spans="1:13">
      <c r="A310" s="1">
        <v>45235</v>
      </c>
      <c r="B310" t="s">
        <v>2</v>
      </c>
      <c r="C310" t="str">
        <f t="shared" si="12"/>
        <v>jesień</v>
      </c>
      <c r="D310">
        <f t="shared" si="13"/>
        <v>150</v>
      </c>
      <c r="E310">
        <f>IF(AND(B310&lt;&gt;"niedziela",B310&lt;&gt;"sobota"),IF(C310="zima",ROUNDDOWN($R$11*G310,0)*$R$9,IF(C310="wiosna",ROUNDDOWN($R$12*G310,0)*$R$9,IF(C310="lato",ROUNDDOWN($R$13*G310,0)*$R$9,IF(C310="jesień",ROUNDDOWN($R$14*G310,0)*$R$9,0)))),0)</f>
        <v>0</v>
      </c>
      <c r="F310">
        <f t="shared" si="14"/>
        <v>20470</v>
      </c>
      <c r="G310">
        <v>10</v>
      </c>
      <c r="M310" s="1">
        <f>IF(F310&gt;0,A310,"")</f>
        <v>45235</v>
      </c>
    </row>
    <row r="311" spans="1:13">
      <c r="A311" s="1">
        <v>45236</v>
      </c>
      <c r="B311" t="s">
        <v>3</v>
      </c>
      <c r="C311" t="str">
        <f t="shared" si="12"/>
        <v>jesień</v>
      </c>
      <c r="D311">
        <f t="shared" si="13"/>
        <v>0</v>
      </c>
      <c r="E311">
        <f>IF(AND(B311&lt;&gt;"niedziela",B311&lt;&gt;"sobota"),IF(C311="zima",ROUNDDOWN($R$11*G311,0)*$R$9,IF(C311="wiosna",ROUNDDOWN($R$12*G311,0)*$R$9,IF(C311="lato",ROUNDDOWN($R$13*G311,0)*$R$9,IF(C311="jesień",ROUNDDOWN($R$14*G311,0)*$R$9,0)))),0)</f>
        <v>120</v>
      </c>
      <c r="F311">
        <f t="shared" si="14"/>
        <v>20590</v>
      </c>
      <c r="G311">
        <v>10</v>
      </c>
      <c r="M311" s="1">
        <f>IF(F311&gt;0,A311,"")</f>
        <v>45236</v>
      </c>
    </row>
    <row r="312" spans="1:13">
      <c r="A312" s="1">
        <v>45237</v>
      </c>
      <c r="B312" t="s">
        <v>4</v>
      </c>
      <c r="C312" t="str">
        <f t="shared" si="12"/>
        <v>jesień</v>
      </c>
      <c r="D312">
        <f t="shared" si="13"/>
        <v>0</v>
      </c>
      <c r="E312">
        <f>IF(AND(B312&lt;&gt;"niedziela",B312&lt;&gt;"sobota"),IF(C312="zima",ROUNDDOWN($R$11*G312,0)*$R$9,IF(C312="wiosna",ROUNDDOWN($R$12*G312,0)*$R$9,IF(C312="lato",ROUNDDOWN($R$13*G312,0)*$R$9,IF(C312="jesień",ROUNDDOWN($R$14*G312,0)*$R$9,0)))),0)</f>
        <v>120</v>
      </c>
      <c r="F312">
        <f t="shared" si="14"/>
        <v>20710</v>
      </c>
      <c r="G312">
        <v>10</v>
      </c>
      <c r="M312" s="1">
        <f>IF(F312&gt;0,A312,"")</f>
        <v>45237</v>
      </c>
    </row>
    <row r="313" spans="1:13">
      <c r="A313" s="1">
        <v>45238</v>
      </c>
      <c r="B313" t="s">
        <v>5</v>
      </c>
      <c r="C313" t="str">
        <f t="shared" si="12"/>
        <v>jesień</v>
      </c>
      <c r="D313">
        <f t="shared" si="13"/>
        <v>0</v>
      </c>
      <c r="E313">
        <f>IF(AND(B313&lt;&gt;"niedziela",B313&lt;&gt;"sobota"),IF(C313="zima",ROUNDDOWN($R$11*G313,0)*$R$9,IF(C313="wiosna",ROUNDDOWN($R$12*G313,0)*$R$9,IF(C313="lato",ROUNDDOWN($R$13*G313,0)*$R$9,IF(C313="jesień",ROUNDDOWN($R$14*G313,0)*$R$9,0)))),0)</f>
        <v>120</v>
      </c>
      <c r="F313">
        <f t="shared" si="14"/>
        <v>20830</v>
      </c>
      <c r="G313">
        <v>10</v>
      </c>
      <c r="M313" s="1">
        <f>IF(F313&gt;0,A313,"")</f>
        <v>45238</v>
      </c>
    </row>
    <row r="314" spans="1:13">
      <c r="A314" s="1">
        <v>45239</v>
      </c>
      <c r="B314" t="s">
        <v>6</v>
      </c>
      <c r="C314" t="str">
        <f t="shared" si="12"/>
        <v>jesień</v>
      </c>
      <c r="D314">
        <f t="shared" si="13"/>
        <v>0</v>
      </c>
      <c r="E314">
        <f>IF(AND(B314&lt;&gt;"niedziela",B314&lt;&gt;"sobota"),IF(C314="zima",ROUNDDOWN($R$11*G314,0)*$R$9,IF(C314="wiosna",ROUNDDOWN($R$12*G314,0)*$R$9,IF(C314="lato",ROUNDDOWN($R$13*G314,0)*$R$9,IF(C314="jesień",ROUNDDOWN($R$14*G314,0)*$R$9,0)))),0)</f>
        <v>120</v>
      </c>
      <c r="F314">
        <f t="shared" si="14"/>
        <v>20950</v>
      </c>
      <c r="G314">
        <v>10</v>
      </c>
      <c r="M314" s="1">
        <f>IF(F314&gt;0,A314,"")</f>
        <v>45239</v>
      </c>
    </row>
    <row r="315" spans="1:13">
      <c r="A315" s="1">
        <v>45240</v>
      </c>
      <c r="B315" t="s">
        <v>7</v>
      </c>
      <c r="C315" t="str">
        <f t="shared" si="12"/>
        <v>jesień</v>
      </c>
      <c r="D315">
        <f t="shared" si="13"/>
        <v>0</v>
      </c>
      <c r="E315">
        <f>IF(AND(B315&lt;&gt;"niedziela",B315&lt;&gt;"sobota"),IF(C315="zima",ROUNDDOWN($R$11*G315,0)*$R$9,IF(C315="wiosna",ROUNDDOWN($R$12*G315,0)*$R$9,IF(C315="lato",ROUNDDOWN($R$13*G315,0)*$R$9,IF(C315="jesień",ROUNDDOWN($R$14*G315,0)*$R$9,0)))),0)</f>
        <v>120</v>
      </c>
      <c r="F315">
        <f t="shared" si="14"/>
        <v>21070</v>
      </c>
      <c r="G315">
        <v>10</v>
      </c>
      <c r="M315" s="1">
        <f>IF(F315&gt;0,A315,"")</f>
        <v>45240</v>
      </c>
    </row>
    <row r="316" spans="1:13">
      <c r="A316" s="1">
        <v>45241</v>
      </c>
      <c r="B316" t="s">
        <v>8</v>
      </c>
      <c r="C316" t="str">
        <f t="shared" si="12"/>
        <v>jesień</v>
      </c>
      <c r="D316">
        <f t="shared" si="13"/>
        <v>0</v>
      </c>
      <c r="E316">
        <f>IF(AND(B316&lt;&gt;"niedziela",B316&lt;&gt;"sobota"),IF(C316="zima",ROUNDDOWN($R$11*G316,0)*$R$9,IF(C316="wiosna",ROUNDDOWN($R$12*G316,0)*$R$9,IF(C316="lato",ROUNDDOWN($R$13*G316,0)*$R$9,IF(C316="jesień",ROUNDDOWN($R$14*G316,0)*$R$9,0)))),0)</f>
        <v>0</v>
      </c>
      <c r="F316">
        <f t="shared" si="14"/>
        <v>21070</v>
      </c>
      <c r="G316">
        <v>10</v>
      </c>
      <c r="M316" s="1">
        <f>IF(F316&gt;0,A316,"")</f>
        <v>45241</v>
      </c>
    </row>
    <row r="317" spans="1:13">
      <c r="A317" s="1">
        <v>45242</v>
      </c>
      <c r="B317" t="s">
        <v>2</v>
      </c>
      <c r="C317" t="str">
        <f t="shared" si="12"/>
        <v>jesień</v>
      </c>
      <c r="D317">
        <f t="shared" si="13"/>
        <v>150</v>
      </c>
      <c r="E317">
        <f>IF(AND(B317&lt;&gt;"niedziela",B317&lt;&gt;"sobota"),IF(C317="zima",ROUNDDOWN($R$11*G317,0)*$R$9,IF(C317="wiosna",ROUNDDOWN($R$12*G317,0)*$R$9,IF(C317="lato",ROUNDDOWN($R$13*G317,0)*$R$9,IF(C317="jesień",ROUNDDOWN($R$14*G317,0)*$R$9,0)))),0)</f>
        <v>0</v>
      </c>
      <c r="F317">
        <f t="shared" si="14"/>
        <v>20920</v>
      </c>
      <c r="G317">
        <v>10</v>
      </c>
      <c r="M317" s="1">
        <f>IF(F317&gt;0,A317,"")</f>
        <v>45242</v>
      </c>
    </row>
    <row r="318" spans="1:13">
      <c r="A318" s="1">
        <v>45243</v>
      </c>
      <c r="B318" t="s">
        <v>3</v>
      </c>
      <c r="C318" t="str">
        <f t="shared" si="12"/>
        <v>jesień</v>
      </c>
      <c r="D318">
        <f t="shared" si="13"/>
        <v>0</v>
      </c>
      <c r="E318">
        <f>IF(AND(B318&lt;&gt;"niedziela",B318&lt;&gt;"sobota"),IF(C318="zima",ROUNDDOWN($R$11*G318,0)*$R$9,IF(C318="wiosna",ROUNDDOWN($R$12*G318,0)*$R$9,IF(C318="lato",ROUNDDOWN($R$13*G318,0)*$R$9,IF(C318="jesień",ROUNDDOWN($R$14*G318,0)*$R$9,0)))),0)</f>
        <v>120</v>
      </c>
      <c r="F318">
        <f t="shared" si="14"/>
        <v>21040</v>
      </c>
      <c r="G318">
        <v>10</v>
      </c>
      <c r="M318" s="1">
        <f>IF(F318&gt;0,A318,"")</f>
        <v>45243</v>
      </c>
    </row>
    <row r="319" spans="1:13">
      <c r="A319" s="1">
        <v>45244</v>
      </c>
      <c r="B319" t="s">
        <v>4</v>
      </c>
      <c r="C319" t="str">
        <f t="shared" si="12"/>
        <v>jesień</v>
      </c>
      <c r="D319">
        <f t="shared" si="13"/>
        <v>0</v>
      </c>
      <c r="E319">
        <f>IF(AND(B319&lt;&gt;"niedziela",B319&lt;&gt;"sobota"),IF(C319="zima",ROUNDDOWN($R$11*G319,0)*$R$9,IF(C319="wiosna",ROUNDDOWN($R$12*G319,0)*$R$9,IF(C319="lato",ROUNDDOWN($R$13*G319,0)*$R$9,IF(C319="jesień",ROUNDDOWN($R$14*G319,0)*$R$9,0)))),0)</f>
        <v>120</v>
      </c>
      <c r="F319">
        <f t="shared" si="14"/>
        <v>21160</v>
      </c>
      <c r="G319">
        <v>10</v>
      </c>
      <c r="M319" s="1">
        <f>IF(F319&gt;0,A319,"")</f>
        <v>45244</v>
      </c>
    </row>
    <row r="320" spans="1:13">
      <c r="A320" s="1">
        <v>45245</v>
      </c>
      <c r="B320" t="s">
        <v>5</v>
      </c>
      <c r="C320" t="str">
        <f t="shared" si="12"/>
        <v>jesień</v>
      </c>
      <c r="D320">
        <f t="shared" si="13"/>
        <v>0</v>
      </c>
      <c r="E320">
        <f>IF(AND(B320&lt;&gt;"niedziela",B320&lt;&gt;"sobota"),IF(C320="zima",ROUNDDOWN($R$11*G320,0)*$R$9,IF(C320="wiosna",ROUNDDOWN($R$12*G320,0)*$R$9,IF(C320="lato",ROUNDDOWN($R$13*G320,0)*$R$9,IF(C320="jesień",ROUNDDOWN($R$14*G320,0)*$R$9,0)))),0)</f>
        <v>120</v>
      </c>
      <c r="F320">
        <f t="shared" si="14"/>
        <v>21280</v>
      </c>
      <c r="G320">
        <v>10</v>
      </c>
      <c r="M320" s="1">
        <f>IF(F320&gt;0,A320,"")</f>
        <v>45245</v>
      </c>
    </row>
    <row r="321" spans="1:13">
      <c r="A321" s="1">
        <v>45246</v>
      </c>
      <c r="B321" t="s">
        <v>6</v>
      </c>
      <c r="C321" t="str">
        <f t="shared" si="12"/>
        <v>jesień</v>
      </c>
      <c r="D321">
        <f t="shared" si="13"/>
        <v>0</v>
      </c>
      <c r="E321">
        <f>IF(AND(B321&lt;&gt;"niedziela",B321&lt;&gt;"sobota"),IF(C321="zima",ROUNDDOWN($R$11*G321,0)*$R$9,IF(C321="wiosna",ROUNDDOWN($R$12*G321,0)*$R$9,IF(C321="lato",ROUNDDOWN($R$13*G321,0)*$R$9,IF(C321="jesień",ROUNDDOWN($R$14*G321,0)*$R$9,0)))),0)</f>
        <v>120</v>
      </c>
      <c r="F321">
        <f t="shared" si="14"/>
        <v>21400</v>
      </c>
      <c r="G321">
        <v>10</v>
      </c>
      <c r="M321" s="1">
        <f>IF(F321&gt;0,A321,"")</f>
        <v>45246</v>
      </c>
    </row>
    <row r="322" spans="1:13">
      <c r="A322" s="1">
        <v>45247</v>
      </c>
      <c r="B322" t="s">
        <v>7</v>
      </c>
      <c r="C322" t="str">
        <f t="shared" si="12"/>
        <v>jesień</v>
      </c>
      <c r="D322">
        <f t="shared" si="13"/>
        <v>0</v>
      </c>
      <c r="E322">
        <f>IF(AND(B322&lt;&gt;"niedziela",B322&lt;&gt;"sobota"),IF(C322="zima",ROUNDDOWN($R$11*G322,0)*$R$9,IF(C322="wiosna",ROUNDDOWN($R$12*G322,0)*$R$9,IF(C322="lato",ROUNDDOWN($R$13*G322,0)*$R$9,IF(C322="jesień",ROUNDDOWN($R$14*G322,0)*$R$9,0)))),0)</f>
        <v>120</v>
      </c>
      <c r="F322">
        <f t="shared" si="14"/>
        <v>21520</v>
      </c>
      <c r="G322">
        <v>10</v>
      </c>
      <c r="M322" s="1">
        <f>IF(F322&gt;0,A322,"")</f>
        <v>45247</v>
      </c>
    </row>
    <row r="323" spans="1:13">
      <c r="A323" s="1">
        <v>45248</v>
      </c>
      <c r="B323" t="s">
        <v>8</v>
      </c>
      <c r="C323" t="str">
        <f t="shared" si="12"/>
        <v>jesień</v>
      </c>
      <c r="D323">
        <f t="shared" si="13"/>
        <v>0</v>
      </c>
      <c r="E323">
        <f>IF(AND(B323&lt;&gt;"niedziela",B323&lt;&gt;"sobota"),IF(C323="zima",ROUNDDOWN($R$11*G323,0)*$R$9,IF(C323="wiosna",ROUNDDOWN($R$12*G323,0)*$R$9,IF(C323="lato",ROUNDDOWN($R$13*G323,0)*$R$9,IF(C323="jesień",ROUNDDOWN($R$14*G323,0)*$R$9,0)))),0)</f>
        <v>0</v>
      </c>
      <c r="F323">
        <f t="shared" si="14"/>
        <v>21520</v>
      </c>
      <c r="G323">
        <v>10</v>
      </c>
      <c r="M323" s="1">
        <f>IF(F323&gt;0,A323,"")</f>
        <v>45248</v>
      </c>
    </row>
    <row r="324" spans="1:13">
      <c r="A324" s="1">
        <v>45249</v>
      </c>
      <c r="B324" t="s">
        <v>2</v>
      </c>
      <c r="C324" t="str">
        <f t="shared" ref="C324:C387" si="15">IF(AND(DATE(2022,12,21)&lt;=A324,A324&lt;=DATE(2023,3,20)),"zima",IF(AND(DATE(2023,3,21)&lt;=A324,A324&lt;=DATE(2023,6,20)),"wiosna",IF(AND(DATE(2023,6,21)&lt;=A324,A324&lt;=DATE(2023,9,22)),"lato",IF(AND(DATE(2022,9,23)&lt;=A324,A324&lt;=DATE(2023,12,20)),"jesień",IF(AND(DATE(2023,12,21)&lt;=A324,A324&lt;=DATE(2024,3,20)),"zima",IF(AND(DATE(2024,3,21)&lt;=A324,A324&lt;=DATE(2024,6,20)),"wiosna",IF(AND(DATE(2024,6,21)&lt;=A324,A324&lt;=DATE(2024,9,22)),"lato",IF(AND(DATE(2024,9,23)&lt;=A324,A324&lt;=DATE(2024,12,20)),"jesień","zima"))))))))</f>
        <v>jesień</v>
      </c>
      <c r="D324">
        <f t="shared" ref="D324:D387" si="16">IF(B324="niedziela",150,0)</f>
        <v>150</v>
      </c>
      <c r="E324">
        <f>IF(AND(B324&lt;&gt;"niedziela",B324&lt;&gt;"sobota"),IF(C324="zima",ROUNDDOWN($R$11*G324,0)*$R$9,IF(C324="wiosna",ROUNDDOWN($R$12*G324,0)*$R$9,IF(C324="lato",ROUNDDOWN($R$13*G324,0)*$R$9,IF(C324="jesień",ROUNDDOWN($R$14*G324,0)*$R$9,0)))),0)</f>
        <v>0</v>
      </c>
      <c r="F324">
        <f t="shared" ref="F324:F387" si="17">F323+(E324-D324)</f>
        <v>21370</v>
      </c>
      <c r="G324">
        <v>10</v>
      </c>
      <c r="M324" s="1">
        <f>IF(F324&gt;0,A324,"")</f>
        <v>45249</v>
      </c>
    </row>
    <row r="325" spans="1:13">
      <c r="A325" s="1">
        <v>45250</v>
      </c>
      <c r="B325" t="s">
        <v>3</v>
      </c>
      <c r="C325" t="str">
        <f t="shared" si="15"/>
        <v>jesień</v>
      </c>
      <c r="D325">
        <f t="shared" si="16"/>
        <v>0</v>
      </c>
      <c r="E325">
        <f>IF(AND(B325&lt;&gt;"niedziela",B325&lt;&gt;"sobota"),IF(C325="zima",ROUNDDOWN($R$11*G325,0)*$R$9,IF(C325="wiosna",ROUNDDOWN($R$12*G325,0)*$R$9,IF(C325="lato",ROUNDDOWN($R$13*G325,0)*$R$9,IF(C325="jesień",ROUNDDOWN($R$14*G325,0)*$R$9,0)))),0)</f>
        <v>120</v>
      </c>
      <c r="F325">
        <f t="shared" si="17"/>
        <v>21490</v>
      </c>
      <c r="G325">
        <v>10</v>
      </c>
      <c r="M325" s="1">
        <f>IF(F325&gt;0,A325,"")</f>
        <v>45250</v>
      </c>
    </row>
    <row r="326" spans="1:13">
      <c r="A326" s="1">
        <v>45251</v>
      </c>
      <c r="B326" t="s">
        <v>4</v>
      </c>
      <c r="C326" t="str">
        <f t="shared" si="15"/>
        <v>jesień</v>
      </c>
      <c r="D326">
        <f t="shared" si="16"/>
        <v>0</v>
      </c>
      <c r="E326">
        <f>IF(AND(B326&lt;&gt;"niedziela",B326&lt;&gt;"sobota"),IF(C326="zima",ROUNDDOWN($R$11*G326,0)*$R$9,IF(C326="wiosna",ROUNDDOWN($R$12*G326,0)*$R$9,IF(C326="lato",ROUNDDOWN($R$13*G326,0)*$R$9,IF(C326="jesień",ROUNDDOWN($R$14*G326,0)*$R$9,0)))),0)</f>
        <v>120</v>
      </c>
      <c r="F326">
        <f t="shared" si="17"/>
        <v>21610</v>
      </c>
      <c r="G326">
        <v>10</v>
      </c>
      <c r="M326" s="1">
        <f>IF(F326&gt;0,A326,"")</f>
        <v>45251</v>
      </c>
    </row>
    <row r="327" spans="1:13">
      <c r="A327" s="1">
        <v>45252</v>
      </c>
      <c r="B327" t="s">
        <v>5</v>
      </c>
      <c r="C327" t="str">
        <f t="shared" si="15"/>
        <v>jesień</v>
      </c>
      <c r="D327">
        <f t="shared" si="16"/>
        <v>0</v>
      </c>
      <c r="E327">
        <f>IF(AND(B327&lt;&gt;"niedziela",B327&lt;&gt;"sobota"),IF(C327="zima",ROUNDDOWN($R$11*G327,0)*$R$9,IF(C327="wiosna",ROUNDDOWN($R$12*G327,0)*$R$9,IF(C327="lato",ROUNDDOWN($R$13*G327,0)*$R$9,IF(C327="jesień",ROUNDDOWN($R$14*G327,0)*$R$9,0)))),0)</f>
        <v>120</v>
      </c>
      <c r="F327">
        <f t="shared" si="17"/>
        <v>21730</v>
      </c>
      <c r="G327">
        <v>10</v>
      </c>
      <c r="M327" s="1">
        <f>IF(F327&gt;0,A327,"")</f>
        <v>45252</v>
      </c>
    </row>
    <row r="328" spans="1:13">
      <c r="A328" s="1">
        <v>45253</v>
      </c>
      <c r="B328" t="s">
        <v>6</v>
      </c>
      <c r="C328" t="str">
        <f t="shared" si="15"/>
        <v>jesień</v>
      </c>
      <c r="D328">
        <f t="shared" si="16"/>
        <v>0</v>
      </c>
      <c r="E328">
        <f>IF(AND(B328&lt;&gt;"niedziela",B328&lt;&gt;"sobota"),IF(C328="zima",ROUNDDOWN($R$11*G328,0)*$R$9,IF(C328="wiosna",ROUNDDOWN($R$12*G328,0)*$R$9,IF(C328="lato",ROUNDDOWN($R$13*G328,0)*$R$9,IF(C328="jesień",ROUNDDOWN($R$14*G328,0)*$R$9,0)))),0)</f>
        <v>120</v>
      </c>
      <c r="F328">
        <f t="shared" si="17"/>
        <v>21850</v>
      </c>
      <c r="G328">
        <v>10</v>
      </c>
      <c r="M328" s="1">
        <f>IF(F328&gt;0,A328,"")</f>
        <v>45253</v>
      </c>
    </row>
    <row r="329" spans="1:13">
      <c r="A329" s="1">
        <v>45254</v>
      </c>
      <c r="B329" t="s">
        <v>7</v>
      </c>
      <c r="C329" t="str">
        <f t="shared" si="15"/>
        <v>jesień</v>
      </c>
      <c r="D329">
        <f t="shared" si="16"/>
        <v>0</v>
      </c>
      <c r="E329">
        <f>IF(AND(B329&lt;&gt;"niedziela",B329&lt;&gt;"sobota"),IF(C329="zima",ROUNDDOWN($R$11*G329,0)*$R$9,IF(C329="wiosna",ROUNDDOWN($R$12*G329,0)*$R$9,IF(C329="lato",ROUNDDOWN($R$13*G329,0)*$R$9,IF(C329="jesień",ROUNDDOWN($R$14*G329,0)*$R$9,0)))),0)</f>
        <v>120</v>
      </c>
      <c r="F329">
        <f t="shared" si="17"/>
        <v>21970</v>
      </c>
      <c r="G329">
        <v>10</v>
      </c>
      <c r="M329" s="1">
        <f>IF(F329&gt;0,A329,"")</f>
        <v>45254</v>
      </c>
    </row>
    <row r="330" spans="1:13">
      <c r="A330" s="1">
        <v>45255</v>
      </c>
      <c r="B330" t="s">
        <v>8</v>
      </c>
      <c r="C330" t="str">
        <f t="shared" si="15"/>
        <v>jesień</v>
      </c>
      <c r="D330">
        <f t="shared" si="16"/>
        <v>0</v>
      </c>
      <c r="E330">
        <f>IF(AND(B330&lt;&gt;"niedziela",B330&lt;&gt;"sobota"),IF(C330="zima",ROUNDDOWN($R$11*G330,0)*$R$9,IF(C330="wiosna",ROUNDDOWN($R$12*G330,0)*$R$9,IF(C330="lato",ROUNDDOWN($R$13*G330,0)*$R$9,IF(C330="jesień",ROUNDDOWN($R$14*G330,0)*$R$9,0)))),0)</f>
        <v>0</v>
      </c>
      <c r="F330">
        <f t="shared" si="17"/>
        <v>21970</v>
      </c>
      <c r="G330">
        <v>10</v>
      </c>
      <c r="M330" s="1">
        <f>IF(F330&gt;0,A330,"")</f>
        <v>45255</v>
      </c>
    </row>
    <row r="331" spans="1:13">
      <c r="A331" s="1">
        <v>45256</v>
      </c>
      <c r="B331" t="s">
        <v>2</v>
      </c>
      <c r="C331" t="str">
        <f t="shared" si="15"/>
        <v>jesień</v>
      </c>
      <c r="D331">
        <f t="shared" si="16"/>
        <v>150</v>
      </c>
      <c r="E331">
        <f>IF(AND(B331&lt;&gt;"niedziela",B331&lt;&gt;"sobota"),IF(C331="zima",ROUNDDOWN($R$11*G331,0)*$R$9,IF(C331="wiosna",ROUNDDOWN($R$12*G331,0)*$R$9,IF(C331="lato",ROUNDDOWN($R$13*G331,0)*$R$9,IF(C331="jesień",ROUNDDOWN($R$14*G331,0)*$R$9,0)))),0)</f>
        <v>0</v>
      </c>
      <c r="F331">
        <f t="shared" si="17"/>
        <v>21820</v>
      </c>
      <c r="G331">
        <v>10</v>
      </c>
      <c r="M331" s="1">
        <f>IF(F331&gt;0,A331,"")</f>
        <v>45256</v>
      </c>
    </row>
    <row r="332" spans="1:13">
      <c r="A332" s="1">
        <v>45257</v>
      </c>
      <c r="B332" t="s">
        <v>3</v>
      </c>
      <c r="C332" t="str">
        <f t="shared" si="15"/>
        <v>jesień</v>
      </c>
      <c r="D332">
        <f t="shared" si="16"/>
        <v>0</v>
      </c>
      <c r="E332">
        <f>IF(AND(B332&lt;&gt;"niedziela",B332&lt;&gt;"sobota"),IF(C332="zima",ROUNDDOWN($R$11*G332,0)*$R$9,IF(C332="wiosna",ROUNDDOWN($R$12*G332,0)*$R$9,IF(C332="lato",ROUNDDOWN($R$13*G332,0)*$R$9,IF(C332="jesień",ROUNDDOWN($R$14*G332,0)*$R$9,0)))),0)</f>
        <v>120</v>
      </c>
      <c r="F332">
        <f t="shared" si="17"/>
        <v>21940</v>
      </c>
      <c r="G332">
        <v>10</v>
      </c>
      <c r="M332" s="1">
        <f>IF(F332&gt;0,A332,"")</f>
        <v>45257</v>
      </c>
    </row>
    <row r="333" spans="1:13">
      <c r="A333" s="1">
        <v>45258</v>
      </c>
      <c r="B333" t="s">
        <v>4</v>
      </c>
      <c r="C333" t="str">
        <f t="shared" si="15"/>
        <v>jesień</v>
      </c>
      <c r="D333">
        <f t="shared" si="16"/>
        <v>0</v>
      </c>
      <c r="E333">
        <f>IF(AND(B333&lt;&gt;"niedziela",B333&lt;&gt;"sobota"),IF(C333="zima",ROUNDDOWN($R$11*G333,0)*$R$9,IF(C333="wiosna",ROUNDDOWN($R$12*G333,0)*$R$9,IF(C333="lato",ROUNDDOWN($R$13*G333,0)*$R$9,IF(C333="jesień",ROUNDDOWN($R$14*G333,0)*$R$9,0)))),0)</f>
        <v>120</v>
      </c>
      <c r="F333">
        <f t="shared" si="17"/>
        <v>22060</v>
      </c>
      <c r="G333">
        <v>10</v>
      </c>
      <c r="M333" s="1">
        <f>IF(F333&gt;0,A333,"")</f>
        <v>45258</v>
      </c>
    </row>
    <row r="334" spans="1:13">
      <c r="A334" s="1">
        <v>45259</v>
      </c>
      <c r="B334" t="s">
        <v>5</v>
      </c>
      <c r="C334" t="str">
        <f t="shared" si="15"/>
        <v>jesień</v>
      </c>
      <c r="D334">
        <f t="shared" si="16"/>
        <v>0</v>
      </c>
      <c r="E334">
        <f>IF(AND(B334&lt;&gt;"niedziela",B334&lt;&gt;"sobota"),IF(C334="zima",ROUNDDOWN($R$11*G334,0)*$R$9,IF(C334="wiosna",ROUNDDOWN($R$12*G334,0)*$R$9,IF(C334="lato",ROUNDDOWN($R$13*G334,0)*$R$9,IF(C334="jesień",ROUNDDOWN($R$14*G334,0)*$R$9,0)))),0)</f>
        <v>120</v>
      </c>
      <c r="F334">
        <f t="shared" si="17"/>
        <v>22180</v>
      </c>
      <c r="G334">
        <v>10</v>
      </c>
      <c r="M334" s="1">
        <f>IF(F334&gt;0,A334,"")</f>
        <v>45259</v>
      </c>
    </row>
    <row r="335" spans="1:13">
      <c r="A335" s="1">
        <v>45260</v>
      </c>
      <c r="B335" t="s">
        <v>6</v>
      </c>
      <c r="C335" t="str">
        <f t="shared" si="15"/>
        <v>jesień</v>
      </c>
      <c r="D335">
        <f t="shared" si="16"/>
        <v>0</v>
      </c>
      <c r="E335">
        <f>IF(AND(B335&lt;&gt;"niedziela",B335&lt;&gt;"sobota"),IF(C335="zima",ROUNDDOWN($R$11*G335,0)*$R$9,IF(C335="wiosna",ROUNDDOWN($R$12*G335,0)*$R$9,IF(C335="lato",ROUNDDOWN($R$13*G335,0)*$R$9,IF(C335="jesień",ROUNDDOWN($R$14*G335,0)*$R$9,0)))),0)</f>
        <v>120</v>
      </c>
      <c r="F335">
        <f t="shared" si="17"/>
        <v>22300</v>
      </c>
      <c r="G335">
        <v>10</v>
      </c>
      <c r="M335" s="1">
        <f>IF(F335&gt;0,A335,"")</f>
        <v>45260</v>
      </c>
    </row>
    <row r="336" spans="1:13">
      <c r="A336" s="1">
        <v>45261</v>
      </c>
      <c r="B336" t="s">
        <v>7</v>
      </c>
      <c r="C336" t="str">
        <f t="shared" si="15"/>
        <v>jesień</v>
      </c>
      <c r="D336">
        <f t="shared" si="16"/>
        <v>0</v>
      </c>
      <c r="E336">
        <f>IF(AND(B336&lt;&gt;"niedziela",B336&lt;&gt;"sobota"),IF(C336="zima",ROUNDDOWN($R$11*G336,0)*$R$9,IF(C336="wiosna",ROUNDDOWN($R$12*G336,0)*$R$9,IF(C336="lato",ROUNDDOWN($R$13*G336,0)*$R$9,IF(C336="jesień",ROUNDDOWN($R$14*G336,0)*$R$9,0)))),0)</f>
        <v>120</v>
      </c>
      <c r="F336">
        <f t="shared" si="17"/>
        <v>22420</v>
      </c>
      <c r="G336">
        <v>10</v>
      </c>
      <c r="M336" s="1">
        <f>IF(F336&gt;0,A336,"")</f>
        <v>45261</v>
      </c>
    </row>
    <row r="337" spans="1:13">
      <c r="A337" s="1">
        <v>45262</v>
      </c>
      <c r="B337" t="s">
        <v>8</v>
      </c>
      <c r="C337" t="str">
        <f t="shared" si="15"/>
        <v>jesień</v>
      </c>
      <c r="D337">
        <f t="shared" si="16"/>
        <v>0</v>
      </c>
      <c r="E337">
        <f>IF(AND(B337&lt;&gt;"niedziela",B337&lt;&gt;"sobota"),IF(C337="zima",ROUNDDOWN($R$11*G337,0)*$R$9,IF(C337="wiosna",ROUNDDOWN($R$12*G337,0)*$R$9,IF(C337="lato",ROUNDDOWN($R$13*G337,0)*$R$9,IF(C337="jesień",ROUNDDOWN($R$14*G337,0)*$R$9,0)))),0)</f>
        <v>0</v>
      </c>
      <c r="F337">
        <f t="shared" si="17"/>
        <v>22420</v>
      </c>
      <c r="G337">
        <v>10</v>
      </c>
      <c r="M337" s="1">
        <f>IF(F337&gt;0,A337,"")</f>
        <v>45262</v>
      </c>
    </row>
    <row r="338" spans="1:13">
      <c r="A338" s="1">
        <v>45263</v>
      </c>
      <c r="B338" t="s">
        <v>2</v>
      </c>
      <c r="C338" t="str">
        <f t="shared" si="15"/>
        <v>jesień</v>
      </c>
      <c r="D338">
        <f t="shared" si="16"/>
        <v>150</v>
      </c>
      <c r="E338">
        <f>IF(AND(B338&lt;&gt;"niedziela",B338&lt;&gt;"sobota"),IF(C338="zima",ROUNDDOWN($R$11*G338,0)*$R$9,IF(C338="wiosna",ROUNDDOWN($R$12*G338,0)*$R$9,IF(C338="lato",ROUNDDOWN($R$13*G338,0)*$R$9,IF(C338="jesień",ROUNDDOWN($R$14*G338,0)*$R$9,0)))),0)</f>
        <v>0</v>
      </c>
      <c r="F338">
        <f t="shared" si="17"/>
        <v>22270</v>
      </c>
      <c r="G338">
        <v>10</v>
      </c>
      <c r="M338" s="1">
        <f>IF(F338&gt;0,A338,"")</f>
        <v>45263</v>
      </c>
    </row>
    <row r="339" spans="1:13">
      <c r="A339" s="1">
        <v>45264</v>
      </c>
      <c r="B339" t="s">
        <v>3</v>
      </c>
      <c r="C339" t="str">
        <f t="shared" si="15"/>
        <v>jesień</v>
      </c>
      <c r="D339">
        <f t="shared" si="16"/>
        <v>0</v>
      </c>
      <c r="E339">
        <f>IF(AND(B339&lt;&gt;"niedziela",B339&lt;&gt;"sobota"),IF(C339="zima",ROUNDDOWN($R$11*G339,0)*$R$9,IF(C339="wiosna",ROUNDDOWN($R$12*G339,0)*$R$9,IF(C339="lato",ROUNDDOWN($R$13*G339,0)*$R$9,IF(C339="jesień",ROUNDDOWN($R$14*G339,0)*$R$9,0)))),0)</f>
        <v>120</v>
      </c>
      <c r="F339">
        <f t="shared" si="17"/>
        <v>22390</v>
      </c>
      <c r="G339">
        <v>10</v>
      </c>
      <c r="M339" s="1">
        <f>IF(F339&gt;0,A339,"")</f>
        <v>45264</v>
      </c>
    </row>
    <row r="340" spans="1:13">
      <c r="A340" s="1">
        <v>45265</v>
      </c>
      <c r="B340" t="s">
        <v>4</v>
      </c>
      <c r="C340" t="str">
        <f t="shared" si="15"/>
        <v>jesień</v>
      </c>
      <c r="D340">
        <f t="shared" si="16"/>
        <v>0</v>
      </c>
      <c r="E340">
        <f>IF(AND(B340&lt;&gt;"niedziela",B340&lt;&gt;"sobota"),IF(C340="zima",ROUNDDOWN($R$11*G340,0)*$R$9,IF(C340="wiosna",ROUNDDOWN($R$12*G340,0)*$R$9,IF(C340="lato",ROUNDDOWN($R$13*G340,0)*$R$9,IF(C340="jesień",ROUNDDOWN($R$14*G340,0)*$R$9,0)))),0)</f>
        <v>120</v>
      </c>
      <c r="F340">
        <f t="shared" si="17"/>
        <v>22510</v>
      </c>
      <c r="G340">
        <v>10</v>
      </c>
      <c r="M340" s="1">
        <f>IF(F340&gt;0,A340,"")</f>
        <v>45265</v>
      </c>
    </row>
    <row r="341" spans="1:13">
      <c r="A341" s="1">
        <v>45266</v>
      </c>
      <c r="B341" t="s">
        <v>5</v>
      </c>
      <c r="C341" t="str">
        <f t="shared" si="15"/>
        <v>jesień</v>
      </c>
      <c r="D341">
        <f t="shared" si="16"/>
        <v>0</v>
      </c>
      <c r="E341">
        <f>IF(AND(B341&lt;&gt;"niedziela",B341&lt;&gt;"sobota"),IF(C341="zima",ROUNDDOWN($R$11*G341,0)*$R$9,IF(C341="wiosna",ROUNDDOWN($R$12*G341,0)*$R$9,IF(C341="lato",ROUNDDOWN($R$13*G341,0)*$R$9,IF(C341="jesień",ROUNDDOWN($R$14*G341,0)*$R$9,0)))),0)</f>
        <v>120</v>
      </c>
      <c r="F341">
        <f t="shared" si="17"/>
        <v>22630</v>
      </c>
      <c r="G341">
        <v>10</v>
      </c>
      <c r="M341" s="1">
        <f>IF(F341&gt;0,A341,"")</f>
        <v>45266</v>
      </c>
    </row>
    <row r="342" spans="1:13">
      <c r="A342" s="1">
        <v>45267</v>
      </c>
      <c r="B342" t="s">
        <v>6</v>
      </c>
      <c r="C342" t="str">
        <f t="shared" si="15"/>
        <v>jesień</v>
      </c>
      <c r="D342">
        <f t="shared" si="16"/>
        <v>0</v>
      </c>
      <c r="E342">
        <f>IF(AND(B342&lt;&gt;"niedziela",B342&lt;&gt;"sobota"),IF(C342="zima",ROUNDDOWN($R$11*G342,0)*$R$9,IF(C342="wiosna",ROUNDDOWN($R$12*G342,0)*$R$9,IF(C342="lato",ROUNDDOWN($R$13*G342,0)*$R$9,IF(C342="jesień",ROUNDDOWN($R$14*G342,0)*$R$9,0)))),0)</f>
        <v>120</v>
      </c>
      <c r="F342">
        <f t="shared" si="17"/>
        <v>22750</v>
      </c>
      <c r="G342">
        <v>10</v>
      </c>
      <c r="M342" s="1">
        <f>IF(F342&gt;0,A342,"")</f>
        <v>45267</v>
      </c>
    </row>
    <row r="343" spans="1:13">
      <c r="A343" s="1">
        <v>45268</v>
      </c>
      <c r="B343" t="s">
        <v>7</v>
      </c>
      <c r="C343" t="str">
        <f t="shared" si="15"/>
        <v>jesień</v>
      </c>
      <c r="D343">
        <f t="shared" si="16"/>
        <v>0</v>
      </c>
      <c r="E343">
        <f>IF(AND(B343&lt;&gt;"niedziela",B343&lt;&gt;"sobota"),IF(C343="zima",ROUNDDOWN($R$11*G343,0)*$R$9,IF(C343="wiosna",ROUNDDOWN($R$12*G343,0)*$R$9,IF(C343="lato",ROUNDDOWN($R$13*G343,0)*$R$9,IF(C343="jesień",ROUNDDOWN($R$14*G343,0)*$R$9,0)))),0)</f>
        <v>120</v>
      </c>
      <c r="F343">
        <f t="shared" si="17"/>
        <v>22870</v>
      </c>
      <c r="G343">
        <v>10</v>
      </c>
      <c r="M343" s="1">
        <f>IF(F343&gt;0,A343,"")</f>
        <v>45268</v>
      </c>
    </row>
    <row r="344" spans="1:13">
      <c r="A344" s="1">
        <v>45269</v>
      </c>
      <c r="B344" t="s">
        <v>8</v>
      </c>
      <c r="C344" t="str">
        <f t="shared" si="15"/>
        <v>jesień</v>
      </c>
      <c r="D344">
        <f t="shared" si="16"/>
        <v>0</v>
      </c>
      <c r="E344">
        <f>IF(AND(B344&lt;&gt;"niedziela",B344&lt;&gt;"sobota"),IF(C344="zima",ROUNDDOWN($R$11*G344,0)*$R$9,IF(C344="wiosna",ROUNDDOWN($R$12*G344,0)*$R$9,IF(C344="lato",ROUNDDOWN($R$13*G344,0)*$R$9,IF(C344="jesień",ROUNDDOWN($R$14*G344,0)*$R$9,0)))),0)</f>
        <v>0</v>
      </c>
      <c r="F344">
        <f t="shared" si="17"/>
        <v>22870</v>
      </c>
      <c r="G344">
        <v>10</v>
      </c>
      <c r="M344" s="1">
        <f>IF(F344&gt;0,A344,"")</f>
        <v>45269</v>
      </c>
    </row>
    <row r="345" spans="1:13">
      <c r="A345" s="1">
        <v>45270</v>
      </c>
      <c r="B345" t="s">
        <v>2</v>
      </c>
      <c r="C345" t="str">
        <f t="shared" si="15"/>
        <v>jesień</v>
      </c>
      <c r="D345">
        <f t="shared" si="16"/>
        <v>150</v>
      </c>
      <c r="E345">
        <f>IF(AND(B345&lt;&gt;"niedziela",B345&lt;&gt;"sobota"),IF(C345="zima",ROUNDDOWN($R$11*G345,0)*$R$9,IF(C345="wiosna",ROUNDDOWN($R$12*G345,0)*$R$9,IF(C345="lato",ROUNDDOWN($R$13*G345,0)*$R$9,IF(C345="jesień",ROUNDDOWN($R$14*G345,0)*$R$9,0)))),0)</f>
        <v>0</v>
      </c>
      <c r="F345">
        <f t="shared" si="17"/>
        <v>22720</v>
      </c>
      <c r="G345">
        <v>10</v>
      </c>
      <c r="M345" s="1">
        <f>IF(F345&gt;0,A345,"")</f>
        <v>45270</v>
      </c>
    </row>
    <row r="346" spans="1:13">
      <c r="A346" s="1">
        <v>45271</v>
      </c>
      <c r="B346" t="s">
        <v>3</v>
      </c>
      <c r="C346" t="str">
        <f t="shared" si="15"/>
        <v>jesień</v>
      </c>
      <c r="D346">
        <f t="shared" si="16"/>
        <v>0</v>
      </c>
      <c r="E346">
        <f>IF(AND(B346&lt;&gt;"niedziela",B346&lt;&gt;"sobota"),IF(C346="zima",ROUNDDOWN($R$11*G346,0)*$R$9,IF(C346="wiosna",ROUNDDOWN($R$12*G346,0)*$R$9,IF(C346="lato",ROUNDDOWN($R$13*G346,0)*$R$9,IF(C346="jesień",ROUNDDOWN($R$14*G346,0)*$R$9,0)))),0)</f>
        <v>120</v>
      </c>
      <c r="F346">
        <f t="shared" si="17"/>
        <v>22840</v>
      </c>
      <c r="G346">
        <v>10</v>
      </c>
      <c r="M346" s="1">
        <f>IF(F346&gt;0,A346,"")</f>
        <v>45271</v>
      </c>
    </row>
    <row r="347" spans="1:13">
      <c r="A347" s="1">
        <v>45272</v>
      </c>
      <c r="B347" t="s">
        <v>4</v>
      </c>
      <c r="C347" t="str">
        <f t="shared" si="15"/>
        <v>jesień</v>
      </c>
      <c r="D347">
        <f t="shared" si="16"/>
        <v>0</v>
      </c>
      <c r="E347">
        <f>IF(AND(B347&lt;&gt;"niedziela",B347&lt;&gt;"sobota"),IF(C347="zima",ROUNDDOWN($R$11*G347,0)*$R$9,IF(C347="wiosna",ROUNDDOWN($R$12*G347,0)*$R$9,IF(C347="lato",ROUNDDOWN($R$13*G347,0)*$R$9,IF(C347="jesień",ROUNDDOWN($R$14*G347,0)*$R$9,0)))),0)</f>
        <v>120</v>
      </c>
      <c r="F347">
        <f t="shared" si="17"/>
        <v>22960</v>
      </c>
      <c r="G347">
        <v>10</v>
      </c>
      <c r="M347" s="1">
        <f>IF(F347&gt;0,A347,"")</f>
        <v>45272</v>
      </c>
    </row>
    <row r="348" spans="1:13">
      <c r="A348" s="1">
        <v>45273</v>
      </c>
      <c r="B348" t="s">
        <v>5</v>
      </c>
      <c r="C348" t="str">
        <f t="shared" si="15"/>
        <v>jesień</v>
      </c>
      <c r="D348">
        <f t="shared" si="16"/>
        <v>0</v>
      </c>
      <c r="E348">
        <f>IF(AND(B348&lt;&gt;"niedziela",B348&lt;&gt;"sobota"),IF(C348="zima",ROUNDDOWN($R$11*G348,0)*$R$9,IF(C348="wiosna",ROUNDDOWN($R$12*G348,0)*$R$9,IF(C348="lato",ROUNDDOWN($R$13*G348,0)*$R$9,IF(C348="jesień",ROUNDDOWN($R$14*G348,0)*$R$9,0)))),0)</f>
        <v>120</v>
      </c>
      <c r="F348">
        <f t="shared" si="17"/>
        <v>23080</v>
      </c>
      <c r="G348">
        <v>10</v>
      </c>
      <c r="M348" s="1">
        <f>IF(F348&gt;0,A348,"")</f>
        <v>45273</v>
      </c>
    </row>
    <row r="349" spans="1:13">
      <c r="A349" s="1">
        <v>45274</v>
      </c>
      <c r="B349" t="s">
        <v>6</v>
      </c>
      <c r="C349" t="str">
        <f t="shared" si="15"/>
        <v>jesień</v>
      </c>
      <c r="D349">
        <f t="shared" si="16"/>
        <v>0</v>
      </c>
      <c r="E349">
        <f>IF(AND(B349&lt;&gt;"niedziela",B349&lt;&gt;"sobota"),IF(C349="zima",ROUNDDOWN($R$11*G349,0)*$R$9,IF(C349="wiosna",ROUNDDOWN($R$12*G349,0)*$R$9,IF(C349="lato",ROUNDDOWN($R$13*G349,0)*$R$9,IF(C349="jesień",ROUNDDOWN($R$14*G349,0)*$R$9,0)))),0)</f>
        <v>120</v>
      </c>
      <c r="F349">
        <f t="shared" si="17"/>
        <v>23200</v>
      </c>
      <c r="G349">
        <v>10</v>
      </c>
      <c r="M349" s="1">
        <f>IF(F349&gt;0,A349,"")</f>
        <v>45274</v>
      </c>
    </row>
    <row r="350" spans="1:13">
      <c r="A350" s="1">
        <v>45275</v>
      </c>
      <c r="B350" t="s">
        <v>7</v>
      </c>
      <c r="C350" t="str">
        <f t="shared" si="15"/>
        <v>jesień</v>
      </c>
      <c r="D350">
        <f t="shared" si="16"/>
        <v>0</v>
      </c>
      <c r="E350">
        <f>IF(AND(B350&lt;&gt;"niedziela",B350&lt;&gt;"sobota"),IF(C350="zima",ROUNDDOWN($R$11*G350,0)*$R$9,IF(C350="wiosna",ROUNDDOWN($R$12*G350,0)*$R$9,IF(C350="lato",ROUNDDOWN($R$13*G350,0)*$R$9,IF(C350="jesień",ROUNDDOWN($R$14*G350,0)*$R$9,0)))),0)</f>
        <v>120</v>
      </c>
      <c r="F350">
        <f t="shared" si="17"/>
        <v>23320</v>
      </c>
      <c r="G350">
        <v>10</v>
      </c>
      <c r="M350" s="1">
        <f>IF(F350&gt;0,A350,"")</f>
        <v>45275</v>
      </c>
    </row>
    <row r="351" spans="1:13">
      <c r="A351" s="1">
        <v>45276</v>
      </c>
      <c r="B351" t="s">
        <v>8</v>
      </c>
      <c r="C351" t="str">
        <f t="shared" si="15"/>
        <v>jesień</v>
      </c>
      <c r="D351">
        <f t="shared" si="16"/>
        <v>0</v>
      </c>
      <c r="E351">
        <f>IF(AND(B351&lt;&gt;"niedziela",B351&lt;&gt;"sobota"),IF(C351="zima",ROUNDDOWN($R$11*G351,0)*$R$9,IF(C351="wiosna",ROUNDDOWN($R$12*G351,0)*$R$9,IF(C351="lato",ROUNDDOWN($R$13*G351,0)*$R$9,IF(C351="jesień",ROUNDDOWN($R$14*G351,0)*$R$9,0)))),0)</f>
        <v>0</v>
      </c>
      <c r="F351">
        <f t="shared" si="17"/>
        <v>23320</v>
      </c>
      <c r="G351">
        <v>10</v>
      </c>
      <c r="M351" s="1">
        <f>IF(F351&gt;0,A351,"")</f>
        <v>45276</v>
      </c>
    </row>
    <row r="352" spans="1:13">
      <c r="A352" s="1">
        <v>45277</v>
      </c>
      <c r="B352" t="s">
        <v>2</v>
      </c>
      <c r="C352" t="str">
        <f t="shared" si="15"/>
        <v>jesień</v>
      </c>
      <c r="D352">
        <f t="shared" si="16"/>
        <v>150</v>
      </c>
      <c r="E352">
        <f>IF(AND(B352&lt;&gt;"niedziela",B352&lt;&gt;"sobota"),IF(C352="zima",ROUNDDOWN($R$11*G352,0)*$R$9,IF(C352="wiosna",ROUNDDOWN($R$12*G352,0)*$R$9,IF(C352="lato",ROUNDDOWN($R$13*G352,0)*$R$9,IF(C352="jesień",ROUNDDOWN($R$14*G352,0)*$R$9,0)))),0)</f>
        <v>0</v>
      </c>
      <c r="F352">
        <f t="shared" si="17"/>
        <v>23170</v>
      </c>
      <c r="G352">
        <v>10</v>
      </c>
      <c r="M352" s="1">
        <f>IF(F352&gt;0,A352,"")</f>
        <v>45277</v>
      </c>
    </row>
    <row r="353" spans="1:13">
      <c r="A353" s="1">
        <v>45278</v>
      </c>
      <c r="B353" t="s">
        <v>3</v>
      </c>
      <c r="C353" t="str">
        <f t="shared" si="15"/>
        <v>jesień</v>
      </c>
      <c r="D353">
        <f t="shared" si="16"/>
        <v>0</v>
      </c>
      <c r="E353">
        <f>IF(AND(B353&lt;&gt;"niedziela",B353&lt;&gt;"sobota"),IF(C353="zima",ROUNDDOWN($R$11*G353,0)*$R$9,IF(C353="wiosna",ROUNDDOWN($R$12*G353,0)*$R$9,IF(C353="lato",ROUNDDOWN($R$13*G353,0)*$R$9,IF(C353="jesień",ROUNDDOWN($R$14*G353,0)*$R$9,0)))),0)</f>
        <v>120</v>
      </c>
      <c r="F353">
        <f t="shared" si="17"/>
        <v>23290</v>
      </c>
      <c r="G353">
        <v>10</v>
      </c>
      <c r="M353" s="1">
        <f>IF(F353&gt;0,A353,"")</f>
        <v>45278</v>
      </c>
    </row>
    <row r="354" spans="1:13">
      <c r="A354" s="1">
        <v>45279</v>
      </c>
      <c r="B354" t="s">
        <v>4</v>
      </c>
      <c r="C354" t="str">
        <f t="shared" si="15"/>
        <v>jesień</v>
      </c>
      <c r="D354">
        <f t="shared" si="16"/>
        <v>0</v>
      </c>
      <c r="E354">
        <f>IF(AND(B354&lt;&gt;"niedziela",B354&lt;&gt;"sobota"),IF(C354="zima",ROUNDDOWN($R$11*G354,0)*$R$9,IF(C354="wiosna",ROUNDDOWN($R$12*G354,0)*$R$9,IF(C354="lato",ROUNDDOWN($R$13*G354,0)*$R$9,IF(C354="jesień",ROUNDDOWN($R$14*G354,0)*$R$9,0)))),0)</f>
        <v>120</v>
      </c>
      <c r="F354">
        <f t="shared" si="17"/>
        <v>23410</v>
      </c>
      <c r="G354">
        <v>10</v>
      </c>
      <c r="M354" s="1">
        <f>IF(F354&gt;0,A354,"")</f>
        <v>45279</v>
      </c>
    </row>
    <row r="355" spans="1:13">
      <c r="A355" s="1">
        <v>45280</v>
      </c>
      <c r="B355" t="s">
        <v>5</v>
      </c>
      <c r="C355" t="str">
        <f t="shared" si="15"/>
        <v>jesień</v>
      </c>
      <c r="D355">
        <f t="shared" si="16"/>
        <v>0</v>
      </c>
      <c r="E355">
        <f>IF(AND(B355&lt;&gt;"niedziela",B355&lt;&gt;"sobota"),IF(C355="zima",ROUNDDOWN($R$11*G355,0)*$R$9,IF(C355="wiosna",ROUNDDOWN($R$12*G355,0)*$R$9,IF(C355="lato",ROUNDDOWN($R$13*G355,0)*$R$9,IF(C355="jesień",ROUNDDOWN($R$14*G355,0)*$R$9,0)))),0)</f>
        <v>120</v>
      </c>
      <c r="F355">
        <f t="shared" si="17"/>
        <v>23530</v>
      </c>
      <c r="G355">
        <v>10</v>
      </c>
      <c r="M355" s="1">
        <f>IF(F355&gt;0,A355,"")</f>
        <v>45280</v>
      </c>
    </row>
    <row r="356" spans="1:13">
      <c r="A356" s="1">
        <v>45281</v>
      </c>
      <c r="B356" t="s">
        <v>6</v>
      </c>
      <c r="C356" t="str">
        <f t="shared" si="15"/>
        <v>zima</v>
      </c>
      <c r="D356">
        <f t="shared" si="16"/>
        <v>0</v>
      </c>
      <c r="E356">
        <f>IF(AND(B356&lt;&gt;"niedziela",B356&lt;&gt;"sobota"),IF(C356="zima",ROUNDDOWN($R$11*G356,0)*$R$9,IF(C356="wiosna",ROUNDDOWN($R$12*G356,0)*$R$9,IF(C356="lato",ROUNDDOWN($R$13*G356,0)*$R$9,IF(C356="jesień",ROUNDDOWN($R$14*G356,0)*$R$9,0)))),0)</f>
        <v>60</v>
      </c>
      <c r="F356">
        <f t="shared" si="17"/>
        <v>23590</v>
      </c>
      <c r="G356">
        <v>10</v>
      </c>
      <c r="M356" s="1">
        <f>IF(F356&gt;0,A356,"")</f>
        <v>45281</v>
      </c>
    </row>
    <row r="357" spans="1:13">
      <c r="A357" s="1">
        <v>45282</v>
      </c>
      <c r="B357" t="s">
        <v>7</v>
      </c>
      <c r="C357" t="str">
        <f t="shared" si="15"/>
        <v>zima</v>
      </c>
      <c r="D357">
        <f t="shared" si="16"/>
        <v>0</v>
      </c>
      <c r="E357">
        <f>IF(AND(B357&lt;&gt;"niedziela",B357&lt;&gt;"sobota"),IF(C357="zima",ROUNDDOWN($R$11*G357,0)*$R$9,IF(C357="wiosna",ROUNDDOWN($R$12*G357,0)*$R$9,IF(C357="lato",ROUNDDOWN($R$13*G357,0)*$R$9,IF(C357="jesień",ROUNDDOWN($R$14*G357,0)*$R$9,0)))),0)</f>
        <v>60</v>
      </c>
      <c r="F357">
        <f t="shared" si="17"/>
        <v>23650</v>
      </c>
      <c r="G357">
        <v>10</v>
      </c>
      <c r="M357" s="1">
        <f>IF(F357&gt;0,A357,"")</f>
        <v>45282</v>
      </c>
    </row>
    <row r="358" spans="1:13">
      <c r="A358" s="1">
        <v>45283</v>
      </c>
      <c r="B358" t="s">
        <v>8</v>
      </c>
      <c r="C358" t="str">
        <f t="shared" si="15"/>
        <v>zima</v>
      </c>
      <c r="D358">
        <f t="shared" si="16"/>
        <v>0</v>
      </c>
      <c r="E358">
        <f>IF(AND(B358&lt;&gt;"niedziela",B358&lt;&gt;"sobota"),IF(C358="zima",ROUNDDOWN($R$11*G358,0)*$R$9,IF(C358="wiosna",ROUNDDOWN($R$12*G358,0)*$R$9,IF(C358="lato",ROUNDDOWN($R$13*G358,0)*$R$9,IF(C358="jesień",ROUNDDOWN($R$14*G358,0)*$R$9,0)))),0)</f>
        <v>0</v>
      </c>
      <c r="F358">
        <f t="shared" si="17"/>
        <v>23650</v>
      </c>
      <c r="G358">
        <v>10</v>
      </c>
      <c r="M358" s="1">
        <f>IF(F358&gt;0,A358,"")</f>
        <v>45283</v>
      </c>
    </row>
    <row r="359" spans="1:13">
      <c r="A359" s="1">
        <v>45284</v>
      </c>
      <c r="B359" t="s">
        <v>2</v>
      </c>
      <c r="C359" t="str">
        <f t="shared" si="15"/>
        <v>zima</v>
      </c>
      <c r="D359">
        <f t="shared" si="16"/>
        <v>150</v>
      </c>
      <c r="E359">
        <f>IF(AND(B359&lt;&gt;"niedziela",B359&lt;&gt;"sobota"),IF(C359="zima",ROUNDDOWN($R$11*G359,0)*$R$9,IF(C359="wiosna",ROUNDDOWN($R$12*G359,0)*$R$9,IF(C359="lato",ROUNDDOWN($R$13*G359,0)*$R$9,IF(C359="jesień",ROUNDDOWN($R$14*G359,0)*$R$9,0)))),0)</f>
        <v>0</v>
      </c>
      <c r="F359">
        <f t="shared" si="17"/>
        <v>23500</v>
      </c>
      <c r="G359">
        <v>10</v>
      </c>
      <c r="M359" s="1">
        <f>IF(F359&gt;0,A359,"")</f>
        <v>45284</v>
      </c>
    </row>
    <row r="360" spans="1:13">
      <c r="A360" s="1">
        <v>45285</v>
      </c>
      <c r="B360" t="s">
        <v>3</v>
      </c>
      <c r="C360" t="str">
        <f t="shared" si="15"/>
        <v>zima</v>
      </c>
      <c r="D360">
        <f t="shared" si="16"/>
        <v>0</v>
      </c>
      <c r="E360">
        <f>IF(AND(B360&lt;&gt;"niedziela",B360&lt;&gt;"sobota"),IF(C360="zima",ROUNDDOWN($R$11*G360,0)*$R$9,IF(C360="wiosna",ROUNDDOWN($R$12*G360,0)*$R$9,IF(C360="lato",ROUNDDOWN($R$13*G360,0)*$R$9,IF(C360="jesień",ROUNDDOWN($R$14*G360,0)*$R$9,0)))),0)</f>
        <v>60</v>
      </c>
      <c r="F360">
        <f t="shared" si="17"/>
        <v>23560</v>
      </c>
      <c r="G360">
        <v>10</v>
      </c>
      <c r="M360" s="1">
        <f>IF(F360&gt;0,A360,"")</f>
        <v>45285</v>
      </c>
    </row>
    <row r="361" spans="1:13">
      <c r="A361" s="1">
        <v>45286</v>
      </c>
      <c r="B361" t="s">
        <v>4</v>
      </c>
      <c r="C361" t="str">
        <f t="shared" si="15"/>
        <v>zima</v>
      </c>
      <c r="D361">
        <f t="shared" si="16"/>
        <v>0</v>
      </c>
      <c r="E361">
        <f>IF(AND(B361&lt;&gt;"niedziela",B361&lt;&gt;"sobota"),IF(C361="zima",ROUNDDOWN($R$11*G361,0)*$R$9,IF(C361="wiosna",ROUNDDOWN($R$12*G361,0)*$R$9,IF(C361="lato",ROUNDDOWN($R$13*G361,0)*$R$9,IF(C361="jesień",ROUNDDOWN($R$14*G361,0)*$R$9,0)))),0)</f>
        <v>60</v>
      </c>
      <c r="F361">
        <f t="shared" si="17"/>
        <v>23620</v>
      </c>
      <c r="G361">
        <v>10</v>
      </c>
      <c r="M361" s="1">
        <f>IF(F361&gt;0,A361,"")</f>
        <v>45286</v>
      </c>
    </row>
    <row r="362" spans="1:13">
      <c r="A362" s="1">
        <v>45287</v>
      </c>
      <c r="B362" t="s">
        <v>5</v>
      </c>
      <c r="C362" t="str">
        <f t="shared" si="15"/>
        <v>zima</v>
      </c>
      <c r="D362">
        <f t="shared" si="16"/>
        <v>0</v>
      </c>
      <c r="E362">
        <f>IF(AND(B362&lt;&gt;"niedziela",B362&lt;&gt;"sobota"),IF(C362="zima",ROUNDDOWN($R$11*G362,0)*$R$9,IF(C362="wiosna",ROUNDDOWN($R$12*G362,0)*$R$9,IF(C362="lato",ROUNDDOWN($R$13*G362,0)*$R$9,IF(C362="jesień",ROUNDDOWN($R$14*G362,0)*$R$9,0)))),0)</f>
        <v>60</v>
      </c>
      <c r="F362">
        <f t="shared" si="17"/>
        <v>23680</v>
      </c>
      <c r="G362">
        <v>10</v>
      </c>
      <c r="M362" s="1">
        <f>IF(F362&gt;0,A362,"")</f>
        <v>45287</v>
      </c>
    </row>
    <row r="363" spans="1:13">
      <c r="A363" s="1">
        <v>45288</v>
      </c>
      <c r="B363" t="s">
        <v>6</v>
      </c>
      <c r="C363" t="str">
        <f t="shared" si="15"/>
        <v>zima</v>
      </c>
      <c r="D363">
        <f t="shared" si="16"/>
        <v>0</v>
      </c>
      <c r="E363">
        <f>IF(AND(B363&lt;&gt;"niedziela",B363&lt;&gt;"sobota"),IF(C363="zima",ROUNDDOWN($R$11*G363,0)*$R$9,IF(C363="wiosna",ROUNDDOWN($R$12*G363,0)*$R$9,IF(C363="lato",ROUNDDOWN($R$13*G363,0)*$R$9,IF(C363="jesień",ROUNDDOWN($R$14*G363,0)*$R$9,0)))),0)</f>
        <v>60</v>
      </c>
      <c r="F363">
        <f t="shared" si="17"/>
        <v>23740</v>
      </c>
      <c r="G363">
        <v>10</v>
      </c>
      <c r="M363" s="1">
        <f>IF(F363&gt;0,A363,"")</f>
        <v>45288</v>
      </c>
    </row>
    <row r="364" spans="1:13">
      <c r="A364" s="1">
        <v>45289</v>
      </c>
      <c r="B364" t="s">
        <v>7</v>
      </c>
      <c r="C364" t="str">
        <f t="shared" si="15"/>
        <v>zima</v>
      </c>
      <c r="D364">
        <f t="shared" si="16"/>
        <v>0</v>
      </c>
      <c r="E364">
        <f>IF(AND(B364&lt;&gt;"niedziela",B364&lt;&gt;"sobota"),IF(C364="zima",ROUNDDOWN($R$11*G364,0)*$R$9,IF(C364="wiosna",ROUNDDOWN($R$12*G364,0)*$R$9,IF(C364="lato",ROUNDDOWN($R$13*G364,0)*$R$9,IF(C364="jesień",ROUNDDOWN($R$14*G364,0)*$R$9,0)))),0)</f>
        <v>60</v>
      </c>
      <c r="F364">
        <f t="shared" si="17"/>
        <v>23800</v>
      </c>
      <c r="G364">
        <v>10</v>
      </c>
      <c r="M364" s="1">
        <f>IF(F364&gt;0,A364,"")</f>
        <v>45289</v>
      </c>
    </row>
    <row r="365" spans="1:13">
      <c r="A365" s="1">
        <v>45290</v>
      </c>
      <c r="B365" t="s">
        <v>8</v>
      </c>
      <c r="C365" t="str">
        <f t="shared" si="15"/>
        <v>zima</v>
      </c>
      <c r="D365">
        <f t="shared" si="16"/>
        <v>0</v>
      </c>
      <c r="E365">
        <f>IF(AND(B365&lt;&gt;"niedziela",B365&lt;&gt;"sobota"),IF(C365="zima",ROUNDDOWN($R$11*G365,0)*$R$9,IF(C365="wiosna",ROUNDDOWN($R$12*G365,0)*$R$9,IF(C365="lato",ROUNDDOWN($R$13*G365,0)*$R$9,IF(C365="jesień",ROUNDDOWN($R$14*G365,0)*$R$9,0)))),0)</f>
        <v>0</v>
      </c>
      <c r="F365">
        <f t="shared" si="17"/>
        <v>23800</v>
      </c>
      <c r="G365">
        <v>10</v>
      </c>
      <c r="M365" s="1">
        <f>IF(F365&gt;0,A365,"")</f>
        <v>45290</v>
      </c>
    </row>
    <row r="366" spans="1:13">
      <c r="A366" s="1">
        <v>45291</v>
      </c>
      <c r="B366" t="s">
        <v>2</v>
      </c>
      <c r="C366" t="str">
        <f t="shared" si="15"/>
        <v>zima</v>
      </c>
      <c r="D366">
        <f t="shared" si="16"/>
        <v>150</v>
      </c>
      <c r="E366">
        <f>IF(AND(B366&lt;&gt;"niedziela",B366&lt;&gt;"sobota"),IF(C366="zima",ROUNDDOWN($R$11*G366,0)*$R$9,IF(C366="wiosna",ROUNDDOWN($R$12*G366,0)*$R$9,IF(C366="lato",ROUNDDOWN($R$13*G366,0)*$R$9,IF(C366="jesień",ROUNDDOWN($R$14*G366,0)*$R$9,0)))),0)</f>
        <v>0</v>
      </c>
      <c r="F366">
        <f t="shared" si="17"/>
        <v>23650</v>
      </c>
      <c r="G366">
        <v>10</v>
      </c>
      <c r="M366" s="1">
        <f>IF(F366&gt;0,A366,"")</f>
        <v>45291</v>
      </c>
    </row>
    <row r="367" spans="1:13">
      <c r="A367" s="1">
        <v>45292</v>
      </c>
      <c r="B367" t="s">
        <v>3</v>
      </c>
      <c r="C367" t="str">
        <f t="shared" si="15"/>
        <v>zima</v>
      </c>
      <c r="D367">
        <f t="shared" si="16"/>
        <v>0</v>
      </c>
      <c r="E367">
        <f>IF(AND(B367&lt;&gt;"niedziela",B367&lt;&gt;"sobota"),IF(C367="zima",ROUNDDOWN($R$11*G367,0)*$R$9,IF(C367="wiosna",ROUNDDOWN($R$12*G367,0)*$R$9,IF(C367="lato",ROUNDDOWN($R$13*G367,0)*$R$9,IF(C367="jesień",ROUNDDOWN($R$14*G367,0)*$R$9,0)))),0)</f>
        <v>60</v>
      </c>
      <c r="F367">
        <f t="shared" si="17"/>
        <v>23710</v>
      </c>
      <c r="G367">
        <v>10</v>
      </c>
      <c r="M367" s="1">
        <f>IF(F367&gt;0,A367,"")</f>
        <v>45292</v>
      </c>
    </row>
    <row r="368" spans="1:13">
      <c r="A368" s="1">
        <v>45293</v>
      </c>
      <c r="B368" t="s">
        <v>4</v>
      </c>
      <c r="C368" t="str">
        <f t="shared" si="15"/>
        <v>zima</v>
      </c>
      <c r="D368">
        <f t="shared" si="16"/>
        <v>0</v>
      </c>
      <c r="E368">
        <f>IF(AND(B368&lt;&gt;"niedziela",B368&lt;&gt;"sobota"),IF(C368="zima",ROUNDDOWN($R$11*G368,0)*$R$9,IF(C368="wiosna",ROUNDDOWN($R$12*G368,0)*$R$9,IF(C368="lato",ROUNDDOWN($R$13*G368,0)*$R$9,IF(C368="jesień",ROUNDDOWN($R$14*G368,0)*$R$9,0)))),0)</f>
        <v>60</v>
      </c>
      <c r="F368">
        <f t="shared" si="17"/>
        <v>23770</v>
      </c>
      <c r="G368">
        <v>10</v>
      </c>
      <c r="M368" s="1">
        <f>IF(F368&gt;0,A368,"")</f>
        <v>45293</v>
      </c>
    </row>
    <row r="369" spans="1:13">
      <c r="A369" s="1">
        <v>45294</v>
      </c>
      <c r="B369" t="s">
        <v>5</v>
      </c>
      <c r="C369" t="str">
        <f t="shared" si="15"/>
        <v>zima</v>
      </c>
      <c r="D369">
        <f t="shared" si="16"/>
        <v>0</v>
      </c>
      <c r="E369">
        <f>IF(AND(B369&lt;&gt;"niedziela",B369&lt;&gt;"sobota"),IF(C369="zima",ROUNDDOWN($R$11*G369,0)*$R$9,IF(C369="wiosna",ROUNDDOWN($R$12*G369,0)*$R$9,IF(C369="lato",ROUNDDOWN($R$13*G369,0)*$R$9,IF(C369="jesień",ROUNDDOWN($R$14*G369,0)*$R$9,0)))),0)</f>
        <v>60</v>
      </c>
      <c r="F369">
        <f t="shared" si="17"/>
        <v>23830</v>
      </c>
      <c r="G369">
        <v>10</v>
      </c>
      <c r="M369" s="1">
        <f>IF(F369&gt;0,A369,"")</f>
        <v>45294</v>
      </c>
    </row>
    <row r="370" spans="1:13">
      <c r="A370" s="1">
        <v>45295</v>
      </c>
      <c r="B370" t="s">
        <v>6</v>
      </c>
      <c r="C370" t="str">
        <f t="shared" si="15"/>
        <v>zima</v>
      </c>
      <c r="D370">
        <f t="shared" si="16"/>
        <v>0</v>
      </c>
      <c r="E370">
        <f>IF(AND(B370&lt;&gt;"niedziela",B370&lt;&gt;"sobota"),IF(C370="zima",ROUNDDOWN($R$11*G370,0)*$R$9,IF(C370="wiosna",ROUNDDOWN($R$12*G370,0)*$R$9,IF(C370="lato",ROUNDDOWN($R$13*G370,0)*$R$9,IF(C370="jesień",ROUNDDOWN($R$14*G370,0)*$R$9,0)))),0)</f>
        <v>60</v>
      </c>
      <c r="F370">
        <f t="shared" si="17"/>
        <v>23890</v>
      </c>
      <c r="G370">
        <v>10</v>
      </c>
      <c r="M370" s="1">
        <f>IF(F370&gt;0,A370,"")</f>
        <v>45295</v>
      </c>
    </row>
    <row r="371" spans="1:13">
      <c r="A371" s="1">
        <v>45296</v>
      </c>
      <c r="B371" t="s">
        <v>7</v>
      </c>
      <c r="C371" t="str">
        <f t="shared" si="15"/>
        <v>zima</v>
      </c>
      <c r="D371">
        <f t="shared" si="16"/>
        <v>0</v>
      </c>
      <c r="E371">
        <f>IF(AND(B371&lt;&gt;"niedziela",B371&lt;&gt;"sobota"),IF(C371="zima",ROUNDDOWN($R$11*G371,0)*$R$9,IF(C371="wiosna",ROUNDDOWN($R$12*G371,0)*$R$9,IF(C371="lato",ROUNDDOWN($R$13*G371,0)*$R$9,IF(C371="jesień",ROUNDDOWN($R$14*G371,0)*$R$9,0)))),0)</f>
        <v>60</v>
      </c>
      <c r="F371">
        <f t="shared" si="17"/>
        <v>23950</v>
      </c>
      <c r="G371">
        <v>10</v>
      </c>
      <c r="M371" s="1">
        <f>IF(F371&gt;0,A371,"")</f>
        <v>45296</v>
      </c>
    </row>
    <row r="372" spans="1:13">
      <c r="A372" s="1">
        <v>45297</v>
      </c>
      <c r="B372" t="s">
        <v>8</v>
      </c>
      <c r="C372" t="str">
        <f t="shared" si="15"/>
        <v>zima</v>
      </c>
      <c r="D372">
        <f t="shared" si="16"/>
        <v>0</v>
      </c>
      <c r="E372">
        <f>IF(AND(B372&lt;&gt;"niedziela",B372&lt;&gt;"sobota"),IF(C372="zima",ROUNDDOWN($R$11*G372,0)*$R$9,IF(C372="wiosna",ROUNDDOWN($R$12*G372,0)*$R$9,IF(C372="lato",ROUNDDOWN($R$13*G372,0)*$R$9,IF(C372="jesień",ROUNDDOWN($R$14*G372,0)*$R$9,0)))),0)</f>
        <v>0</v>
      </c>
      <c r="F372">
        <f t="shared" si="17"/>
        <v>23950</v>
      </c>
      <c r="G372">
        <v>10</v>
      </c>
      <c r="M372" s="1">
        <f>IF(F372&gt;0,A372,"")</f>
        <v>45297</v>
      </c>
    </row>
    <row r="373" spans="1:13">
      <c r="A373" s="1">
        <v>45298</v>
      </c>
      <c r="B373" t="s">
        <v>2</v>
      </c>
      <c r="C373" t="str">
        <f t="shared" si="15"/>
        <v>zima</v>
      </c>
      <c r="D373">
        <f t="shared" si="16"/>
        <v>150</v>
      </c>
      <c r="E373">
        <f>IF(AND(B373&lt;&gt;"niedziela",B373&lt;&gt;"sobota"),IF(C373="zima",ROUNDDOWN($R$11*G373,0)*$R$9,IF(C373="wiosna",ROUNDDOWN($R$12*G373,0)*$R$9,IF(C373="lato",ROUNDDOWN($R$13*G373,0)*$R$9,IF(C373="jesień",ROUNDDOWN($R$14*G373,0)*$R$9,0)))),0)</f>
        <v>0</v>
      </c>
      <c r="F373">
        <f t="shared" si="17"/>
        <v>23800</v>
      </c>
      <c r="G373">
        <v>10</v>
      </c>
      <c r="M373" s="1">
        <f>IF(F373&gt;0,A373,"")</f>
        <v>45298</v>
      </c>
    </row>
    <row r="374" spans="1:13">
      <c r="A374" s="1">
        <v>45299</v>
      </c>
      <c r="B374" t="s">
        <v>3</v>
      </c>
      <c r="C374" t="str">
        <f t="shared" si="15"/>
        <v>zima</v>
      </c>
      <c r="D374">
        <f t="shared" si="16"/>
        <v>0</v>
      </c>
      <c r="E374">
        <f>IF(AND(B374&lt;&gt;"niedziela",B374&lt;&gt;"sobota"),IF(C374="zima",ROUNDDOWN($R$11*G374,0)*$R$9,IF(C374="wiosna",ROUNDDOWN($R$12*G374,0)*$R$9,IF(C374="lato",ROUNDDOWN($R$13*G374,0)*$R$9,IF(C374="jesień",ROUNDDOWN($R$14*G374,0)*$R$9,0)))),0)</f>
        <v>60</v>
      </c>
      <c r="F374">
        <f t="shared" si="17"/>
        <v>23860</v>
      </c>
      <c r="G374">
        <v>10</v>
      </c>
      <c r="M374" s="1">
        <f>IF(F374&gt;0,A374,"")</f>
        <v>45299</v>
      </c>
    </row>
    <row r="375" spans="1:13">
      <c r="A375" s="1">
        <v>45300</v>
      </c>
      <c r="B375" t="s">
        <v>4</v>
      </c>
      <c r="C375" t="str">
        <f t="shared" si="15"/>
        <v>zima</v>
      </c>
      <c r="D375">
        <f t="shared" si="16"/>
        <v>0</v>
      </c>
      <c r="E375">
        <f>IF(AND(B375&lt;&gt;"niedziela",B375&lt;&gt;"sobota"),IF(C375="zima",ROUNDDOWN($R$11*G375,0)*$R$9,IF(C375="wiosna",ROUNDDOWN($R$12*G375,0)*$R$9,IF(C375="lato",ROUNDDOWN($R$13*G375,0)*$R$9,IF(C375="jesień",ROUNDDOWN($R$14*G375,0)*$R$9,0)))),0)</f>
        <v>60</v>
      </c>
      <c r="F375">
        <f t="shared" si="17"/>
        <v>23920</v>
      </c>
      <c r="G375">
        <v>10</v>
      </c>
      <c r="M375" s="1">
        <f>IF(F375&gt;0,A375,"")</f>
        <v>45300</v>
      </c>
    </row>
    <row r="376" spans="1:13">
      <c r="A376" s="1">
        <v>45301</v>
      </c>
      <c r="B376" t="s">
        <v>5</v>
      </c>
      <c r="C376" t="str">
        <f t="shared" si="15"/>
        <v>zima</v>
      </c>
      <c r="D376">
        <f t="shared" si="16"/>
        <v>0</v>
      </c>
      <c r="E376">
        <f>IF(AND(B376&lt;&gt;"niedziela",B376&lt;&gt;"sobota"),IF(C376="zima",ROUNDDOWN($R$11*G376,0)*$R$9,IF(C376="wiosna",ROUNDDOWN($R$12*G376,0)*$R$9,IF(C376="lato",ROUNDDOWN($R$13*G376,0)*$R$9,IF(C376="jesień",ROUNDDOWN($R$14*G376,0)*$R$9,0)))),0)</f>
        <v>60</v>
      </c>
      <c r="F376">
        <f t="shared" si="17"/>
        <v>23980</v>
      </c>
      <c r="G376">
        <v>10</v>
      </c>
      <c r="M376" s="1">
        <f>IF(F376&gt;0,A376,"")</f>
        <v>45301</v>
      </c>
    </row>
    <row r="377" spans="1:13">
      <c r="A377" s="1">
        <v>45302</v>
      </c>
      <c r="B377" t="s">
        <v>6</v>
      </c>
      <c r="C377" t="str">
        <f t="shared" si="15"/>
        <v>zima</v>
      </c>
      <c r="D377">
        <f t="shared" si="16"/>
        <v>0</v>
      </c>
      <c r="E377">
        <f>IF(AND(B377&lt;&gt;"niedziela",B377&lt;&gt;"sobota"),IF(C377="zima",ROUNDDOWN($R$11*G377,0)*$R$9,IF(C377="wiosna",ROUNDDOWN($R$12*G377,0)*$R$9,IF(C377="lato",ROUNDDOWN($R$13*G377,0)*$R$9,IF(C377="jesień",ROUNDDOWN($R$14*G377,0)*$R$9,0)))),0)</f>
        <v>60</v>
      </c>
      <c r="F377">
        <f t="shared" si="17"/>
        <v>24040</v>
      </c>
      <c r="G377">
        <v>10</v>
      </c>
      <c r="M377" s="1">
        <f>IF(F377&gt;0,A377,"")</f>
        <v>45302</v>
      </c>
    </row>
    <row r="378" spans="1:13">
      <c r="A378" s="1">
        <v>45303</v>
      </c>
      <c r="B378" t="s">
        <v>7</v>
      </c>
      <c r="C378" t="str">
        <f t="shared" si="15"/>
        <v>zima</v>
      </c>
      <c r="D378">
        <f t="shared" si="16"/>
        <v>0</v>
      </c>
      <c r="E378">
        <f>IF(AND(B378&lt;&gt;"niedziela",B378&lt;&gt;"sobota"),IF(C378="zima",ROUNDDOWN($R$11*G378,0)*$R$9,IF(C378="wiosna",ROUNDDOWN($R$12*G378,0)*$R$9,IF(C378="lato",ROUNDDOWN($R$13*G378,0)*$R$9,IF(C378="jesień",ROUNDDOWN($R$14*G378,0)*$R$9,0)))),0)</f>
        <v>60</v>
      </c>
      <c r="F378">
        <f t="shared" si="17"/>
        <v>24100</v>
      </c>
      <c r="G378">
        <v>10</v>
      </c>
      <c r="M378" s="1">
        <f>IF(F378&gt;0,A378,"")</f>
        <v>45303</v>
      </c>
    </row>
    <row r="379" spans="1:13">
      <c r="A379" s="1">
        <v>45304</v>
      </c>
      <c r="B379" t="s">
        <v>8</v>
      </c>
      <c r="C379" t="str">
        <f t="shared" si="15"/>
        <v>zima</v>
      </c>
      <c r="D379">
        <f t="shared" si="16"/>
        <v>0</v>
      </c>
      <c r="E379">
        <f>IF(AND(B379&lt;&gt;"niedziela",B379&lt;&gt;"sobota"),IF(C379="zima",ROUNDDOWN($R$11*G379,0)*$R$9,IF(C379="wiosna",ROUNDDOWN($R$12*G379,0)*$R$9,IF(C379="lato",ROUNDDOWN($R$13*G379,0)*$R$9,IF(C379="jesień",ROUNDDOWN($R$14*G379,0)*$R$9,0)))),0)</f>
        <v>0</v>
      </c>
      <c r="F379">
        <f t="shared" si="17"/>
        <v>24100</v>
      </c>
      <c r="G379">
        <v>10</v>
      </c>
      <c r="M379" s="1">
        <f>IF(F379&gt;0,A379,"")</f>
        <v>45304</v>
      </c>
    </row>
    <row r="380" spans="1:13">
      <c r="A380" s="1">
        <v>45305</v>
      </c>
      <c r="B380" t="s">
        <v>2</v>
      </c>
      <c r="C380" t="str">
        <f t="shared" si="15"/>
        <v>zima</v>
      </c>
      <c r="D380">
        <f t="shared" si="16"/>
        <v>150</v>
      </c>
      <c r="E380">
        <f>IF(AND(B380&lt;&gt;"niedziela",B380&lt;&gt;"sobota"),IF(C380="zima",ROUNDDOWN($R$11*G380,0)*$R$9,IF(C380="wiosna",ROUNDDOWN($R$12*G380,0)*$R$9,IF(C380="lato",ROUNDDOWN($R$13*G380,0)*$R$9,IF(C380="jesień",ROUNDDOWN($R$14*G380,0)*$R$9,0)))),0)</f>
        <v>0</v>
      </c>
      <c r="F380">
        <f t="shared" si="17"/>
        <v>23950</v>
      </c>
      <c r="G380">
        <v>10</v>
      </c>
      <c r="M380" s="1">
        <f>IF(F380&gt;0,A380,"")</f>
        <v>45305</v>
      </c>
    </row>
    <row r="381" spans="1:13">
      <c r="A381" s="1">
        <v>45306</v>
      </c>
      <c r="B381" t="s">
        <v>3</v>
      </c>
      <c r="C381" t="str">
        <f t="shared" si="15"/>
        <v>zima</v>
      </c>
      <c r="D381">
        <f t="shared" si="16"/>
        <v>0</v>
      </c>
      <c r="E381">
        <f>IF(AND(B381&lt;&gt;"niedziela",B381&lt;&gt;"sobota"),IF(C381="zima",ROUNDDOWN($R$11*G381,0)*$R$9,IF(C381="wiosna",ROUNDDOWN($R$12*G381,0)*$R$9,IF(C381="lato",ROUNDDOWN($R$13*G381,0)*$R$9,IF(C381="jesień",ROUNDDOWN($R$14*G381,0)*$R$9,0)))),0)</f>
        <v>60</v>
      </c>
      <c r="F381">
        <f t="shared" si="17"/>
        <v>24010</v>
      </c>
      <c r="G381">
        <v>10</v>
      </c>
      <c r="M381" s="1">
        <f>IF(F381&gt;0,A381,"")</f>
        <v>45306</v>
      </c>
    </row>
    <row r="382" spans="1:13">
      <c r="A382" s="1">
        <v>45307</v>
      </c>
      <c r="B382" t="s">
        <v>4</v>
      </c>
      <c r="C382" t="str">
        <f t="shared" si="15"/>
        <v>zima</v>
      </c>
      <c r="D382">
        <f t="shared" si="16"/>
        <v>0</v>
      </c>
      <c r="E382">
        <f>IF(AND(B382&lt;&gt;"niedziela",B382&lt;&gt;"sobota"),IF(C382="zima",ROUNDDOWN($R$11*G382,0)*$R$9,IF(C382="wiosna",ROUNDDOWN($R$12*G382,0)*$R$9,IF(C382="lato",ROUNDDOWN($R$13*G382,0)*$R$9,IF(C382="jesień",ROUNDDOWN($R$14*G382,0)*$R$9,0)))),0)</f>
        <v>60</v>
      </c>
      <c r="F382">
        <f t="shared" si="17"/>
        <v>24070</v>
      </c>
      <c r="G382">
        <v>10</v>
      </c>
      <c r="M382" s="1">
        <f>IF(F382&gt;0,A382,"")</f>
        <v>45307</v>
      </c>
    </row>
    <row r="383" spans="1:13">
      <c r="A383" s="1">
        <v>45308</v>
      </c>
      <c r="B383" t="s">
        <v>5</v>
      </c>
      <c r="C383" t="str">
        <f t="shared" si="15"/>
        <v>zima</v>
      </c>
      <c r="D383">
        <f t="shared" si="16"/>
        <v>0</v>
      </c>
      <c r="E383">
        <f>IF(AND(B383&lt;&gt;"niedziela",B383&lt;&gt;"sobota"),IF(C383="zima",ROUNDDOWN($R$11*G383,0)*$R$9,IF(C383="wiosna",ROUNDDOWN($R$12*G383,0)*$R$9,IF(C383="lato",ROUNDDOWN($R$13*G383,0)*$R$9,IF(C383="jesień",ROUNDDOWN($R$14*G383,0)*$R$9,0)))),0)</f>
        <v>60</v>
      </c>
      <c r="F383">
        <f t="shared" si="17"/>
        <v>24130</v>
      </c>
      <c r="G383">
        <v>10</v>
      </c>
      <c r="M383" s="1">
        <f>IF(F383&gt;0,A383,"")</f>
        <v>45308</v>
      </c>
    </row>
    <row r="384" spans="1:13">
      <c r="A384" s="1">
        <v>45309</v>
      </c>
      <c r="B384" t="s">
        <v>6</v>
      </c>
      <c r="C384" t="str">
        <f t="shared" si="15"/>
        <v>zima</v>
      </c>
      <c r="D384">
        <f t="shared" si="16"/>
        <v>0</v>
      </c>
      <c r="E384">
        <f>IF(AND(B384&lt;&gt;"niedziela",B384&lt;&gt;"sobota"),IF(C384="zima",ROUNDDOWN($R$11*G384,0)*$R$9,IF(C384="wiosna",ROUNDDOWN($R$12*G384,0)*$R$9,IF(C384="lato",ROUNDDOWN($R$13*G384,0)*$R$9,IF(C384="jesień",ROUNDDOWN($R$14*G384,0)*$R$9,0)))),0)</f>
        <v>60</v>
      </c>
      <c r="F384">
        <f t="shared" si="17"/>
        <v>24190</v>
      </c>
      <c r="G384">
        <v>10</v>
      </c>
      <c r="M384" s="1">
        <f>IF(F384&gt;0,A384,"")</f>
        <v>45309</v>
      </c>
    </row>
    <row r="385" spans="1:13">
      <c r="A385" s="1">
        <v>45310</v>
      </c>
      <c r="B385" t="s">
        <v>7</v>
      </c>
      <c r="C385" t="str">
        <f t="shared" si="15"/>
        <v>zima</v>
      </c>
      <c r="D385">
        <f t="shared" si="16"/>
        <v>0</v>
      </c>
      <c r="E385">
        <f>IF(AND(B385&lt;&gt;"niedziela",B385&lt;&gt;"sobota"),IF(C385="zima",ROUNDDOWN($R$11*G385,0)*$R$9,IF(C385="wiosna",ROUNDDOWN($R$12*G385,0)*$R$9,IF(C385="lato",ROUNDDOWN($R$13*G385,0)*$R$9,IF(C385="jesień",ROUNDDOWN($R$14*G385,0)*$R$9,0)))),0)</f>
        <v>60</v>
      </c>
      <c r="F385">
        <f t="shared" si="17"/>
        <v>24250</v>
      </c>
      <c r="G385">
        <v>10</v>
      </c>
      <c r="M385" s="1">
        <f>IF(F385&gt;0,A385,"")</f>
        <v>45310</v>
      </c>
    </row>
    <row r="386" spans="1:13">
      <c r="A386" s="1">
        <v>45311</v>
      </c>
      <c r="B386" t="s">
        <v>8</v>
      </c>
      <c r="C386" t="str">
        <f t="shared" si="15"/>
        <v>zima</v>
      </c>
      <c r="D386">
        <f t="shared" si="16"/>
        <v>0</v>
      </c>
      <c r="E386">
        <f>IF(AND(B386&lt;&gt;"niedziela",B386&lt;&gt;"sobota"),IF(C386="zima",ROUNDDOWN($R$11*G386,0)*$R$9,IF(C386="wiosna",ROUNDDOWN($R$12*G386,0)*$R$9,IF(C386="lato",ROUNDDOWN($R$13*G386,0)*$R$9,IF(C386="jesień",ROUNDDOWN($R$14*G386,0)*$R$9,0)))),0)</f>
        <v>0</v>
      </c>
      <c r="F386">
        <f t="shared" si="17"/>
        <v>24250</v>
      </c>
      <c r="G386">
        <v>10</v>
      </c>
      <c r="M386" s="1">
        <f>IF(F386&gt;0,A386,"")</f>
        <v>45311</v>
      </c>
    </row>
    <row r="387" spans="1:13">
      <c r="A387" s="1">
        <v>45312</v>
      </c>
      <c r="B387" t="s">
        <v>2</v>
      </c>
      <c r="C387" t="str">
        <f t="shared" si="15"/>
        <v>zima</v>
      </c>
      <c r="D387">
        <f t="shared" si="16"/>
        <v>150</v>
      </c>
      <c r="E387">
        <f>IF(AND(B387&lt;&gt;"niedziela",B387&lt;&gt;"sobota"),IF(C387="zima",ROUNDDOWN($R$11*G387,0)*$R$9,IF(C387="wiosna",ROUNDDOWN($R$12*G387,0)*$R$9,IF(C387="lato",ROUNDDOWN($R$13*G387,0)*$R$9,IF(C387="jesień",ROUNDDOWN($R$14*G387,0)*$R$9,0)))),0)</f>
        <v>0</v>
      </c>
      <c r="F387">
        <f t="shared" si="17"/>
        <v>24100</v>
      </c>
      <c r="G387">
        <v>10</v>
      </c>
      <c r="M387" s="1">
        <f>IF(F387&gt;0,A387,"")</f>
        <v>45312</v>
      </c>
    </row>
    <row r="388" spans="1:13">
      <c r="A388" s="1">
        <v>45313</v>
      </c>
      <c r="B388" t="s">
        <v>3</v>
      </c>
      <c r="C388" t="str">
        <f t="shared" ref="C388:C451" si="18">IF(AND(DATE(2022,12,21)&lt;=A388,A388&lt;=DATE(2023,3,20)),"zima",IF(AND(DATE(2023,3,21)&lt;=A388,A388&lt;=DATE(2023,6,20)),"wiosna",IF(AND(DATE(2023,6,21)&lt;=A388,A388&lt;=DATE(2023,9,22)),"lato",IF(AND(DATE(2022,9,23)&lt;=A388,A388&lt;=DATE(2023,12,20)),"jesień",IF(AND(DATE(2023,12,21)&lt;=A388,A388&lt;=DATE(2024,3,20)),"zima",IF(AND(DATE(2024,3,21)&lt;=A388,A388&lt;=DATE(2024,6,20)),"wiosna",IF(AND(DATE(2024,6,21)&lt;=A388,A388&lt;=DATE(2024,9,22)),"lato",IF(AND(DATE(2024,9,23)&lt;=A388,A388&lt;=DATE(2024,12,20)),"jesień","zima"))))))))</f>
        <v>zima</v>
      </c>
      <c r="D388">
        <f t="shared" ref="D388:D451" si="19">IF(B388="niedziela",150,0)</f>
        <v>0</v>
      </c>
      <c r="E388">
        <f>IF(AND(B388&lt;&gt;"niedziela",B388&lt;&gt;"sobota"),IF(C388="zima",ROUNDDOWN($R$11*G388,0)*$R$9,IF(C388="wiosna",ROUNDDOWN($R$12*G388,0)*$R$9,IF(C388="lato",ROUNDDOWN($R$13*G388,0)*$R$9,IF(C388="jesień",ROUNDDOWN($R$14*G388,0)*$R$9,0)))),0)</f>
        <v>60</v>
      </c>
      <c r="F388">
        <f t="shared" ref="F388:F451" si="20">F387+(E388-D388)</f>
        <v>24160</v>
      </c>
      <c r="G388">
        <v>10</v>
      </c>
      <c r="M388" s="1">
        <f>IF(F388&gt;0,A388,"")</f>
        <v>45313</v>
      </c>
    </row>
    <row r="389" spans="1:13">
      <c r="A389" s="1">
        <v>45314</v>
      </c>
      <c r="B389" t="s">
        <v>4</v>
      </c>
      <c r="C389" t="str">
        <f t="shared" si="18"/>
        <v>zima</v>
      </c>
      <c r="D389">
        <f t="shared" si="19"/>
        <v>0</v>
      </c>
      <c r="E389">
        <f>IF(AND(B389&lt;&gt;"niedziela",B389&lt;&gt;"sobota"),IF(C389="zima",ROUNDDOWN($R$11*G389,0)*$R$9,IF(C389="wiosna",ROUNDDOWN($R$12*G389,0)*$R$9,IF(C389="lato",ROUNDDOWN($R$13*G389,0)*$R$9,IF(C389="jesień",ROUNDDOWN($R$14*G389,0)*$R$9,0)))),0)</f>
        <v>60</v>
      </c>
      <c r="F389">
        <f t="shared" si="20"/>
        <v>24220</v>
      </c>
      <c r="G389">
        <v>10</v>
      </c>
      <c r="M389" s="1">
        <f>IF(F389&gt;0,A389,"")</f>
        <v>45314</v>
      </c>
    </row>
    <row r="390" spans="1:13">
      <c r="A390" s="1">
        <v>45315</v>
      </c>
      <c r="B390" t="s">
        <v>5</v>
      </c>
      <c r="C390" t="str">
        <f t="shared" si="18"/>
        <v>zima</v>
      </c>
      <c r="D390">
        <f t="shared" si="19"/>
        <v>0</v>
      </c>
      <c r="E390">
        <f>IF(AND(B390&lt;&gt;"niedziela",B390&lt;&gt;"sobota"),IF(C390="zima",ROUNDDOWN($R$11*G390,0)*$R$9,IF(C390="wiosna",ROUNDDOWN($R$12*G390,0)*$R$9,IF(C390="lato",ROUNDDOWN($R$13*G390,0)*$R$9,IF(C390="jesień",ROUNDDOWN($R$14*G390,0)*$R$9,0)))),0)</f>
        <v>60</v>
      </c>
      <c r="F390">
        <f t="shared" si="20"/>
        <v>24280</v>
      </c>
      <c r="G390">
        <v>10</v>
      </c>
      <c r="M390" s="1">
        <f>IF(F390&gt;0,A390,"")</f>
        <v>45315</v>
      </c>
    </row>
    <row r="391" spans="1:13">
      <c r="A391" s="1">
        <v>45316</v>
      </c>
      <c r="B391" t="s">
        <v>6</v>
      </c>
      <c r="C391" t="str">
        <f t="shared" si="18"/>
        <v>zima</v>
      </c>
      <c r="D391">
        <f t="shared" si="19"/>
        <v>0</v>
      </c>
      <c r="E391">
        <f>IF(AND(B391&lt;&gt;"niedziela",B391&lt;&gt;"sobota"),IF(C391="zima",ROUNDDOWN($R$11*G391,0)*$R$9,IF(C391="wiosna",ROUNDDOWN($R$12*G391,0)*$R$9,IF(C391="lato",ROUNDDOWN($R$13*G391,0)*$R$9,IF(C391="jesień",ROUNDDOWN($R$14*G391,0)*$R$9,0)))),0)</f>
        <v>60</v>
      </c>
      <c r="F391">
        <f t="shared" si="20"/>
        <v>24340</v>
      </c>
      <c r="G391">
        <v>10</v>
      </c>
      <c r="M391" s="1">
        <f>IF(F391&gt;0,A391,"")</f>
        <v>45316</v>
      </c>
    </row>
    <row r="392" spans="1:13">
      <c r="A392" s="1">
        <v>45317</v>
      </c>
      <c r="B392" t="s">
        <v>7</v>
      </c>
      <c r="C392" t="str">
        <f t="shared" si="18"/>
        <v>zima</v>
      </c>
      <c r="D392">
        <f t="shared" si="19"/>
        <v>0</v>
      </c>
      <c r="E392">
        <f>IF(AND(B392&lt;&gt;"niedziela",B392&lt;&gt;"sobota"),IF(C392="zima",ROUNDDOWN($R$11*G392,0)*$R$9,IF(C392="wiosna",ROUNDDOWN($R$12*G392,0)*$R$9,IF(C392="lato",ROUNDDOWN($R$13*G392,0)*$R$9,IF(C392="jesień",ROUNDDOWN($R$14*G392,0)*$R$9,0)))),0)</f>
        <v>60</v>
      </c>
      <c r="F392">
        <f t="shared" si="20"/>
        <v>24400</v>
      </c>
      <c r="G392">
        <v>10</v>
      </c>
      <c r="M392" s="1">
        <f>IF(F392&gt;0,A392,"")</f>
        <v>45317</v>
      </c>
    </row>
    <row r="393" spans="1:13">
      <c r="A393" s="1">
        <v>45318</v>
      </c>
      <c r="B393" t="s">
        <v>8</v>
      </c>
      <c r="C393" t="str">
        <f t="shared" si="18"/>
        <v>zima</v>
      </c>
      <c r="D393">
        <f t="shared" si="19"/>
        <v>0</v>
      </c>
      <c r="E393">
        <f>IF(AND(B393&lt;&gt;"niedziela",B393&lt;&gt;"sobota"),IF(C393="zima",ROUNDDOWN($R$11*G393,0)*$R$9,IF(C393="wiosna",ROUNDDOWN($R$12*G393,0)*$R$9,IF(C393="lato",ROUNDDOWN($R$13*G393,0)*$R$9,IF(C393="jesień",ROUNDDOWN($R$14*G393,0)*$R$9,0)))),0)</f>
        <v>0</v>
      </c>
      <c r="F393">
        <f t="shared" si="20"/>
        <v>24400</v>
      </c>
      <c r="G393">
        <v>10</v>
      </c>
      <c r="M393" s="1">
        <f>IF(F393&gt;0,A393,"")</f>
        <v>45318</v>
      </c>
    </row>
    <row r="394" spans="1:13">
      <c r="A394" s="1">
        <v>45319</v>
      </c>
      <c r="B394" t="s">
        <v>2</v>
      </c>
      <c r="C394" t="str">
        <f t="shared" si="18"/>
        <v>zima</v>
      </c>
      <c r="D394">
        <f t="shared" si="19"/>
        <v>150</v>
      </c>
      <c r="E394">
        <f>IF(AND(B394&lt;&gt;"niedziela",B394&lt;&gt;"sobota"),IF(C394="zima",ROUNDDOWN($R$11*G394,0)*$R$9,IF(C394="wiosna",ROUNDDOWN($R$12*G394,0)*$R$9,IF(C394="lato",ROUNDDOWN($R$13*G394,0)*$R$9,IF(C394="jesień",ROUNDDOWN($R$14*G394,0)*$R$9,0)))),0)</f>
        <v>0</v>
      </c>
      <c r="F394">
        <f t="shared" si="20"/>
        <v>24250</v>
      </c>
      <c r="G394">
        <v>10</v>
      </c>
      <c r="M394" s="1">
        <f>IF(F394&gt;0,A394,"")</f>
        <v>45319</v>
      </c>
    </row>
    <row r="395" spans="1:13">
      <c r="A395" s="1">
        <v>45320</v>
      </c>
      <c r="B395" t="s">
        <v>3</v>
      </c>
      <c r="C395" t="str">
        <f t="shared" si="18"/>
        <v>zima</v>
      </c>
      <c r="D395">
        <f t="shared" si="19"/>
        <v>0</v>
      </c>
      <c r="E395">
        <f>IF(AND(B395&lt;&gt;"niedziela",B395&lt;&gt;"sobota"),IF(C395="zima",ROUNDDOWN($R$11*G395,0)*$R$9,IF(C395="wiosna",ROUNDDOWN($R$12*G395,0)*$R$9,IF(C395="lato",ROUNDDOWN($R$13*G395,0)*$R$9,IF(C395="jesień",ROUNDDOWN($R$14*G395,0)*$R$9,0)))),0)</f>
        <v>60</v>
      </c>
      <c r="F395">
        <f t="shared" si="20"/>
        <v>24310</v>
      </c>
      <c r="G395">
        <v>10</v>
      </c>
      <c r="M395" s="1">
        <f>IF(F395&gt;0,A395,"")</f>
        <v>45320</v>
      </c>
    </row>
    <row r="396" spans="1:13">
      <c r="A396" s="1">
        <v>45321</v>
      </c>
      <c r="B396" t="s">
        <v>4</v>
      </c>
      <c r="C396" t="str">
        <f t="shared" si="18"/>
        <v>zima</v>
      </c>
      <c r="D396">
        <f t="shared" si="19"/>
        <v>0</v>
      </c>
      <c r="E396">
        <f>IF(AND(B396&lt;&gt;"niedziela",B396&lt;&gt;"sobota"),IF(C396="zima",ROUNDDOWN($R$11*G396,0)*$R$9,IF(C396="wiosna",ROUNDDOWN($R$12*G396,0)*$R$9,IF(C396="lato",ROUNDDOWN($R$13*G396,0)*$R$9,IF(C396="jesień",ROUNDDOWN($R$14*G396,0)*$R$9,0)))),0)</f>
        <v>60</v>
      </c>
      <c r="F396">
        <f t="shared" si="20"/>
        <v>24370</v>
      </c>
      <c r="G396">
        <v>10</v>
      </c>
      <c r="M396" s="1">
        <f>IF(F396&gt;0,A396,"")</f>
        <v>45321</v>
      </c>
    </row>
    <row r="397" spans="1:13">
      <c r="A397" s="1">
        <v>45322</v>
      </c>
      <c r="B397" t="s">
        <v>5</v>
      </c>
      <c r="C397" t="str">
        <f t="shared" si="18"/>
        <v>zima</v>
      </c>
      <c r="D397">
        <f t="shared" si="19"/>
        <v>0</v>
      </c>
      <c r="E397">
        <f>IF(AND(B397&lt;&gt;"niedziela",B397&lt;&gt;"sobota"),IF(C397="zima",ROUNDDOWN($R$11*G397,0)*$R$9,IF(C397="wiosna",ROUNDDOWN($R$12*G397,0)*$R$9,IF(C397="lato",ROUNDDOWN($R$13*G397,0)*$R$9,IF(C397="jesień",ROUNDDOWN($R$14*G397,0)*$R$9,0)))),0)</f>
        <v>60</v>
      </c>
      <c r="F397">
        <f t="shared" si="20"/>
        <v>24430</v>
      </c>
      <c r="G397">
        <v>10</v>
      </c>
      <c r="M397" s="1">
        <f>IF(F397&gt;0,A397,"")</f>
        <v>45322</v>
      </c>
    </row>
    <row r="398" spans="1:13">
      <c r="A398" s="1">
        <v>45323</v>
      </c>
      <c r="B398" t="s">
        <v>6</v>
      </c>
      <c r="C398" t="str">
        <f t="shared" si="18"/>
        <v>zima</v>
      </c>
      <c r="D398">
        <f t="shared" si="19"/>
        <v>0</v>
      </c>
      <c r="E398">
        <f>IF(AND(B398&lt;&gt;"niedziela",B398&lt;&gt;"sobota"),IF(C398="zima",ROUNDDOWN($R$11*G398,0)*$R$9,IF(C398="wiosna",ROUNDDOWN($R$12*G398,0)*$R$9,IF(C398="lato",ROUNDDOWN($R$13*G398,0)*$R$9,IF(C398="jesień",ROUNDDOWN($R$14*G398,0)*$R$9,0)))),0)</f>
        <v>60</v>
      </c>
      <c r="F398">
        <f t="shared" si="20"/>
        <v>24490</v>
      </c>
      <c r="G398">
        <v>10</v>
      </c>
      <c r="M398" s="1">
        <f>IF(F398&gt;0,A398,"")</f>
        <v>45323</v>
      </c>
    </row>
    <row r="399" spans="1:13">
      <c r="A399" s="1">
        <v>45324</v>
      </c>
      <c r="B399" t="s">
        <v>7</v>
      </c>
      <c r="C399" t="str">
        <f t="shared" si="18"/>
        <v>zima</v>
      </c>
      <c r="D399">
        <f t="shared" si="19"/>
        <v>0</v>
      </c>
      <c r="E399">
        <f>IF(AND(B399&lt;&gt;"niedziela",B399&lt;&gt;"sobota"),IF(C399="zima",ROUNDDOWN($R$11*G399,0)*$R$9,IF(C399="wiosna",ROUNDDOWN($R$12*G399,0)*$R$9,IF(C399="lato",ROUNDDOWN($R$13*G399,0)*$R$9,IF(C399="jesień",ROUNDDOWN($R$14*G399,0)*$R$9,0)))),0)</f>
        <v>60</v>
      </c>
      <c r="F399">
        <f t="shared" si="20"/>
        <v>24550</v>
      </c>
      <c r="G399">
        <v>10</v>
      </c>
      <c r="M399" s="1">
        <f>IF(F399&gt;0,A399,"")</f>
        <v>45324</v>
      </c>
    </row>
    <row r="400" spans="1:13">
      <c r="A400" s="1">
        <v>45325</v>
      </c>
      <c r="B400" t="s">
        <v>8</v>
      </c>
      <c r="C400" t="str">
        <f t="shared" si="18"/>
        <v>zima</v>
      </c>
      <c r="D400">
        <f t="shared" si="19"/>
        <v>0</v>
      </c>
      <c r="E400">
        <f>IF(AND(B400&lt;&gt;"niedziela",B400&lt;&gt;"sobota"),IF(C400="zima",ROUNDDOWN($R$11*G400,0)*$R$9,IF(C400="wiosna",ROUNDDOWN($R$12*G400,0)*$R$9,IF(C400="lato",ROUNDDOWN($R$13*G400,0)*$R$9,IF(C400="jesień",ROUNDDOWN($R$14*G400,0)*$R$9,0)))),0)</f>
        <v>0</v>
      </c>
      <c r="F400">
        <f t="shared" si="20"/>
        <v>24550</v>
      </c>
      <c r="G400">
        <v>10</v>
      </c>
      <c r="M400" s="1">
        <f>IF(F400&gt;0,A400,"")</f>
        <v>45325</v>
      </c>
    </row>
    <row r="401" spans="1:13">
      <c r="A401" s="1">
        <v>45326</v>
      </c>
      <c r="B401" t="s">
        <v>2</v>
      </c>
      <c r="C401" t="str">
        <f t="shared" si="18"/>
        <v>zima</v>
      </c>
      <c r="D401">
        <f t="shared" si="19"/>
        <v>150</v>
      </c>
      <c r="E401">
        <f>IF(AND(B401&lt;&gt;"niedziela",B401&lt;&gt;"sobota"),IF(C401="zima",ROUNDDOWN($R$11*G401,0)*$R$9,IF(C401="wiosna",ROUNDDOWN($R$12*G401,0)*$R$9,IF(C401="lato",ROUNDDOWN($R$13*G401,0)*$R$9,IF(C401="jesień",ROUNDDOWN($R$14*G401,0)*$R$9,0)))),0)</f>
        <v>0</v>
      </c>
      <c r="F401">
        <f t="shared" si="20"/>
        <v>24400</v>
      </c>
      <c r="G401">
        <v>10</v>
      </c>
      <c r="M401" s="1">
        <f>IF(F401&gt;0,A401,"")</f>
        <v>45326</v>
      </c>
    </row>
    <row r="402" spans="1:13">
      <c r="A402" s="1">
        <v>45327</v>
      </c>
      <c r="B402" t="s">
        <v>3</v>
      </c>
      <c r="C402" t="str">
        <f t="shared" si="18"/>
        <v>zima</v>
      </c>
      <c r="D402">
        <f t="shared" si="19"/>
        <v>0</v>
      </c>
      <c r="E402">
        <f>IF(AND(B402&lt;&gt;"niedziela",B402&lt;&gt;"sobota"),IF(C402="zima",ROUNDDOWN($R$11*G402,0)*$R$9,IF(C402="wiosna",ROUNDDOWN($R$12*G402,0)*$R$9,IF(C402="lato",ROUNDDOWN($R$13*G402,0)*$R$9,IF(C402="jesień",ROUNDDOWN($R$14*G402,0)*$R$9,0)))),0)</f>
        <v>60</v>
      </c>
      <c r="F402">
        <f t="shared" si="20"/>
        <v>24460</v>
      </c>
      <c r="G402">
        <v>10</v>
      </c>
      <c r="M402" s="1">
        <f>IF(F402&gt;0,A402,"")</f>
        <v>45327</v>
      </c>
    </row>
    <row r="403" spans="1:13">
      <c r="A403" s="1">
        <v>45328</v>
      </c>
      <c r="B403" t="s">
        <v>4</v>
      </c>
      <c r="C403" t="str">
        <f t="shared" si="18"/>
        <v>zima</v>
      </c>
      <c r="D403">
        <f t="shared" si="19"/>
        <v>0</v>
      </c>
      <c r="E403">
        <f>IF(AND(B403&lt;&gt;"niedziela",B403&lt;&gt;"sobota"),IF(C403="zima",ROUNDDOWN($R$11*G403,0)*$R$9,IF(C403="wiosna",ROUNDDOWN($R$12*G403,0)*$R$9,IF(C403="lato",ROUNDDOWN($R$13*G403,0)*$R$9,IF(C403="jesień",ROUNDDOWN($R$14*G403,0)*$R$9,0)))),0)</f>
        <v>60</v>
      </c>
      <c r="F403">
        <f t="shared" si="20"/>
        <v>24520</v>
      </c>
      <c r="G403">
        <v>10</v>
      </c>
      <c r="M403" s="1">
        <f>IF(F403&gt;0,A403,"")</f>
        <v>45328</v>
      </c>
    </row>
    <row r="404" spans="1:13">
      <c r="A404" s="1">
        <v>45329</v>
      </c>
      <c r="B404" t="s">
        <v>5</v>
      </c>
      <c r="C404" t="str">
        <f t="shared" si="18"/>
        <v>zima</v>
      </c>
      <c r="D404">
        <f t="shared" si="19"/>
        <v>0</v>
      </c>
      <c r="E404">
        <f>IF(AND(B404&lt;&gt;"niedziela",B404&lt;&gt;"sobota"),IF(C404="zima",ROUNDDOWN($R$11*G404,0)*$R$9,IF(C404="wiosna",ROUNDDOWN($R$12*G404,0)*$R$9,IF(C404="lato",ROUNDDOWN($R$13*G404,0)*$R$9,IF(C404="jesień",ROUNDDOWN($R$14*G404,0)*$R$9,0)))),0)</f>
        <v>60</v>
      </c>
      <c r="F404">
        <f t="shared" si="20"/>
        <v>24580</v>
      </c>
      <c r="G404">
        <v>10</v>
      </c>
      <c r="M404" s="1">
        <f>IF(F404&gt;0,A404,"")</f>
        <v>45329</v>
      </c>
    </row>
    <row r="405" spans="1:13">
      <c r="A405" s="1">
        <v>45330</v>
      </c>
      <c r="B405" t="s">
        <v>6</v>
      </c>
      <c r="C405" t="str">
        <f t="shared" si="18"/>
        <v>zima</v>
      </c>
      <c r="D405">
        <f t="shared" si="19"/>
        <v>0</v>
      </c>
      <c r="E405">
        <f>IF(AND(B405&lt;&gt;"niedziela",B405&lt;&gt;"sobota"),IF(C405="zima",ROUNDDOWN($R$11*G405,0)*$R$9,IF(C405="wiosna",ROUNDDOWN($R$12*G405,0)*$R$9,IF(C405="lato",ROUNDDOWN($R$13*G405,0)*$R$9,IF(C405="jesień",ROUNDDOWN($R$14*G405,0)*$R$9,0)))),0)</f>
        <v>60</v>
      </c>
      <c r="F405">
        <f t="shared" si="20"/>
        <v>24640</v>
      </c>
      <c r="G405">
        <v>10</v>
      </c>
      <c r="M405" s="1">
        <f>IF(F405&gt;0,A405,"")</f>
        <v>45330</v>
      </c>
    </row>
    <row r="406" spans="1:13">
      <c r="A406" s="1">
        <v>45331</v>
      </c>
      <c r="B406" t="s">
        <v>7</v>
      </c>
      <c r="C406" t="str">
        <f t="shared" si="18"/>
        <v>zima</v>
      </c>
      <c r="D406">
        <f t="shared" si="19"/>
        <v>0</v>
      </c>
      <c r="E406">
        <f>IF(AND(B406&lt;&gt;"niedziela",B406&lt;&gt;"sobota"),IF(C406="zima",ROUNDDOWN($R$11*G406,0)*$R$9,IF(C406="wiosna",ROUNDDOWN($R$12*G406,0)*$R$9,IF(C406="lato",ROUNDDOWN($R$13*G406,0)*$R$9,IF(C406="jesień",ROUNDDOWN($R$14*G406,0)*$R$9,0)))),0)</f>
        <v>60</v>
      </c>
      <c r="F406">
        <f t="shared" si="20"/>
        <v>24700</v>
      </c>
      <c r="G406">
        <v>10</v>
      </c>
      <c r="M406" s="1">
        <f>IF(F406&gt;0,A406,"")</f>
        <v>45331</v>
      </c>
    </row>
    <row r="407" spans="1:13">
      <c r="A407" s="1">
        <v>45332</v>
      </c>
      <c r="B407" t="s">
        <v>8</v>
      </c>
      <c r="C407" t="str">
        <f t="shared" si="18"/>
        <v>zima</v>
      </c>
      <c r="D407">
        <f t="shared" si="19"/>
        <v>0</v>
      </c>
      <c r="E407">
        <f>IF(AND(B407&lt;&gt;"niedziela",B407&lt;&gt;"sobota"),IF(C407="zima",ROUNDDOWN($R$11*G407,0)*$R$9,IF(C407="wiosna",ROUNDDOWN($R$12*G407,0)*$R$9,IF(C407="lato",ROUNDDOWN($R$13*G407,0)*$R$9,IF(C407="jesień",ROUNDDOWN($R$14*G407,0)*$R$9,0)))),0)</f>
        <v>0</v>
      </c>
      <c r="F407">
        <f t="shared" si="20"/>
        <v>24700</v>
      </c>
      <c r="G407">
        <v>10</v>
      </c>
      <c r="M407" s="1">
        <f>IF(F407&gt;0,A407,"")</f>
        <v>45332</v>
      </c>
    </row>
    <row r="408" spans="1:13">
      <c r="A408" s="1">
        <v>45333</v>
      </c>
      <c r="B408" t="s">
        <v>2</v>
      </c>
      <c r="C408" t="str">
        <f t="shared" si="18"/>
        <v>zima</v>
      </c>
      <c r="D408">
        <f t="shared" si="19"/>
        <v>150</v>
      </c>
      <c r="E408">
        <f>IF(AND(B408&lt;&gt;"niedziela",B408&lt;&gt;"sobota"),IF(C408="zima",ROUNDDOWN($R$11*G408,0)*$R$9,IF(C408="wiosna",ROUNDDOWN($R$12*G408,0)*$R$9,IF(C408="lato",ROUNDDOWN($R$13*G408,0)*$R$9,IF(C408="jesień",ROUNDDOWN($R$14*G408,0)*$R$9,0)))),0)</f>
        <v>0</v>
      </c>
      <c r="F408">
        <f t="shared" si="20"/>
        <v>24550</v>
      </c>
      <c r="G408">
        <v>10</v>
      </c>
      <c r="M408" s="1">
        <f>IF(F408&gt;0,A408,"")</f>
        <v>45333</v>
      </c>
    </row>
    <row r="409" spans="1:13">
      <c r="A409" s="1">
        <v>45334</v>
      </c>
      <c r="B409" t="s">
        <v>3</v>
      </c>
      <c r="C409" t="str">
        <f t="shared" si="18"/>
        <v>zima</v>
      </c>
      <c r="D409">
        <f t="shared" si="19"/>
        <v>0</v>
      </c>
      <c r="E409">
        <f>IF(AND(B409&lt;&gt;"niedziela",B409&lt;&gt;"sobota"),IF(C409="zima",ROUNDDOWN($R$11*G409,0)*$R$9,IF(C409="wiosna",ROUNDDOWN($R$12*G409,0)*$R$9,IF(C409="lato",ROUNDDOWN($R$13*G409,0)*$R$9,IF(C409="jesień",ROUNDDOWN($R$14*G409,0)*$R$9,0)))),0)</f>
        <v>60</v>
      </c>
      <c r="F409">
        <f t="shared" si="20"/>
        <v>24610</v>
      </c>
      <c r="G409">
        <v>10</v>
      </c>
      <c r="M409" s="1">
        <f>IF(F409&gt;0,A409,"")</f>
        <v>45334</v>
      </c>
    </row>
    <row r="410" spans="1:13">
      <c r="A410" s="1">
        <v>45335</v>
      </c>
      <c r="B410" t="s">
        <v>4</v>
      </c>
      <c r="C410" t="str">
        <f t="shared" si="18"/>
        <v>zima</v>
      </c>
      <c r="D410">
        <f t="shared" si="19"/>
        <v>0</v>
      </c>
      <c r="E410">
        <f>IF(AND(B410&lt;&gt;"niedziela",B410&lt;&gt;"sobota"),IF(C410="zima",ROUNDDOWN($R$11*G410,0)*$R$9,IF(C410="wiosna",ROUNDDOWN($R$12*G410,0)*$R$9,IF(C410="lato",ROUNDDOWN($R$13*G410,0)*$R$9,IF(C410="jesień",ROUNDDOWN($R$14*G410,0)*$R$9,0)))),0)</f>
        <v>60</v>
      </c>
      <c r="F410">
        <f t="shared" si="20"/>
        <v>24670</v>
      </c>
      <c r="G410">
        <v>10</v>
      </c>
      <c r="M410" s="1">
        <f>IF(F410&gt;0,A410,"")</f>
        <v>45335</v>
      </c>
    </row>
    <row r="411" spans="1:13">
      <c r="A411" s="1">
        <v>45336</v>
      </c>
      <c r="B411" t="s">
        <v>5</v>
      </c>
      <c r="C411" t="str">
        <f t="shared" si="18"/>
        <v>zima</v>
      </c>
      <c r="D411">
        <f t="shared" si="19"/>
        <v>0</v>
      </c>
      <c r="E411">
        <f>IF(AND(B411&lt;&gt;"niedziela",B411&lt;&gt;"sobota"),IF(C411="zima",ROUNDDOWN($R$11*G411,0)*$R$9,IF(C411="wiosna",ROUNDDOWN($R$12*G411,0)*$R$9,IF(C411="lato",ROUNDDOWN($R$13*G411,0)*$R$9,IF(C411="jesień",ROUNDDOWN($R$14*G411,0)*$R$9,0)))),0)</f>
        <v>60</v>
      </c>
      <c r="F411">
        <f t="shared" si="20"/>
        <v>24730</v>
      </c>
      <c r="G411">
        <v>10</v>
      </c>
      <c r="M411" s="1">
        <f>IF(F411&gt;0,A411,"")</f>
        <v>45336</v>
      </c>
    </row>
    <row r="412" spans="1:13">
      <c r="A412" s="1">
        <v>45337</v>
      </c>
      <c r="B412" t="s">
        <v>6</v>
      </c>
      <c r="C412" t="str">
        <f t="shared" si="18"/>
        <v>zima</v>
      </c>
      <c r="D412">
        <f t="shared" si="19"/>
        <v>0</v>
      </c>
      <c r="E412">
        <f>IF(AND(B412&lt;&gt;"niedziela",B412&lt;&gt;"sobota"),IF(C412="zima",ROUNDDOWN($R$11*G412,0)*$R$9,IF(C412="wiosna",ROUNDDOWN($R$12*G412,0)*$R$9,IF(C412="lato",ROUNDDOWN($R$13*G412,0)*$R$9,IF(C412="jesień",ROUNDDOWN($R$14*G412,0)*$R$9,0)))),0)</f>
        <v>60</v>
      </c>
      <c r="F412">
        <f t="shared" si="20"/>
        <v>24790</v>
      </c>
      <c r="G412">
        <v>10</v>
      </c>
      <c r="M412" s="1">
        <f>IF(F412&gt;0,A412,"")</f>
        <v>45337</v>
      </c>
    </row>
    <row r="413" spans="1:13">
      <c r="A413" s="1">
        <v>45338</v>
      </c>
      <c r="B413" t="s">
        <v>7</v>
      </c>
      <c r="C413" t="str">
        <f t="shared" si="18"/>
        <v>zima</v>
      </c>
      <c r="D413">
        <f t="shared" si="19"/>
        <v>0</v>
      </c>
      <c r="E413">
        <f>IF(AND(B413&lt;&gt;"niedziela",B413&lt;&gt;"sobota"),IF(C413="zima",ROUNDDOWN($R$11*G413,0)*$R$9,IF(C413="wiosna",ROUNDDOWN($R$12*G413,0)*$R$9,IF(C413="lato",ROUNDDOWN($R$13*G413,0)*$R$9,IF(C413="jesień",ROUNDDOWN($R$14*G413,0)*$R$9,0)))),0)</f>
        <v>60</v>
      </c>
      <c r="F413">
        <f t="shared" si="20"/>
        <v>24850</v>
      </c>
      <c r="G413">
        <v>10</v>
      </c>
      <c r="M413" s="1">
        <f>IF(F413&gt;0,A413,"")</f>
        <v>45338</v>
      </c>
    </row>
    <row r="414" spans="1:13">
      <c r="A414" s="1">
        <v>45339</v>
      </c>
      <c r="B414" t="s">
        <v>8</v>
      </c>
      <c r="C414" t="str">
        <f t="shared" si="18"/>
        <v>zima</v>
      </c>
      <c r="D414">
        <f t="shared" si="19"/>
        <v>0</v>
      </c>
      <c r="E414">
        <f>IF(AND(B414&lt;&gt;"niedziela",B414&lt;&gt;"sobota"),IF(C414="zima",ROUNDDOWN($R$11*G414,0)*$R$9,IF(C414="wiosna",ROUNDDOWN($R$12*G414,0)*$R$9,IF(C414="lato",ROUNDDOWN($R$13*G414,0)*$R$9,IF(C414="jesień",ROUNDDOWN($R$14*G414,0)*$R$9,0)))),0)</f>
        <v>0</v>
      </c>
      <c r="F414">
        <f t="shared" si="20"/>
        <v>24850</v>
      </c>
      <c r="G414">
        <v>10</v>
      </c>
      <c r="M414" s="1">
        <f>IF(F414&gt;0,A414,"")</f>
        <v>45339</v>
      </c>
    </row>
    <row r="415" spans="1:13">
      <c r="A415" s="1">
        <v>45340</v>
      </c>
      <c r="B415" t="s">
        <v>2</v>
      </c>
      <c r="C415" t="str">
        <f t="shared" si="18"/>
        <v>zima</v>
      </c>
      <c r="D415">
        <f t="shared" si="19"/>
        <v>150</v>
      </c>
      <c r="E415">
        <f>IF(AND(B415&lt;&gt;"niedziela",B415&lt;&gt;"sobota"),IF(C415="zima",ROUNDDOWN($R$11*G415,0)*$R$9,IF(C415="wiosna",ROUNDDOWN($R$12*G415,0)*$R$9,IF(C415="lato",ROUNDDOWN($R$13*G415,0)*$R$9,IF(C415="jesień",ROUNDDOWN($R$14*G415,0)*$R$9,0)))),0)</f>
        <v>0</v>
      </c>
      <c r="F415">
        <f t="shared" si="20"/>
        <v>24700</v>
      </c>
      <c r="G415">
        <v>10</v>
      </c>
      <c r="M415" s="1">
        <f>IF(F415&gt;0,A415,"")</f>
        <v>45340</v>
      </c>
    </row>
    <row r="416" spans="1:13">
      <c r="A416" s="1">
        <v>45341</v>
      </c>
      <c r="B416" t="s">
        <v>3</v>
      </c>
      <c r="C416" t="str">
        <f t="shared" si="18"/>
        <v>zima</v>
      </c>
      <c r="D416">
        <f t="shared" si="19"/>
        <v>0</v>
      </c>
      <c r="E416">
        <f>IF(AND(B416&lt;&gt;"niedziela",B416&lt;&gt;"sobota"),IF(C416="zima",ROUNDDOWN($R$11*G416,0)*$R$9,IF(C416="wiosna",ROUNDDOWN($R$12*G416,0)*$R$9,IF(C416="lato",ROUNDDOWN($R$13*G416,0)*$R$9,IF(C416="jesień",ROUNDDOWN($R$14*G416,0)*$R$9,0)))),0)</f>
        <v>60</v>
      </c>
      <c r="F416">
        <f t="shared" si="20"/>
        <v>24760</v>
      </c>
      <c r="G416">
        <v>10</v>
      </c>
      <c r="M416" s="1">
        <f>IF(F416&gt;0,A416,"")</f>
        <v>45341</v>
      </c>
    </row>
    <row r="417" spans="1:13">
      <c r="A417" s="1">
        <v>45342</v>
      </c>
      <c r="B417" t="s">
        <v>4</v>
      </c>
      <c r="C417" t="str">
        <f t="shared" si="18"/>
        <v>zima</v>
      </c>
      <c r="D417">
        <f t="shared" si="19"/>
        <v>0</v>
      </c>
      <c r="E417">
        <f>IF(AND(B417&lt;&gt;"niedziela",B417&lt;&gt;"sobota"),IF(C417="zima",ROUNDDOWN($R$11*G417,0)*$R$9,IF(C417="wiosna",ROUNDDOWN($R$12*G417,0)*$R$9,IF(C417="lato",ROUNDDOWN($R$13*G417,0)*$R$9,IF(C417="jesień",ROUNDDOWN($R$14*G417,0)*$R$9,0)))),0)</f>
        <v>60</v>
      </c>
      <c r="F417">
        <f t="shared" si="20"/>
        <v>24820</v>
      </c>
      <c r="G417">
        <v>10</v>
      </c>
      <c r="M417" s="1">
        <f>IF(F417&gt;0,A417,"")</f>
        <v>45342</v>
      </c>
    </row>
    <row r="418" spans="1:13">
      <c r="A418" s="1">
        <v>45343</v>
      </c>
      <c r="B418" t="s">
        <v>5</v>
      </c>
      <c r="C418" t="str">
        <f t="shared" si="18"/>
        <v>zima</v>
      </c>
      <c r="D418">
        <f t="shared" si="19"/>
        <v>0</v>
      </c>
      <c r="E418">
        <f>IF(AND(B418&lt;&gt;"niedziela",B418&lt;&gt;"sobota"),IF(C418="zima",ROUNDDOWN($R$11*G418,0)*$R$9,IF(C418="wiosna",ROUNDDOWN($R$12*G418,0)*$R$9,IF(C418="lato",ROUNDDOWN($R$13*G418,0)*$R$9,IF(C418="jesień",ROUNDDOWN($R$14*G418,0)*$R$9,0)))),0)</f>
        <v>60</v>
      </c>
      <c r="F418">
        <f t="shared" si="20"/>
        <v>24880</v>
      </c>
      <c r="G418">
        <v>10</v>
      </c>
      <c r="M418" s="1">
        <f>IF(F418&gt;0,A418,"")</f>
        <v>45343</v>
      </c>
    </row>
    <row r="419" spans="1:13">
      <c r="A419" s="1">
        <v>45344</v>
      </c>
      <c r="B419" t="s">
        <v>6</v>
      </c>
      <c r="C419" t="str">
        <f t="shared" si="18"/>
        <v>zima</v>
      </c>
      <c r="D419">
        <f t="shared" si="19"/>
        <v>0</v>
      </c>
      <c r="E419">
        <f>IF(AND(B419&lt;&gt;"niedziela",B419&lt;&gt;"sobota"),IF(C419="zima",ROUNDDOWN($R$11*G419,0)*$R$9,IF(C419="wiosna",ROUNDDOWN($R$12*G419,0)*$R$9,IF(C419="lato",ROUNDDOWN($R$13*G419,0)*$R$9,IF(C419="jesień",ROUNDDOWN($R$14*G419,0)*$R$9,0)))),0)</f>
        <v>60</v>
      </c>
      <c r="F419">
        <f t="shared" si="20"/>
        <v>24940</v>
      </c>
      <c r="G419">
        <v>10</v>
      </c>
      <c r="M419" s="1">
        <f>IF(F419&gt;0,A419,"")</f>
        <v>45344</v>
      </c>
    </row>
    <row r="420" spans="1:13">
      <c r="A420" s="1">
        <v>45345</v>
      </c>
      <c r="B420" t="s">
        <v>7</v>
      </c>
      <c r="C420" t="str">
        <f t="shared" si="18"/>
        <v>zima</v>
      </c>
      <c r="D420">
        <f t="shared" si="19"/>
        <v>0</v>
      </c>
      <c r="E420">
        <f>IF(AND(B420&lt;&gt;"niedziela",B420&lt;&gt;"sobota"),IF(C420="zima",ROUNDDOWN($R$11*G420,0)*$R$9,IF(C420="wiosna",ROUNDDOWN($R$12*G420,0)*$R$9,IF(C420="lato",ROUNDDOWN($R$13*G420,0)*$R$9,IF(C420="jesień",ROUNDDOWN($R$14*G420,0)*$R$9,0)))),0)</f>
        <v>60</v>
      </c>
      <c r="F420">
        <f t="shared" si="20"/>
        <v>25000</v>
      </c>
      <c r="G420">
        <v>10</v>
      </c>
      <c r="M420" s="1">
        <f>IF(F420&gt;0,A420,"")</f>
        <v>45345</v>
      </c>
    </row>
    <row r="421" spans="1:13">
      <c r="A421" s="1">
        <v>45346</v>
      </c>
      <c r="B421" t="s">
        <v>8</v>
      </c>
      <c r="C421" t="str">
        <f t="shared" si="18"/>
        <v>zima</v>
      </c>
      <c r="D421">
        <f t="shared" si="19"/>
        <v>0</v>
      </c>
      <c r="E421">
        <f>IF(AND(B421&lt;&gt;"niedziela",B421&lt;&gt;"sobota"),IF(C421="zima",ROUNDDOWN($R$11*G421,0)*$R$9,IF(C421="wiosna",ROUNDDOWN($R$12*G421,0)*$R$9,IF(C421="lato",ROUNDDOWN($R$13*G421,0)*$R$9,IF(C421="jesień",ROUNDDOWN($R$14*G421,0)*$R$9,0)))),0)</f>
        <v>0</v>
      </c>
      <c r="F421">
        <f t="shared" si="20"/>
        <v>25000</v>
      </c>
      <c r="G421">
        <v>10</v>
      </c>
      <c r="M421" s="1">
        <f>IF(F421&gt;0,A421,"")</f>
        <v>45346</v>
      </c>
    </row>
    <row r="422" spans="1:13">
      <c r="A422" s="1">
        <v>45347</v>
      </c>
      <c r="B422" t="s">
        <v>2</v>
      </c>
      <c r="C422" t="str">
        <f t="shared" si="18"/>
        <v>zima</v>
      </c>
      <c r="D422">
        <f t="shared" si="19"/>
        <v>150</v>
      </c>
      <c r="E422">
        <f>IF(AND(B422&lt;&gt;"niedziela",B422&lt;&gt;"sobota"),IF(C422="zima",ROUNDDOWN($R$11*G422,0)*$R$9,IF(C422="wiosna",ROUNDDOWN($R$12*G422,0)*$R$9,IF(C422="lato",ROUNDDOWN($R$13*G422,0)*$R$9,IF(C422="jesień",ROUNDDOWN($R$14*G422,0)*$R$9,0)))),0)</f>
        <v>0</v>
      </c>
      <c r="F422">
        <f t="shared" si="20"/>
        <v>24850</v>
      </c>
      <c r="G422">
        <v>10</v>
      </c>
      <c r="M422" s="1">
        <f>IF(F422&gt;0,A422,"")</f>
        <v>45347</v>
      </c>
    </row>
    <row r="423" spans="1:13">
      <c r="A423" s="1">
        <v>45348</v>
      </c>
      <c r="B423" t="s">
        <v>3</v>
      </c>
      <c r="C423" t="str">
        <f t="shared" si="18"/>
        <v>zima</v>
      </c>
      <c r="D423">
        <f t="shared" si="19"/>
        <v>0</v>
      </c>
      <c r="E423">
        <f>IF(AND(B423&lt;&gt;"niedziela",B423&lt;&gt;"sobota"),IF(C423="zima",ROUNDDOWN($R$11*G423,0)*$R$9,IF(C423="wiosna",ROUNDDOWN($R$12*G423,0)*$R$9,IF(C423="lato",ROUNDDOWN($R$13*G423,0)*$R$9,IF(C423="jesień",ROUNDDOWN($R$14*G423,0)*$R$9,0)))),0)</f>
        <v>60</v>
      </c>
      <c r="F423">
        <f t="shared" si="20"/>
        <v>24910</v>
      </c>
      <c r="G423">
        <v>10</v>
      </c>
      <c r="M423" s="1">
        <f>IF(F423&gt;0,A423,"")</f>
        <v>45348</v>
      </c>
    </row>
    <row r="424" spans="1:13">
      <c r="A424" s="1">
        <v>45349</v>
      </c>
      <c r="B424" t="s">
        <v>4</v>
      </c>
      <c r="C424" t="str">
        <f t="shared" si="18"/>
        <v>zima</v>
      </c>
      <c r="D424">
        <f t="shared" si="19"/>
        <v>0</v>
      </c>
      <c r="E424">
        <f>IF(AND(B424&lt;&gt;"niedziela",B424&lt;&gt;"sobota"),IF(C424="zima",ROUNDDOWN($R$11*G424,0)*$R$9,IF(C424="wiosna",ROUNDDOWN($R$12*G424,0)*$R$9,IF(C424="lato",ROUNDDOWN($R$13*G424,0)*$R$9,IF(C424="jesień",ROUNDDOWN($R$14*G424,0)*$R$9,0)))),0)</f>
        <v>60</v>
      </c>
      <c r="F424">
        <f t="shared" si="20"/>
        <v>24970</v>
      </c>
      <c r="G424">
        <v>10</v>
      </c>
      <c r="M424" s="1">
        <f>IF(F424&gt;0,A424,"")</f>
        <v>45349</v>
      </c>
    </row>
    <row r="425" spans="1:13">
      <c r="A425" s="1">
        <v>45350</v>
      </c>
      <c r="B425" t="s">
        <v>5</v>
      </c>
      <c r="C425" t="str">
        <f t="shared" si="18"/>
        <v>zima</v>
      </c>
      <c r="D425">
        <f t="shared" si="19"/>
        <v>0</v>
      </c>
      <c r="E425">
        <f>IF(AND(B425&lt;&gt;"niedziela",B425&lt;&gt;"sobota"),IF(C425="zima",ROUNDDOWN($R$11*G425,0)*$R$9,IF(C425="wiosna",ROUNDDOWN($R$12*G425,0)*$R$9,IF(C425="lato",ROUNDDOWN($R$13*G425,0)*$R$9,IF(C425="jesień",ROUNDDOWN($R$14*G425,0)*$R$9,0)))),0)</f>
        <v>60</v>
      </c>
      <c r="F425">
        <f t="shared" si="20"/>
        <v>25030</v>
      </c>
      <c r="G425">
        <v>10</v>
      </c>
      <c r="M425" s="1">
        <f>IF(F425&gt;0,A425,"")</f>
        <v>45350</v>
      </c>
    </row>
    <row r="426" spans="1:13">
      <c r="A426" s="1">
        <v>45351</v>
      </c>
      <c r="B426" t="s">
        <v>6</v>
      </c>
      <c r="C426" t="str">
        <f t="shared" si="18"/>
        <v>zima</v>
      </c>
      <c r="D426">
        <f t="shared" si="19"/>
        <v>0</v>
      </c>
      <c r="E426">
        <f>IF(AND(B426&lt;&gt;"niedziela",B426&lt;&gt;"sobota"),IF(C426="zima",ROUNDDOWN($R$11*G426,0)*$R$9,IF(C426="wiosna",ROUNDDOWN($R$12*G426,0)*$R$9,IF(C426="lato",ROUNDDOWN($R$13*G426,0)*$R$9,IF(C426="jesień",ROUNDDOWN($R$14*G426,0)*$R$9,0)))),0)</f>
        <v>60</v>
      </c>
      <c r="F426">
        <f t="shared" si="20"/>
        <v>25090</v>
      </c>
      <c r="G426">
        <v>10</v>
      </c>
      <c r="M426" s="1">
        <f>IF(F426&gt;0,A426,"")</f>
        <v>45351</v>
      </c>
    </row>
    <row r="427" spans="1:13">
      <c r="A427" s="1">
        <v>45352</v>
      </c>
      <c r="B427" t="s">
        <v>7</v>
      </c>
      <c r="C427" t="str">
        <f t="shared" si="18"/>
        <v>zima</v>
      </c>
      <c r="D427">
        <f t="shared" si="19"/>
        <v>0</v>
      </c>
      <c r="E427">
        <f>IF(AND(B427&lt;&gt;"niedziela",B427&lt;&gt;"sobota"),IF(C427="zima",ROUNDDOWN($R$11*G427,0)*$R$9,IF(C427="wiosna",ROUNDDOWN($R$12*G427,0)*$R$9,IF(C427="lato",ROUNDDOWN($R$13*G427,0)*$R$9,IF(C427="jesień",ROUNDDOWN($R$14*G427,0)*$R$9,0)))),0)</f>
        <v>60</v>
      </c>
      <c r="F427">
        <f t="shared" si="20"/>
        <v>25150</v>
      </c>
      <c r="G427">
        <v>10</v>
      </c>
      <c r="M427" s="1">
        <f>IF(F427&gt;0,A427,"")</f>
        <v>45352</v>
      </c>
    </row>
    <row r="428" spans="1:13">
      <c r="A428" s="1">
        <v>45353</v>
      </c>
      <c r="B428" t="s">
        <v>8</v>
      </c>
      <c r="C428" t="str">
        <f t="shared" si="18"/>
        <v>zima</v>
      </c>
      <c r="D428">
        <f t="shared" si="19"/>
        <v>0</v>
      </c>
      <c r="E428">
        <f>IF(AND(B428&lt;&gt;"niedziela",B428&lt;&gt;"sobota"),IF(C428="zima",ROUNDDOWN($R$11*G428,0)*$R$9,IF(C428="wiosna",ROUNDDOWN($R$12*G428,0)*$R$9,IF(C428="lato",ROUNDDOWN($R$13*G428,0)*$R$9,IF(C428="jesień",ROUNDDOWN($R$14*G428,0)*$R$9,0)))),0)</f>
        <v>0</v>
      </c>
      <c r="F428">
        <f t="shared" si="20"/>
        <v>25150</v>
      </c>
      <c r="G428">
        <v>10</v>
      </c>
      <c r="M428" s="1">
        <f>IF(F428&gt;0,A428,"")</f>
        <v>45353</v>
      </c>
    </row>
    <row r="429" spans="1:13">
      <c r="A429" s="1">
        <v>45354</v>
      </c>
      <c r="B429" t="s">
        <v>2</v>
      </c>
      <c r="C429" t="str">
        <f t="shared" si="18"/>
        <v>zima</v>
      </c>
      <c r="D429">
        <f t="shared" si="19"/>
        <v>150</v>
      </c>
      <c r="E429">
        <f>IF(AND(B429&lt;&gt;"niedziela",B429&lt;&gt;"sobota"),IF(C429="zima",ROUNDDOWN($R$11*G429,0)*$R$9,IF(C429="wiosna",ROUNDDOWN($R$12*G429,0)*$R$9,IF(C429="lato",ROUNDDOWN($R$13*G429,0)*$R$9,IF(C429="jesień",ROUNDDOWN($R$14*G429,0)*$R$9,0)))),0)</f>
        <v>0</v>
      </c>
      <c r="F429">
        <f t="shared" si="20"/>
        <v>25000</v>
      </c>
      <c r="G429">
        <v>10</v>
      </c>
      <c r="M429" s="1">
        <f>IF(F429&gt;0,A429,"")</f>
        <v>45354</v>
      </c>
    </row>
    <row r="430" spans="1:13">
      <c r="A430" s="1">
        <v>45355</v>
      </c>
      <c r="B430" t="s">
        <v>3</v>
      </c>
      <c r="C430" t="str">
        <f t="shared" si="18"/>
        <v>zima</v>
      </c>
      <c r="D430">
        <f t="shared" si="19"/>
        <v>0</v>
      </c>
      <c r="E430">
        <f>IF(AND(B430&lt;&gt;"niedziela",B430&lt;&gt;"sobota"),IF(C430="zima",ROUNDDOWN($R$11*G430,0)*$R$9,IF(C430="wiosna",ROUNDDOWN($R$12*G430,0)*$R$9,IF(C430="lato",ROUNDDOWN($R$13*G430,0)*$R$9,IF(C430="jesień",ROUNDDOWN($R$14*G430,0)*$R$9,0)))),0)</f>
        <v>60</v>
      </c>
      <c r="F430">
        <f t="shared" si="20"/>
        <v>25060</v>
      </c>
      <c r="G430">
        <v>10</v>
      </c>
      <c r="M430" s="1">
        <f>IF(F430&gt;0,A430,"")</f>
        <v>45355</v>
      </c>
    </row>
    <row r="431" spans="1:13">
      <c r="A431" s="1">
        <v>45356</v>
      </c>
      <c r="B431" t="s">
        <v>4</v>
      </c>
      <c r="C431" t="str">
        <f t="shared" si="18"/>
        <v>zima</v>
      </c>
      <c r="D431">
        <f t="shared" si="19"/>
        <v>0</v>
      </c>
      <c r="E431">
        <f>IF(AND(B431&lt;&gt;"niedziela",B431&lt;&gt;"sobota"),IF(C431="zima",ROUNDDOWN($R$11*G431,0)*$R$9,IF(C431="wiosna",ROUNDDOWN($R$12*G431,0)*$R$9,IF(C431="lato",ROUNDDOWN($R$13*G431,0)*$R$9,IF(C431="jesień",ROUNDDOWN($R$14*G431,0)*$R$9,0)))),0)</f>
        <v>60</v>
      </c>
      <c r="F431">
        <f t="shared" si="20"/>
        <v>25120</v>
      </c>
      <c r="G431">
        <v>10</v>
      </c>
      <c r="M431" s="1">
        <f>IF(F431&gt;0,A431,"")</f>
        <v>45356</v>
      </c>
    </row>
    <row r="432" spans="1:13">
      <c r="A432" s="1">
        <v>45357</v>
      </c>
      <c r="B432" t="s">
        <v>5</v>
      </c>
      <c r="C432" t="str">
        <f t="shared" si="18"/>
        <v>zima</v>
      </c>
      <c r="D432">
        <f t="shared" si="19"/>
        <v>0</v>
      </c>
      <c r="E432">
        <f>IF(AND(B432&lt;&gt;"niedziela",B432&lt;&gt;"sobota"),IF(C432="zima",ROUNDDOWN($R$11*G432,0)*$R$9,IF(C432="wiosna",ROUNDDOWN($R$12*G432,0)*$R$9,IF(C432="lato",ROUNDDOWN($R$13*G432,0)*$R$9,IF(C432="jesień",ROUNDDOWN($R$14*G432,0)*$R$9,0)))),0)</f>
        <v>60</v>
      </c>
      <c r="F432">
        <f t="shared" si="20"/>
        <v>25180</v>
      </c>
      <c r="G432">
        <v>10</v>
      </c>
      <c r="M432" s="1">
        <f>IF(F432&gt;0,A432,"")</f>
        <v>45357</v>
      </c>
    </row>
    <row r="433" spans="1:13">
      <c r="A433" s="1">
        <v>45358</v>
      </c>
      <c r="B433" t="s">
        <v>6</v>
      </c>
      <c r="C433" t="str">
        <f t="shared" si="18"/>
        <v>zima</v>
      </c>
      <c r="D433">
        <f t="shared" si="19"/>
        <v>0</v>
      </c>
      <c r="E433">
        <f>IF(AND(B433&lt;&gt;"niedziela",B433&lt;&gt;"sobota"),IF(C433="zima",ROUNDDOWN($R$11*G433,0)*$R$9,IF(C433="wiosna",ROUNDDOWN($R$12*G433,0)*$R$9,IF(C433="lato",ROUNDDOWN($R$13*G433,0)*$R$9,IF(C433="jesień",ROUNDDOWN($R$14*G433,0)*$R$9,0)))),0)</f>
        <v>60</v>
      </c>
      <c r="F433">
        <f t="shared" si="20"/>
        <v>25240</v>
      </c>
      <c r="G433">
        <v>10</v>
      </c>
      <c r="M433" s="1">
        <f>IF(F433&gt;0,A433,"")</f>
        <v>45358</v>
      </c>
    </row>
    <row r="434" spans="1:13">
      <c r="A434" s="1">
        <v>45359</v>
      </c>
      <c r="B434" t="s">
        <v>7</v>
      </c>
      <c r="C434" t="str">
        <f t="shared" si="18"/>
        <v>zima</v>
      </c>
      <c r="D434">
        <f t="shared" si="19"/>
        <v>0</v>
      </c>
      <c r="E434">
        <f>IF(AND(B434&lt;&gt;"niedziela",B434&lt;&gt;"sobota"),IF(C434="zima",ROUNDDOWN($R$11*G434,0)*$R$9,IF(C434="wiosna",ROUNDDOWN($R$12*G434,0)*$R$9,IF(C434="lato",ROUNDDOWN($R$13*G434,0)*$R$9,IF(C434="jesień",ROUNDDOWN($R$14*G434,0)*$R$9,0)))),0)</f>
        <v>60</v>
      </c>
      <c r="F434">
        <f t="shared" si="20"/>
        <v>25300</v>
      </c>
      <c r="G434">
        <v>10</v>
      </c>
      <c r="M434" s="1">
        <f>IF(F434&gt;0,A434,"")</f>
        <v>45359</v>
      </c>
    </row>
    <row r="435" spans="1:13">
      <c r="A435" s="1">
        <v>45360</v>
      </c>
      <c r="B435" t="s">
        <v>8</v>
      </c>
      <c r="C435" t="str">
        <f t="shared" si="18"/>
        <v>zima</v>
      </c>
      <c r="D435">
        <f t="shared" si="19"/>
        <v>0</v>
      </c>
      <c r="E435">
        <f>IF(AND(B435&lt;&gt;"niedziela",B435&lt;&gt;"sobota"),IF(C435="zima",ROUNDDOWN($R$11*G435,0)*$R$9,IF(C435="wiosna",ROUNDDOWN($R$12*G435,0)*$R$9,IF(C435="lato",ROUNDDOWN($R$13*G435,0)*$R$9,IF(C435="jesień",ROUNDDOWN($R$14*G435,0)*$R$9,0)))),0)</f>
        <v>0</v>
      </c>
      <c r="F435">
        <f t="shared" si="20"/>
        <v>25300</v>
      </c>
      <c r="G435">
        <v>10</v>
      </c>
      <c r="M435" s="1">
        <f>IF(F435&gt;0,A435,"")</f>
        <v>45360</v>
      </c>
    </row>
    <row r="436" spans="1:13">
      <c r="A436" s="1">
        <v>45361</v>
      </c>
      <c r="B436" t="s">
        <v>2</v>
      </c>
      <c r="C436" t="str">
        <f t="shared" si="18"/>
        <v>zima</v>
      </c>
      <c r="D436">
        <f t="shared" si="19"/>
        <v>150</v>
      </c>
      <c r="E436">
        <f>IF(AND(B436&lt;&gt;"niedziela",B436&lt;&gt;"sobota"),IF(C436="zima",ROUNDDOWN($R$11*G436,0)*$R$9,IF(C436="wiosna",ROUNDDOWN($R$12*G436,0)*$R$9,IF(C436="lato",ROUNDDOWN($R$13*G436,0)*$R$9,IF(C436="jesień",ROUNDDOWN($R$14*G436,0)*$R$9,0)))),0)</f>
        <v>0</v>
      </c>
      <c r="F436">
        <f t="shared" si="20"/>
        <v>25150</v>
      </c>
      <c r="G436">
        <v>10</v>
      </c>
      <c r="M436" s="1">
        <f>IF(F436&gt;0,A436,"")</f>
        <v>45361</v>
      </c>
    </row>
    <row r="437" spans="1:13">
      <c r="A437" s="1">
        <v>45362</v>
      </c>
      <c r="B437" t="s">
        <v>3</v>
      </c>
      <c r="C437" t="str">
        <f t="shared" si="18"/>
        <v>zima</v>
      </c>
      <c r="D437">
        <f t="shared" si="19"/>
        <v>0</v>
      </c>
      <c r="E437">
        <f>IF(AND(B437&lt;&gt;"niedziela",B437&lt;&gt;"sobota"),IF(C437="zima",ROUNDDOWN($R$11*G437,0)*$R$9,IF(C437="wiosna",ROUNDDOWN($R$12*G437,0)*$R$9,IF(C437="lato",ROUNDDOWN($R$13*G437,0)*$R$9,IF(C437="jesień",ROUNDDOWN($R$14*G437,0)*$R$9,0)))),0)</f>
        <v>60</v>
      </c>
      <c r="F437">
        <f t="shared" si="20"/>
        <v>25210</v>
      </c>
      <c r="G437">
        <v>10</v>
      </c>
      <c r="M437" s="1">
        <f>IF(F437&gt;0,A437,"")</f>
        <v>45362</v>
      </c>
    </row>
    <row r="438" spans="1:13">
      <c r="A438" s="1">
        <v>45363</v>
      </c>
      <c r="B438" t="s">
        <v>4</v>
      </c>
      <c r="C438" t="str">
        <f t="shared" si="18"/>
        <v>zima</v>
      </c>
      <c r="D438">
        <f t="shared" si="19"/>
        <v>0</v>
      </c>
      <c r="E438">
        <f>IF(AND(B438&lt;&gt;"niedziela",B438&lt;&gt;"sobota"),IF(C438="zima",ROUNDDOWN($R$11*G438,0)*$R$9,IF(C438="wiosna",ROUNDDOWN($R$12*G438,0)*$R$9,IF(C438="lato",ROUNDDOWN($R$13*G438,0)*$R$9,IF(C438="jesień",ROUNDDOWN($R$14*G438,0)*$R$9,0)))),0)</f>
        <v>60</v>
      </c>
      <c r="F438">
        <f t="shared" si="20"/>
        <v>25270</v>
      </c>
      <c r="G438">
        <v>10</v>
      </c>
      <c r="M438" s="1">
        <f>IF(F438&gt;0,A438,"")</f>
        <v>45363</v>
      </c>
    </row>
    <row r="439" spans="1:13">
      <c r="A439" s="1">
        <v>45364</v>
      </c>
      <c r="B439" t="s">
        <v>5</v>
      </c>
      <c r="C439" t="str">
        <f t="shared" si="18"/>
        <v>zima</v>
      </c>
      <c r="D439">
        <f t="shared" si="19"/>
        <v>0</v>
      </c>
      <c r="E439">
        <f>IF(AND(B439&lt;&gt;"niedziela",B439&lt;&gt;"sobota"),IF(C439="zima",ROUNDDOWN($R$11*G439,0)*$R$9,IF(C439="wiosna",ROUNDDOWN($R$12*G439,0)*$R$9,IF(C439="lato",ROUNDDOWN($R$13*G439,0)*$R$9,IF(C439="jesień",ROUNDDOWN($R$14*G439,0)*$R$9,0)))),0)</f>
        <v>60</v>
      </c>
      <c r="F439">
        <f t="shared" si="20"/>
        <v>25330</v>
      </c>
      <c r="G439">
        <v>10</v>
      </c>
      <c r="M439" s="1">
        <f>IF(F439&gt;0,A439,"")</f>
        <v>45364</v>
      </c>
    </row>
    <row r="440" spans="1:13">
      <c r="A440" s="1">
        <v>45365</v>
      </c>
      <c r="B440" t="s">
        <v>6</v>
      </c>
      <c r="C440" t="str">
        <f t="shared" si="18"/>
        <v>zima</v>
      </c>
      <c r="D440">
        <f t="shared" si="19"/>
        <v>0</v>
      </c>
      <c r="E440">
        <f>IF(AND(B440&lt;&gt;"niedziela",B440&lt;&gt;"sobota"),IF(C440="zima",ROUNDDOWN($R$11*G440,0)*$R$9,IF(C440="wiosna",ROUNDDOWN($R$12*G440,0)*$R$9,IF(C440="lato",ROUNDDOWN($R$13*G440,0)*$R$9,IF(C440="jesień",ROUNDDOWN($R$14*G440,0)*$R$9,0)))),0)</f>
        <v>60</v>
      </c>
      <c r="F440">
        <f t="shared" si="20"/>
        <v>25390</v>
      </c>
      <c r="G440">
        <v>10</v>
      </c>
      <c r="M440" s="1">
        <f>IF(F440&gt;0,A440,"")</f>
        <v>45365</v>
      </c>
    </row>
    <row r="441" spans="1:13">
      <c r="A441" s="1">
        <v>45366</v>
      </c>
      <c r="B441" t="s">
        <v>7</v>
      </c>
      <c r="C441" t="str">
        <f t="shared" si="18"/>
        <v>zima</v>
      </c>
      <c r="D441">
        <f t="shared" si="19"/>
        <v>0</v>
      </c>
      <c r="E441">
        <f>IF(AND(B441&lt;&gt;"niedziela",B441&lt;&gt;"sobota"),IF(C441="zima",ROUNDDOWN($R$11*G441,0)*$R$9,IF(C441="wiosna",ROUNDDOWN($R$12*G441,0)*$R$9,IF(C441="lato",ROUNDDOWN($R$13*G441,0)*$R$9,IF(C441="jesień",ROUNDDOWN($R$14*G441,0)*$R$9,0)))),0)</f>
        <v>60</v>
      </c>
      <c r="F441">
        <f t="shared" si="20"/>
        <v>25450</v>
      </c>
      <c r="G441">
        <v>10</v>
      </c>
      <c r="M441" s="1">
        <f>IF(F441&gt;0,A441,"")</f>
        <v>45366</v>
      </c>
    </row>
    <row r="442" spans="1:13">
      <c r="A442" s="1">
        <v>45367</v>
      </c>
      <c r="B442" t="s">
        <v>8</v>
      </c>
      <c r="C442" t="str">
        <f t="shared" si="18"/>
        <v>zima</v>
      </c>
      <c r="D442">
        <f t="shared" si="19"/>
        <v>0</v>
      </c>
      <c r="E442">
        <f>IF(AND(B442&lt;&gt;"niedziela",B442&lt;&gt;"sobota"),IF(C442="zima",ROUNDDOWN($R$11*G442,0)*$R$9,IF(C442="wiosna",ROUNDDOWN($R$12*G442,0)*$R$9,IF(C442="lato",ROUNDDOWN($R$13*G442,0)*$R$9,IF(C442="jesień",ROUNDDOWN($R$14*G442,0)*$R$9,0)))),0)</f>
        <v>0</v>
      </c>
      <c r="F442">
        <f t="shared" si="20"/>
        <v>25450</v>
      </c>
      <c r="G442">
        <v>10</v>
      </c>
      <c r="M442" s="1">
        <f>IF(F442&gt;0,A442,"")</f>
        <v>45367</v>
      </c>
    </row>
    <row r="443" spans="1:13">
      <c r="A443" s="1">
        <v>45368</v>
      </c>
      <c r="B443" t="s">
        <v>2</v>
      </c>
      <c r="C443" t="str">
        <f t="shared" si="18"/>
        <v>zima</v>
      </c>
      <c r="D443">
        <f t="shared" si="19"/>
        <v>150</v>
      </c>
      <c r="E443">
        <f>IF(AND(B443&lt;&gt;"niedziela",B443&lt;&gt;"sobota"),IF(C443="zima",ROUNDDOWN($R$11*G443,0)*$R$9,IF(C443="wiosna",ROUNDDOWN($R$12*G443,0)*$R$9,IF(C443="lato",ROUNDDOWN($R$13*G443,0)*$R$9,IF(C443="jesień",ROUNDDOWN($R$14*G443,0)*$R$9,0)))),0)</f>
        <v>0</v>
      </c>
      <c r="F443">
        <f t="shared" si="20"/>
        <v>25300</v>
      </c>
      <c r="G443">
        <v>10</v>
      </c>
      <c r="M443" s="1">
        <f>IF(F443&gt;0,A443,"")</f>
        <v>45368</v>
      </c>
    </row>
    <row r="444" spans="1:13">
      <c r="A444" s="1">
        <v>45369</v>
      </c>
      <c r="B444" t="s">
        <v>3</v>
      </c>
      <c r="C444" t="str">
        <f t="shared" si="18"/>
        <v>zima</v>
      </c>
      <c r="D444">
        <f t="shared" si="19"/>
        <v>0</v>
      </c>
      <c r="E444">
        <f>IF(AND(B444&lt;&gt;"niedziela",B444&lt;&gt;"sobota"),IF(C444="zima",ROUNDDOWN($R$11*G444,0)*$R$9,IF(C444="wiosna",ROUNDDOWN($R$12*G444,0)*$R$9,IF(C444="lato",ROUNDDOWN($R$13*G444,0)*$R$9,IF(C444="jesień",ROUNDDOWN($R$14*G444,0)*$R$9,0)))),0)</f>
        <v>60</v>
      </c>
      <c r="F444">
        <f t="shared" si="20"/>
        <v>25360</v>
      </c>
      <c r="G444">
        <v>10</v>
      </c>
      <c r="M444" s="1">
        <f>IF(F444&gt;0,A444,"")</f>
        <v>45369</v>
      </c>
    </row>
    <row r="445" spans="1:13">
      <c r="A445" s="1">
        <v>45370</v>
      </c>
      <c r="B445" t="s">
        <v>4</v>
      </c>
      <c r="C445" t="str">
        <f t="shared" si="18"/>
        <v>zima</v>
      </c>
      <c r="D445">
        <f t="shared" si="19"/>
        <v>0</v>
      </c>
      <c r="E445">
        <f>IF(AND(B445&lt;&gt;"niedziela",B445&lt;&gt;"sobota"),IF(C445="zima",ROUNDDOWN($R$11*G445,0)*$R$9,IF(C445="wiosna",ROUNDDOWN($R$12*G445,0)*$R$9,IF(C445="lato",ROUNDDOWN($R$13*G445,0)*$R$9,IF(C445="jesień",ROUNDDOWN($R$14*G445,0)*$R$9,0)))),0)</f>
        <v>60</v>
      </c>
      <c r="F445">
        <f t="shared" si="20"/>
        <v>25420</v>
      </c>
      <c r="G445">
        <v>10</v>
      </c>
      <c r="M445" s="1">
        <f>IF(F445&gt;0,A445,"")</f>
        <v>45370</v>
      </c>
    </row>
    <row r="446" spans="1:13">
      <c r="A446" s="1">
        <v>45371</v>
      </c>
      <c r="B446" t="s">
        <v>5</v>
      </c>
      <c r="C446" t="str">
        <f t="shared" si="18"/>
        <v>zima</v>
      </c>
      <c r="D446">
        <f t="shared" si="19"/>
        <v>0</v>
      </c>
      <c r="E446">
        <f>IF(AND(B446&lt;&gt;"niedziela",B446&lt;&gt;"sobota"),IF(C446="zima",ROUNDDOWN($R$11*G446,0)*$R$9,IF(C446="wiosna",ROUNDDOWN($R$12*G446,0)*$R$9,IF(C446="lato",ROUNDDOWN($R$13*G446,0)*$R$9,IF(C446="jesień",ROUNDDOWN($R$14*G446,0)*$R$9,0)))),0)</f>
        <v>60</v>
      </c>
      <c r="F446">
        <f t="shared" si="20"/>
        <v>25480</v>
      </c>
      <c r="G446">
        <v>10</v>
      </c>
      <c r="M446" s="1">
        <f>IF(F446&gt;0,A446,"")</f>
        <v>45371</v>
      </c>
    </row>
    <row r="447" spans="1:13">
      <c r="A447" s="1">
        <v>45372</v>
      </c>
      <c r="B447" t="s">
        <v>6</v>
      </c>
      <c r="C447" t="str">
        <f t="shared" si="18"/>
        <v>wiosna</v>
      </c>
      <c r="D447">
        <f t="shared" si="19"/>
        <v>0</v>
      </c>
      <c r="E447">
        <f>IF(AND(B447&lt;&gt;"niedziela",B447&lt;&gt;"sobota"),IF(C447="zima",ROUNDDOWN($R$11*G447,0)*$R$9,IF(C447="wiosna",ROUNDDOWN($R$12*G447,0)*$R$9,IF(C447="lato",ROUNDDOWN($R$13*G447,0)*$R$9,IF(C447="jesień",ROUNDDOWN($R$14*G447,0)*$R$9,0)))),0)</f>
        <v>150</v>
      </c>
      <c r="F447">
        <f t="shared" si="20"/>
        <v>25630</v>
      </c>
      <c r="G447">
        <v>10</v>
      </c>
      <c r="M447" s="1">
        <f>IF(F447&gt;0,A447,"")</f>
        <v>45372</v>
      </c>
    </row>
    <row r="448" spans="1:13">
      <c r="A448" s="1">
        <v>45373</v>
      </c>
      <c r="B448" t="s">
        <v>7</v>
      </c>
      <c r="C448" t="str">
        <f t="shared" si="18"/>
        <v>wiosna</v>
      </c>
      <c r="D448">
        <f t="shared" si="19"/>
        <v>0</v>
      </c>
      <c r="E448">
        <f>IF(AND(B448&lt;&gt;"niedziela",B448&lt;&gt;"sobota"),IF(C448="zima",ROUNDDOWN($R$11*G448,0)*$R$9,IF(C448="wiosna",ROUNDDOWN($R$12*G448,0)*$R$9,IF(C448="lato",ROUNDDOWN($R$13*G448,0)*$R$9,IF(C448="jesień",ROUNDDOWN($R$14*G448,0)*$R$9,0)))),0)</f>
        <v>150</v>
      </c>
      <c r="F448">
        <f t="shared" si="20"/>
        <v>25780</v>
      </c>
      <c r="G448">
        <v>10</v>
      </c>
      <c r="M448" s="1">
        <f>IF(F448&gt;0,A448,"")</f>
        <v>45373</v>
      </c>
    </row>
    <row r="449" spans="1:13">
      <c r="A449" s="1">
        <v>45374</v>
      </c>
      <c r="B449" t="s">
        <v>8</v>
      </c>
      <c r="C449" t="str">
        <f t="shared" si="18"/>
        <v>wiosna</v>
      </c>
      <c r="D449">
        <f t="shared" si="19"/>
        <v>0</v>
      </c>
      <c r="E449">
        <f>IF(AND(B449&lt;&gt;"niedziela",B449&lt;&gt;"sobota"),IF(C449="zima",ROUNDDOWN($R$11*G449,0)*$R$9,IF(C449="wiosna",ROUNDDOWN($R$12*G449,0)*$R$9,IF(C449="lato",ROUNDDOWN($R$13*G449,0)*$R$9,IF(C449="jesień",ROUNDDOWN($R$14*G449,0)*$R$9,0)))),0)</f>
        <v>0</v>
      </c>
      <c r="F449">
        <f t="shared" si="20"/>
        <v>25780</v>
      </c>
      <c r="G449">
        <v>10</v>
      </c>
      <c r="M449" s="1">
        <f>IF(F449&gt;0,A449,"")</f>
        <v>45374</v>
      </c>
    </row>
    <row r="450" spans="1:13">
      <c r="A450" s="1">
        <v>45375</v>
      </c>
      <c r="B450" t="s">
        <v>2</v>
      </c>
      <c r="C450" t="str">
        <f t="shared" si="18"/>
        <v>wiosna</v>
      </c>
      <c r="D450">
        <f t="shared" si="19"/>
        <v>150</v>
      </c>
      <c r="E450">
        <f>IF(AND(B450&lt;&gt;"niedziela",B450&lt;&gt;"sobota"),IF(C450="zima",ROUNDDOWN($R$11*G450,0)*$R$9,IF(C450="wiosna",ROUNDDOWN($R$12*G450,0)*$R$9,IF(C450="lato",ROUNDDOWN($R$13*G450,0)*$R$9,IF(C450="jesień",ROUNDDOWN($R$14*G450,0)*$R$9,0)))),0)</f>
        <v>0</v>
      </c>
      <c r="F450">
        <f t="shared" si="20"/>
        <v>25630</v>
      </c>
      <c r="G450">
        <v>10</v>
      </c>
      <c r="M450" s="1">
        <f>IF(F450&gt;0,A450,"")</f>
        <v>45375</v>
      </c>
    </row>
    <row r="451" spans="1:13">
      <c r="A451" s="1">
        <v>45376</v>
      </c>
      <c r="B451" t="s">
        <v>3</v>
      </c>
      <c r="C451" t="str">
        <f t="shared" si="18"/>
        <v>wiosna</v>
      </c>
      <c r="D451">
        <f t="shared" si="19"/>
        <v>0</v>
      </c>
      <c r="E451">
        <f>IF(AND(B451&lt;&gt;"niedziela",B451&lt;&gt;"sobota"),IF(C451="zima",ROUNDDOWN($R$11*G451,0)*$R$9,IF(C451="wiosna",ROUNDDOWN($R$12*G451,0)*$R$9,IF(C451="lato",ROUNDDOWN($R$13*G451,0)*$R$9,IF(C451="jesień",ROUNDDOWN($R$14*G451,0)*$R$9,0)))),0)</f>
        <v>150</v>
      </c>
      <c r="F451">
        <f t="shared" si="20"/>
        <v>25780</v>
      </c>
      <c r="G451">
        <v>10</v>
      </c>
      <c r="M451" s="1">
        <f>IF(F451&gt;0,A451,"")</f>
        <v>45376</v>
      </c>
    </row>
    <row r="452" spans="1:13">
      <c r="A452" s="1">
        <v>45377</v>
      </c>
      <c r="B452" t="s">
        <v>4</v>
      </c>
      <c r="C452" t="str">
        <f t="shared" ref="C452:C515" si="21">IF(AND(DATE(2022,12,21)&lt;=A452,A452&lt;=DATE(2023,3,20)),"zima",IF(AND(DATE(2023,3,21)&lt;=A452,A452&lt;=DATE(2023,6,20)),"wiosna",IF(AND(DATE(2023,6,21)&lt;=A452,A452&lt;=DATE(2023,9,22)),"lato",IF(AND(DATE(2022,9,23)&lt;=A452,A452&lt;=DATE(2023,12,20)),"jesień",IF(AND(DATE(2023,12,21)&lt;=A452,A452&lt;=DATE(2024,3,20)),"zima",IF(AND(DATE(2024,3,21)&lt;=A452,A452&lt;=DATE(2024,6,20)),"wiosna",IF(AND(DATE(2024,6,21)&lt;=A452,A452&lt;=DATE(2024,9,22)),"lato",IF(AND(DATE(2024,9,23)&lt;=A452,A452&lt;=DATE(2024,12,20)),"jesień","zima"))))))))</f>
        <v>wiosna</v>
      </c>
      <c r="D452">
        <f t="shared" ref="D452:D515" si="22">IF(B452="niedziela",150,0)</f>
        <v>0</v>
      </c>
      <c r="E452">
        <f>IF(AND(B452&lt;&gt;"niedziela",B452&lt;&gt;"sobota"),IF(C452="zima",ROUNDDOWN($R$11*G452,0)*$R$9,IF(C452="wiosna",ROUNDDOWN($R$12*G452,0)*$R$9,IF(C452="lato",ROUNDDOWN($R$13*G452,0)*$R$9,IF(C452="jesień",ROUNDDOWN($R$14*G452,0)*$R$9,0)))),0)</f>
        <v>150</v>
      </c>
      <c r="F452">
        <f t="shared" ref="F452:F515" si="23">F451+(E452-D452)</f>
        <v>25930</v>
      </c>
      <c r="G452">
        <v>10</v>
      </c>
      <c r="M452" s="1">
        <f>IF(F452&gt;0,A452,"")</f>
        <v>45377</v>
      </c>
    </row>
    <row r="453" spans="1:13">
      <c r="A453" s="1">
        <v>45378</v>
      </c>
      <c r="B453" t="s">
        <v>5</v>
      </c>
      <c r="C453" t="str">
        <f t="shared" si="21"/>
        <v>wiosna</v>
      </c>
      <c r="D453">
        <f t="shared" si="22"/>
        <v>0</v>
      </c>
      <c r="E453">
        <f>IF(AND(B453&lt;&gt;"niedziela",B453&lt;&gt;"sobota"),IF(C453="zima",ROUNDDOWN($R$11*G453,0)*$R$9,IF(C453="wiosna",ROUNDDOWN($R$12*G453,0)*$R$9,IF(C453="lato",ROUNDDOWN($R$13*G453,0)*$R$9,IF(C453="jesień",ROUNDDOWN($R$14*G453,0)*$R$9,0)))),0)</f>
        <v>150</v>
      </c>
      <c r="F453">
        <f t="shared" si="23"/>
        <v>26080</v>
      </c>
      <c r="G453">
        <v>10</v>
      </c>
      <c r="M453" s="1">
        <f>IF(F453&gt;0,A453,"")</f>
        <v>45378</v>
      </c>
    </row>
    <row r="454" spans="1:13">
      <c r="A454" s="1">
        <v>45379</v>
      </c>
      <c r="B454" t="s">
        <v>6</v>
      </c>
      <c r="C454" t="str">
        <f t="shared" si="21"/>
        <v>wiosna</v>
      </c>
      <c r="D454">
        <f t="shared" si="22"/>
        <v>0</v>
      </c>
      <c r="E454">
        <f>IF(AND(B454&lt;&gt;"niedziela",B454&lt;&gt;"sobota"),IF(C454="zima",ROUNDDOWN($R$11*G454,0)*$R$9,IF(C454="wiosna",ROUNDDOWN($R$12*G454,0)*$R$9,IF(C454="lato",ROUNDDOWN($R$13*G454,0)*$R$9,IF(C454="jesień",ROUNDDOWN($R$14*G454,0)*$R$9,0)))),0)</f>
        <v>150</v>
      </c>
      <c r="F454">
        <f t="shared" si="23"/>
        <v>26230</v>
      </c>
      <c r="G454">
        <v>10</v>
      </c>
      <c r="M454" s="1">
        <f>IF(F454&gt;0,A454,"")</f>
        <v>45379</v>
      </c>
    </row>
    <row r="455" spans="1:13">
      <c r="A455" s="1">
        <v>45380</v>
      </c>
      <c r="B455" t="s">
        <v>7</v>
      </c>
      <c r="C455" t="str">
        <f t="shared" si="21"/>
        <v>wiosna</v>
      </c>
      <c r="D455">
        <f t="shared" si="22"/>
        <v>0</v>
      </c>
      <c r="E455">
        <f>IF(AND(B455&lt;&gt;"niedziela",B455&lt;&gt;"sobota"),IF(C455="zima",ROUNDDOWN($R$11*G455,0)*$R$9,IF(C455="wiosna",ROUNDDOWN($R$12*G455,0)*$R$9,IF(C455="lato",ROUNDDOWN($R$13*G455,0)*$R$9,IF(C455="jesień",ROUNDDOWN($R$14*G455,0)*$R$9,0)))),0)</f>
        <v>150</v>
      </c>
      <c r="F455">
        <f t="shared" si="23"/>
        <v>26380</v>
      </c>
      <c r="G455">
        <v>10</v>
      </c>
      <c r="M455" s="1">
        <f>IF(F455&gt;0,A455,"")</f>
        <v>45380</v>
      </c>
    </row>
    <row r="456" spans="1:13">
      <c r="A456" s="1">
        <v>45381</v>
      </c>
      <c r="B456" t="s">
        <v>8</v>
      </c>
      <c r="C456" t="str">
        <f t="shared" si="21"/>
        <v>wiosna</v>
      </c>
      <c r="D456">
        <f t="shared" si="22"/>
        <v>0</v>
      </c>
      <c r="E456">
        <f>IF(AND(B456&lt;&gt;"niedziela",B456&lt;&gt;"sobota"),IF(C456="zima",ROUNDDOWN($R$11*G456,0)*$R$9,IF(C456="wiosna",ROUNDDOWN($R$12*G456,0)*$R$9,IF(C456="lato",ROUNDDOWN($R$13*G456,0)*$R$9,IF(C456="jesień",ROUNDDOWN($R$14*G456,0)*$R$9,0)))),0)</f>
        <v>0</v>
      </c>
      <c r="F456">
        <f t="shared" si="23"/>
        <v>26380</v>
      </c>
      <c r="G456">
        <v>10</v>
      </c>
      <c r="M456" s="1">
        <f>IF(F456&gt;0,A456,"")</f>
        <v>45381</v>
      </c>
    </row>
    <row r="457" spans="1:13">
      <c r="A457" s="1">
        <v>45382</v>
      </c>
      <c r="B457" t="s">
        <v>2</v>
      </c>
      <c r="C457" t="str">
        <f t="shared" si="21"/>
        <v>wiosna</v>
      </c>
      <c r="D457">
        <f t="shared" si="22"/>
        <v>150</v>
      </c>
      <c r="E457">
        <f>IF(AND(B457&lt;&gt;"niedziela",B457&lt;&gt;"sobota"),IF(C457="zima",ROUNDDOWN($R$11*G457,0)*$R$9,IF(C457="wiosna",ROUNDDOWN($R$12*G457,0)*$R$9,IF(C457="lato",ROUNDDOWN($R$13*G457,0)*$R$9,IF(C457="jesień",ROUNDDOWN($R$14*G457,0)*$R$9,0)))),0)</f>
        <v>0</v>
      </c>
      <c r="F457">
        <f t="shared" si="23"/>
        <v>26230</v>
      </c>
      <c r="G457">
        <v>10</v>
      </c>
      <c r="M457" s="1">
        <f>IF(F457&gt;0,A457,"")</f>
        <v>45382</v>
      </c>
    </row>
    <row r="458" spans="1:13">
      <c r="A458" s="1">
        <v>45383</v>
      </c>
      <c r="B458" t="s">
        <v>3</v>
      </c>
      <c r="C458" t="str">
        <f t="shared" si="21"/>
        <v>wiosna</v>
      </c>
      <c r="D458">
        <f t="shared" si="22"/>
        <v>0</v>
      </c>
      <c r="E458">
        <f>IF(AND(B458&lt;&gt;"niedziela",B458&lt;&gt;"sobota"),IF(C458="zima",ROUNDDOWN($R$11*G458,0)*$R$9,IF(C458="wiosna",ROUNDDOWN($R$12*G458,0)*$R$9,IF(C458="lato",ROUNDDOWN($R$13*G458,0)*$R$9,IF(C458="jesień",ROUNDDOWN($R$14*G458,0)*$R$9,0)))),0)</f>
        <v>150</v>
      </c>
      <c r="F458">
        <f t="shared" si="23"/>
        <v>26380</v>
      </c>
      <c r="G458">
        <v>10</v>
      </c>
      <c r="M458" s="1">
        <f>IF(F458&gt;0,A458,"")</f>
        <v>45383</v>
      </c>
    </row>
    <row r="459" spans="1:13">
      <c r="A459" s="1">
        <v>45384</v>
      </c>
      <c r="B459" t="s">
        <v>4</v>
      </c>
      <c r="C459" t="str">
        <f t="shared" si="21"/>
        <v>wiosna</v>
      </c>
      <c r="D459">
        <f t="shared" si="22"/>
        <v>0</v>
      </c>
      <c r="E459">
        <f>IF(AND(B459&lt;&gt;"niedziela",B459&lt;&gt;"sobota"),IF(C459="zima",ROUNDDOWN($R$11*G459,0)*$R$9,IF(C459="wiosna",ROUNDDOWN($R$12*G459,0)*$R$9,IF(C459="lato",ROUNDDOWN($R$13*G459,0)*$R$9,IF(C459="jesień",ROUNDDOWN($R$14*G459,0)*$R$9,0)))),0)</f>
        <v>150</v>
      </c>
      <c r="F459">
        <f t="shared" si="23"/>
        <v>26530</v>
      </c>
      <c r="G459">
        <v>10</v>
      </c>
      <c r="M459" s="1">
        <f>IF(F459&gt;0,A459,"")</f>
        <v>45384</v>
      </c>
    </row>
    <row r="460" spans="1:13">
      <c r="A460" s="1">
        <v>45385</v>
      </c>
      <c r="B460" t="s">
        <v>5</v>
      </c>
      <c r="C460" t="str">
        <f t="shared" si="21"/>
        <v>wiosna</v>
      </c>
      <c r="D460">
        <f t="shared" si="22"/>
        <v>0</v>
      </c>
      <c r="E460">
        <f>IF(AND(B460&lt;&gt;"niedziela",B460&lt;&gt;"sobota"),IF(C460="zima",ROUNDDOWN($R$11*G460,0)*$R$9,IF(C460="wiosna",ROUNDDOWN($R$12*G460,0)*$R$9,IF(C460="lato",ROUNDDOWN($R$13*G460,0)*$R$9,IF(C460="jesień",ROUNDDOWN($R$14*G460,0)*$R$9,0)))),0)</f>
        <v>150</v>
      </c>
      <c r="F460">
        <f t="shared" si="23"/>
        <v>26680</v>
      </c>
      <c r="G460">
        <v>10</v>
      </c>
      <c r="M460" s="1">
        <f>IF(F460&gt;0,A460,"")</f>
        <v>45385</v>
      </c>
    </row>
    <row r="461" spans="1:13">
      <c r="A461" s="1">
        <v>45386</v>
      </c>
      <c r="B461" t="s">
        <v>6</v>
      </c>
      <c r="C461" t="str">
        <f t="shared" si="21"/>
        <v>wiosna</v>
      </c>
      <c r="D461">
        <f t="shared" si="22"/>
        <v>0</v>
      </c>
      <c r="E461">
        <f>IF(AND(B461&lt;&gt;"niedziela",B461&lt;&gt;"sobota"),IF(C461="zima",ROUNDDOWN($R$11*G461,0)*$R$9,IF(C461="wiosna",ROUNDDOWN($R$12*G461,0)*$R$9,IF(C461="lato",ROUNDDOWN($R$13*G461,0)*$R$9,IF(C461="jesień",ROUNDDOWN($R$14*G461,0)*$R$9,0)))),0)</f>
        <v>150</v>
      </c>
      <c r="F461">
        <f t="shared" si="23"/>
        <v>26830</v>
      </c>
      <c r="G461">
        <v>10</v>
      </c>
      <c r="M461" s="1">
        <f>IF(F461&gt;0,A461,"")</f>
        <v>45386</v>
      </c>
    </row>
    <row r="462" spans="1:13">
      <c r="A462" s="1">
        <v>45387</v>
      </c>
      <c r="B462" t="s">
        <v>7</v>
      </c>
      <c r="C462" t="str">
        <f t="shared" si="21"/>
        <v>wiosna</v>
      </c>
      <c r="D462">
        <f t="shared" si="22"/>
        <v>0</v>
      </c>
      <c r="E462">
        <f>IF(AND(B462&lt;&gt;"niedziela",B462&lt;&gt;"sobota"),IF(C462="zima",ROUNDDOWN($R$11*G462,0)*$R$9,IF(C462="wiosna",ROUNDDOWN($R$12*G462,0)*$R$9,IF(C462="lato",ROUNDDOWN($R$13*G462,0)*$R$9,IF(C462="jesień",ROUNDDOWN($R$14*G462,0)*$R$9,0)))),0)</f>
        <v>150</v>
      </c>
      <c r="F462">
        <f t="shared" si="23"/>
        <v>26980</v>
      </c>
      <c r="G462">
        <v>10</v>
      </c>
      <c r="M462" s="1">
        <f>IF(F462&gt;0,A462,"")</f>
        <v>45387</v>
      </c>
    </row>
    <row r="463" spans="1:13">
      <c r="A463" s="1">
        <v>45388</v>
      </c>
      <c r="B463" t="s">
        <v>8</v>
      </c>
      <c r="C463" t="str">
        <f t="shared" si="21"/>
        <v>wiosna</v>
      </c>
      <c r="D463">
        <f t="shared" si="22"/>
        <v>0</v>
      </c>
      <c r="E463">
        <f>IF(AND(B463&lt;&gt;"niedziela",B463&lt;&gt;"sobota"),IF(C463="zima",ROUNDDOWN($R$11*G463,0)*$R$9,IF(C463="wiosna",ROUNDDOWN($R$12*G463,0)*$R$9,IF(C463="lato",ROUNDDOWN($R$13*G463,0)*$R$9,IF(C463="jesień",ROUNDDOWN($R$14*G463,0)*$R$9,0)))),0)</f>
        <v>0</v>
      </c>
      <c r="F463">
        <f t="shared" si="23"/>
        <v>26980</v>
      </c>
      <c r="G463">
        <v>10</v>
      </c>
      <c r="M463" s="1">
        <f>IF(F463&gt;0,A463,"")</f>
        <v>45388</v>
      </c>
    </row>
    <row r="464" spans="1:13">
      <c r="A464" s="1">
        <v>45389</v>
      </c>
      <c r="B464" t="s">
        <v>2</v>
      </c>
      <c r="C464" t="str">
        <f t="shared" si="21"/>
        <v>wiosna</v>
      </c>
      <c r="D464">
        <f t="shared" si="22"/>
        <v>150</v>
      </c>
      <c r="E464">
        <f>IF(AND(B464&lt;&gt;"niedziela",B464&lt;&gt;"sobota"),IF(C464="zima",ROUNDDOWN($R$11*G464,0)*$R$9,IF(C464="wiosna",ROUNDDOWN($R$12*G464,0)*$R$9,IF(C464="lato",ROUNDDOWN($R$13*G464,0)*$R$9,IF(C464="jesień",ROUNDDOWN($R$14*G464,0)*$R$9,0)))),0)</f>
        <v>0</v>
      </c>
      <c r="F464">
        <f t="shared" si="23"/>
        <v>26830</v>
      </c>
      <c r="G464">
        <v>10</v>
      </c>
      <c r="M464" s="1">
        <f>IF(F464&gt;0,A464,"")</f>
        <v>45389</v>
      </c>
    </row>
    <row r="465" spans="1:13">
      <c r="A465" s="1">
        <v>45390</v>
      </c>
      <c r="B465" t="s">
        <v>3</v>
      </c>
      <c r="C465" t="str">
        <f t="shared" si="21"/>
        <v>wiosna</v>
      </c>
      <c r="D465">
        <f t="shared" si="22"/>
        <v>0</v>
      </c>
      <c r="E465">
        <f>IF(AND(B465&lt;&gt;"niedziela",B465&lt;&gt;"sobota"),IF(C465="zima",ROUNDDOWN($R$11*G465,0)*$R$9,IF(C465="wiosna",ROUNDDOWN($R$12*G465,0)*$R$9,IF(C465="lato",ROUNDDOWN($R$13*G465,0)*$R$9,IF(C465="jesień",ROUNDDOWN($R$14*G465,0)*$R$9,0)))),0)</f>
        <v>150</v>
      </c>
      <c r="F465">
        <f t="shared" si="23"/>
        <v>26980</v>
      </c>
      <c r="G465">
        <v>10</v>
      </c>
      <c r="M465" s="1">
        <f>IF(F465&gt;0,A465,"")</f>
        <v>45390</v>
      </c>
    </row>
    <row r="466" spans="1:13">
      <c r="A466" s="1">
        <v>45391</v>
      </c>
      <c r="B466" t="s">
        <v>4</v>
      </c>
      <c r="C466" t="str">
        <f t="shared" si="21"/>
        <v>wiosna</v>
      </c>
      <c r="D466">
        <f t="shared" si="22"/>
        <v>0</v>
      </c>
      <c r="E466">
        <f>IF(AND(B466&lt;&gt;"niedziela",B466&lt;&gt;"sobota"),IF(C466="zima",ROUNDDOWN($R$11*G466,0)*$R$9,IF(C466="wiosna",ROUNDDOWN($R$12*G466,0)*$R$9,IF(C466="lato",ROUNDDOWN($R$13*G466,0)*$R$9,IF(C466="jesień",ROUNDDOWN($R$14*G466,0)*$R$9,0)))),0)</f>
        <v>150</v>
      </c>
      <c r="F466">
        <f t="shared" si="23"/>
        <v>27130</v>
      </c>
      <c r="G466">
        <v>10</v>
      </c>
      <c r="M466" s="1">
        <f>IF(F466&gt;0,A466,"")</f>
        <v>45391</v>
      </c>
    </row>
    <row r="467" spans="1:13">
      <c r="A467" s="1">
        <v>45392</v>
      </c>
      <c r="B467" t="s">
        <v>5</v>
      </c>
      <c r="C467" t="str">
        <f t="shared" si="21"/>
        <v>wiosna</v>
      </c>
      <c r="D467">
        <f t="shared" si="22"/>
        <v>0</v>
      </c>
      <c r="E467">
        <f>IF(AND(B467&lt;&gt;"niedziela",B467&lt;&gt;"sobota"),IF(C467="zima",ROUNDDOWN($R$11*G467,0)*$R$9,IF(C467="wiosna",ROUNDDOWN($R$12*G467,0)*$R$9,IF(C467="lato",ROUNDDOWN($R$13*G467,0)*$R$9,IF(C467="jesień",ROUNDDOWN($R$14*G467,0)*$R$9,0)))),0)</f>
        <v>150</v>
      </c>
      <c r="F467">
        <f t="shared" si="23"/>
        <v>27280</v>
      </c>
      <c r="G467">
        <v>10</v>
      </c>
      <c r="M467" s="1">
        <f>IF(F467&gt;0,A467,"")</f>
        <v>45392</v>
      </c>
    </row>
    <row r="468" spans="1:13">
      <c r="A468" s="1">
        <v>45393</v>
      </c>
      <c r="B468" t="s">
        <v>6</v>
      </c>
      <c r="C468" t="str">
        <f t="shared" si="21"/>
        <v>wiosna</v>
      </c>
      <c r="D468">
        <f t="shared" si="22"/>
        <v>0</v>
      </c>
      <c r="E468">
        <f>IF(AND(B468&lt;&gt;"niedziela",B468&lt;&gt;"sobota"),IF(C468="zima",ROUNDDOWN($R$11*G468,0)*$R$9,IF(C468="wiosna",ROUNDDOWN($R$12*G468,0)*$R$9,IF(C468="lato",ROUNDDOWN($R$13*G468,0)*$R$9,IF(C468="jesień",ROUNDDOWN($R$14*G468,0)*$R$9,0)))),0)</f>
        <v>150</v>
      </c>
      <c r="F468">
        <f t="shared" si="23"/>
        <v>27430</v>
      </c>
      <c r="G468">
        <v>10</v>
      </c>
      <c r="M468" s="1">
        <f>IF(F468&gt;0,A468,"")</f>
        <v>45393</v>
      </c>
    </row>
    <row r="469" spans="1:13">
      <c r="A469" s="1">
        <v>45394</v>
      </c>
      <c r="B469" t="s">
        <v>7</v>
      </c>
      <c r="C469" t="str">
        <f t="shared" si="21"/>
        <v>wiosna</v>
      </c>
      <c r="D469">
        <f t="shared" si="22"/>
        <v>0</v>
      </c>
      <c r="E469">
        <f>IF(AND(B469&lt;&gt;"niedziela",B469&lt;&gt;"sobota"),IF(C469="zima",ROUNDDOWN($R$11*G469,0)*$R$9,IF(C469="wiosna",ROUNDDOWN($R$12*G469,0)*$R$9,IF(C469="lato",ROUNDDOWN($R$13*G469,0)*$R$9,IF(C469="jesień",ROUNDDOWN($R$14*G469,0)*$R$9,0)))),0)</f>
        <v>150</v>
      </c>
      <c r="F469">
        <f t="shared" si="23"/>
        <v>27580</v>
      </c>
      <c r="G469">
        <v>10</v>
      </c>
      <c r="M469" s="1">
        <f>IF(F469&gt;0,A469,"")</f>
        <v>45394</v>
      </c>
    </row>
    <row r="470" spans="1:13">
      <c r="A470" s="1">
        <v>45395</v>
      </c>
      <c r="B470" t="s">
        <v>8</v>
      </c>
      <c r="C470" t="str">
        <f t="shared" si="21"/>
        <v>wiosna</v>
      </c>
      <c r="D470">
        <f t="shared" si="22"/>
        <v>0</v>
      </c>
      <c r="E470">
        <f>IF(AND(B470&lt;&gt;"niedziela",B470&lt;&gt;"sobota"),IF(C470="zima",ROUNDDOWN($R$11*G470,0)*$R$9,IF(C470="wiosna",ROUNDDOWN($R$12*G470,0)*$R$9,IF(C470="lato",ROUNDDOWN($R$13*G470,0)*$R$9,IF(C470="jesień",ROUNDDOWN($R$14*G470,0)*$R$9,0)))),0)</f>
        <v>0</v>
      </c>
      <c r="F470">
        <f t="shared" si="23"/>
        <v>27580</v>
      </c>
      <c r="G470">
        <v>10</v>
      </c>
      <c r="M470" s="1">
        <f>IF(F470&gt;0,A470,"")</f>
        <v>45395</v>
      </c>
    </row>
    <row r="471" spans="1:13">
      <c r="A471" s="1">
        <v>45396</v>
      </c>
      <c r="B471" t="s">
        <v>2</v>
      </c>
      <c r="C471" t="str">
        <f t="shared" si="21"/>
        <v>wiosna</v>
      </c>
      <c r="D471">
        <f t="shared" si="22"/>
        <v>150</v>
      </c>
      <c r="E471">
        <f>IF(AND(B471&lt;&gt;"niedziela",B471&lt;&gt;"sobota"),IF(C471="zima",ROUNDDOWN($R$11*G471,0)*$R$9,IF(C471="wiosna",ROUNDDOWN($R$12*G471,0)*$R$9,IF(C471="lato",ROUNDDOWN($R$13*G471,0)*$R$9,IF(C471="jesień",ROUNDDOWN($R$14*G471,0)*$R$9,0)))),0)</f>
        <v>0</v>
      </c>
      <c r="F471">
        <f t="shared" si="23"/>
        <v>27430</v>
      </c>
      <c r="G471">
        <v>10</v>
      </c>
      <c r="M471" s="1">
        <f>IF(F471&gt;0,A471,"")</f>
        <v>45396</v>
      </c>
    </row>
    <row r="472" spans="1:13">
      <c r="A472" s="1">
        <v>45397</v>
      </c>
      <c r="B472" t="s">
        <v>3</v>
      </c>
      <c r="C472" t="str">
        <f t="shared" si="21"/>
        <v>wiosna</v>
      </c>
      <c r="D472">
        <f t="shared" si="22"/>
        <v>0</v>
      </c>
      <c r="E472">
        <f>IF(AND(B472&lt;&gt;"niedziela",B472&lt;&gt;"sobota"),IF(C472="zima",ROUNDDOWN($R$11*G472,0)*$R$9,IF(C472="wiosna",ROUNDDOWN($R$12*G472,0)*$R$9,IF(C472="lato",ROUNDDOWN($R$13*G472,0)*$R$9,IF(C472="jesień",ROUNDDOWN($R$14*G472,0)*$R$9,0)))),0)</f>
        <v>150</v>
      </c>
      <c r="F472">
        <f t="shared" si="23"/>
        <v>27580</v>
      </c>
      <c r="G472">
        <v>10</v>
      </c>
      <c r="M472" s="1">
        <f>IF(F472&gt;0,A472,"")</f>
        <v>45397</v>
      </c>
    </row>
    <row r="473" spans="1:13">
      <c r="A473" s="1">
        <v>45398</v>
      </c>
      <c r="B473" t="s">
        <v>4</v>
      </c>
      <c r="C473" t="str">
        <f t="shared" si="21"/>
        <v>wiosna</v>
      </c>
      <c r="D473">
        <f t="shared" si="22"/>
        <v>0</v>
      </c>
      <c r="E473">
        <f>IF(AND(B473&lt;&gt;"niedziela",B473&lt;&gt;"sobota"),IF(C473="zima",ROUNDDOWN($R$11*G473,0)*$R$9,IF(C473="wiosna",ROUNDDOWN($R$12*G473,0)*$R$9,IF(C473="lato",ROUNDDOWN($R$13*G473,0)*$R$9,IF(C473="jesień",ROUNDDOWN($R$14*G473,0)*$R$9,0)))),0)</f>
        <v>150</v>
      </c>
      <c r="F473">
        <f t="shared" si="23"/>
        <v>27730</v>
      </c>
      <c r="G473">
        <v>10</v>
      </c>
      <c r="M473" s="1">
        <f>IF(F473&gt;0,A473,"")</f>
        <v>45398</v>
      </c>
    </row>
    <row r="474" spans="1:13">
      <c r="A474" s="1">
        <v>45399</v>
      </c>
      <c r="B474" t="s">
        <v>5</v>
      </c>
      <c r="C474" t="str">
        <f t="shared" si="21"/>
        <v>wiosna</v>
      </c>
      <c r="D474">
        <f t="shared" si="22"/>
        <v>0</v>
      </c>
      <c r="E474">
        <f>IF(AND(B474&lt;&gt;"niedziela",B474&lt;&gt;"sobota"),IF(C474="zima",ROUNDDOWN($R$11*G474,0)*$R$9,IF(C474="wiosna",ROUNDDOWN($R$12*G474,0)*$R$9,IF(C474="lato",ROUNDDOWN($R$13*G474,0)*$R$9,IF(C474="jesień",ROUNDDOWN($R$14*G474,0)*$R$9,0)))),0)</f>
        <v>150</v>
      </c>
      <c r="F474">
        <f t="shared" si="23"/>
        <v>27880</v>
      </c>
      <c r="G474">
        <v>10</v>
      </c>
      <c r="M474" s="1">
        <f>IF(F474&gt;0,A474,"")</f>
        <v>45399</v>
      </c>
    </row>
    <row r="475" spans="1:13">
      <c r="A475" s="1">
        <v>45400</v>
      </c>
      <c r="B475" t="s">
        <v>6</v>
      </c>
      <c r="C475" t="str">
        <f t="shared" si="21"/>
        <v>wiosna</v>
      </c>
      <c r="D475">
        <f t="shared" si="22"/>
        <v>0</v>
      </c>
      <c r="E475">
        <f>IF(AND(B475&lt;&gt;"niedziela",B475&lt;&gt;"sobota"),IF(C475="zima",ROUNDDOWN($R$11*G475,0)*$R$9,IF(C475="wiosna",ROUNDDOWN($R$12*G475,0)*$R$9,IF(C475="lato",ROUNDDOWN($R$13*G475,0)*$R$9,IF(C475="jesień",ROUNDDOWN($R$14*G475,0)*$R$9,0)))),0)</f>
        <v>150</v>
      </c>
      <c r="F475">
        <f t="shared" si="23"/>
        <v>28030</v>
      </c>
      <c r="G475">
        <v>10</v>
      </c>
      <c r="M475" s="1">
        <f>IF(F475&gt;0,A475,"")</f>
        <v>45400</v>
      </c>
    </row>
    <row r="476" spans="1:13">
      <c r="A476" s="1">
        <v>45401</v>
      </c>
      <c r="B476" t="s">
        <v>7</v>
      </c>
      <c r="C476" t="str">
        <f t="shared" si="21"/>
        <v>wiosna</v>
      </c>
      <c r="D476">
        <f t="shared" si="22"/>
        <v>0</v>
      </c>
      <c r="E476">
        <f>IF(AND(B476&lt;&gt;"niedziela",B476&lt;&gt;"sobota"),IF(C476="zima",ROUNDDOWN($R$11*G476,0)*$R$9,IF(C476="wiosna",ROUNDDOWN($R$12*G476,0)*$R$9,IF(C476="lato",ROUNDDOWN($R$13*G476,0)*$R$9,IF(C476="jesień",ROUNDDOWN($R$14*G476,0)*$R$9,0)))),0)</f>
        <v>150</v>
      </c>
      <c r="F476">
        <f t="shared" si="23"/>
        <v>28180</v>
      </c>
      <c r="G476">
        <v>10</v>
      </c>
      <c r="M476" s="1">
        <f>IF(F476&gt;0,A476,"")</f>
        <v>45401</v>
      </c>
    </row>
    <row r="477" spans="1:13">
      <c r="A477" s="1">
        <v>45402</v>
      </c>
      <c r="B477" t="s">
        <v>8</v>
      </c>
      <c r="C477" t="str">
        <f t="shared" si="21"/>
        <v>wiosna</v>
      </c>
      <c r="D477">
        <f t="shared" si="22"/>
        <v>0</v>
      </c>
      <c r="E477">
        <f>IF(AND(B477&lt;&gt;"niedziela",B477&lt;&gt;"sobota"),IF(C477="zima",ROUNDDOWN($R$11*G477,0)*$R$9,IF(C477="wiosna",ROUNDDOWN($R$12*G477,0)*$R$9,IF(C477="lato",ROUNDDOWN($R$13*G477,0)*$R$9,IF(C477="jesień",ROUNDDOWN($R$14*G477,0)*$R$9,0)))),0)</f>
        <v>0</v>
      </c>
      <c r="F477">
        <f t="shared" si="23"/>
        <v>28180</v>
      </c>
      <c r="G477">
        <v>10</v>
      </c>
      <c r="M477" s="1">
        <f>IF(F477&gt;0,A477,"")</f>
        <v>45402</v>
      </c>
    </row>
    <row r="478" spans="1:13">
      <c r="A478" s="1">
        <v>45403</v>
      </c>
      <c r="B478" t="s">
        <v>2</v>
      </c>
      <c r="C478" t="str">
        <f t="shared" si="21"/>
        <v>wiosna</v>
      </c>
      <c r="D478">
        <f t="shared" si="22"/>
        <v>150</v>
      </c>
      <c r="E478">
        <f>IF(AND(B478&lt;&gt;"niedziela",B478&lt;&gt;"sobota"),IF(C478="zima",ROUNDDOWN($R$11*G478,0)*$R$9,IF(C478="wiosna",ROUNDDOWN($R$12*G478,0)*$R$9,IF(C478="lato",ROUNDDOWN($R$13*G478,0)*$R$9,IF(C478="jesień",ROUNDDOWN($R$14*G478,0)*$R$9,0)))),0)</f>
        <v>0</v>
      </c>
      <c r="F478">
        <f t="shared" si="23"/>
        <v>28030</v>
      </c>
      <c r="G478">
        <v>10</v>
      </c>
      <c r="M478" s="1">
        <f>IF(F478&gt;0,A478,"")</f>
        <v>45403</v>
      </c>
    </row>
    <row r="479" spans="1:13">
      <c r="A479" s="1">
        <v>45404</v>
      </c>
      <c r="B479" t="s">
        <v>3</v>
      </c>
      <c r="C479" t="str">
        <f t="shared" si="21"/>
        <v>wiosna</v>
      </c>
      <c r="D479">
        <f t="shared" si="22"/>
        <v>0</v>
      </c>
      <c r="E479">
        <f>IF(AND(B479&lt;&gt;"niedziela",B479&lt;&gt;"sobota"),IF(C479="zima",ROUNDDOWN($R$11*G479,0)*$R$9,IF(C479="wiosna",ROUNDDOWN($R$12*G479,0)*$R$9,IF(C479="lato",ROUNDDOWN($R$13*G479,0)*$R$9,IF(C479="jesień",ROUNDDOWN($R$14*G479,0)*$R$9,0)))),0)</f>
        <v>150</v>
      </c>
      <c r="F479">
        <f t="shared" si="23"/>
        <v>28180</v>
      </c>
      <c r="G479">
        <v>10</v>
      </c>
      <c r="M479" s="1">
        <f>IF(F479&gt;0,A479,"")</f>
        <v>45404</v>
      </c>
    </row>
    <row r="480" spans="1:13">
      <c r="A480" s="1">
        <v>45405</v>
      </c>
      <c r="B480" t="s">
        <v>4</v>
      </c>
      <c r="C480" t="str">
        <f t="shared" si="21"/>
        <v>wiosna</v>
      </c>
      <c r="D480">
        <f t="shared" si="22"/>
        <v>0</v>
      </c>
      <c r="E480">
        <f>IF(AND(B480&lt;&gt;"niedziela",B480&lt;&gt;"sobota"),IF(C480="zima",ROUNDDOWN($R$11*G480,0)*$R$9,IF(C480="wiosna",ROUNDDOWN($R$12*G480,0)*$R$9,IF(C480="lato",ROUNDDOWN($R$13*G480,0)*$R$9,IF(C480="jesień",ROUNDDOWN($R$14*G480,0)*$R$9,0)))),0)</f>
        <v>150</v>
      </c>
      <c r="F480">
        <f t="shared" si="23"/>
        <v>28330</v>
      </c>
      <c r="G480">
        <v>10</v>
      </c>
      <c r="M480" s="1">
        <f>IF(F480&gt;0,A480,"")</f>
        <v>45405</v>
      </c>
    </row>
    <row r="481" spans="1:13">
      <c r="A481" s="1">
        <v>45406</v>
      </c>
      <c r="B481" t="s">
        <v>5</v>
      </c>
      <c r="C481" t="str">
        <f t="shared" si="21"/>
        <v>wiosna</v>
      </c>
      <c r="D481">
        <f t="shared" si="22"/>
        <v>0</v>
      </c>
      <c r="E481">
        <f>IF(AND(B481&lt;&gt;"niedziela",B481&lt;&gt;"sobota"),IF(C481="zima",ROUNDDOWN($R$11*G481,0)*$R$9,IF(C481="wiosna",ROUNDDOWN($R$12*G481,0)*$R$9,IF(C481="lato",ROUNDDOWN($R$13*G481,0)*$R$9,IF(C481="jesień",ROUNDDOWN($R$14*G481,0)*$R$9,0)))),0)</f>
        <v>150</v>
      </c>
      <c r="F481">
        <f t="shared" si="23"/>
        <v>28480</v>
      </c>
      <c r="G481">
        <v>10</v>
      </c>
      <c r="M481" s="1">
        <f>IF(F481&gt;0,A481,"")</f>
        <v>45406</v>
      </c>
    </row>
    <row r="482" spans="1:13">
      <c r="A482" s="1">
        <v>45407</v>
      </c>
      <c r="B482" t="s">
        <v>6</v>
      </c>
      <c r="C482" t="str">
        <f t="shared" si="21"/>
        <v>wiosna</v>
      </c>
      <c r="D482">
        <f t="shared" si="22"/>
        <v>0</v>
      </c>
      <c r="E482">
        <f>IF(AND(B482&lt;&gt;"niedziela",B482&lt;&gt;"sobota"),IF(C482="zima",ROUNDDOWN($R$11*G482,0)*$R$9,IF(C482="wiosna",ROUNDDOWN($R$12*G482,0)*$R$9,IF(C482="lato",ROUNDDOWN($R$13*G482,0)*$R$9,IF(C482="jesień",ROUNDDOWN($R$14*G482,0)*$R$9,0)))),0)</f>
        <v>150</v>
      </c>
      <c r="F482">
        <f t="shared" si="23"/>
        <v>28630</v>
      </c>
      <c r="G482">
        <v>10</v>
      </c>
      <c r="M482" s="1">
        <f>IF(F482&gt;0,A482,"")</f>
        <v>45407</v>
      </c>
    </row>
    <row r="483" spans="1:13">
      <c r="A483" s="1">
        <v>45408</v>
      </c>
      <c r="B483" t="s">
        <v>7</v>
      </c>
      <c r="C483" t="str">
        <f t="shared" si="21"/>
        <v>wiosna</v>
      </c>
      <c r="D483">
        <f t="shared" si="22"/>
        <v>0</v>
      </c>
      <c r="E483">
        <f>IF(AND(B483&lt;&gt;"niedziela",B483&lt;&gt;"sobota"),IF(C483="zima",ROUNDDOWN($R$11*G483,0)*$R$9,IF(C483="wiosna",ROUNDDOWN($R$12*G483,0)*$R$9,IF(C483="lato",ROUNDDOWN($R$13*G483,0)*$R$9,IF(C483="jesień",ROUNDDOWN($R$14*G483,0)*$R$9,0)))),0)</f>
        <v>150</v>
      </c>
      <c r="F483">
        <f t="shared" si="23"/>
        <v>28780</v>
      </c>
      <c r="G483">
        <v>10</v>
      </c>
      <c r="M483" s="1">
        <f>IF(F483&gt;0,A483,"")</f>
        <v>45408</v>
      </c>
    </row>
    <row r="484" spans="1:13">
      <c r="A484" s="1">
        <v>45409</v>
      </c>
      <c r="B484" t="s">
        <v>8</v>
      </c>
      <c r="C484" t="str">
        <f t="shared" si="21"/>
        <v>wiosna</v>
      </c>
      <c r="D484">
        <f t="shared" si="22"/>
        <v>0</v>
      </c>
      <c r="E484">
        <f>IF(AND(B484&lt;&gt;"niedziela",B484&lt;&gt;"sobota"),IF(C484="zima",ROUNDDOWN($R$11*G484,0)*$R$9,IF(C484="wiosna",ROUNDDOWN($R$12*G484,0)*$R$9,IF(C484="lato",ROUNDDOWN($R$13*G484,0)*$R$9,IF(C484="jesień",ROUNDDOWN($R$14*G484,0)*$R$9,0)))),0)</f>
        <v>0</v>
      </c>
      <c r="F484">
        <f t="shared" si="23"/>
        <v>28780</v>
      </c>
      <c r="G484">
        <v>10</v>
      </c>
      <c r="M484" s="1">
        <f>IF(F484&gt;0,A484,"")</f>
        <v>45409</v>
      </c>
    </row>
    <row r="485" spans="1:13">
      <c r="A485" s="1">
        <v>45410</v>
      </c>
      <c r="B485" t="s">
        <v>2</v>
      </c>
      <c r="C485" t="str">
        <f t="shared" si="21"/>
        <v>wiosna</v>
      </c>
      <c r="D485">
        <f t="shared" si="22"/>
        <v>150</v>
      </c>
      <c r="E485">
        <f>IF(AND(B485&lt;&gt;"niedziela",B485&lt;&gt;"sobota"),IF(C485="zima",ROUNDDOWN($R$11*G485,0)*$R$9,IF(C485="wiosna",ROUNDDOWN($R$12*G485,0)*$R$9,IF(C485="lato",ROUNDDOWN($R$13*G485,0)*$R$9,IF(C485="jesień",ROUNDDOWN($R$14*G485,0)*$R$9,0)))),0)</f>
        <v>0</v>
      </c>
      <c r="F485">
        <f t="shared" si="23"/>
        <v>28630</v>
      </c>
      <c r="G485">
        <v>10</v>
      </c>
      <c r="M485" s="1">
        <f>IF(F485&gt;0,A485,"")</f>
        <v>45410</v>
      </c>
    </row>
    <row r="486" spans="1:13">
      <c r="A486" s="1">
        <v>45411</v>
      </c>
      <c r="B486" t="s">
        <v>3</v>
      </c>
      <c r="C486" t="str">
        <f t="shared" si="21"/>
        <v>wiosna</v>
      </c>
      <c r="D486">
        <f t="shared" si="22"/>
        <v>0</v>
      </c>
      <c r="E486">
        <f>IF(AND(B486&lt;&gt;"niedziela",B486&lt;&gt;"sobota"),IF(C486="zima",ROUNDDOWN($R$11*G486,0)*$R$9,IF(C486="wiosna",ROUNDDOWN($R$12*G486,0)*$R$9,IF(C486="lato",ROUNDDOWN($R$13*G486,0)*$R$9,IF(C486="jesień",ROUNDDOWN($R$14*G486,0)*$R$9,0)))),0)</f>
        <v>150</v>
      </c>
      <c r="F486">
        <f t="shared" si="23"/>
        <v>28780</v>
      </c>
      <c r="G486">
        <v>10</v>
      </c>
      <c r="M486" s="1">
        <f>IF(F486&gt;0,A486,"")</f>
        <v>45411</v>
      </c>
    </row>
    <row r="487" spans="1:13">
      <c r="A487" s="1">
        <v>45412</v>
      </c>
      <c r="B487" t="s">
        <v>4</v>
      </c>
      <c r="C487" t="str">
        <f t="shared" si="21"/>
        <v>wiosna</v>
      </c>
      <c r="D487">
        <f t="shared" si="22"/>
        <v>0</v>
      </c>
      <c r="E487">
        <f>IF(AND(B487&lt;&gt;"niedziela",B487&lt;&gt;"sobota"),IF(C487="zima",ROUNDDOWN($R$11*G487,0)*$R$9,IF(C487="wiosna",ROUNDDOWN($R$12*G487,0)*$R$9,IF(C487="lato",ROUNDDOWN($R$13*G487,0)*$R$9,IF(C487="jesień",ROUNDDOWN($R$14*G487,0)*$R$9,0)))),0)</f>
        <v>150</v>
      </c>
      <c r="F487">
        <f t="shared" si="23"/>
        <v>28930</v>
      </c>
      <c r="G487">
        <v>10</v>
      </c>
      <c r="M487" s="1">
        <f>IF(F487&gt;0,A487,"")</f>
        <v>45412</v>
      </c>
    </row>
    <row r="488" spans="1:13">
      <c r="A488" s="1">
        <v>45413</v>
      </c>
      <c r="B488" t="s">
        <v>5</v>
      </c>
      <c r="C488" t="str">
        <f t="shared" si="21"/>
        <v>wiosna</v>
      </c>
      <c r="D488">
        <f t="shared" si="22"/>
        <v>0</v>
      </c>
      <c r="E488">
        <f>IF(AND(B488&lt;&gt;"niedziela",B488&lt;&gt;"sobota"),IF(C488="zima",ROUNDDOWN($R$11*G488,0)*$R$9,IF(C488="wiosna",ROUNDDOWN($R$12*G488,0)*$R$9,IF(C488="lato",ROUNDDOWN($R$13*G488,0)*$R$9,IF(C488="jesień",ROUNDDOWN($R$14*G488,0)*$R$9,0)))),0)</f>
        <v>150</v>
      </c>
      <c r="F488">
        <f t="shared" si="23"/>
        <v>29080</v>
      </c>
      <c r="G488">
        <v>10</v>
      </c>
      <c r="M488" s="1">
        <f>IF(F488&gt;0,A488,"")</f>
        <v>45413</v>
      </c>
    </row>
    <row r="489" spans="1:13">
      <c r="A489" s="1">
        <v>45414</v>
      </c>
      <c r="B489" t="s">
        <v>6</v>
      </c>
      <c r="C489" t="str">
        <f t="shared" si="21"/>
        <v>wiosna</v>
      </c>
      <c r="D489">
        <f t="shared" si="22"/>
        <v>0</v>
      </c>
      <c r="E489">
        <f>IF(AND(B489&lt;&gt;"niedziela",B489&lt;&gt;"sobota"),IF(C489="zima",ROUNDDOWN($R$11*G489,0)*$R$9,IF(C489="wiosna",ROUNDDOWN($R$12*G489,0)*$R$9,IF(C489="lato",ROUNDDOWN($R$13*G489,0)*$R$9,IF(C489="jesień",ROUNDDOWN($R$14*G489,0)*$R$9,0)))),0)</f>
        <v>150</v>
      </c>
      <c r="F489">
        <f t="shared" si="23"/>
        <v>29230</v>
      </c>
      <c r="G489">
        <v>10</v>
      </c>
      <c r="M489" s="1">
        <f>IF(F489&gt;0,A489,"")</f>
        <v>45414</v>
      </c>
    </row>
    <row r="490" spans="1:13">
      <c r="A490" s="1">
        <v>45415</v>
      </c>
      <c r="B490" t="s">
        <v>7</v>
      </c>
      <c r="C490" t="str">
        <f t="shared" si="21"/>
        <v>wiosna</v>
      </c>
      <c r="D490">
        <f t="shared" si="22"/>
        <v>0</v>
      </c>
      <c r="E490">
        <f>IF(AND(B490&lt;&gt;"niedziela",B490&lt;&gt;"sobota"),IF(C490="zima",ROUNDDOWN($R$11*G490,0)*$R$9,IF(C490="wiosna",ROUNDDOWN($R$12*G490,0)*$R$9,IF(C490="lato",ROUNDDOWN($R$13*G490,0)*$R$9,IF(C490="jesień",ROUNDDOWN($R$14*G490,0)*$R$9,0)))),0)</f>
        <v>150</v>
      </c>
      <c r="F490">
        <f t="shared" si="23"/>
        <v>29380</v>
      </c>
      <c r="G490">
        <v>10</v>
      </c>
      <c r="M490" s="1">
        <f>IF(F490&gt;0,A490,"")</f>
        <v>45415</v>
      </c>
    </row>
    <row r="491" spans="1:13">
      <c r="A491" s="1">
        <v>45416</v>
      </c>
      <c r="B491" t="s">
        <v>8</v>
      </c>
      <c r="C491" t="str">
        <f t="shared" si="21"/>
        <v>wiosna</v>
      </c>
      <c r="D491">
        <f t="shared" si="22"/>
        <v>0</v>
      </c>
      <c r="E491">
        <f>IF(AND(B491&lt;&gt;"niedziela",B491&lt;&gt;"sobota"),IF(C491="zima",ROUNDDOWN($R$11*G491,0)*$R$9,IF(C491="wiosna",ROUNDDOWN($R$12*G491,0)*$R$9,IF(C491="lato",ROUNDDOWN($R$13*G491,0)*$R$9,IF(C491="jesień",ROUNDDOWN($R$14*G491,0)*$R$9,0)))),0)</f>
        <v>0</v>
      </c>
      <c r="F491">
        <f t="shared" si="23"/>
        <v>29380</v>
      </c>
      <c r="G491">
        <v>10</v>
      </c>
      <c r="M491" s="1">
        <f>IF(F491&gt;0,A491,"")</f>
        <v>45416</v>
      </c>
    </row>
    <row r="492" spans="1:13">
      <c r="A492" s="1">
        <v>45417</v>
      </c>
      <c r="B492" t="s">
        <v>2</v>
      </c>
      <c r="C492" t="str">
        <f t="shared" si="21"/>
        <v>wiosna</v>
      </c>
      <c r="D492">
        <f t="shared" si="22"/>
        <v>150</v>
      </c>
      <c r="E492">
        <f>IF(AND(B492&lt;&gt;"niedziela",B492&lt;&gt;"sobota"),IF(C492="zima",ROUNDDOWN($R$11*G492,0)*$R$9,IF(C492="wiosna",ROUNDDOWN($R$12*G492,0)*$R$9,IF(C492="lato",ROUNDDOWN($R$13*G492,0)*$R$9,IF(C492="jesień",ROUNDDOWN($R$14*G492,0)*$R$9,0)))),0)</f>
        <v>0</v>
      </c>
      <c r="F492">
        <f t="shared" si="23"/>
        <v>29230</v>
      </c>
      <c r="G492">
        <v>10</v>
      </c>
      <c r="M492" s="1">
        <f>IF(F492&gt;0,A492,"")</f>
        <v>45417</v>
      </c>
    </row>
    <row r="493" spans="1:13">
      <c r="A493" s="1">
        <v>45418</v>
      </c>
      <c r="B493" t="s">
        <v>3</v>
      </c>
      <c r="C493" t="str">
        <f t="shared" si="21"/>
        <v>wiosna</v>
      </c>
      <c r="D493">
        <f t="shared" si="22"/>
        <v>0</v>
      </c>
      <c r="E493">
        <f>IF(AND(B493&lt;&gt;"niedziela",B493&lt;&gt;"sobota"),IF(C493="zima",ROUNDDOWN($R$11*G493,0)*$R$9,IF(C493="wiosna",ROUNDDOWN($R$12*G493,0)*$R$9,IF(C493="lato",ROUNDDOWN($R$13*G493,0)*$R$9,IF(C493="jesień",ROUNDDOWN($R$14*G493,0)*$R$9,0)))),0)</f>
        <v>150</v>
      </c>
      <c r="F493">
        <f t="shared" si="23"/>
        <v>29380</v>
      </c>
      <c r="G493">
        <v>10</v>
      </c>
      <c r="M493" s="1">
        <f>IF(F493&gt;0,A493,"")</f>
        <v>45418</v>
      </c>
    </row>
    <row r="494" spans="1:13">
      <c r="A494" s="1">
        <v>45419</v>
      </c>
      <c r="B494" t="s">
        <v>4</v>
      </c>
      <c r="C494" t="str">
        <f t="shared" si="21"/>
        <v>wiosna</v>
      </c>
      <c r="D494">
        <f t="shared" si="22"/>
        <v>0</v>
      </c>
      <c r="E494">
        <f>IF(AND(B494&lt;&gt;"niedziela",B494&lt;&gt;"sobota"),IF(C494="zima",ROUNDDOWN($R$11*G494,0)*$R$9,IF(C494="wiosna",ROUNDDOWN($R$12*G494,0)*$R$9,IF(C494="lato",ROUNDDOWN($R$13*G494,0)*$R$9,IF(C494="jesień",ROUNDDOWN($R$14*G494,0)*$R$9,0)))),0)</f>
        <v>150</v>
      </c>
      <c r="F494">
        <f t="shared" si="23"/>
        <v>29530</v>
      </c>
      <c r="G494">
        <v>10</v>
      </c>
      <c r="M494" s="1">
        <f>IF(F494&gt;0,A494,"")</f>
        <v>45419</v>
      </c>
    </row>
    <row r="495" spans="1:13">
      <c r="A495" s="1">
        <v>45420</v>
      </c>
      <c r="B495" t="s">
        <v>5</v>
      </c>
      <c r="C495" t="str">
        <f t="shared" si="21"/>
        <v>wiosna</v>
      </c>
      <c r="D495">
        <f t="shared" si="22"/>
        <v>0</v>
      </c>
      <c r="E495">
        <f>IF(AND(B495&lt;&gt;"niedziela",B495&lt;&gt;"sobota"),IF(C495="zima",ROUNDDOWN($R$11*G495,0)*$R$9,IF(C495="wiosna",ROUNDDOWN($R$12*G495,0)*$R$9,IF(C495="lato",ROUNDDOWN($R$13*G495,0)*$R$9,IF(C495="jesień",ROUNDDOWN($R$14*G495,0)*$R$9,0)))),0)</f>
        <v>150</v>
      </c>
      <c r="F495">
        <f t="shared" si="23"/>
        <v>29680</v>
      </c>
      <c r="G495">
        <v>10</v>
      </c>
      <c r="M495" s="1">
        <f>IF(F495&gt;0,A495,"")</f>
        <v>45420</v>
      </c>
    </row>
    <row r="496" spans="1:13">
      <c r="A496" s="1">
        <v>45421</v>
      </c>
      <c r="B496" t="s">
        <v>6</v>
      </c>
      <c r="C496" t="str">
        <f t="shared" si="21"/>
        <v>wiosna</v>
      </c>
      <c r="D496">
        <f t="shared" si="22"/>
        <v>0</v>
      </c>
      <c r="E496">
        <f>IF(AND(B496&lt;&gt;"niedziela",B496&lt;&gt;"sobota"),IF(C496="zima",ROUNDDOWN($R$11*G496,0)*$R$9,IF(C496="wiosna",ROUNDDOWN($R$12*G496,0)*$R$9,IF(C496="lato",ROUNDDOWN($R$13*G496,0)*$R$9,IF(C496="jesień",ROUNDDOWN($R$14*G496,0)*$R$9,0)))),0)</f>
        <v>150</v>
      </c>
      <c r="F496">
        <f t="shared" si="23"/>
        <v>29830</v>
      </c>
      <c r="G496">
        <v>10</v>
      </c>
      <c r="M496" s="1">
        <f>IF(F496&gt;0,A496,"")</f>
        <v>45421</v>
      </c>
    </row>
    <row r="497" spans="1:13">
      <c r="A497" s="1">
        <v>45422</v>
      </c>
      <c r="B497" t="s">
        <v>7</v>
      </c>
      <c r="C497" t="str">
        <f t="shared" si="21"/>
        <v>wiosna</v>
      </c>
      <c r="D497">
        <f t="shared" si="22"/>
        <v>0</v>
      </c>
      <c r="E497">
        <f>IF(AND(B497&lt;&gt;"niedziela",B497&lt;&gt;"sobota"),IF(C497="zima",ROUNDDOWN($R$11*G497,0)*$R$9,IF(C497="wiosna",ROUNDDOWN($R$12*G497,0)*$R$9,IF(C497="lato",ROUNDDOWN($R$13*G497,0)*$R$9,IF(C497="jesień",ROUNDDOWN($R$14*G497,0)*$R$9,0)))),0)</f>
        <v>150</v>
      </c>
      <c r="F497">
        <f t="shared" si="23"/>
        <v>29980</v>
      </c>
      <c r="G497">
        <v>10</v>
      </c>
      <c r="M497" s="1">
        <f>IF(F497&gt;0,A497,"")</f>
        <v>45422</v>
      </c>
    </row>
    <row r="498" spans="1:13">
      <c r="A498" s="1">
        <v>45423</v>
      </c>
      <c r="B498" t="s">
        <v>8</v>
      </c>
      <c r="C498" t="str">
        <f t="shared" si="21"/>
        <v>wiosna</v>
      </c>
      <c r="D498">
        <f t="shared" si="22"/>
        <v>0</v>
      </c>
      <c r="E498">
        <f>IF(AND(B498&lt;&gt;"niedziela",B498&lt;&gt;"sobota"),IF(C498="zima",ROUNDDOWN($R$11*G498,0)*$R$9,IF(C498="wiosna",ROUNDDOWN($R$12*G498,0)*$R$9,IF(C498="lato",ROUNDDOWN($R$13*G498,0)*$R$9,IF(C498="jesień",ROUNDDOWN($R$14*G498,0)*$R$9,0)))),0)</f>
        <v>0</v>
      </c>
      <c r="F498">
        <f t="shared" si="23"/>
        <v>29980</v>
      </c>
      <c r="G498">
        <v>10</v>
      </c>
      <c r="M498" s="1">
        <f>IF(F498&gt;0,A498,"")</f>
        <v>45423</v>
      </c>
    </row>
    <row r="499" spans="1:13">
      <c r="A499" s="1">
        <v>45424</v>
      </c>
      <c r="B499" t="s">
        <v>2</v>
      </c>
      <c r="C499" t="str">
        <f t="shared" si="21"/>
        <v>wiosna</v>
      </c>
      <c r="D499">
        <f t="shared" si="22"/>
        <v>150</v>
      </c>
      <c r="E499">
        <f>IF(AND(B499&lt;&gt;"niedziela",B499&lt;&gt;"sobota"),IF(C499="zima",ROUNDDOWN($R$11*G499,0)*$R$9,IF(C499="wiosna",ROUNDDOWN($R$12*G499,0)*$R$9,IF(C499="lato",ROUNDDOWN($R$13*G499,0)*$R$9,IF(C499="jesień",ROUNDDOWN($R$14*G499,0)*$R$9,0)))),0)</f>
        <v>0</v>
      </c>
      <c r="F499">
        <f t="shared" si="23"/>
        <v>29830</v>
      </c>
      <c r="G499">
        <v>10</v>
      </c>
      <c r="M499" s="1">
        <f>IF(F499&gt;0,A499,"")</f>
        <v>45424</v>
      </c>
    </row>
    <row r="500" spans="1:13">
      <c r="A500" s="1">
        <v>45425</v>
      </c>
      <c r="B500" t="s">
        <v>3</v>
      </c>
      <c r="C500" t="str">
        <f t="shared" si="21"/>
        <v>wiosna</v>
      </c>
      <c r="D500">
        <f t="shared" si="22"/>
        <v>0</v>
      </c>
      <c r="E500">
        <f>IF(AND(B500&lt;&gt;"niedziela",B500&lt;&gt;"sobota"),IF(C500="zima",ROUNDDOWN($R$11*G500,0)*$R$9,IF(C500="wiosna",ROUNDDOWN($R$12*G500,0)*$R$9,IF(C500="lato",ROUNDDOWN($R$13*G500,0)*$R$9,IF(C500="jesień",ROUNDDOWN($R$14*G500,0)*$R$9,0)))),0)</f>
        <v>150</v>
      </c>
      <c r="F500">
        <f t="shared" si="23"/>
        <v>29980</v>
      </c>
      <c r="G500">
        <v>10</v>
      </c>
      <c r="M500" s="1">
        <f>IF(F500&gt;0,A500,"")</f>
        <v>45425</v>
      </c>
    </row>
    <row r="501" spans="1:13">
      <c r="A501" s="1">
        <v>45426</v>
      </c>
      <c r="B501" t="s">
        <v>4</v>
      </c>
      <c r="C501" t="str">
        <f t="shared" si="21"/>
        <v>wiosna</v>
      </c>
      <c r="D501">
        <f t="shared" si="22"/>
        <v>0</v>
      </c>
      <c r="E501">
        <f>IF(AND(B501&lt;&gt;"niedziela",B501&lt;&gt;"sobota"),IF(C501="zima",ROUNDDOWN($R$11*G501,0)*$R$9,IF(C501="wiosna",ROUNDDOWN($R$12*G501,0)*$R$9,IF(C501="lato",ROUNDDOWN($R$13*G501,0)*$R$9,IF(C501="jesień",ROUNDDOWN($R$14*G501,0)*$R$9,0)))),0)</f>
        <v>150</v>
      </c>
      <c r="F501">
        <f t="shared" si="23"/>
        <v>30130</v>
      </c>
      <c r="G501">
        <v>10</v>
      </c>
      <c r="M501" s="1">
        <f>IF(F501&gt;0,A501,"")</f>
        <v>45426</v>
      </c>
    </row>
    <row r="502" spans="1:13">
      <c r="A502" s="1">
        <v>45427</v>
      </c>
      <c r="B502" t="s">
        <v>5</v>
      </c>
      <c r="C502" t="str">
        <f t="shared" si="21"/>
        <v>wiosna</v>
      </c>
      <c r="D502">
        <f t="shared" si="22"/>
        <v>0</v>
      </c>
      <c r="E502">
        <f>IF(AND(B502&lt;&gt;"niedziela",B502&lt;&gt;"sobota"),IF(C502="zima",ROUNDDOWN($R$11*G502,0)*$R$9,IF(C502="wiosna",ROUNDDOWN($R$12*G502,0)*$R$9,IF(C502="lato",ROUNDDOWN($R$13*G502,0)*$R$9,IF(C502="jesień",ROUNDDOWN($R$14*G502,0)*$R$9,0)))),0)</f>
        <v>150</v>
      </c>
      <c r="F502">
        <f t="shared" si="23"/>
        <v>30280</v>
      </c>
      <c r="G502">
        <v>10</v>
      </c>
      <c r="M502" s="1">
        <f>IF(F502&gt;0,A502,"")</f>
        <v>45427</v>
      </c>
    </row>
    <row r="503" spans="1:13">
      <c r="A503" s="1">
        <v>45428</v>
      </c>
      <c r="B503" t="s">
        <v>6</v>
      </c>
      <c r="C503" t="str">
        <f t="shared" si="21"/>
        <v>wiosna</v>
      </c>
      <c r="D503">
        <f t="shared" si="22"/>
        <v>0</v>
      </c>
      <c r="E503">
        <f>IF(AND(B503&lt;&gt;"niedziela",B503&lt;&gt;"sobota"),IF(C503="zima",ROUNDDOWN($R$11*G503,0)*$R$9,IF(C503="wiosna",ROUNDDOWN($R$12*G503,0)*$R$9,IF(C503="lato",ROUNDDOWN($R$13*G503,0)*$R$9,IF(C503="jesień",ROUNDDOWN($R$14*G503,0)*$R$9,0)))),0)</f>
        <v>150</v>
      </c>
      <c r="F503">
        <f t="shared" si="23"/>
        <v>30430</v>
      </c>
      <c r="G503">
        <v>10</v>
      </c>
      <c r="M503" s="1">
        <f>IF(F503&gt;0,A503,"")</f>
        <v>45428</v>
      </c>
    </row>
    <row r="504" spans="1:13">
      <c r="A504" s="1">
        <v>45429</v>
      </c>
      <c r="B504" t="s">
        <v>7</v>
      </c>
      <c r="C504" t="str">
        <f t="shared" si="21"/>
        <v>wiosna</v>
      </c>
      <c r="D504">
        <f t="shared" si="22"/>
        <v>0</v>
      </c>
      <c r="E504">
        <f>IF(AND(B504&lt;&gt;"niedziela",B504&lt;&gt;"sobota"),IF(C504="zima",ROUNDDOWN($R$11*G504,0)*$R$9,IF(C504="wiosna",ROUNDDOWN($R$12*G504,0)*$R$9,IF(C504="lato",ROUNDDOWN($R$13*G504,0)*$R$9,IF(C504="jesień",ROUNDDOWN($R$14*G504,0)*$R$9,0)))),0)</f>
        <v>150</v>
      </c>
      <c r="F504">
        <f t="shared" si="23"/>
        <v>30580</v>
      </c>
      <c r="G504">
        <v>10</v>
      </c>
      <c r="M504" s="1">
        <f>IF(F504&gt;0,A504,"")</f>
        <v>45429</v>
      </c>
    </row>
    <row r="505" spans="1:13">
      <c r="A505" s="1">
        <v>45430</v>
      </c>
      <c r="B505" t="s">
        <v>8</v>
      </c>
      <c r="C505" t="str">
        <f t="shared" si="21"/>
        <v>wiosna</v>
      </c>
      <c r="D505">
        <f t="shared" si="22"/>
        <v>0</v>
      </c>
      <c r="E505">
        <f>IF(AND(B505&lt;&gt;"niedziela",B505&lt;&gt;"sobota"),IF(C505="zima",ROUNDDOWN($R$11*G505,0)*$R$9,IF(C505="wiosna",ROUNDDOWN($R$12*G505,0)*$R$9,IF(C505="lato",ROUNDDOWN($R$13*G505,0)*$R$9,IF(C505="jesień",ROUNDDOWN($R$14*G505,0)*$R$9,0)))),0)</f>
        <v>0</v>
      </c>
      <c r="F505">
        <f t="shared" si="23"/>
        <v>30580</v>
      </c>
      <c r="G505">
        <v>10</v>
      </c>
      <c r="M505" s="1">
        <f>IF(F505&gt;0,A505,"")</f>
        <v>45430</v>
      </c>
    </row>
    <row r="506" spans="1:13">
      <c r="A506" s="1">
        <v>45431</v>
      </c>
      <c r="B506" t="s">
        <v>2</v>
      </c>
      <c r="C506" t="str">
        <f t="shared" si="21"/>
        <v>wiosna</v>
      </c>
      <c r="D506">
        <f t="shared" si="22"/>
        <v>150</v>
      </c>
      <c r="E506">
        <f>IF(AND(B506&lt;&gt;"niedziela",B506&lt;&gt;"sobota"),IF(C506="zima",ROUNDDOWN($R$11*G506,0)*$R$9,IF(C506="wiosna",ROUNDDOWN($R$12*G506,0)*$R$9,IF(C506="lato",ROUNDDOWN($R$13*G506,0)*$R$9,IF(C506="jesień",ROUNDDOWN($R$14*G506,0)*$R$9,0)))),0)</f>
        <v>0</v>
      </c>
      <c r="F506">
        <f t="shared" si="23"/>
        <v>30430</v>
      </c>
      <c r="G506">
        <v>10</v>
      </c>
      <c r="M506" s="1">
        <f>IF(F506&gt;0,A506,"")</f>
        <v>45431</v>
      </c>
    </row>
    <row r="507" spans="1:13">
      <c r="A507" s="1">
        <v>45432</v>
      </c>
      <c r="B507" t="s">
        <v>3</v>
      </c>
      <c r="C507" t="str">
        <f t="shared" si="21"/>
        <v>wiosna</v>
      </c>
      <c r="D507">
        <f t="shared" si="22"/>
        <v>0</v>
      </c>
      <c r="E507">
        <f>IF(AND(B507&lt;&gt;"niedziela",B507&lt;&gt;"sobota"),IF(C507="zima",ROUNDDOWN($R$11*G507,0)*$R$9,IF(C507="wiosna",ROUNDDOWN($R$12*G507,0)*$R$9,IF(C507="lato",ROUNDDOWN($R$13*G507,0)*$R$9,IF(C507="jesień",ROUNDDOWN($R$14*G507,0)*$R$9,0)))),0)</f>
        <v>150</v>
      </c>
      <c r="F507">
        <f t="shared" si="23"/>
        <v>30580</v>
      </c>
      <c r="G507">
        <v>10</v>
      </c>
      <c r="M507" s="1">
        <f>IF(F507&gt;0,A507,"")</f>
        <v>45432</v>
      </c>
    </row>
    <row r="508" spans="1:13">
      <c r="A508" s="1">
        <v>45433</v>
      </c>
      <c r="B508" t="s">
        <v>4</v>
      </c>
      <c r="C508" t="str">
        <f t="shared" si="21"/>
        <v>wiosna</v>
      </c>
      <c r="D508">
        <f t="shared" si="22"/>
        <v>0</v>
      </c>
      <c r="E508">
        <f>IF(AND(B508&lt;&gt;"niedziela",B508&lt;&gt;"sobota"),IF(C508="zima",ROUNDDOWN($R$11*G508,0)*$R$9,IF(C508="wiosna",ROUNDDOWN($R$12*G508,0)*$R$9,IF(C508="lato",ROUNDDOWN($R$13*G508,0)*$R$9,IF(C508="jesień",ROUNDDOWN($R$14*G508,0)*$R$9,0)))),0)</f>
        <v>150</v>
      </c>
      <c r="F508">
        <f t="shared" si="23"/>
        <v>30730</v>
      </c>
      <c r="G508">
        <v>10</v>
      </c>
      <c r="M508" s="1">
        <f>IF(F508&gt;0,A508,"")</f>
        <v>45433</v>
      </c>
    </row>
    <row r="509" spans="1:13">
      <c r="A509" s="1">
        <v>45434</v>
      </c>
      <c r="B509" t="s">
        <v>5</v>
      </c>
      <c r="C509" t="str">
        <f t="shared" si="21"/>
        <v>wiosna</v>
      </c>
      <c r="D509">
        <f t="shared" si="22"/>
        <v>0</v>
      </c>
      <c r="E509">
        <f>IF(AND(B509&lt;&gt;"niedziela",B509&lt;&gt;"sobota"),IF(C509="zima",ROUNDDOWN($R$11*G509,0)*$R$9,IF(C509="wiosna",ROUNDDOWN($R$12*G509,0)*$R$9,IF(C509="lato",ROUNDDOWN($R$13*G509,0)*$R$9,IF(C509="jesień",ROUNDDOWN($R$14*G509,0)*$R$9,0)))),0)</f>
        <v>150</v>
      </c>
      <c r="F509">
        <f t="shared" si="23"/>
        <v>30880</v>
      </c>
      <c r="G509">
        <v>10</v>
      </c>
      <c r="M509" s="1">
        <f>IF(F509&gt;0,A509,"")</f>
        <v>45434</v>
      </c>
    </row>
    <row r="510" spans="1:13">
      <c r="A510" s="1">
        <v>45435</v>
      </c>
      <c r="B510" t="s">
        <v>6</v>
      </c>
      <c r="C510" t="str">
        <f t="shared" si="21"/>
        <v>wiosna</v>
      </c>
      <c r="D510">
        <f t="shared" si="22"/>
        <v>0</v>
      </c>
      <c r="E510">
        <f>IF(AND(B510&lt;&gt;"niedziela",B510&lt;&gt;"sobota"),IF(C510="zima",ROUNDDOWN($R$11*G510,0)*$R$9,IF(C510="wiosna",ROUNDDOWN($R$12*G510,0)*$R$9,IF(C510="lato",ROUNDDOWN($R$13*G510,0)*$R$9,IF(C510="jesień",ROUNDDOWN($R$14*G510,0)*$R$9,0)))),0)</f>
        <v>150</v>
      </c>
      <c r="F510">
        <f t="shared" si="23"/>
        <v>31030</v>
      </c>
      <c r="G510">
        <v>10</v>
      </c>
      <c r="M510" s="1">
        <f>IF(F510&gt;0,A510,"")</f>
        <v>45435</v>
      </c>
    </row>
    <row r="511" spans="1:13">
      <c r="A511" s="1">
        <v>45436</v>
      </c>
      <c r="B511" t="s">
        <v>7</v>
      </c>
      <c r="C511" t="str">
        <f t="shared" si="21"/>
        <v>wiosna</v>
      </c>
      <c r="D511">
        <f t="shared" si="22"/>
        <v>0</v>
      </c>
      <c r="E511">
        <f>IF(AND(B511&lt;&gt;"niedziela",B511&lt;&gt;"sobota"),IF(C511="zima",ROUNDDOWN($R$11*G511,0)*$R$9,IF(C511="wiosna",ROUNDDOWN($R$12*G511,0)*$R$9,IF(C511="lato",ROUNDDOWN($R$13*G511,0)*$R$9,IF(C511="jesień",ROUNDDOWN($R$14*G511,0)*$R$9,0)))),0)</f>
        <v>150</v>
      </c>
      <c r="F511">
        <f t="shared" si="23"/>
        <v>31180</v>
      </c>
      <c r="G511">
        <v>10</v>
      </c>
      <c r="M511" s="1">
        <f>IF(F511&gt;0,A511,"")</f>
        <v>45436</v>
      </c>
    </row>
    <row r="512" spans="1:13">
      <c r="A512" s="1">
        <v>45437</v>
      </c>
      <c r="B512" t="s">
        <v>8</v>
      </c>
      <c r="C512" t="str">
        <f t="shared" si="21"/>
        <v>wiosna</v>
      </c>
      <c r="D512">
        <f t="shared" si="22"/>
        <v>0</v>
      </c>
      <c r="E512">
        <f>IF(AND(B512&lt;&gt;"niedziela",B512&lt;&gt;"sobota"),IF(C512="zima",ROUNDDOWN($R$11*G512,0)*$R$9,IF(C512="wiosna",ROUNDDOWN($R$12*G512,0)*$R$9,IF(C512="lato",ROUNDDOWN($R$13*G512,0)*$R$9,IF(C512="jesień",ROUNDDOWN($R$14*G512,0)*$R$9,0)))),0)</f>
        <v>0</v>
      </c>
      <c r="F512">
        <f t="shared" si="23"/>
        <v>31180</v>
      </c>
      <c r="G512">
        <v>10</v>
      </c>
      <c r="M512" s="1">
        <f>IF(F512&gt;0,A512,"")</f>
        <v>45437</v>
      </c>
    </row>
    <row r="513" spans="1:13">
      <c r="A513" s="1">
        <v>45438</v>
      </c>
      <c r="B513" t="s">
        <v>2</v>
      </c>
      <c r="C513" t="str">
        <f t="shared" si="21"/>
        <v>wiosna</v>
      </c>
      <c r="D513">
        <f t="shared" si="22"/>
        <v>150</v>
      </c>
      <c r="E513">
        <f>IF(AND(B513&lt;&gt;"niedziela",B513&lt;&gt;"sobota"),IF(C513="zima",ROUNDDOWN($R$11*G513,0)*$R$9,IF(C513="wiosna",ROUNDDOWN($R$12*G513,0)*$R$9,IF(C513="lato",ROUNDDOWN($R$13*G513,0)*$R$9,IF(C513="jesień",ROUNDDOWN($R$14*G513,0)*$R$9,0)))),0)</f>
        <v>0</v>
      </c>
      <c r="F513">
        <f t="shared" si="23"/>
        <v>31030</v>
      </c>
      <c r="G513">
        <v>10</v>
      </c>
      <c r="M513" s="1">
        <f>IF(F513&gt;0,A513,"")</f>
        <v>45438</v>
      </c>
    </row>
    <row r="514" spans="1:13">
      <c r="A514" s="1">
        <v>45439</v>
      </c>
      <c r="B514" t="s">
        <v>3</v>
      </c>
      <c r="C514" t="str">
        <f t="shared" si="21"/>
        <v>wiosna</v>
      </c>
      <c r="D514">
        <f t="shared" si="22"/>
        <v>0</v>
      </c>
      <c r="E514">
        <f>IF(AND(B514&lt;&gt;"niedziela",B514&lt;&gt;"sobota"),IF(C514="zima",ROUNDDOWN($R$11*G514,0)*$R$9,IF(C514="wiosna",ROUNDDOWN($R$12*G514,0)*$R$9,IF(C514="lato",ROUNDDOWN($R$13*G514,0)*$R$9,IF(C514="jesień",ROUNDDOWN($R$14*G514,0)*$R$9,0)))),0)</f>
        <v>150</v>
      </c>
      <c r="F514">
        <f t="shared" si="23"/>
        <v>31180</v>
      </c>
      <c r="G514">
        <v>10</v>
      </c>
      <c r="M514" s="1">
        <f>IF(F514&gt;0,A514,"")</f>
        <v>45439</v>
      </c>
    </row>
    <row r="515" spans="1:13">
      <c r="A515" s="1">
        <v>45440</v>
      </c>
      <c r="B515" t="s">
        <v>4</v>
      </c>
      <c r="C515" t="str">
        <f t="shared" si="21"/>
        <v>wiosna</v>
      </c>
      <c r="D515">
        <f t="shared" si="22"/>
        <v>0</v>
      </c>
      <c r="E515">
        <f>IF(AND(B515&lt;&gt;"niedziela",B515&lt;&gt;"sobota"),IF(C515="zima",ROUNDDOWN($R$11*G515,0)*$R$9,IF(C515="wiosna",ROUNDDOWN($R$12*G515,0)*$R$9,IF(C515="lato",ROUNDDOWN($R$13*G515,0)*$R$9,IF(C515="jesień",ROUNDDOWN($R$14*G515,0)*$R$9,0)))),0)</f>
        <v>150</v>
      </c>
      <c r="F515">
        <f t="shared" si="23"/>
        <v>31330</v>
      </c>
      <c r="G515">
        <v>10</v>
      </c>
      <c r="M515" s="1">
        <f>IF(F515&gt;0,A515,"")</f>
        <v>45440</v>
      </c>
    </row>
    <row r="516" spans="1:13">
      <c r="A516" s="1">
        <v>45441</v>
      </c>
      <c r="B516" t="s">
        <v>5</v>
      </c>
      <c r="C516" t="str">
        <f t="shared" ref="C516:C579" si="24">IF(AND(DATE(2022,12,21)&lt;=A516,A516&lt;=DATE(2023,3,20)),"zima",IF(AND(DATE(2023,3,21)&lt;=A516,A516&lt;=DATE(2023,6,20)),"wiosna",IF(AND(DATE(2023,6,21)&lt;=A516,A516&lt;=DATE(2023,9,22)),"lato",IF(AND(DATE(2022,9,23)&lt;=A516,A516&lt;=DATE(2023,12,20)),"jesień",IF(AND(DATE(2023,12,21)&lt;=A516,A516&lt;=DATE(2024,3,20)),"zima",IF(AND(DATE(2024,3,21)&lt;=A516,A516&lt;=DATE(2024,6,20)),"wiosna",IF(AND(DATE(2024,6,21)&lt;=A516,A516&lt;=DATE(2024,9,22)),"lato",IF(AND(DATE(2024,9,23)&lt;=A516,A516&lt;=DATE(2024,12,20)),"jesień","zima"))))))))</f>
        <v>wiosna</v>
      </c>
      <c r="D516">
        <f t="shared" ref="D516:D579" si="25">IF(B516="niedziela",150,0)</f>
        <v>0</v>
      </c>
      <c r="E516">
        <f>IF(AND(B516&lt;&gt;"niedziela",B516&lt;&gt;"sobota"),IF(C516="zima",ROUNDDOWN($R$11*G516,0)*$R$9,IF(C516="wiosna",ROUNDDOWN($R$12*G516,0)*$R$9,IF(C516="lato",ROUNDDOWN($R$13*G516,0)*$R$9,IF(C516="jesień",ROUNDDOWN($R$14*G516,0)*$R$9,0)))),0)</f>
        <v>150</v>
      </c>
      <c r="F516">
        <f t="shared" ref="F516:F579" si="26">F515+(E516-D516)</f>
        <v>31480</v>
      </c>
      <c r="G516">
        <v>10</v>
      </c>
      <c r="M516" s="1">
        <f>IF(F516&gt;0,A516,"")</f>
        <v>45441</v>
      </c>
    </row>
    <row r="517" spans="1:13">
      <c r="A517" s="1">
        <v>45442</v>
      </c>
      <c r="B517" t="s">
        <v>6</v>
      </c>
      <c r="C517" t="str">
        <f t="shared" si="24"/>
        <v>wiosna</v>
      </c>
      <c r="D517">
        <f t="shared" si="25"/>
        <v>0</v>
      </c>
      <c r="E517">
        <f>IF(AND(B517&lt;&gt;"niedziela",B517&lt;&gt;"sobota"),IF(C517="zima",ROUNDDOWN($R$11*G517,0)*$R$9,IF(C517="wiosna",ROUNDDOWN($R$12*G517,0)*$R$9,IF(C517="lato",ROUNDDOWN($R$13*G517,0)*$R$9,IF(C517="jesień",ROUNDDOWN($R$14*G517,0)*$R$9,0)))),0)</f>
        <v>150</v>
      </c>
      <c r="F517">
        <f t="shared" si="26"/>
        <v>31630</v>
      </c>
      <c r="G517">
        <v>10</v>
      </c>
      <c r="M517" s="1">
        <f>IF(F517&gt;0,A517,"")</f>
        <v>45442</v>
      </c>
    </row>
    <row r="518" spans="1:13">
      <c r="A518" s="1">
        <v>45443</v>
      </c>
      <c r="B518" t="s">
        <v>7</v>
      </c>
      <c r="C518" t="str">
        <f t="shared" si="24"/>
        <v>wiosna</v>
      </c>
      <c r="D518">
        <f t="shared" si="25"/>
        <v>0</v>
      </c>
      <c r="E518">
        <f>IF(AND(B518&lt;&gt;"niedziela",B518&lt;&gt;"sobota"),IF(C518="zima",ROUNDDOWN($R$11*G518,0)*$R$9,IF(C518="wiosna",ROUNDDOWN($R$12*G518,0)*$R$9,IF(C518="lato",ROUNDDOWN($R$13*G518,0)*$R$9,IF(C518="jesień",ROUNDDOWN($R$14*G518,0)*$R$9,0)))),0)</f>
        <v>150</v>
      </c>
      <c r="F518">
        <f t="shared" si="26"/>
        <v>31780</v>
      </c>
      <c r="G518">
        <v>10</v>
      </c>
      <c r="M518" s="1">
        <f>IF(F518&gt;0,A518,"")</f>
        <v>45443</v>
      </c>
    </row>
    <row r="519" spans="1:13">
      <c r="A519" s="1">
        <v>45444</v>
      </c>
      <c r="B519" t="s">
        <v>8</v>
      </c>
      <c r="C519" t="str">
        <f t="shared" si="24"/>
        <v>wiosna</v>
      </c>
      <c r="D519">
        <f t="shared" si="25"/>
        <v>0</v>
      </c>
      <c r="E519">
        <f>IF(AND(B519&lt;&gt;"niedziela",B519&lt;&gt;"sobota"),IF(C519="zima",ROUNDDOWN($R$11*G519,0)*$R$9,IF(C519="wiosna",ROUNDDOWN($R$12*G519,0)*$R$9,IF(C519="lato",ROUNDDOWN($R$13*G519,0)*$R$9,IF(C519="jesień",ROUNDDOWN($R$14*G519,0)*$R$9,0)))),0)</f>
        <v>0</v>
      </c>
      <c r="F519">
        <f t="shared" si="26"/>
        <v>31780</v>
      </c>
      <c r="G519">
        <v>10</v>
      </c>
      <c r="M519" s="1">
        <f>IF(F519&gt;0,A519,"")</f>
        <v>45444</v>
      </c>
    </row>
    <row r="520" spans="1:13">
      <c r="A520" s="1">
        <v>45445</v>
      </c>
      <c r="B520" t="s">
        <v>2</v>
      </c>
      <c r="C520" t="str">
        <f t="shared" si="24"/>
        <v>wiosna</v>
      </c>
      <c r="D520">
        <f t="shared" si="25"/>
        <v>150</v>
      </c>
      <c r="E520">
        <f>IF(AND(B520&lt;&gt;"niedziela",B520&lt;&gt;"sobota"),IF(C520="zima",ROUNDDOWN($R$11*G520,0)*$R$9,IF(C520="wiosna",ROUNDDOWN($R$12*G520,0)*$R$9,IF(C520="lato",ROUNDDOWN($R$13*G520,0)*$R$9,IF(C520="jesień",ROUNDDOWN($R$14*G520,0)*$R$9,0)))),0)</f>
        <v>0</v>
      </c>
      <c r="F520">
        <f t="shared" si="26"/>
        <v>31630</v>
      </c>
      <c r="G520">
        <v>10</v>
      </c>
      <c r="M520" s="1">
        <f>IF(F520&gt;0,A520,"")</f>
        <v>45445</v>
      </c>
    </row>
    <row r="521" spans="1:13">
      <c r="A521" s="1">
        <v>45446</v>
      </c>
      <c r="B521" t="s">
        <v>3</v>
      </c>
      <c r="C521" t="str">
        <f t="shared" si="24"/>
        <v>wiosna</v>
      </c>
      <c r="D521">
        <f t="shared" si="25"/>
        <v>0</v>
      </c>
      <c r="E521">
        <f>IF(AND(B521&lt;&gt;"niedziela",B521&lt;&gt;"sobota"),IF(C521="zima",ROUNDDOWN($R$11*G521,0)*$R$9,IF(C521="wiosna",ROUNDDOWN($R$12*G521,0)*$R$9,IF(C521="lato",ROUNDDOWN($R$13*G521,0)*$R$9,IF(C521="jesień",ROUNDDOWN($R$14*G521,0)*$R$9,0)))),0)</f>
        <v>150</v>
      </c>
      <c r="F521">
        <f t="shared" si="26"/>
        <v>31780</v>
      </c>
      <c r="G521">
        <v>10</v>
      </c>
      <c r="M521" s="1">
        <f>IF(F521&gt;0,A521,"")</f>
        <v>45446</v>
      </c>
    </row>
    <row r="522" spans="1:13">
      <c r="A522" s="1">
        <v>45447</v>
      </c>
      <c r="B522" t="s">
        <v>4</v>
      </c>
      <c r="C522" t="str">
        <f t="shared" si="24"/>
        <v>wiosna</v>
      </c>
      <c r="D522">
        <f t="shared" si="25"/>
        <v>0</v>
      </c>
      <c r="E522">
        <f>IF(AND(B522&lt;&gt;"niedziela",B522&lt;&gt;"sobota"),IF(C522="zima",ROUNDDOWN($R$11*G522,0)*$R$9,IF(C522="wiosna",ROUNDDOWN($R$12*G522,0)*$R$9,IF(C522="lato",ROUNDDOWN($R$13*G522,0)*$R$9,IF(C522="jesień",ROUNDDOWN($R$14*G522,0)*$R$9,0)))),0)</f>
        <v>150</v>
      </c>
      <c r="F522">
        <f t="shared" si="26"/>
        <v>31930</v>
      </c>
      <c r="G522">
        <v>10</v>
      </c>
      <c r="M522" s="1">
        <f>IF(F522&gt;0,A522,"")</f>
        <v>45447</v>
      </c>
    </row>
    <row r="523" spans="1:13">
      <c r="A523" s="1">
        <v>45448</v>
      </c>
      <c r="B523" t="s">
        <v>5</v>
      </c>
      <c r="C523" t="str">
        <f t="shared" si="24"/>
        <v>wiosna</v>
      </c>
      <c r="D523">
        <f t="shared" si="25"/>
        <v>0</v>
      </c>
      <c r="E523">
        <f>IF(AND(B523&lt;&gt;"niedziela",B523&lt;&gt;"sobota"),IF(C523="zima",ROUNDDOWN($R$11*G523,0)*$R$9,IF(C523="wiosna",ROUNDDOWN($R$12*G523,0)*$R$9,IF(C523="lato",ROUNDDOWN($R$13*G523,0)*$R$9,IF(C523="jesień",ROUNDDOWN($R$14*G523,0)*$R$9,0)))),0)</f>
        <v>150</v>
      </c>
      <c r="F523">
        <f t="shared" si="26"/>
        <v>32080</v>
      </c>
      <c r="G523">
        <v>10</v>
      </c>
      <c r="M523" s="1">
        <f>IF(F523&gt;0,A523,"")</f>
        <v>45448</v>
      </c>
    </row>
    <row r="524" spans="1:13">
      <c r="A524" s="1">
        <v>45449</v>
      </c>
      <c r="B524" t="s">
        <v>6</v>
      </c>
      <c r="C524" t="str">
        <f t="shared" si="24"/>
        <v>wiosna</v>
      </c>
      <c r="D524">
        <f t="shared" si="25"/>
        <v>0</v>
      </c>
      <c r="E524">
        <f>IF(AND(B524&lt;&gt;"niedziela",B524&lt;&gt;"sobota"),IF(C524="zima",ROUNDDOWN($R$11*G524,0)*$R$9,IF(C524="wiosna",ROUNDDOWN($R$12*G524,0)*$R$9,IF(C524="lato",ROUNDDOWN($R$13*G524,0)*$R$9,IF(C524="jesień",ROUNDDOWN($R$14*G524,0)*$R$9,0)))),0)</f>
        <v>150</v>
      </c>
      <c r="F524">
        <f t="shared" si="26"/>
        <v>32230</v>
      </c>
      <c r="G524">
        <v>10</v>
      </c>
      <c r="M524" s="1">
        <f>IF(F524&gt;0,A524,"")</f>
        <v>45449</v>
      </c>
    </row>
    <row r="525" spans="1:13">
      <c r="A525" s="1">
        <v>45450</v>
      </c>
      <c r="B525" t="s">
        <v>7</v>
      </c>
      <c r="C525" t="str">
        <f t="shared" si="24"/>
        <v>wiosna</v>
      </c>
      <c r="D525">
        <f t="shared" si="25"/>
        <v>0</v>
      </c>
      <c r="E525">
        <f>IF(AND(B525&lt;&gt;"niedziela",B525&lt;&gt;"sobota"),IF(C525="zima",ROUNDDOWN($R$11*G525,0)*$R$9,IF(C525="wiosna",ROUNDDOWN($R$12*G525,0)*$R$9,IF(C525="lato",ROUNDDOWN($R$13*G525,0)*$R$9,IF(C525="jesień",ROUNDDOWN($R$14*G525,0)*$R$9,0)))),0)</f>
        <v>150</v>
      </c>
      <c r="F525">
        <f t="shared" si="26"/>
        <v>32380</v>
      </c>
      <c r="G525">
        <v>10</v>
      </c>
      <c r="M525" s="1">
        <f>IF(F525&gt;0,A525,"")</f>
        <v>45450</v>
      </c>
    </row>
    <row r="526" spans="1:13">
      <c r="A526" s="1">
        <v>45451</v>
      </c>
      <c r="B526" t="s">
        <v>8</v>
      </c>
      <c r="C526" t="str">
        <f t="shared" si="24"/>
        <v>wiosna</v>
      </c>
      <c r="D526">
        <f t="shared" si="25"/>
        <v>0</v>
      </c>
      <c r="E526">
        <f>IF(AND(B526&lt;&gt;"niedziela",B526&lt;&gt;"sobota"),IF(C526="zima",ROUNDDOWN($R$11*G526,0)*$R$9,IF(C526="wiosna",ROUNDDOWN($R$12*G526,0)*$R$9,IF(C526="lato",ROUNDDOWN($R$13*G526,0)*$R$9,IF(C526="jesień",ROUNDDOWN($R$14*G526,0)*$R$9,0)))),0)</f>
        <v>0</v>
      </c>
      <c r="F526">
        <f t="shared" si="26"/>
        <v>32380</v>
      </c>
      <c r="G526">
        <v>10</v>
      </c>
      <c r="M526" s="1">
        <f>IF(F526&gt;0,A526,"")</f>
        <v>45451</v>
      </c>
    </row>
    <row r="527" spans="1:13">
      <c r="A527" s="1">
        <v>45452</v>
      </c>
      <c r="B527" t="s">
        <v>2</v>
      </c>
      <c r="C527" t="str">
        <f t="shared" si="24"/>
        <v>wiosna</v>
      </c>
      <c r="D527">
        <f t="shared" si="25"/>
        <v>150</v>
      </c>
      <c r="E527">
        <f>IF(AND(B527&lt;&gt;"niedziela",B527&lt;&gt;"sobota"),IF(C527="zima",ROUNDDOWN($R$11*G527,0)*$R$9,IF(C527="wiosna",ROUNDDOWN($R$12*G527,0)*$R$9,IF(C527="lato",ROUNDDOWN($R$13*G527,0)*$R$9,IF(C527="jesień",ROUNDDOWN($R$14*G527,0)*$R$9,0)))),0)</f>
        <v>0</v>
      </c>
      <c r="F527">
        <f t="shared" si="26"/>
        <v>32230</v>
      </c>
      <c r="G527">
        <v>10</v>
      </c>
      <c r="M527" s="1">
        <f>IF(F527&gt;0,A527,"")</f>
        <v>45452</v>
      </c>
    </row>
    <row r="528" spans="1:13">
      <c r="A528" s="1">
        <v>45453</v>
      </c>
      <c r="B528" t="s">
        <v>3</v>
      </c>
      <c r="C528" t="str">
        <f t="shared" si="24"/>
        <v>wiosna</v>
      </c>
      <c r="D528">
        <f t="shared" si="25"/>
        <v>0</v>
      </c>
      <c r="E528">
        <f>IF(AND(B528&lt;&gt;"niedziela",B528&lt;&gt;"sobota"),IF(C528="zima",ROUNDDOWN($R$11*G528,0)*$R$9,IF(C528="wiosna",ROUNDDOWN($R$12*G528,0)*$R$9,IF(C528="lato",ROUNDDOWN($R$13*G528,0)*$R$9,IF(C528="jesień",ROUNDDOWN($R$14*G528,0)*$R$9,0)))),0)</f>
        <v>150</v>
      </c>
      <c r="F528">
        <f t="shared" si="26"/>
        <v>32380</v>
      </c>
      <c r="G528">
        <v>10</v>
      </c>
      <c r="M528" s="1">
        <f>IF(F528&gt;0,A528,"")</f>
        <v>45453</v>
      </c>
    </row>
    <row r="529" spans="1:13">
      <c r="A529" s="1">
        <v>45454</v>
      </c>
      <c r="B529" t="s">
        <v>4</v>
      </c>
      <c r="C529" t="str">
        <f t="shared" si="24"/>
        <v>wiosna</v>
      </c>
      <c r="D529">
        <f t="shared" si="25"/>
        <v>0</v>
      </c>
      <c r="E529">
        <f>IF(AND(B529&lt;&gt;"niedziela",B529&lt;&gt;"sobota"),IF(C529="zima",ROUNDDOWN($R$11*G529,0)*$R$9,IF(C529="wiosna",ROUNDDOWN($R$12*G529,0)*$R$9,IF(C529="lato",ROUNDDOWN($R$13*G529,0)*$R$9,IF(C529="jesień",ROUNDDOWN($R$14*G529,0)*$R$9,0)))),0)</f>
        <v>150</v>
      </c>
      <c r="F529">
        <f t="shared" si="26"/>
        <v>32530</v>
      </c>
      <c r="G529">
        <v>10</v>
      </c>
      <c r="M529" s="1">
        <f>IF(F529&gt;0,A529,"")</f>
        <v>45454</v>
      </c>
    </row>
    <row r="530" spans="1:13">
      <c r="A530" s="1">
        <v>45455</v>
      </c>
      <c r="B530" t="s">
        <v>5</v>
      </c>
      <c r="C530" t="str">
        <f t="shared" si="24"/>
        <v>wiosna</v>
      </c>
      <c r="D530">
        <f t="shared" si="25"/>
        <v>0</v>
      </c>
      <c r="E530">
        <f>IF(AND(B530&lt;&gt;"niedziela",B530&lt;&gt;"sobota"),IF(C530="zima",ROUNDDOWN($R$11*G530,0)*$R$9,IF(C530="wiosna",ROUNDDOWN($R$12*G530,0)*$R$9,IF(C530="lato",ROUNDDOWN($R$13*G530,0)*$R$9,IF(C530="jesień",ROUNDDOWN($R$14*G530,0)*$R$9,0)))),0)</f>
        <v>150</v>
      </c>
      <c r="F530">
        <f t="shared" si="26"/>
        <v>32680</v>
      </c>
      <c r="G530">
        <v>10</v>
      </c>
      <c r="M530" s="1">
        <f>IF(F530&gt;0,A530,"")</f>
        <v>45455</v>
      </c>
    </row>
    <row r="531" spans="1:13">
      <c r="A531" s="1">
        <v>45456</v>
      </c>
      <c r="B531" t="s">
        <v>6</v>
      </c>
      <c r="C531" t="str">
        <f t="shared" si="24"/>
        <v>wiosna</v>
      </c>
      <c r="D531">
        <f t="shared" si="25"/>
        <v>0</v>
      </c>
      <c r="E531">
        <f>IF(AND(B531&lt;&gt;"niedziela",B531&lt;&gt;"sobota"),IF(C531="zima",ROUNDDOWN($R$11*G531,0)*$R$9,IF(C531="wiosna",ROUNDDOWN($R$12*G531,0)*$R$9,IF(C531="lato",ROUNDDOWN($R$13*G531,0)*$R$9,IF(C531="jesień",ROUNDDOWN($R$14*G531,0)*$R$9,0)))),0)</f>
        <v>150</v>
      </c>
      <c r="F531">
        <f t="shared" si="26"/>
        <v>32830</v>
      </c>
      <c r="G531">
        <v>10</v>
      </c>
      <c r="M531" s="1">
        <f>IF(F531&gt;0,A531,"")</f>
        <v>45456</v>
      </c>
    </row>
    <row r="532" spans="1:13">
      <c r="A532" s="1">
        <v>45457</v>
      </c>
      <c r="B532" t="s">
        <v>7</v>
      </c>
      <c r="C532" t="str">
        <f t="shared" si="24"/>
        <v>wiosna</v>
      </c>
      <c r="D532">
        <f t="shared" si="25"/>
        <v>0</v>
      </c>
      <c r="E532">
        <f>IF(AND(B532&lt;&gt;"niedziela",B532&lt;&gt;"sobota"),IF(C532="zima",ROUNDDOWN($R$11*G532,0)*$R$9,IF(C532="wiosna",ROUNDDOWN($R$12*G532,0)*$R$9,IF(C532="lato",ROUNDDOWN($R$13*G532,0)*$R$9,IF(C532="jesień",ROUNDDOWN($R$14*G532,0)*$R$9,0)))),0)</f>
        <v>150</v>
      </c>
      <c r="F532">
        <f t="shared" si="26"/>
        <v>32980</v>
      </c>
      <c r="G532">
        <v>10</v>
      </c>
      <c r="M532" s="1">
        <f>IF(F532&gt;0,A532,"")</f>
        <v>45457</v>
      </c>
    </row>
    <row r="533" spans="1:13">
      <c r="A533" s="1">
        <v>45458</v>
      </c>
      <c r="B533" t="s">
        <v>8</v>
      </c>
      <c r="C533" t="str">
        <f t="shared" si="24"/>
        <v>wiosna</v>
      </c>
      <c r="D533">
        <f t="shared" si="25"/>
        <v>0</v>
      </c>
      <c r="E533">
        <f>IF(AND(B533&lt;&gt;"niedziela",B533&lt;&gt;"sobota"),IF(C533="zima",ROUNDDOWN($R$11*G533,0)*$R$9,IF(C533="wiosna",ROUNDDOWN($R$12*G533,0)*$R$9,IF(C533="lato",ROUNDDOWN($R$13*G533,0)*$R$9,IF(C533="jesień",ROUNDDOWN($R$14*G533,0)*$R$9,0)))),0)</f>
        <v>0</v>
      </c>
      <c r="F533">
        <f t="shared" si="26"/>
        <v>32980</v>
      </c>
      <c r="G533">
        <v>10</v>
      </c>
      <c r="M533" s="1">
        <f>IF(F533&gt;0,A533,"")</f>
        <v>45458</v>
      </c>
    </row>
    <row r="534" spans="1:13">
      <c r="A534" s="1">
        <v>45459</v>
      </c>
      <c r="B534" t="s">
        <v>2</v>
      </c>
      <c r="C534" t="str">
        <f t="shared" si="24"/>
        <v>wiosna</v>
      </c>
      <c r="D534">
        <f t="shared" si="25"/>
        <v>150</v>
      </c>
      <c r="E534">
        <f>IF(AND(B534&lt;&gt;"niedziela",B534&lt;&gt;"sobota"),IF(C534="zima",ROUNDDOWN($R$11*G534,0)*$R$9,IF(C534="wiosna",ROUNDDOWN($R$12*G534,0)*$R$9,IF(C534="lato",ROUNDDOWN($R$13*G534,0)*$R$9,IF(C534="jesień",ROUNDDOWN($R$14*G534,0)*$R$9,0)))),0)</f>
        <v>0</v>
      </c>
      <c r="F534">
        <f t="shared" si="26"/>
        <v>32830</v>
      </c>
      <c r="G534">
        <v>10</v>
      </c>
      <c r="M534" s="1">
        <f>IF(F534&gt;0,A534,"")</f>
        <v>45459</v>
      </c>
    </row>
    <row r="535" spans="1:13">
      <c r="A535" s="1">
        <v>45460</v>
      </c>
      <c r="B535" t="s">
        <v>3</v>
      </c>
      <c r="C535" t="str">
        <f t="shared" si="24"/>
        <v>wiosna</v>
      </c>
      <c r="D535">
        <f t="shared" si="25"/>
        <v>0</v>
      </c>
      <c r="E535">
        <f>IF(AND(B535&lt;&gt;"niedziela",B535&lt;&gt;"sobota"),IF(C535="zima",ROUNDDOWN($R$11*G535,0)*$R$9,IF(C535="wiosna",ROUNDDOWN($R$12*G535,0)*$R$9,IF(C535="lato",ROUNDDOWN($R$13*G535,0)*$R$9,IF(C535="jesień",ROUNDDOWN($R$14*G535,0)*$R$9,0)))),0)</f>
        <v>150</v>
      </c>
      <c r="F535">
        <f t="shared" si="26"/>
        <v>32980</v>
      </c>
      <c r="G535">
        <v>10</v>
      </c>
      <c r="M535" s="1">
        <f>IF(F535&gt;0,A535,"")</f>
        <v>45460</v>
      </c>
    </row>
    <row r="536" spans="1:13">
      <c r="A536" s="1">
        <v>45461</v>
      </c>
      <c r="B536" t="s">
        <v>4</v>
      </c>
      <c r="C536" t="str">
        <f t="shared" si="24"/>
        <v>wiosna</v>
      </c>
      <c r="D536">
        <f t="shared" si="25"/>
        <v>0</v>
      </c>
      <c r="E536">
        <f>IF(AND(B536&lt;&gt;"niedziela",B536&lt;&gt;"sobota"),IF(C536="zima",ROUNDDOWN($R$11*G536,0)*$R$9,IF(C536="wiosna",ROUNDDOWN($R$12*G536,0)*$R$9,IF(C536="lato",ROUNDDOWN($R$13*G536,0)*$R$9,IF(C536="jesień",ROUNDDOWN($R$14*G536,0)*$R$9,0)))),0)</f>
        <v>150</v>
      </c>
      <c r="F536">
        <f t="shared" si="26"/>
        <v>33130</v>
      </c>
      <c r="G536">
        <v>10</v>
      </c>
      <c r="M536" s="1">
        <f>IF(F536&gt;0,A536,"")</f>
        <v>45461</v>
      </c>
    </row>
    <row r="537" spans="1:13">
      <c r="A537" s="1">
        <v>45462</v>
      </c>
      <c r="B537" t="s">
        <v>5</v>
      </c>
      <c r="C537" t="str">
        <f t="shared" si="24"/>
        <v>wiosna</v>
      </c>
      <c r="D537">
        <f t="shared" si="25"/>
        <v>0</v>
      </c>
      <c r="E537">
        <f>IF(AND(B537&lt;&gt;"niedziela",B537&lt;&gt;"sobota"),IF(C537="zima",ROUNDDOWN($R$11*G537,0)*$R$9,IF(C537="wiosna",ROUNDDOWN($R$12*G537,0)*$R$9,IF(C537="lato",ROUNDDOWN($R$13*G537,0)*$R$9,IF(C537="jesień",ROUNDDOWN($R$14*G537,0)*$R$9,0)))),0)</f>
        <v>150</v>
      </c>
      <c r="F537">
        <f t="shared" si="26"/>
        <v>33280</v>
      </c>
      <c r="G537">
        <v>10</v>
      </c>
      <c r="M537" s="1">
        <f>IF(F537&gt;0,A537,"")</f>
        <v>45462</v>
      </c>
    </row>
    <row r="538" spans="1:13">
      <c r="A538" s="1">
        <v>45463</v>
      </c>
      <c r="B538" t="s">
        <v>6</v>
      </c>
      <c r="C538" t="str">
        <f t="shared" si="24"/>
        <v>wiosna</v>
      </c>
      <c r="D538">
        <f t="shared" si="25"/>
        <v>0</v>
      </c>
      <c r="E538">
        <f>IF(AND(B538&lt;&gt;"niedziela",B538&lt;&gt;"sobota"),IF(C538="zima",ROUNDDOWN($R$11*G538,0)*$R$9,IF(C538="wiosna",ROUNDDOWN($R$12*G538,0)*$R$9,IF(C538="lato",ROUNDDOWN($R$13*G538,0)*$R$9,IF(C538="jesień",ROUNDDOWN($R$14*G538,0)*$R$9,0)))),0)</f>
        <v>150</v>
      </c>
      <c r="F538">
        <f t="shared" si="26"/>
        <v>33430</v>
      </c>
      <c r="G538">
        <v>10</v>
      </c>
      <c r="M538" s="1">
        <f>IF(F538&gt;0,A538,"")</f>
        <v>45463</v>
      </c>
    </row>
    <row r="539" spans="1:13">
      <c r="A539" s="1">
        <v>45464</v>
      </c>
      <c r="B539" t="s">
        <v>7</v>
      </c>
      <c r="C539" t="str">
        <f t="shared" si="24"/>
        <v>lato</v>
      </c>
      <c r="D539">
        <f t="shared" si="25"/>
        <v>0</v>
      </c>
      <c r="E539">
        <f>IF(AND(B539&lt;&gt;"niedziela",B539&lt;&gt;"sobota"),IF(C539="zima",ROUNDDOWN($R$11*G539,0)*$R$9,IF(C539="wiosna",ROUNDDOWN($R$12*G539,0)*$R$9,IF(C539="lato",ROUNDDOWN($R$13*G539,0)*$R$9,IF(C539="jesień",ROUNDDOWN($R$14*G539,0)*$R$9,0)))),0)</f>
        <v>270</v>
      </c>
      <c r="F539">
        <f t="shared" si="26"/>
        <v>33700</v>
      </c>
      <c r="G539">
        <v>10</v>
      </c>
      <c r="M539" s="1">
        <f>IF(F539&gt;0,A539,"")</f>
        <v>45464</v>
      </c>
    </row>
    <row r="540" spans="1:13">
      <c r="A540" s="1">
        <v>45465</v>
      </c>
      <c r="B540" t="s">
        <v>8</v>
      </c>
      <c r="C540" t="str">
        <f t="shared" si="24"/>
        <v>lato</v>
      </c>
      <c r="D540">
        <f t="shared" si="25"/>
        <v>0</v>
      </c>
      <c r="E540">
        <f>IF(AND(B540&lt;&gt;"niedziela",B540&lt;&gt;"sobota"),IF(C540="zima",ROUNDDOWN($R$11*G540,0)*$R$9,IF(C540="wiosna",ROUNDDOWN($R$12*G540,0)*$R$9,IF(C540="lato",ROUNDDOWN($R$13*G540,0)*$R$9,IF(C540="jesień",ROUNDDOWN($R$14*G540,0)*$R$9,0)))),0)</f>
        <v>0</v>
      </c>
      <c r="F540">
        <f t="shared" si="26"/>
        <v>33700</v>
      </c>
      <c r="G540">
        <v>10</v>
      </c>
      <c r="M540" s="1">
        <f>IF(F540&gt;0,A540,"")</f>
        <v>45465</v>
      </c>
    </row>
    <row r="541" spans="1:13">
      <c r="A541" s="1">
        <v>45466</v>
      </c>
      <c r="B541" t="s">
        <v>2</v>
      </c>
      <c r="C541" t="str">
        <f t="shared" si="24"/>
        <v>lato</v>
      </c>
      <c r="D541">
        <f t="shared" si="25"/>
        <v>150</v>
      </c>
      <c r="E541">
        <f>IF(AND(B541&lt;&gt;"niedziela",B541&lt;&gt;"sobota"),IF(C541="zima",ROUNDDOWN($R$11*G541,0)*$R$9,IF(C541="wiosna",ROUNDDOWN($R$12*G541,0)*$R$9,IF(C541="lato",ROUNDDOWN($R$13*G541,0)*$R$9,IF(C541="jesień",ROUNDDOWN($R$14*G541,0)*$R$9,0)))),0)</f>
        <v>0</v>
      </c>
      <c r="F541">
        <f t="shared" si="26"/>
        <v>33550</v>
      </c>
      <c r="G541">
        <v>10</v>
      </c>
      <c r="M541" s="1">
        <f>IF(F541&gt;0,A541,"")</f>
        <v>45466</v>
      </c>
    </row>
    <row r="542" spans="1:13">
      <c r="A542" s="1">
        <v>45467</v>
      </c>
      <c r="B542" t="s">
        <v>3</v>
      </c>
      <c r="C542" t="str">
        <f t="shared" si="24"/>
        <v>lato</v>
      </c>
      <c r="D542">
        <f t="shared" si="25"/>
        <v>0</v>
      </c>
      <c r="E542">
        <f>IF(AND(B542&lt;&gt;"niedziela",B542&lt;&gt;"sobota"),IF(C542="zima",ROUNDDOWN($R$11*G542,0)*$R$9,IF(C542="wiosna",ROUNDDOWN($R$12*G542,0)*$R$9,IF(C542="lato",ROUNDDOWN($R$13*G542,0)*$R$9,IF(C542="jesień",ROUNDDOWN($R$14*G542,0)*$R$9,0)))),0)</f>
        <v>270</v>
      </c>
      <c r="F542">
        <f t="shared" si="26"/>
        <v>33820</v>
      </c>
      <c r="G542">
        <v>10</v>
      </c>
      <c r="M542" s="1">
        <f>IF(F542&gt;0,A542,"")</f>
        <v>45467</v>
      </c>
    </row>
    <row r="543" spans="1:13">
      <c r="A543" s="1">
        <v>45468</v>
      </c>
      <c r="B543" t="s">
        <v>4</v>
      </c>
      <c r="C543" t="str">
        <f t="shared" si="24"/>
        <v>lato</v>
      </c>
      <c r="D543">
        <f t="shared" si="25"/>
        <v>0</v>
      </c>
      <c r="E543">
        <f>IF(AND(B543&lt;&gt;"niedziela",B543&lt;&gt;"sobota"),IF(C543="zima",ROUNDDOWN($R$11*G543,0)*$R$9,IF(C543="wiosna",ROUNDDOWN($R$12*G543,0)*$R$9,IF(C543="lato",ROUNDDOWN($R$13*G543,0)*$R$9,IF(C543="jesień",ROUNDDOWN($R$14*G543,0)*$R$9,0)))),0)</f>
        <v>270</v>
      </c>
      <c r="F543">
        <f t="shared" si="26"/>
        <v>34090</v>
      </c>
      <c r="G543">
        <v>10</v>
      </c>
      <c r="M543" s="1">
        <f>IF(F543&gt;0,A543,"")</f>
        <v>45468</v>
      </c>
    </row>
    <row r="544" spans="1:13">
      <c r="A544" s="1">
        <v>45469</v>
      </c>
      <c r="B544" t="s">
        <v>5</v>
      </c>
      <c r="C544" t="str">
        <f t="shared" si="24"/>
        <v>lato</v>
      </c>
      <c r="D544">
        <f t="shared" si="25"/>
        <v>0</v>
      </c>
      <c r="E544">
        <f>IF(AND(B544&lt;&gt;"niedziela",B544&lt;&gt;"sobota"),IF(C544="zima",ROUNDDOWN($R$11*G544,0)*$R$9,IF(C544="wiosna",ROUNDDOWN($R$12*G544,0)*$R$9,IF(C544="lato",ROUNDDOWN($R$13*G544,0)*$R$9,IF(C544="jesień",ROUNDDOWN($R$14*G544,0)*$R$9,0)))),0)</f>
        <v>270</v>
      </c>
      <c r="F544">
        <f t="shared" si="26"/>
        <v>34360</v>
      </c>
      <c r="G544">
        <v>10</v>
      </c>
      <c r="M544" s="1">
        <f>IF(F544&gt;0,A544,"")</f>
        <v>45469</v>
      </c>
    </row>
    <row r="545" spans="1:13">
      <c r="A545" s="1">
        <v>45470</v>
      </c>
      <c r="B545" t="s">
        <v>6</v>
      </c>
      <c r="C545" t="str">
        <f t="shared" si="24"/>
        <v>lato</v>
      </c>
      <c r="D545">
        <f t="shared" si="25"/>
        <v>0</v>
      </c>
      <c r="E545">
        <f>IF(AND(B545&lt;&gt;"niedziela",B545&lt;&gt;"sobota"),IF(C545="zima",ROUNDDOWN($R$11*G545,0)*$R$9,IF(C545="wiosna",ROUNDDOWN($R$12*G545,0)*$R$9,IF(C545="lato",ROUNDDOWN($R$13*G545,0)*$R$9,IF(C545="jesień",ROUNDDOWN($R$14*G545,0)*$R$9,0)))),0)</f>
        <v>270</v>
      </c>
      <c r="F545">
        <f t="shared" si="26"/>
        <v>34630</v>
      </c>
      <c r="G545">
        <v>10</v>
      </c>
      <c r="M545" s="1">
        <f>IF(F545&gt;0,A545,"")</f>
        <v>45470</v>
      </c>
    </row>
    <row r="546" spans="1:13">
      <c r="A546" s="1">
        <v>45471</v>
      </c>
      <c r="B546" t="s">
        <v>7</v>
      </c>
      <c r="C546" t="str">
        <f t="shared" si="24"/>
        <v>lato</v>
      </c>
      <c r="D546">
        <f t="shared" si="25"/>
        <v>0</v>
      </c>
      <c r="E546">
        <f>IF(AND(B546&lt;&gt;"niedziela",B546&lt;&gt;"sobota"),IF(C546="zima",ROUNDDOWN($R$11*G546,0)*$R$9,IF(C546="wiosna",ROUNDDOWN($R$12*G546,0)*$R$9,IF(C546="lato",ROUNDDOWN($R$13*G546,0)*$R$9,IF(C546="jesień",ROUNDDOWN($R$14*G546,0)*$R$9,0)))),0)</f>
        <v>270</v>
      </c>
      <c r="F546">
        <f t="shared" si="26"/>
        <v>34900</v>
      </c>
      <c r="G546">
        <v>10</v>
      </c>
      <c r="M546" s="1">
        <f>IF(F546&gt;0,A546,"")</f>
        <v>45471</v>
      </c>
    </row>
    <row r="547" spans="1:13">
      <c r="A547" s="1">
        <v>45472</v>
      </c>
      <c r="B547" t="s">
        <v>8</v>
      </c>
      <c r="C547" t="str">
        <f t="shared" si="24"/>
        <v>lato</v>
      </c>
      <c r="D547">
        <f t="shared" si="25"/>
        <v>0</v>
      </c>
      <c r="E547">
        <f>IF(AND(B547&lt;&gt;"niedziela",B547&lt;&gt;"sobota"),IF(C547="zima",ROUNDDOWN($R$11*G547,0)*$R$9,IF(C547="wiosna",ROUNDDOWN($R$12*G547,0)*$R$9,IF(C547="lato",ROUNDDOWN($R$13*G547,0)*$R$9,IF(C547="jesień",ROUNDDOWN($R$14*G547,0)*$R$9,0)))),0)</f>
        <v>0</v>
      </c>
      <c r="F547">
        <f t="shared" si="26"/>
        <v>34900</v>
      </c>
      <c r="G547">
        <v>10</v>
      </c>
      <c r="M547" s="1">
        <f>IF(F547&gt;0,A547,"")</f>
        <v>45472</v>
      </c>
    </row>
    <row r="548" spans="1:13">
      <c r="A548" s="1">
        <v>45473</v>
      </c>
      <c r="B548" t="s">
        <v>2</v>
      </c>
      <c r="C548" t="str">
        <f t="shared" si="24"/>
        <v>lato</v>
      </c>
      <c r="D548">
        <f t="shared" si="25"/>
        <v>150</v>
      </c>
      <c r="E548">
        <f>IF(AND(B548&lt;&gt;"niedziela",B548&lt;&gt;"sobota"),IF(C548="zima",ROUNDDOWN($R$11*G548,0)*$R$9,IF(C548="wiosna",ROUNDDOWN($R$12*G548,0)*$R$9,IF(C548="lato",ROUNDDOWN($R$13*G548,0)*$R$9,IF(C548="jesień",ROUNDDOWN($R$14*G548,0)*$R$9,0)))),0)</f>
        <v>0</v>
      </c>
      <c r="F548">
        <f t="shared" si="26"/>
        <v>34750</v>
      </c>
      <c r="G548">
        <v>10</v>
      </c>
      <c r="M548" s="1">
        <f>IF(F548&gt;0,A548,"")</f>
        <v>45473</v>
      </c>
    </row>
    <row r="549" spans="1:13">
      <c r="A549" s="1">
        <v>45474</v>
      </c>
      <c r="B549" t="s">
        <v>3</v>
      </c>
      <c r="C549" t="str">
        <f t="shared" si="24"/>
        <v>lato</v>
      </c>
      <c r="D549">
        <f t="shared" si="25"/>
        <v>0</v>
      </c>
      <c r="E549">
        <f>IF(AND(B549&lt;&gt;"niedziela",B549&lt;&gt;"sobota"),IF(C549="zima",ROUNDDOWN($R$11*G549,0)*$R$9,IF(C549="wiosna",ROUNDDOWN($R$12*G549,0)*$R$9,IF(C549="lato",ROUNDDOWN($R$13*G549,0)*$R$9,IF(C549="jesień",ROUNDDOWN($R$14*G549,0)*$R$9,0)))),0)</f>
        <v>270</v>
      </c>
      <c r="F549">
        <f t="shared" si="26"/>
        <v>35020</v>
      </c>
      <c r="G549">
        <v>10</v>
      </c>
      <c r="M549" s="1">
        <f>IF(F549&gt;0,A549,"")</f>
        <v>45474</v>
      </c>
    </row>
    <row r="550" spans="1:13">
      <c r="A550" s="1">
        <v>45475</v>
      </c>
      <c r="B550" t="s">
        <v>4</v>
      </c>
      <c r="C550" t="str">
        <f t="shared" si="24"/>
        <v>lato</v>
      </c>
      <c r="D550">
        <f t="shared" si="25"/>
        <v>0</v>
      </c>
      <c r="E550">
        <f>IF(AND(B550&lt;&gt;"niedziela",B550&lt;&gt;"sobota"),IF(C550="zima",ROUNDDOWN($R$11*G550,0)*$R$9,IF(C550="wiosna",ROUNDDOWN($R$12*G550,0)*$R$9,IF(C550="lato",ROUNDDOWN($R$13*G550,0)*$R$9,IF(C550="jesień",ROUNDDOWN($R$14*G550,0)*$R$9,0)))),0)</f>
        <v>270</v>
      </c>
      <c r="F550">
        <f t="shared" si="26"/>
        <v>35290</v>
      </c>
      <c r="G550">
        <v>10</v>
      </c>
      <c r="M550" s="1">
        <f>IF(F550&gt;0,A550,"")</f>
        <v>45475</v>
      </c>
    </row>
    <row r="551" spans="1:13">
      <c r="A551" s="1">
        <v>45476</v>
      </c>
      <c r="B551" t="s">
        <v>5</v>
      </c>
      <c r="C551" t="str">
        <f t="shared" si="24"/>
        <v>lato</v>
      </c>
      <c r="D551">
        <f t="shared" si="25"/>
        <v>0</v>
      </c>
      <c r="E551">
        <f>IF(AND(B551&lt;&gt;"niedziela",B551&lt;&gt;"sobota"),IF(C551="zima",ROUNDDOWN($R$11*G551,0)*$R$9,IF(C551="wiosna",ROUNDDOWN($R$12*G551,0)*$R$9,IF(C551="lato",ROUNDDOWN($R$13*G551,0)*$R$9,IF(C551="jesień",ROUNDDOWN($R$14*G551,0)*$R$9,0)))),0)</f>
        <v>270</v>
      </c>
      <c r="F551">
        <f t="shared" si="26"/>
        <v>35560</v>
      </c>
      <c r="G551">
        <v>10</v>
      </c>
      <c r="M551" s="1">
        <f>IF(F551&gt;0,A551,"")</f>
        <v>45476</v>
      </c>
    </row>
    <row r="552" spans="1:13">
      <c r="A552" s="1">
        <v>45477</v>
      </c>
      <c r="B552" t="s">
        <v>6</v>
      </c>
      <c r="C552" t="str">
        <f t="shared" si="24"/>
        <v>lato</v>
      </c>
      <c r="D552">
        <f t="shared" si="25"/>
        <v>0</v>
      </c>
      <c r="E552">
        <f>IF(AND(B552&lt;&gt;"niedziela",B552&lt;&gt;"sobota"),IF(C552="zima",ROUNDDOWN($R$11*G552,0)*$R$9,IF(C552="wiosna",ROUNDDOWN($R$12*G552,0)*$R$9,IF(C552="lato",ROUNDDOWN($R$13*G552,0)*$R$9,IF(C552="jesień",ROUNDDOWN($R$14*G552,0)*$R$9,0)))),0)</f>
        <v>270</v>
      </c>
      <c r="F552">
        <f t="shared" si="26"/>
        <v>35830</v>
      </c>
      <c r="G552">
        <v>10</v>
      </c>
      <c r="M552" s="1">
        <f>IF(F552&gt;0,A552,"")</f>
        <v>45477</v>
      </c>
    </row>
    <row r="553" spans="1:13">
      <c r="A553" s="1">
        <v>45478</v>
      </c>
      <c r="B553" t="s">
        <v>7</v>
      </c>
      <c r="C553" t="str">
        <f t="shared" si="24"/>
        <v>lato</v>
      </c>
      <c r="D553">
        <f t="shared" si="25"/>
        <v>0</v>
      </c>
      <c r="E553">
        <f>IF(AND(B553&lt;&gt;"niedziela",B553&lt;&gt;"sobota"),IF(C553="zima",ROUNDDOWN($R$11*G553,0)*$R$9,IF(C553="wiosna",ROUNDDOWN($R$12*G553,0)*$R$9,IF(C553="lato",ROUNDDOWN($R$13*G553,0)*$R$9,IF(C553="jesień",ROUNDDOWN($R$14*G553,0)*$R$9,0)))),0)</f>
        <v>270</v>
      </c>
      <c r="F553">
        <f t="shared" si="26"/>
        <v>36100</v>
      </c>
      <c r="G553">
        <v>10</v>
      </c>
      <c r="M553" s="1">
        <f>IF(F553&gt;0,A553,"")</f>
        <v>45478</v>
      </c>
    </row>
    <row r="554" spans="1:13">
      <c r="A554" s="1">
        <v>45479</v>
      </c>
      <c r="B554" t="s">
        <v>8</v>
      </c>
      <c r="C554" t="str">
        <f t="shared" si="24"/>
        <v>lato</v>
      </c>
      <c r="D554">
        <f t="shared" si="25"/>
        <v>0</v>
      </c>
      <c r="E554">
        <f>IF(AND(B554&lt;&gt;"niedziela",B554&lt;&gt;"sobota"),IF(C554="zima",ROUNDDOWN($R$11*G554,0)*$R$9,IF(C554="wiosna",ROUNDDOWN($R$12*G554,0)*$R$9,IF(C554="lato",ROUNDDOWN($R$13*G554,0)*$R$9,IF(C554="jesień",ROUNDDOWN($R$14*G554,0)*$R$9,0)))),0)</f>
        <v>0</v>
      </c>
      <c r="F554">
        <f t="shared" si="26"/>
        <v>36100</v>
      </c>
      <c r="G554">
        <v>10</v>
      </c>
      <c r="M554" s="1">
        <f>IF(F554&gt;0,A554,"")</f>
        <v>45479</v>
      </c>
    </row>
    <row r="555" spans="1:13">
      <c r="A555" s="1">
        <v>45480</v>
      </c>
      <c r="B555" t="s">
        <v>2</v>
      </c>
      <c r="C555" t="str">
        <f t="shared" si="24"/>
        <v>lato</v>
      </c>
      <c r="D555">
        <f t="shared" si="25"/>
        <v>150</v>
      </c>
      <c r="E555">
        <f>IF(AND(B555&lt;&gt;"niedziela",B555&lt;&gt;"sobota"),IF(C555="zima",ROUNDDOWN($R$11*G555,0)*$R$9,IF(C555="wiosna",ROUNDDOWN($R$12*G555,0)*$R$9,IF(C555="lato",ROUNDDOWN($R$13*G555,0)*$R$9,IF(C555="jesień",ROUNDDOWN($R$14*G555,0)*$R$9,0)))),0)</f>
        <v>0</v>
      </c>
      <c r="F555">
        <f t="shared" si="26"/>
        <v>35950</v>
      </c>
      <c r="G555">
        <v>10</v>
      </c>
      <c r="M555" s="1">
        <f>IF(F555&gt;0,A555,"")</f>
        <v>45480</v>
      </c>
    </row>
    <row r="556" spans="1:13">
      <c r="A556" s="1">
        <v>45481</v>
      </c>
      <c r="B556" t="s">
        <v>3</v>
      </c>
      <c r="C556" t="str">
        <f t="shared" si="24"/>
        <v>lato</v>
      </c>
      <c r="D556">
        <f t="shared" si="25"/>
        <v>0</v>
      </c>
      <c r="E556">
        <f>IF(AND(B556&lt;&gt;"niedziela",B556&lt;&gt;"sobota"),IF(C556="zima",ROUNDDOWN($R$11*G556,0)*$R$9,IF(C556="wiosna",ROUNDDOWN($R$12*G556,0)*$R$9,IF(C556="lato",ROUNDDOWN($R$13*G556,0)*$R$9,IF(C556="jesień",ROUNDDOWN($R$14*G556,0)*$R$9,0)))),0)</f>
        <v>270</v>
      </c>
      <c r="F556">
        <f t="shared" si="26"/>
        <v>36220</v>
      </c>
      <c r="G556">
        <v>10</v>
      </c>
      <c r="M556" s="1">
        <f>IF(F556&gt;0,A556,"")</f>
        <v>45481</v>
      </c>
    </row>
    <row r="557" spans="1:13">
      <c r="A557" s="1">
        <v>45482</v>
      </c>
      <c r="B557" t="s">
        <v>4</v>
      </c>
      <c r="C557" t="str">
        <f t="shared" si="24"/>
        <v>lato</v>
      </c>
      <c r="D557">
        <f t="shared" si="25"/>
        <v>0</v>
      </c>
      <c r="E557">
        <f>IF(AND(B557&lt;&gt;"niedziela",B557&lt;&gt;"sobota"),IF(C557="zima",ROUNDDOWN($R$11*G557,0)*$R$9,IF(C557="wiosna",ROUNDDOWN($R$12*G557,0)*$R$9,IF(C557="lato",ROUNDDOWN($R$13*G557,0)*$R$9,IF(C557="jesień",ROUNDDOWN($R$14*G557,0)*$R$9,0)))),0)</f>
        <v>270</v>
      </c>
      <c r="F557">
        <f t="shared" si="26"/>
        <v>36490</v>
      </c>
      <c r="G557">
        <v>10</v>
      </c>
      <c r="M557" s="1">
        <f>IF(F557&gt;0,A557,"")</f>
        <v>45482</v>
      </c>
    </row>
    <row r="558" spans="1:13">
      <c r="A558" s="1">
        <v>45483</v>
      </c>
      <c r="B558" t="s">
        <v>5</v>
      </c>
      <c r="C558" t="str">
        <f t="shared" si="24"/>
        <v>lato</v>
      </c>
      <c r="D558">
        <f t="shared" si="25"/>
        <v>0</v>
      </c>
      <c r="E558">
        <f>IF(AND(B558&lt;&gt;"niedziela",B558&lt;&gt;"sobota"),IF(C558="zima",ROUNDDOWN($R$11*G558,0)*$R$9,IF(C558="wiosna",ROUNDDOWN($R$12*G558,0)*$R$9,IF(C558="lato",ROUNDDOWN($R$13*G558,0)*$R$9,IF(C558="jesień",ROUNDDOWN($R$14*G558,0)*$R$9,0)))),0)</f>
        <v>270</v>
      </c>
      <c r="F558">
        <f t="shared" si="26"/>
        <v>36760</v>
      </c>
      <c r="G558">
        <v>10</v>
      </c>
      <c r="M558" s="1">
        <f>IF(F558&gt;0,A558,"")</f>
        <v>45483</v>
      </c>
    </row>
    <row r="559" spans="1:13">
      <c r="A559" s="1">
        <v>45484</v>
      </c>
      <c r="B559" t="s">
        <v>6</v>
      </c>
      <c r="C559" t="str">
        <f t="shared" si="24"/>
        <v>lato</v>
      </c>
      <c r="D559">
        <f t="shared" si="25"/>
        <v>0</v>
      </c>
      <c r="E559">
        <f>IF(AND(B559&lt;&gt;"niedziela",B559&lt;&gt;"sobota"),IF(C559="zima",ROUNDDOWN($R$11*G559,0)*$R$9,IF(C559="wiosna",ROUNDDOWN($R$12*G559,0)*$R$9,IF(C559="lato",ROUNDDOWN($R$13*G559,0)*$R$9,IF(C559="jesień",ROUNDDOWN($R$14*G559,0)*$R$9,0)))),0)</f>
        <v>270</v>
      </c>
      <c r="F559">
        <f t="shared" si="26"/>
        <v>37030</v>
      </c>
      <c r="G559">
        <v>10</v>
      </c>
      <c r="M559" s="1">
        <f>IF(F559&gt;0,A559,"")</f>
        <v>45484</v>
      </c>
    </row>
    <row r="560" spans="1:13">
      <c r="A560" s="1">
        <v>45485</v>
      </c>
      <c r="B560" t="s">
        <v>7</v>
      </c>
      <c r="C560" t="str">
        <f t="shared" si="24"/>
        <v>lato</v>
      </c>
      <c r="D560">
        <f t="shared" si="25"/>
        <v>0</v>
      </c>
      <c r="E560">
        <f>IF(AND(B560&lt;&gt;"niedziela",B560&lt;&gt;"sobota"),IF(C560="zima",ROUNDDOWN($R$11*G560,0)*$R$9,IF(C560="wiosna",ROUNDDOWN($R$12*G560,0)*$R$9,IF(C560="lato",ROUNDDOWN($R$13*G560,0)*$R$9,IF(C560="jesień",ROUNDDOWN($R$14*G560,0)*$R$9,0)))),0)</f>
        <v>270</v>
      </c>
      <c r="F560">
        <f t="shared" si="26"/>
        <v>37300</v>
      </c>
      <c r="G560">
        <v>10</v>
      </c>
      <c r="M560" s="1">
        <f>IF(F560&gt;0,A560,"")</f>
        <v>45485</v>
      </c>
    </row>
    <row r="561" spans="1:13">
      <c r="A561" s="1">
        <v>45486</v>
      </c>
      <c r="B561" t="s">
        <v>8</v>
      </c>
      <c r="C561" t="str">
        <f t="shared" si="24"/>
        <v>lato</v>
      </c>
      <c r="D561">
        <f t="shared" si="25"/>
        <v>0</v>
      </c>
      <c r="E561">
        <f>IF(AND(B561&lt;&gt;"niedziela",B561&lt;&gt;"sobota"),IF(C561="zima",ROUNDDOWN($R$11*G561,0)*$R$9,IF(C561="wiosna",ROUNDDOWN($R$12*G561,0)*$R$9,IF(C561="lato",ROUNDDOWN($R$13*G561,0)*$R$9,IF(C561="jesień",ROUNDDOWN($R$14*G561,0)*$R$9,0)))),0)</f>
        <v>0</v>
      </c>
      <c r="F561">
        <f t="shared" si="26"/>
        <v>37300</v>
      </c>
      <c r="G561">
        <v>10</v>
      </c>
      <c r="M561" s="1">
        <f>IF(F561&gt;0,A561,"")</f>
        <v>45486</v>
      </c>
    </row>
    <row r="562" spans="1:13">
      <c r="A562" s="1">
        <v>45487</v>
      </c>
      <c r="B562" t="s">
        <v>2</v>
      </c>
      <c r="C562" t="str">
        <f t="shared" si="24"/>
        <v>lato</v>
      </c>
      <c r="D562">
        <f t="shared" si="25"/>
        <v>150</v>
      </c>
      <c r="E562">
        <f>IF(AND(B562&lt;&gt;"niedziela",B562&lt;&gt;"sobota"),IF(C562="zima",ROUNDDOWN($R$11*G562,0)*$R$9,IF(C562="wiosna",ROUNDDOWN($R$12*G562,0)*$R$9,IF(C562="lato",ROUNDDOWN($R$13*G562,0)*$R$9,IF(C562="jesień",ROUNDDOWN($R$14*G562,0)*$R$9,0)))),0)</f>
        <v>0</v>
      </c>
      <c r="F562">
        <f t="shared" si="26"/>
        <v>37150</v>
      </c>
      <c r="G562">
        <v>10</v>
      </c>
      <c r="M562" s="1">
        <f>IF(F562&gt;0,A562,"")</f>
        <v>45487</v>
      </c>
    </row>
    <row r="563" spans="1:13">
      <c r="A563" s="1">
        <v>45488</v>
      </c>
      <c r="B563" t="s">
        <v>3</v>
      </c>
      <c r="C563" t="str">
        <f t="shared" si="24"/>
        <v>lato</v>
      </c>
      <c r="D563">
        <f t="shared" si="25"/>
        <v>0</v>
      </c>
      <c r="E563">
        <f>IF(AND(B563&lt;&gt;"niedziela",B563&lt;&gt;"sobota"),IF(C563="zima",ROUNDDOWN($R$11*G563,0)*$R$9,IF(C563="wiosna",ROUNDDOWN($R$12*G563,0)*$R$9,IF(C563="lato",ROUNDDOWN($R$13*G563,0)*$R$9,IF(C563="jesień",ROUNDDOWN($R$14*G563,0)*$R$9,0)))),0)</f>
        <v>270</v>
      </c>
      <c r="F563">
        <f t="shared" si="26"/>
        <v>37420</v>
      </c>
      <c r="G563">
        <v>10</v>
      </c>
      <c r="M563" s="1">
        <f>IF(F563&gt;0,A563,"")</f>
        <v>45488</v>
      </c>
    </row>
    <row r="564" spans="1:13">
      <c r="A564" s="1">
        <v>45489</v>
      </c>
      <c r="B564" t="s">
        <v>4</v>
      </c>
      <c r="C564" t="str">
        <f t="shared" si="24"/>
        <v>lato</v>
      </c>
      <c r="D564">
        <f t="shared" si="25"/>
        <v>0</v>
      </c>
      <c r="E564">
        <f>IF(AND(B564&lt;&gt;"niedziela",B564&lt;&gt;"sobota"),IF(C564="zima",ROUNDDOWN($R$11*G564,0)*$R$9,IF(C564="wiosna",ROUNDDOWN($R$12*G564,0)*$R$9,IF(C564="lato",ROUNDDOWN($R$13*G564,0)*$R$9,IF(C564="jesień",ROUNDDOWN($R$14*G564,0)*$R$9,0)))),0)</f>
        <v>270</v>
      </c>
      <c r="F564">
        <f t="shared" si="26"/>
        <v>37690</v>
      </c>
      <c r="G564">
        <v>10</v>
      </c>
      <c r="M564" s="1">
        <f>IF(F564&gt;0,A564,"")</f>
        <v>45489</v>
      </c>
    </row>
    <row r="565" spans="1:13">
      <c r="A565" s="1">
        <v>45490</v>
      </c>
      <c r="B565" t="s">
        <v>5</v>
      </c>
      <c r="C565" t="str">
        <f t="shared" si="24"/>
        <v>lato</v>
      </c>
      <c r="D565">
        <f t="shared" si="25"/>
        <v>0</v>
      </c>
      <c r="E565">
        <f>IF(AND(B565&lt;&gt;"niedziela",B565&lt;&gt;"sobota"),IF(C565="zima",ROUNDDOWN($R$11*G565,0)*$R$9,IF(C565="wiosna",ROUNDDOWN($R$12*G565,0)*$R$9,IF(C565="lato",ROUNDDOWN($R$13*G565,0)*$R$9,IF(C565="jesień",ROUNDDOWN($R$14*G565,0)*$R$9,0)))),0)</f>
        <v>270</v>
      </c>
      <c r="F565">
        <f t="shared" si="26"/>
        <v>37960</v>
      </c>
      <c r="G565">
        <v>10</v>
      </c>
      <c r="M565" s="1">
        <f>IF(F565&gt;0,A565,"")</f>
        <v>45490</v>
      </c>
    </row>
    <row r="566" spans="1:13">
      <c r="A566" s="1">
        <v>45491</v>
      </c>
      <c r="B566" t="s">
        <v>6</v>
      </c>
      <c r="C566" t="str">
        <f t="shared" si="24"/>
        <v>lato</v>
      </c>
      <c r="D566">
        <f t="shared" si="25"/>
        <v>0</v>
      </c>
      <c r="E566">
        <f>IF(AND(B566&lt;&gt;"niedziela",B566&lt;&gt;"sobota"),IF(C566="zima",ROUNDDOWN($R$11*G566,0)*$R$9,IF(C566="wiosna",ROUNDDOWN($R$12*G566,0)*$R$9,IF(C566="lato",ROUNDDOWN($R$13*G566,0)*$R$9,IF(C566="jesień",ROUNDDOWN($R$14*G566,0)*$R$9,0)))),0)</f>
        <v>270</v>
      </c>
      <c r="F566">
        <f t="shared" si="26"/>
        <v>38230</v>
      </c>
      <c r="G566">
        <v>10</v>
      </c>
      <c r="M566" s="1">
        <f>IF(F566&gt;0,A566,"")</f>
        <v>45491</v>
      </c>
    </row>
    <row r="567" spans="1:13">
      <c r="A567" s="1">
        <v>45492</v>
      </c>
      <c r="B567" t="s">
        <v>7</v>
      </c>
      <c r="C567" t="str">
        <f t="shared" si="24"/>
        <v>lato</v>
      </c>
      <c r="D567">
        <f t="shared" si="25"/>
        <v>0</v>
      </c>
      <c r="E567">
        <f>IF(AND(B567&lt;&gt;"niedziela",B567&lt;&gt;"sobota"),IF(C567="zima",ROUNDDOWN($R$11*G567,0)*$R$9,IF(C567="wiosna",ROUNDDOWN($R$12*G567,0)*$R$9,IF(C567="lato",ROUNDDOWN($R$13*G567,0)*$R$9,IF(C567="jesień",ROUNDDOWN($R$14*G567,0)*$R$9,0)))),0)</f>
        <v>270</v>
      </c>
      <c r="F567">
        <f t="shared" si="26"/>
        <v>38500</v>
      </c>
      <c r="G567">
        <v>10</v>
      </c>
      <c r="M567" s="1">
        <f>IF(F567&gt;0,A567,"")</f>
        <v>45492</v>
      </c>
    </row>
    <row r="568" spans="1:13">
      <c r="A568" s="1">
        <v>45493</v>
      </c>
      <c r="B568" t="s">
        <v>8</v>
      </c>
      <c r="C568" t="str">
        <f t="shared" si="24"/>
        <v>lato</v>
      </c>
      <c r="D568">
        <f t="shared" si="25"/>
        <v>0</v>
      </c>
      <c r="E568">
        <f>IF(AND(B568&lt;&gt;"niedziela",B568&lt;&gt;"sobota"),IF(C568="zima",ROUNDDOWN($R$11*G568,0)*$R$9,IF(C568="wiosna",ROUNDDOWN($R$12*G568,0)*$R$9,IF(C568="lato",ROUNDDOWN($R$13*G568,0)*$R$9,IF(C568="jesień",ROUNDDOWN($R$14*G568,0)*$R$9,0)))),0)</f>
        <v>0</v>
      </c>
      <c r="F568">
        <f t="shared" si="26"/>
        <v>38500</v>
      </c>
      <c r="G568">
        <v>10</v>
      </c>
      <c r="M568" s="1">
        <f>IF(F568&gt;0,A568,"")</f>
        <v>45493</v>
      </c>
    </row>
    <row r="569" spans="1:13">
      <c r="A569" s="1">
        <v>45494</v>
      </c>
      <c r="B569" t="s">
        <v>2</v>
      </c>
      <c r="C569" t="str">
        <f t="shared" si="24"/>
        <v>lato</v>
      </c>
      <c r="D569">
        <f t="shared" si="25"/>
        <v>150</v>
      </c>
      <c r="E569">
        <f>IF(AND(B569&lt;&gt;"niedziela",B569&lt;&gt;"sobota"),IF(C569="zima",ROUNDDOWN($R$11*G569,0)*$R$9,IF(C569="wiosna",ROUNDDOWN($R$12*G569,0)*$R$9,IF(C569="lato",ROUNDDOWN($R$13*G569,0)*$R$9,IF(C569="jesień",ROUNDDOWN($R$14*G569,0)*$R$9,0)))),0)</f>
        <v>0</v>
      </c>
      <c r="F569">
        <f t="shared" si="26"/>
        <v>38350</v>
      </c>
      <c r="G569">
        <v>10</v>
      </c>
      <c r="M569" s="1">
        <f>IF(F569&gt;0,A569,"")</f>
        <v>45494</v>
      </c>
    </row>
    <row r="570" spans="1:13">
      <c r="A570" s="1">
        <v>45495</v>
      </c>
      <c r="B570" t="s">
        <v>3</v>
      </c>
      <c r="C570" t="str">
        <f t="shared" si="24"/>
        <v>lato</v>
      </c>
      <c r="D570">
        <f t="shared" si="25"/>
        <v>0</v>
      </c>
      <c r="E570">
        <f>IF(AND(B570&lt;&gt;"niedziela",B570&lt;&gt;"sobota"),IF(C570="zima",ROUNDDOWN($R$11*G570,0)*$R$9,IF(C570="wiosna",ROUNDDOWN($R$12*G570,0)*$R$9,IF(C570="lato",ROUNDDOWN($R$13*G570,0)*$R$9,IF(C570="jesień",ROUNDDOWN($R$14*G570,0)*$R$9,0)))),0)</f>
        <v>270</v>
      </c>
      <c r="F570">
        <f t="shared" si="26"/>
        <v>38620</v>
      </c>
      <c r="G570">
        <v>10</v>
      </c>
      <c r="M570" s="1">
        <f>IF(F570&gt;0,A570,"")</f>
        <v>45495</v>
      </c>
    </row>
    <row r="571" spans="1:13">
      <c r="A571" s="1">
        <v>45496</v>
      </c>
      <c r="B571" t="s">
        <v>4</v>
      </c>
      <c r="C571" t="str">
        <f t="shared" si="24"/>
        <v>lato</v>
      </c>
      <c r="D571">
        <f t="shared" si="25"/>
        <v>0</v>
      </c>
      <c r="E571">
        <f>IF(AND(B571&lt;&gt;"niedziela",B571&lt;&gt;"sobota"),IF(C571="zima",ROUNDDOWN($R$11*G571,0)*$R$9,IF(C571="wiosna",ROUNDDOWN($R$12*G571,0)*$R$9,IF(C571="lato",ROUNDDOWN($R$13*G571,0)*$R$9,IF(C571="jesień",ROUNDDOWN($R$14*G571,0)*$R$9,0)))),0)</f>
        <v>270</v>
      </c>
      <c r="F571">
        <f t="shared" si="26"/>
        <v>38890</v>
      </c>
      <c r="G571">
        <v>10</v>
      </c>
      <c r="M571" s="1">
        <f>IF(F571&gt;0,A571,"")</f>
        <v>45496</v>
      </c>
    </row>
    <row r="572" spans="1:13">
      <c r="A572" s="1">
        <v>45497</v>
      </c>
      <c r="B572" t="s">
        <v>5</v>
      </c>
      <c r="C572" t="str">
        <f t="shared" si="24"/>
        <v>lato</v>
      </c>
      <c r="D572">
        <f t="shared" si="25"/>
        <v>0</v>
      </c>
      <c r="E572">
        <f>IF(AND(B572&lt;&gt;"niedziela",B572&lt;&gt;"sobota"),IF(C572="zima",ROUNDDOWN($R$11*G572,0)*$R$9,IF(C572="wiosna",ROUNDDOWN($R$12*G572,0)*$R$9,IF(C572="lato",ROUNDDOWN($R$13*G572,0)*$R$9,IF(C572="jesień",ROUNDDOWN($R$14*G572,0)*$R$9,0)))),0)</f>
        <v>270</v>
      </c>
      <c r="F572">
        <f t="shared" si="26"/>
        <v>39160</v>
      </c>
      <c r="G572">
        <v>10</v>
      </c>
      <c r="M572" s="1">
        <f>IF(F572&gt;0,A572,"")</f>
        <v>45497</v>
      </c>
    </row>
    <row r="573" spans="1:13">
      <c r="A573" s="1">
        <v>45498</v>
      </c>
      <c r="B573" t="s">
        <v>6</v>
      </c>
      <c r="C573" t="str">
        <f t="shared" si="24"/>
        <v>lato</v>
      </c>
      <c r="D573">
        <f t="shared" si="25"/>
        <v>0</v>
      </c>
      <c r="E573">
        <f>IF(AND(B573&lt;&gt;"niedziela",B573&lt;&gt;"sobota"),IF(C573="zima",ROUNDDOWN($R$11*G573,0)*$R$9,IF(C573="wiosna",ROUNDDOWN($R$12*G573,0)*$R$9,IF(C573="lato",ROUNDDOWN($R$13*G573,0)*$R$9,IF(C573="jesień",ROUNDDOWN($R$14*G573,0)*$R$9,0)))),0)</f>
        <v>270</v>
      </c>
      <c r="F573">
        <f t="shared" si="26"/>
        <v>39430</v>
      </c>
      <c r="G573">
        <v>10</v>
      </c>
      <c r="M573" s="1">
        <f>IF(F573&gt;0,A573,"")</f>
        <v>45498</v>
      </c>
    </row>
    <row r="574" spans="1:13">
      <c r="A574" s="1">
        <v>45499</v>
      </c>
      <c r="B574" t="s">
        <v>7</v>
      </c>
      <c r="C574" t="str">
        <f t="shared" si="24"/>
        <v>lato</v>
      </c>
      <c r="D574">
        <f t="shared" si="25"/>
        <v>0</v>
      </c>
      <c r="E574">
        <f>IF(AND(B574&lt;&gt;"niedziela",B574&lt;&gt;"sobota"),IF(C574="zima",ROUNDDOWN($R$11*G574,0)*$R$9,IF(C574="wiosna",ROUNDDOWN($R$12*G574,0)*$R$9,IF(C574="lato",ROUNDDOWN($R$13*G574,0)*$R$9,IF(C574="jesień",ROUNDDOWN($R$14*G574,0)*$R$9,0)))),0)</f>
        <v>270</v>
      </c>
      <c r="F574">
        <f t="shared" si="26"/>
        <v>39700</v>
      </c>
      <c r="G574">
        <v>10</v>
      </c>
      <c r="M574" s="1">
        <f>IF(F574&gt;0,A574,"")</f>
        <v>45499</v>
      </c>
    </row>
    <row r="575" spans="1:13">
      <c r="A575" s="1">
        <v>45500</v>
      </c>
      <c r="B575" t="s">
        <v>8</v>
      </c>
      <c r="C575" t="str">
        <f t="shared" si="24"/>
        <v>lato</v>
      </c>
      <c r="D575">
        <f t="shared" si="25"/>
        <v>0</v>
      </c>
      <c r="E575">
        <f>IF(AND(B575&lt;&gt;"niedziela",B575&lt;&gt;"sobota"),IF(C575="zima",ROUNDDOWN($R$11*G575,0)*$R$9,IF(C575="wiosna",ROUNDDOWN($R$12*G575,0)*$R$9,IF(C575="lato",ROUNDDOWN($R$13*G575,0)*$R$9,IF(C575="jesień",ROUNDDOWN($R$14*G575,0)*$R$9,0)))),0)</f>
        <v>0</v>
      </c>
      <c r="F575">
        <f t="shared" si="26"/>
        <v>39700</v>
      </c>
      <c r="G575">
        <v>10</v>
      </c>
      <c r="M575" s="1">
        <f>IF(F575&gt;0,A575,"")</f>
        <v>45500</v>
      </c>
    </row>
    <row r="576" spans="1:13">
      <c r="A576" s="1">
        <v>45501</v>
      </c>
      <c r="B576" t="s">
        <v>2</v>
      </c>
      <c r="C576" t="str">
        <f t="shared" si="24"/>
        <v>lato</v>
      </c>
      <c r="D576">
        <f t="shared" si="25"/>
        <v>150</v>
      </c>
      <c r="E576">
        <f>IF(AND(B576&lt;&gt;"niedziela",B576&lt;&gt;"sobota"),IF(C576="zima",ROUNDDOWN($R$11*G576,0)*$R$9,IF(C576="wiosna",ROUNDDOWN($R$12*G576,0)*$R$9,IF(C576="lato",ROUNDDOWN($R$13*G576,0)*$R$9,IF(C576="jesień",ROUNDDOWN($R$14*G576,0)*$R$9,0)))),0)</f>
        <v>0</v>
      </c>
      <c r="F576">
        <f t="shared" si="26"/>
        <v>39550</v>
      </c>
      <c r="G576">
        <v>10</v>
      </c>
      <c r="M576" s="1">
        <f>IF(F576&gt;0,A576,"")</f>
        <v>45501</v>
      </c>
    </row>
    <row r="577" spans="1:13">
      <c r="A577" s="1">
        <v>45502</v>
      </c>
      <c r="B577" t="s">
        <v>3</v>
      </c>
      <c r="C577" t="str">
        <f t="shared" si="24"/>
        <v>lato</v>
      </c>
      <c r="D577">
        <f t="shared" si="25"/>
        <v>0</v>
      </c>
      <c r="E577">
        <f>IF(AND(B577&lt;&gt;"niedziela",B577&lt;&gt;"sobota"),IF(C577="zima",ROUNDDOWN($R$11*G577,0)*$R$9,IF(C577="wiosna",ROUNDDOWN($R$12*G577,0)*$R$9,IF(C577="lato",ROUNDDOWN($R$13*G577,0)*$R$9,IF(C577="jesień",ROUNDDOWN($R$14*G577,0)*$R$9,0)))),0)</f>
        <v>270</v>
      </c>
      <c r="F577">
        <f t="shared" si="26"/>
        <v>39820</v>
      </c>
      <c r="G577">
        <v>10</v>
      </c>
      <c r="M577" s="1">
        <f>IF(F577&gt;0,A577,"")</f>
        <v>45502</v>
      </c>
    </row>
    <row r="578" spans="1:13">
      <c r="A578" s="1">
        <v>45503</v>
      </c>
      <c r="B578" t="s">
        <v>4</v>
      </c>
      <c r="C578" t="str">
        <f t="shared" si="24"/>
        <v>lato</v>
      </c>
      <c r="D578">
        <f t="shared" si="25"/>
        <v>0</v>
      </c>
      <c r="E578">
        <f>IF(AND(B578&lt;&gt;"niedziela",B578&lt;&gt;"sobota"),IF(C578="zima",ROUNDDOWN($R$11*G578,0)*$R$9,IF(C578="wiosna",ROUNDDOWN($R$12*G578,0)*$R$9,IF(C578="lato",ROUNDDOWN($R$13*G578,0)*$R$9,IF(C578="jesień",ROUNDDOWN($R$14*G578,0)*$R$9,0)))),0)</f>
        <v>270</v>
      </c>
      <c r="F578">
        <f t="shared" si="26"/>
        <v>40090</v>
      </c>
      <c r="G578">
        <v>10</v>
      </c>
      <c r="M578" s="1">
        <f>IF(F578&gt;0,A578,"")</f>
        <v>45503</v>
      </c>
    </row>
    <row r="579" spans="1:13">
      <c r="A579" s="1">
        <v>45504</v>
      </c>
      <c r="B579" t="s">
        <v>5</v>
      </c>
      <c r="C579" t="str">
        <f t="shared" si="24"/>
        <v>lato</v>
      </c>
      <c r="D579">
        <f t="shared" si="25"/>
        <v>0</v>
      </c>
      <c r="E579">
        <f>IF(AND(B579&lt;&gt;"niedziela",B579&lt;&gt;"sobota"),IF(C579="zima",ROUNDDOWN($R$11*G579,0)*$R$9,IF(C579="wiosna",ROUNDDOWN($R$12*G579,0)*$R$9,IF(C579="lato",ROUNDDOWN($R$13*G579,0)*$R$9,IF(C579="jesień",ROUNDDOWN($R$14*G579,0)*$R$9,0)))),0)</f>
        <v>270</v>
      </c>
      <c r="F579">
        <f t="shared" si="26"/>
        <v>40360</v>
      </c>
      <c r="G579">
        <v>10</v>
      </c>
      <c r="M579" s="1">
        <f>IF(F579&gt;0,A579,"")</f>
        <v>45504</v>
      </c>
    </row>
    <row r="580" spans="1:13">
      <c r="A580" s="1">
        <v>45505</v>
      </c>
      <c r="B580" t="s">
        <v>6</v>
      </c>
      <c r="C580" t="str">
        <f t="shared" ref="C580:C643" si="27">IF(AND(DATE(2022,12,21)&lt;=A580,A580&lt;=DATE(2023,3,20)),"zima",IF(AND(DATE(2023,3,21)&lt;=A580,A580&lt;=DATE(2023,6,20)),"wiosna",IF(AND(DATE(2023,6,21)&lt;=A580,A580&lt;=DATE(2023,9,22)),"lato",IF(AND(DATE(2022,9,23)&lt;=A580,A580&lt;=DATE(2023,12,20)),"jesień",IF(AND(DATE(2023,12,21)&lt;=A580,A580&lt;=DATE(2024,3,20)),"zima",IF(AND(DATE(2024,3,21)&lt;=A580,A580&lt;=DATE(2024,6,20)),"wiosna",IF(AND(DATE(2024,6,21)&lt;=A580,A580&lt;=DATE(2024,9,22)),"lato",IF(AND(DATE(2024,9,23)&lt;=A580,A580&lt;=DATE(2024,12,20)),"jesień","zima"))))))))</f>
        <v>lato</v>
      </c>
      <c r="D580">
        <f t="shared" ref="D580:D643" si="28">IF(B580="niedziela",150,0)</f>
        <v>0</v>
      </c>
      <c r="E580">
        <f>IF(AND(B580&lt;&gt;"niedziela",B580&lt;&gt;"sobota"),IF(C580="zima",ROUNDDOWN($R$11*G580,0)*$R$9,IF(C580="wiosna",ROUNDDOWN($R$12*G580,0)*$R$9,IF(C580="lato",ROUNDDOWN($R$13*G580,0)*$R$9,IF(C580="jesień",ROUNDDOWN($R$14*G580,0)*$R$9,0)))),0)</f>
        <v>270</v>
      </c>
      <c r="F580">
        <f t="shared" ref="F580:F643" si="29">F579+(E580-D580)</f>
        <v>40630</v>
      </c>
      <c r="G580">
        <v>10</v>
      </c>
      <c r="M580" s="1">
        <f>IF(F580&gt;0,A580,"")</f>
        <v>45505</v>
      </c>
    </row>
    <row r="581" spans="1:13">
      <c r="A581" s="1">
        <v>45506</v>
      </c>
      <c r="B581" t="s">
        <v>7</v>
      </c>
      <c r="C581" t="str">
        <f t="shared" si="27"/>
        <v>lato</v>
      </c>
      <c r="D581">
        <f t="shared" si="28"/>
        <v>0</v>
      </c>
      <c r="E581">
        <f>IF(AND(B581&lt;&gt;"niedziela",B581&lt;&gt;"sobota"),IF(C581="zima",ROUNDDOWN($R$11*G581,0)*$R$9,IF(C581="wiosna",ROUNDDOWN($R$12*G581,0)*$R$9,IF(C581="lato",ROUNDDOWN($R$13*G581,0)*$R$9,IF(C581="jesień",ROUNDDOWN($R$14*G581,0)*$R$9,0)))),0)</f>
        <v>270</v>
      </c>
      <c r="F581">
        <f t="shared" si="29"/>
        <v>40900</v>
      </c>
      <c r="G581">
        <v>10</v>
      </c>
      <c r="M581" s="1">
        <f>IF(F581&gt;0,A581,"")</f>
        <v>45506</v>
      </c>
    </row>
    <row r="582" spans="1:13">
      <c r="A582" s="1">
        <v>45507</v>
      </c>
      <c r="B582" t="s">
        <v>8</v>
      </c>
      <c r="C582" t="str">
        <f t="shared" si="27"/>
        <v>lato</v>
      </c>
      <c r="D582">
        <f t="shared" si="28"/>
        <v>0</v>
      </c>
      <c r="E582">
        <f>IF(AND(B582&lt;&gt;"niedziela",B582&lt;&gt;"sobota"),IF(C582="zima",ROUNDDOWN($R$11*G582,0)*$R$9,IF(C582="wiosna",ROUNDDOWN($R$12*G582,0)*$R$9,IF(C582="lato",ROUNDDOWN($R$13*G582,0)*$R$9,IF(C582="jesień",ROUNDDOWN($R$14*G582,0)*$R$9,0)))),0)</f>
        <v>0</v>
      </c>
      <c r="F582">
        <f t="shared" si="29"/>
        <v>40900</v>
      </c>
      <c r="G582">
        <v>10</v>
      </c>
      <c r="M582" s="1">
        <f>IF(F582&gt;0,A582,"")</f>
        <v>45507</v>
      </c>
    </row>
    <row r="583" spans="1:13">
      <c r="A583" s="1">
        <v>45508</v>
      </c>
      <c r="B583" t="s">
        <v>2</v>
      </c>
      <c r="C583" t="str">
        <f t="shared" si="27"/>
        <v>lato</v>
      </c>
      <c r="D583">
        <f t="shared" si="28"/>
        <v>150</v>
      </c>
      <c r="E583">
        <f>IF(AND(B583&lt;&gt;"niedziela",B583&lt;&gt;"sobota"),IF(C583="zima",ROUNDDOWN($R$11*G583,0)*$R$9,IF(C583="wiosna",ROUNDDOWN($R$12*G583,0)*$R$9,IF(C583="lato",ROUNDDOWN($R$13*G583,0)*$R$9,IF(C583="jesień",ROUNDDOWN($R$14*G583,0)*$R$9,0)))),0)</f>
        <v>0</v>
      </c>
      <c r="F583">
        <f t="shared" si="29"/>
        <v>40750</v>
      </c>
      <c r="G583">
        <v>10</v>
      </c>
      <c r="M583" s="1">
        <f>IF(F583&gt;0,A583,"")</f>
        <v>45508</v>
      </c>
    </row>
    <row r="584" spans="1:13">
      <c r="A584" s="1">
        <v>45509</v>
      </c>
      <c r="B584" t="s">
        <v>3</v>
      </c>
      <c r="C584" t="str">
        <f t="shared" si="27"/>
        <v>lato</v>
      </c>
      <c r="D584">
        <f t="shared" si="28"/>
        <v>0</v>
      </c>
      <c r="E584">
        <f>IF(AND(B584&lt;&gt;"niedziela",B584&lt;&gt;"sobota"),IF(C584="zima",ROUNDDOWN($R$11*G584,0)*$R$9,IF(C584="wiosna",ROUNDDOWN($R$12*G584,0)*$R$9,IF(C584="lato",ROUNDDOWN($R$13*G584,0)*$R$9,IF(C584="jesień",ROUNDDOWN($R$14*G584,0)*$R$9,0)))),0)</f>
        <v>270</v>
      </c>
      <c r="F584">
        <f t="shared" si="29"/>
        <v>41020</v>
      </c>
      <c r="G584">
        <v>10</v>
      </c>
      <c r="M584" s="1">
        <f>IF(F584&gt;0,A584,"")</f>
        <v>45509</v>
      </c>
    </row>
    <row r="585" spans="1:13">
      <c r="A585" s="1">
        <v>45510</v>
      </c>
      <c r="B585" t="s">
        <v>4</v>
      </c>
      <c r="C585" t="str">
        <f t="shared" si="27"/>
        <v>lato</v>
      </c>
      <c r="D585">
        <f t="shared" si="28"/>
        <v>0</v>
      </c>
      <c r="E585">
        <f>IF(AND(B585&lt;&gt;"niedziela",B585&lt;&gt;"sobota"),IF(C585="zima",ROUNDDOWN($R$11*G585,0)*$R$9,IF(C585="wiosna",ROUNDDOWN($R$12*G585,0)*$R$9,IF(C585="lato",ROUNDDOWN($R$13*G585,0)*$R$9,IF(C585="jesień",ROUNDDOWN($R$14*G585,0)*$R$9,0)))),0)</f>
        <v>270</v>
      </c>
      <c r="F585">
        <f t="shared" si="29"/>
        <v>41290</v>
      </c>
      <c r="G585">
        <v>10</v>
      </c>
      <c r="M585" s="1">
        <f>IF(F585&gt;0,A585,"")</f>
        <v>45510</v>
      </c>
    </row>
    <row r="586" spans="1:13">
      <c r="A586" s="1">
        <v>45511</v>
      </c>
      <c r="B586" t="s">
        <v>5</v>
      </c>
      <c r="C586" t="str">
        <f t="shared" si="27"/>
        <v>lato</v>
      </c>
      <c r="D586">
        <f t="shared" si="28"/>
        <v>0</v>
      </c>
      <c r="E586">
        <f>IF(AND(B586&lt;&gt;"niedziela",B586&lt;&gt;"sobota"),IF(C586="zima",ROUNDDOWN($R$11*G586,0)*$R$9,IF(C586="wiosna",ROUNDDOWN($R$12*G586,0)*$R$9,IF(C586="lato",ROUNDDOWN($R$13*G586,0)*$R$9,IF(C586="jesień",ROUNDDOWN($R$14*G586,0)*$R$9,0)))),0)</f>
        <v>270</v>
      </c>
      <c r="F586">
        <f t="shared" si="29"/>
        <v>41560</v>
      </c>
      <c r="G586">
        <v>10</v>
      </c>
      <c r="M586" s="1">
        <f>IF(F586&gt;0,A586,"")</f>
        <v>45511</v>
      </c>
    </row>
    <row r="587" spans="1:13">
      <c r="A587" s="1">
        <v>45512</v>
      </c>
      <c r="B587" t="s">
        <v>6</v>
      </c>
      <c r="C587" t="str">
        <f t="shared" si="27"/>
        <v>lato</v>
      </c>
      <c r="D587">
        <f t="shared" si="28"/>
        <v>0</v>
      </c>
      <c r="E587">
        <f>IF(AND(B587&lt;&gt;"niedziela",B587&lt;&gt;"sobota"),IF(C587="zima",ROUNDDOWN($R$11*G587,0)*$R$9,IF(C587="wiosna",ROUNDDOWN($R$12*G587,0)*$R$9,IF(C587="lato",ROUNDDOWN($R$13*G587,0)*$R$9,IF(C587="jesień",ROUNDDOWN($R$14*G587,0)*$R$9,0)))),0)</f>
        <v>270</v>
      </c>
      <c r="F587">
        <f t="shared" si="29"/>
        <v>41830</v>
      </c>
      <c r="G587">
        <v>10</v>
      </c>
      <c r="M587" s="1">
        <f>IF(F587&gt;0,A587,"")</f>
        <v>45512</v>
      </c>
    </row>
    <row r="588" spans="1:13">
      <c r="A588" s="1">
        <v>45513</v>
      </c>
      <c r="B588" t="s">
        <v>7</v>
      </c>
      <c r="C588" t="str">
        <f t="shared" si="27"/>
        <v>lato</v>
      </c>
      <c r="D588">
        <f t="shared" si="28"/>
        <v>0</v>
      </c>
      <c r="E588">
        <f>IF(AND(B588&lt;&gt;"niedziela",B588&lt;&gt;"sobota"),IF(C588="zima",ROUNDDOWN($R$11*G588,0)*$R$9,IF(C588="wiosna",ROUNDDOWN($R$12*G588,0)*$R$9,IF(C588="lato",ROUNDDOWN($R$13*G588,0)*$R$9,IF(C588="jesień",ROUNDDOWN($R$14*G588,0)*$R$9,0)))),0)</f>
        <v>270</v>
      </c>
      <c r="F588">
        <f t="shared" si="29"/>
        <v>42100</v>
      </c>
      <c r="G588">
        <v>10</v>
      </c>
      <c r="M588" s="1">
        <f>IF(F588&gt;0,A588,"")</f>
        <v>45513</v>
      </c>
    </row>
    <row r="589" spans="1:13">
      <c r="A589" s="1">
        <v>45514</v>
      </c>
      <c r="B589" t="s">
        <v>8</v>
      </c>
      <c r="C589" t="str">
        <f t="shared" si="27"/>
        <v>lato</v>
      </c>
      <c r="D589">
        <f t="shared" si="28"/>
        <v>0</v>
      </c>
      <c r="E589">
        <f>IF(AND(B589&lt;&gt;"niedziela",B589&lt;&gt;"sobota"),IF(C589="zima",ROUNDDOWN($R$11*G589,0)*$R$9,IF(C589="wiosna",ROUNDDOWN($R$12*G589,0)*$R$9,IF(C589="lato",ROUNDDOWN($R$13*G589,0)*$R$9,IF(C589="jesień",ROUNDDOWN($R$14*G589,0)*$R$9,0)))),0)</f>
        <v>0</v>
      </c>
      <c r="F589">
        <f t="shared" si="29"/>
        <v>42100</v>
      </c>
      <c r="G589">
        <v>10</v>
      </c>
      <c r="M589" s="1">
        <f>IF(F589&gt;0,A589,"")</f>
        <v>45514</v>
      </c>
    </row>
    <row r="590" spans="1:13">
      <c r="A590" s="1">
        <v>45515</v>
      </c>
      <c r="B590" t="s">
        <v>2</v>
      </c>
      <c r="C590" t="str">
        <f t="shared" si="27"/>
        <v>lato</v>
      </c>
      <c r="D590">
        <f t="shared" si="28"/>
        <v>150</v>
      </c>
      <c r="E590">
        <f>IF(AND(B590&lt;&gt;"niedziela",B590&lt;&gt;"sobota"),IF(C590="zima",ROUNDDOWN($R$11*G590,0)*$R$9,IF(C590="wiosna",ROUNDDOWN($R$12*G590,0)*$R$9,IF(C590="lato",ROUNDDOWN($R$13*G590,0)*$R$9,IF(C590="jesień",ROUNDDOWN($R$14*G590,0)*$R$9,0)))),0)</f>
        <v>0</v>
      </c>
      <c r="F590">
        <f t="shared" si="29"/>
        <v>41950</v>
      </c>
      <c r="G590">
        <v>10</v>
      </c>
      <c r="M590" s="1">
        <f>IF(F590&gt;0,A590,"")</f>
        <v>45515</v>
      </c>
    </row>
    <row r="591" spans="1:13">
      <c r="A591" s="1">
        <v>45516</v>
      </c>
      <c r="B591" t="s">
        <v>3</v>
      </c>
      <c r="C591" t="str">
        <f t="shared" si="27"/>
        <v>lato</v>
      </c>
      <c r="D591">
        <f t="shared" si="28"/>
        <v>0</v>
      </c>
      <c r="E591">
        <f>IF(AND(B591&lt;&gt;"niedziela",B591&lt;&gt;"sobota"),IF(C591="zima",ROUNDDOWN($R$11*G591,0)*$R$9,IF(C591="wiosna",ROUNDDOWN($R$12*G591,0)*$R$9,IF(C591="lato",ROUNDDOWN($R$13*G591,0)*$R$9,IF(C591="jesień",ROUNDDOWN($R$14*G591,0)*$R$9,0)))),0)</f>
        <v>270</v>
      </c>
      <c r="F591">
        <f t="shared" si="29"/>
        <v>42220</v>
      </c>
      <c r="G591">
        <v>10</v>
      </c>
      <c r="M591" s="1">
        <f>IF(F591&gt;0,A591,"")</f>
        <v>45516</v>
      </c>
    </row>
    <row r="592" spans="1:13">
      <c r="A592" s="1">
        <v>45517</v>
      </c>
      <c r="B592" t="s">
        <v>4</v>
      </c>
      <c r="C592" t="str">
        <f t="shared" si="27"/>
        <v>lato</v>
      </c>
      <c r="D592">
        <f t="shared" si="28"/>
        <v>0</v>
      </c>
      <c r="E592">
        <f>IF(AND(B592&lt;&gt;"niedziela",B592&lt;&gt;"sobota"),IF(C592="zima",ROUNDDOWN($R$11*G592,0)*$R$9,IF(C592="wiosna",ROUNDDOWN($R$12*G592,0)*$R$9,IF(C592="lato",ROUNDDOWN($R$13*G592,0)*$R$9,IF(C592="jesień",ROUNDDOWN($R$14*G592,0)*$R$9,0)))),0)</f>
        <v>270</v>
      </c>
      <c r="F592">
        <f t="shared" si="29"/>
        <v>42490</v>
      </c>
      <c r="G592">
        <v>10</v>
      </c>
      <c r="M592" s="1">
        <f>IF(F592&gt;0,A592,"")</f>
        <v>45517</v>
      </c>
    </row>
    <row r="593" spans="1:13">
      <c r="A593" s="1">
        <v>45518</v>
      </c>
      <c r="B593" t="s">
        <v>5</v>
      </c>
      <c r="C593" t="str">
        <f t="shared" si="27"/>
        <v>lato</v>
      </c>
      <c r="D593">
        <f t="shared" si="28"/>
        <v>0</v>
      </c>
      <c r="E593">
        <f>IF(AND(B593&lt;&gt;"niedziela",B593&lt;&gt;"sobota"),IF(C593="zima",ROUNDDOWN($R$11*G593,0)*$R$9,IF(C593="wiosna",ROUNDDOWN($R$12*G593,0)*$R$9,IF(C593="lato",ROUNDDOWN($R$13*G593,0)*$R$9,IF(C593="jesień",ROUNDDOWN($R$14*G593,0)*$R$9,0)))),0)</f>
        <v>270</v>
      </c>
      <c r="F593">
        <f t="shared" si="29"/>
        <v>42760</v>
      </c>
      <c r="G593">
        <v>10</v>
      </c>
      <c r="M593" s="1">
        <f>IF(F593&gt;0,A593,"")</f>
        <v>45518</v>
      </c>
    </row>
    <row r="594" spans="1:13">
      <c r="A594" s="1">
        <v>45519</v>
      </c>
      <c r="B594" t="s">
        <v>6</v>
      </c>
      <c r="C594" t="str">
        <f t="shared" si="27"/>
        <v>lato</v>
      </c>
      <c r="D594">
        <f t="shared" si="28"/>
        <v>0</v>
      </c>
      <c r="E594">
        <f>IF(AND(B594&lt;&gt;"niedziela",B594&lt;&gt;"sobota"),IF(C594="zima",ROUNDDOWN($R$11*G594,0)*$R$9,IF(C594="wiosna",ROUNDDOWN($R$12*G594,0)*$R$9,IF(C594="lato",ROUNDDOWN($R$13*G594,0)*$R$9,IF(C594="jesień",ROUNDDOWN($R$14*G594,0)*$R$9,0)))),0)</f>
        <v>270</v>
      </c>
      <c r="F594">
        <f t="shared" si="29"/>
        <v>43030</v>
      </c>
      <c r="G594">
        <v>10</v>
      </c>
      <c r="M594" s="1">
        <f>IF(F594&gt;0,A594,"")</f>
        <v>45519</v>
      </c>
    </row>
    <row r="595" spans="1:13">
      <c r="A595" s="1">
        <v>45520</v>
      </c>
      <c r="B595" t="s">
        <v>7</v>
      </c>
      <c r="C595" t="str">
        <f t="shared" si="27"/>
        <v>lato</v>
      </c>
      <c r="D595">
        <f t="shared" si="28"/>
        <v>0</v>
      </c>
      <c r="E595">
        <f>IF(AND(B595&lt;&gt;"niedziela",B595&lt;&gt;"sobota"),IF(C595="zima",ROUNDDOWN($R$11*G595,0)*$R$9,IF(C595="wiosna",ROUNDDOWN($R$12*G595,0)*$R$9,IF(C595="lato",ROUNDDOWN($R$13*G595,0)*$R$9,IF(C595="jesień",ROUNDDOWN($R$14*G595,0)*$R$9,0)))),0)</f>
        <v>270</v>
      </c>
      <c r="F595">
        <f t="shared" si="29"/>
        <v>43300</v>
      </c>
      <c r="G595">
        <v>10</v>
      </c>
      <c r="M595" s="1">
        <f>IF(F595&gt;0,A595,"")</f>
        <v>45520</v>
      </c>
    </row>
    <row r="596" spans="1:13">
      <c r="A596" s="1">
        <v>45521</v>
      </c>
      <c r="B596" t="s">
        <v>8</v>
      </c>
      <c r="C596" t="str">
        <f t="shared" si="27"/>
        <v>lato</v>
      </c>
      <c r="D596">
        <f t="shared" si="28"/>
        <v>0</v>
      </c>
      <c r="E596">
        <f>IF(AND(B596&lt;&gt;"niedziela",B596&lt;&gt;"sobota"),IF(C596="zima",ROUNDDOWN($R$11*G596,0)*$R$9,IF(C596="wiosna",ROUNDDOWN($R$12*G596,0)*$R$9,IF(C596="lato",ROUNDDOWN($R$13*G596,0)*$R$9,IF(C596="jesień",ROUNDDOWN($R$14*G596,0)*$R$9,0)))),0)</f>
        <v>0</v>
      </c>
      <c r="F596">
        <f t="shared" si="29"/>
        <v>43300</v>
      </c>
      <c r="G596">
        <v>10</v>
      </c>
      <c r="M596" s="1">
        <f>IF(F596&gt;0,A596,"")</f>
        <v>45521</v>
      </c>
    </row>
    <row r="597" spans="1:13">
      <c r="A597" s="1">
        <v>45522</v>
      </c>
      <c r="B597" t="s">
        <v>2</v>
      </c>
      <c r="C597" t="str">
        <f t="shared" si="27"/>
        <v>lato</v>
      </c>
      <c r="D597">
        <f t="shared" si="28"/>
        <v>150</v>
      </c>
      <c r="E597">
        <f>IF(AND(B597&lt;&gt;"niedziela",B597&lt;&gt;"sobota"),IF(C597="zima",ROUNDDOWN($R$11*G597,0)*$R$9,IF(C597="wiosna",ROUNDDOWN($R$12*G597,0)*$R$9,IF(C597="lato",ROUNDDOWN($R$13*G597,0)*$R$9,IF(C597="jesień",ROUNDDOWN($R$14*G597,0)*$R$9,0)))),0)</f>
        <v>0</v>
      </c>
      <c r="F597">
        <f t="shared" si="29"/>
        <v>43150</v>
      </c>
      <c r="G597">
        <v>10</v>
      </c>
      <c r="M597" s="1">
        <f>IF(F597&gt;0,A597,"")</f>
        <v>45522</v>
      </c>
    </row>
    <row r="598" spans="1:13">
      <c r="A598" s="1">
        <v>45523</v>
      </c>
      <c r="B598" t="s">
        <v>3</v>
      </c>
      <c r="C598" t="str">
        <f t="shared" si="27"/>
        <v>lato</v>
      </c>
      <c r="D598">
        <f t="shared" si="28"/>
        <v>0</v>
      </c>
      <c r="E598">
        <f>IF(AND(B598&lt;&gt;"niedziela",B598&lt;&gt;"sobota"),IF(C598="zima",ROUNDDOWN($R$11*G598,0)*$R$9,IF(C598="wiosna",ROUNDDOWN($R$12*G598,0)*$R$9,IF(C598="lato",ROUNDDOWN($R$13*G598,0)*$R$9,IF(C598="jesień",ROUNDDOWN($R$14*G598,0)*$R$9,0)))),0)</f>
        <v>270</v>
      </c>
      <c r="F598">
        <f t="shared" si="29"/>
        <v>43420</v>
      </c>
      <c r="G598">
        <v>10</v>
      </c>
      <c r="M598" s="1">
        <f>IF(F598&gt;0,A598,"")</f>
        <v>45523</v>
      </c>
    </row>
    <row r="599" spans="1:13">
      <c r="A599" s="1">
        <v>45524</v>
      </c>
      <c r="B599" t="s">
        <v>4</v>
      </c>
      <c r="C599" t="str">
        <f t="shared" si="27"/>
        <v>lato</v>
      </c>
      <c r="D599">
        <f t="shared" si="28"/>
        <v>0</v>
      </c>
      <c r="E599">
        <f>IF(AND(B599&lt;&gt;"niedziela",B599&lt;&gt;"sobota"),IF(C599="zima",ROUNDDOWN($R$11*G599,0)*$R$9,IF(C599="wiosna",ROUNDDOWN($R$12*G599,0)*$R$9,IF(C599="lato",ROUNDDOWN($R$13*G599,0)*$R$9,IF(C599="jesień",ROUNDDOWN($R$14*G599,0)*$R$9,0)))),0)</f>
        <v>270</v>
      </c>
      <c r="F599">
        <f t="shared" si="29"/>
        <v>43690</v>
      </c>
      <c r="G599">
        <v>10</v>
      </c>
      <c r="M599" s="1">
        <f>IF(F599&gt;0,A599,"")</f>
        <v>45524</v>
      </c>
    </row>
    <row r="600" spans="1:13">
      <c r="A600" s="1">
        <v>45525</v>
      </c>
      <c r="B600" t="s">
        <v>5</v>
      </c>
      <c r="C600" t="str">
        <f t="shared" si="27"/>
        <v>lato</v>
      </c>
      <c r="D600">
        <f t="shared" si="28"/>
        <v>0</v>
      </c>
      <c r="E600">
        <f>IF(AND(B600&lt;&gt;"niedziela",B600&lt;&gt;"sobota"),IF(C600="zima",ROUNDDOWN($R$11*G600,0)*$R$9,IF(C600="wiosna",ROUNDDOWN($R$12*G600,0)*$R$9,IF(C600="lato",ROUNDDOWN($R$13*G600,0)*$R$9,IF(C600="jesień",ROUNDDOWN($R$14*G600,0)*$R$9,0)))),0)</f>
        <v>270</v>
      </c>
      <c r="F600">
        <f t="shared" si="29"/>
        <v>43960</v>
      </c>
      <c r="G600">
        <v>10</v>
      </c>
      <c r="M600" s="1">
        <f>IF(F600&gt;0,A600,"")</f>
        <v>45525</v>
      </c>
    </row>
    <row r="601" spans="1:13">
      <c r="A601" s="1">
        <v>45526</v>
      </c>
      <c r="B601" t="s">
        <v>6</v>
      </c>
      <c r="C601" t="str">
        <f t="shared" si="27"/>
        <v>lato</v>
      </c>
      <c r="D601">
        <f t="shared" si="28"/>
        <v>0</v>
      </c>
      <c r="E601">
        <f>IF(AND(B601&lt;&gt;"niedziela",B601&lt;&gt;"sobota"),IF(C601="zima",ROUNDDOWN($R$11*G601,0)*$R$9,IF(C601="wiosna",ROUNDDOWN($R$12*G601,0)*$R$9,IF(C601="lato",ROUNDDOWN($R$13*G601,0)*$R$9,IF(C601="jesień",ROUNDDOWN($R$14*G601,0)*$R$9,0)))),0)</f>
        <v>270</v>
      </c>
      <c r="F601">
        <f t="shared" si="29"/>
        <v>44230</v>
      </c>
      <c r="G601">
        <v>10</v>
      </c>
      <c r="M601" s="1">
        <f>IF(F601&gt;0,A601,"")</f>
        <v>45526</v>
      </c>
    </row>
    <row r="602" spans="1:13">
      <c r="A602" s="1">
        <v>45527</v>
      </c>
      <c r="B602" t="s">
        <v>7</v>
      </c>
      <c r="C602" t="str">
        <f t="shared" si="27"/>
        <v>lato</v>
      </c>
      <c r="D602">
        <f t="shared" si="28"/>
        <v>0</v>
      </c>
      <c r="E602">
        <f>IF(AND(B602&lt;&gt;"niedziela",B602&lt;&gt;"sobota"),IF(C602="zima",ROUNDDOWN($R$11*G602,0)*$R$9,IF(C602="wiosna",ROUNDDOWN($R$12*G602,0)*$R$9,IF(C602="lato",ROUNDDOWN($R$13*G602,0)*$R$9,IF(C602="jesień",ROUNDDOWN($R$14*G602,0)*$R$9,0)))),0)</f>
        <v>270</v>
      </c>
      <c r="F602">
        <f t="shared" si="29"/>
        <v>44500</v>
      </c>
      <c r="G602">
        <v>10</v>
      </c>
      <c r="M602" s="1">
        <f>IF(F602&gt;0,A602,"")</f>
        <v>45527</v>
      </c>
    </row>
    <row r="603" spans="1:13">
      <c r="A603" s="1">
        <v>45528</v>
      </c>
      <c r="B603" t="s">
        <v>8</v>
      </c>
      <c r="C603" t="str">
        <f t="shared" si="27"/>
        <v>lato</v>
      </c>
      <c r="D603">
        <f t="shared" si="28"/>
        <v>0</v>
      </c>
      <c r="E603">
        <f>IF(AND(B603&lt;&gt;"niedziela",B603&lt;&gt;"sobota"),IF(C603="zima",ROUNDDOWN($R$11*G603,0)*$R$9,IF(C603="wiosna",ROUNDDOWN($R$12*G603,0)*$R$9,IF(C603="lato",ROUNDDOWN($R$13*G603,0)*$R$9,IF(C603="jesień",ROUNDDOWN($R$14*G603,0)*$R$9,0)))),0)</f>
        <v>0</v>
      </c>
      <c r="F603">
        <f t="shared" si="29"/>
        <v>44500</v>
      </c>
      <c r="G603">
        <v>10</v>
      </c>
      <c r="M603" s="1">
        <f>IF(F603&gt;0,A603,"")</f>
        <v>45528</v>
      </c>
    </row>
    <row r="604" spans="1:13">
      <c r="A604" s="1">
        <v>45529</v>
      </c>
      <c r="B604" t="s">
        <v>2</v>
      </c>
      <c r="C604" t="str">
        <f t="shared" si="27"/>
        <v>lato</v>
      </c>
      <c r="D604">
        <f t="shared" si="28"/>
        <v>150</v>
      </c>
      <c r="E604">
        <f>IF(AND(B604&lt;&gt;"niedziela",B604&lt;&gt;"sobota"),IF(C604="zima",ROUNDDOWN($R$11*G604,0)*$R$9,IF(C604="wiosna",ROUNDDOWN($R$12*G604,0)*$R$9,IF(C604="lato",ROUNDDOWN($R$13*G604,0)*$R$9,IF(C604="jesień",ROUNDDOWN($R$14*G604,0)*$R$9,0)))),0)</f>
        <v>0</v>
      </c>
      <c r="F604">
        <f t="shared" si="29"/>
        <v>44350</v>
      </c>
      <c r="G604">
        <v>10</v>
      </c>
      <c r="M604" s="1">
        <f>IF(F604&gt;0,A604,"")</f>
        <v>45529</v>
      </c>
    </row>
    <row r="605" spans="1:13">
      <c r="A605" s="1">
        <v>45530</v>
      </c>
      <c r="B605" t="s">
        <v>3</v>
      </c>
      <c r="C605" t="str">
        <f t="shared" si="27"/>
        <v>lato</v>
      </c>
      <c r="D605">
        <f t="shared" si="28"/>
        <v>0</v>
      </c>
      <c r="E605">
        <f>IF(AND(B605&lt;&gt;"niedziela",B605&lt;&gt;"sobota"),IF(C605="zima",ROUNDDOWN($R$11*G605,0)*$R$9,IF(C605="wiosna",ROUNDDOWN($R$12*G605,0)*$R$9,IF(C605="lato",ROUNDDOWN($R$13*G605,0)*$R$9,IF(C605="jesień",ROUNDDOWN($R$14*G605,0)*$R$9,0)))),0)</f>
        <v>270</v>
      </c>
      <c r="F605">
        <f t="shared" si="29"/>
        <v>44620</v>
      </c>
      <c r="G605">
        <v>10</v>
      </c>
      <c r="M605" s="1">
        <f>IF(F605&gt;0,A605,"")</f>
        <v>45530</v>
      </c>
    </row>
    <row r="606" spans="1:13">
      <c r="A606" s="1">
        <v>45531</v>
      </c>
      <c r="B606" t="s">
        <v>4</v>
      </c>
      <c r="C606" t="str">
        <f t="shared" si="27"/>
        <v>lato</v>
      </c>
      <c r="D606">
        <f t="shared" si="28"/>
        <v>0</v>
      </c>
      <c r="E606">
        <f>IF(AND(B606&lt;&gt;"niedziela",B606&lt;&gt;"sobota"),IF(C606="zima",ROUNDDOWN($R$11*G606,0)*$R$9,IF(C606="wiosna",ROUNDDOWN($R$12*G606,0)*$R$9,IF(C606="lato",ROUNDDOWN($R$13*G606,0)*$R$9,IF(C606="jesień",ROUNDDOWN($R$14*G606,0)*$R$9,0)))),0)</f>
        <v>270</v>
      </c>
      <c r="F606">
        <f t="shared" si="29"/>
        <v>44890</v>
      </c>
      <c r="G606">
        <v>10</v>
      </c>
      <c r="M606" s="1">
        <f>IF(F606&gt;0,A606,"")</f>
        <v>45531</v>
      </c>
    </row>
    <row r="607" spans="1:13">
      <c r="A607" s="1">
        <v>45532</v>
      </c>
      <c r="B607" t="s">
        <v>5</v>
      </c>
      <c r="C607" t="str">
        <f t="shared" si="27"/>
        <v>lato</v>
      </c>
      <c r="D607">
        <f t="shared" si="28"/>
        <v>0</v>
      </c>
      <c r="E607">
        <f>IF(AND(B607&lt;&gt;"niedziela",B607&lt;&gt;"sobota"),IF(C607="zima",ROUNDDOWN($R$11*G607,0)*$R$9,IF(C607="wiosna",ROUNDDOWN($R$12*G607,0)*$R$9,IF(C607="lato",ROUNDDOWN($R$13*G607,0)*$R$9,IF(C607="jesień",ROUNDDOWN($R$14*G607,0)*$R$9,0)))),0)</f>
        <v>270</v>
      </c>
      <c r="F607">
        <f t="shared" si="29"/>
        <v>45160</v>
      </c>
      <c r="G607">
        <v>10</v>
      </c>
      <c r="M607" s="1">
        <f>IF(F607&gt;0,A607,"")</f>
        <v>45532</v>
      </c>
    </row>
    <row r="608" spans="1:13">
      <c r="A608" s="1">
        <v>45533</v>
      </c>
      <c r="B608" t="s">
        <v>6</v>
      </c>
      <c r="C608" t="str">
        <f t="shared" si="27"/>
        <v>lato</v>
      </c>
      <c r="D608">
        <f t="shared" si="28"/>
        <v>0</v>
      </c>
      <c r="E608">
        <f>IF(AND(B608&lt;&gt;"niedziela",B608&lt;&gt;"sobota"),IF(C608="zima",ROUNDDOWN($R$11*G608,0)*$R$9,IF(C608="wiosna",ROUNDDOWN($R$12*G608,0)*$R$9,IF(C608="lato",ROUNDDOWN($R$13*G608,0)*$R$9,IF(C608="jesień",ROUNDDOWN($R$14*G608,0)*$R$9,0)))),0)</f>
        <v>270</v>
      </c>
      <c r="F608">
        <f t="shared" si="29"/>
        <v>45430</v>
      </c>
      <c r="G608">
        <v>10</v>
      </c>
      <c r="M608" s="1">
        <f>IF(F608&gt;0,A608,"")</f>
        <v>45533</v>
      </c>
    </row>
    <row r="609" spans="1:13">
      <c r="A609" s="1">
        <v>45534</v>
      </c>
      <c r="B609" t="s">
        <v>7</v>
      </c>
      <c r="C609" t="str">
        <f t="shared" si="27"/>
        <v>lato</v>
      </c>
      <c r="D609">
        <f t="shared" si="28"/>
        <v>0</v>
      </c>
      <c r="E609">
        <f>IF(AND(B609&lt;&gt;"niedziela",B609&lt;&gt;"sobota"),IF(C609="zima",ROUNDDOWN($R$11*G609,0)*$R$9,IF(C609="wiosna",ROUNDDOWN($R$12*G609,0)*$R$9,IF(C609="lato",ROUNDDOWN($R$13*G609,0)*$R$9,IF(C609="jesień",ROUNDDOWN($R$14*G609,0)*$R$9,0)))),0)</f>
        <v>270</v>
      </c>
      <c r="F609">
        <f t="shared" si="29"/>
        <v>45700</v>
      </c>
      <c r="G609">
        <v>10</v>
      </c>
      <c r="M609" s="1">
        <f>IF(F609&gt;0,A609,"")</f>
        <v>45534</v>
      </c>
    </row>
    <row r="610" spans="1:13">
      <c r="A610" s="1">
        <v>45535</v>
      </c>
      <c r="B610" t="s">
        <v>8</v>
      </c>
      <c r="C610" t="str">
        <f t="shared" si="27"/>
        <v>lato</v>
      </c>
      <c r="D610">
        <f t="shared" si="28"/>
        <v>0</v>
      </c>
      <c r="E610">
        <f>IF(AND(B610&lt;&gt;"niedziela",B610&lt;&gt;"sobota"),IF(C610="zima",ROUNDDOWN($R$11*G610,0)*$R$9,IF(C610="wiosna",ROUNDDOWN($R$12*G610,0)*$R$9,IF(C610="lato",ROUNDDOWN($R$13*G610,0)*$R$9,IF(C610="jesień",ROUNDDOWN($R$14*G610,0)*$R$9,0)))),0)</f>
        <v>0</v>
      </c>
      <c r="F610">
        <f t="shared" si="29"/>
        <v>45700</v>
      </c>
      <c r="G610">
        <v>10</v>
      </c>
      <c r="M610" s="1">
        <f>IF(F610&gt;0,A610,"")</f>
        <v>45535</v>
      </c>
    </row>
    <row r="611" spans="1:13">
      <c r="A611" s="1">
        <v>45536</v>
      </c>
      <c r="B611" t="s">
        <v>2</v>
      </c>
      <c r="C611" t="str">
        <f t="shared" si="27"/>
        <v>lato</v>
      </c>
      <c r="D611">
        <f t="shared" si="28"/>
        <v>150</v>
      </c>
      <c r="E611">
        <f>IF(AND(B611&lt;&gt;"niedziela",B611&lt;&gt;"sobota"),IF(C611="zima",ROUNDDOWN($R$11*G611,0)*$R$9,IF(C611="wiosna",ROUNDDOWN($R$12*G611,0)*$R$9,IF(C611="lato",ROUNDDOWN($R$13*G611,0)*$R$9,IF(C611="jesień",ROUNDDOWN($R$14*G611,0)*$R$9,0)))),0)</f>
        <v>0</v>
      </c>
      <c r="F611">
        <f t="shared" si="29"/>
        <v>45550</v>
      </c>
      <c r="G611">
        <v>10</v>
      </c>
      <c r="M611" s="1">
        <f>IF(F611&gt;0,A611,"")</f>
        <v>45536</v>
      </c>
    </row>
    <row r="612" spans="1:13">
      <c r="A612" s="1">
        <v>45537</v>
      </c>
      <c r="B612" t="s">
        <v>3</v>
      </c>
      <c r="C612" t="str">
        <f t="shared" si="27"/>
        <v>lato</v>
      </c>
      <c r="D612">
        <f t="shared" si="28"/>
        <v>0</v>
      </c>
      <c r="E612">
        <f>IF(AND(B612&lt;&gt;"niedziela",B612&lt;&gt;"sobota"),IF(C612="zima",ROUNDDOWN($R$11*G612,0)*$R$9,IF(C612="wiosna",ROUNDDOWN($R$12*G612,0)*$R$9,IF(C612="lato",ROUNDDOWN($R$13*G612,0)*$R$9,IF(C612="jesień",ROUNDDOWN($R$14*G612,0)*$R$9,0)))),0)</f>
        <v>270</v>
      </c>
      <c r="F612">
        <f t="shared" si="29"/>
        <v>45820</v>
      </c>
      <c r="G612">
        <v>10</v>
      </c>
      <c r="M612" s="1">
        <f>IF(F612&gt;0,A612,"")</f>
        <v>45537</v>
      </c>
    </row>
    <row r="613" spans="1:13">
      <c r="A613" s="1">
        <v>45538</v>
      </c>
      <c r="B613" t="s">
        <v>4</v>
      </c>
      <c r="C613" t="str">
        <f t="shared" si="27"/>
        <v>lato</v>
      </c>
      <c r="D613">
        <f t="shared" si="28"/>
        <v>0</v>
      </c>
      <c r="E613">
        <f>IF(AND(B613&lt;&gt;"niedziela",B613&lt;&gt;"sobota"),IF(C613="zima",ROUNDDOWN($R$11*G613,0)*$R$9,IF(C613="wiosna",ROUNDDOWN($R$12*G613,0)*$R$9,IF(C613="lato",ROUNDDOWN($R$13*G613,0)*$R$9,IF(C613="jesień",ROUNDDOWN($R$14*G613,0)*$R$9,0)))),0)</f>
        <v>270</v>
      </c>
      <c r="F613">
        <f t="shared" si="29"/>
        <v>46090</v>
      </c>
      <c r="G613">
        <v>10</v>
      </c>
      <c r="M613" s="1">
        <f>IF(F613&gt;0,A613,"")</f>
        <v>45538</v>
      </c>
    </row>
    <row r="614" spans="1:13">
      <c r="A614" s="1">
        <v>45539</v>
      </c>
      <c r="B614" t="s">
        <v>5</v>
      </c>
      <c r="C614" t="str">
        <f t="shared" si="27"/>
        <v>lato</v>
      </c>
      <c r="D614">
        <f t="shared" si="28"/>
        <v>0</v>
      </c>
      <c r="E614">
        <f>IF(AND(B614&lt;&gt;"niedziela",B614&lt;&gt;"sobota"),IF(C614="zima",ROUNDDOWN($R$11*G614,0)*$R$9,IF(C614="wiosna",ROUNDDOWN($R$12*G614,0)*$R$9,IF(C614="lato",ROUNDDOWN($R$13*G614,0)*$R$9,IF(C614="jesień",ROUNDDOWN($R$14*G614,0)*$R$9,0)))),0)</f>
        <v>270</v>
      </c>
      <c r="F614">
        <f t="shared" si="29"/>
        <v>46360</v>
      </c>
      <c r="G614">
        <v>10</v>
      </c>
      <c r="M614" s="1">
        <f>IF(F614&gt;0,A614,"")</f>
        <v>45539</v>
      </c>
    </row>
    <row r="615" spans="1:13">
      <c r="A615" s="1">
        <v>45540</v>
      </c>
      <c r="B615" t="s">
        <v>6</v>
      </c>
      <c r="C615" t="str">
        <f t="shared" si="27"/>
        <v>lato</v>
      </c>
      <c r="D615">
        <f t="shared" si="28"/>
        <v>0</v>
      </c>
      <c r="E615">
        <f>IF(AND(B615&lt;&gt;"niedziela",B615&lt;&gt;"sobota"),IF(C615="zima",ROUNDDOWN($R$11*G615,0)*$R$9,IF(C615="wiosna",ROUNDDOWN($R$12*G615,0)*$R$9,IF(C615="lato",ROUNDDOWN($R$13*G615,0)*$R$9,IF(C615="jesień",ROUNDDOWN($R$14*G615,0)*$R$9,0)))),0)</f>
        <v>270</v>
      </c>
      <c r="F615">
        <f t="shared" si="29"/>
        <v>46630</v>
      </c>
      <c r="G615">
        <v>10</v>
      </c>
      <c r="M615" s="1">
        <f>IF(F615&gt;0,A615,"")</f>
        <v>45540</v>
      </c>
    </row>
    <row r="616" spans="1:13">
      <c r="A616" s="1">
        <v>45541</v>
      </c>
      <c r="B616" t="s">
        <v>7</v>
      </c>
      <c r="C616" t="str">
        <f t="shared" si="27"/>
        <v>lato</v>
      </c>
      <c r="D616">
        <f t="shared" si="28"/>
        <v>0</v>
      </c>
      <c r="E616">
        <f>IF(AND(B616&lt;&gt;"niedziela",B616&lt;&gt;"sobota"),IF(C616="zima",ROUNDDOWN($R$11*G616,0)*$R$9,IF(C616="wiosna",ROUNDDOWN($R$12*G616,0)*$R$9,IF(C616="lato",ROUNDDOWN($R$13*G616,0)*$R$9,IF(C616="jesień",ROUNDDOWN($R$14*G616,0)*$R$9,0)))),0)</f>
        <v>270</v>
      </c>
      <c r="F616">
        <f t="shared" si="29"/>
        <v>46900</v>
      </c>
      <c r="G616">
        <v>10</v>
      </c>
      <c r="M616" s="1">
        <f>IF(F616&gt;0,A616,"")</f>
        <v>45541</v>
      </c>
    </row>
    <row r="617" spans="1:13">
      <c r="A617" s="1">
        <v>45542</v>
      </c>
      <c r="B617" t="s">
        <v>8</v>
      </c>
      <c r="C617" t="str">
        <f t="shared" si="27"/>
        <v>lato</v>
      </c>
      <c r="D617">
        <f t="shared" si="28"/>
        <v>0</v>
      </c>
      <c r="E617">
        <f>IF(AND(B617&lt;&gt;"niedziela",B617&lt;&gt;"sobota"),IF(C617="zima",ROUNDDOWN($R$11*G617,0)*$R$9,IF(C617="wiosna",ROUNDDOWN($R$12*G617,0)*$R$9,IF(C617="lato",ROUNDDOWN($R$13*G617,0)*$R$9,IF(C617="jesień",ROUNDDOWN($R$14*G617,0)*$R$9,0)))),0)</f>
        <v>0</v>
      </c>
      <c r="F617">
        <f t="shared" si="29"/>
        <v>46900</v>
      </c>
      <c r="G617">
        <v>10</v>
      </c>
      <c r="M617" s="1">
        <f>IF(F617&gt;0,A617,"")</f>
        <v>45542</v>
      </c>
    </row>
    <row r="618" spans="1:13">
      <c r="A618" s="1">
        <v>45543</v>
      </c>
      <c r="B618" t="s">
        <v>2</v>
      </c>
      <c r="C618" t="str">
        <f t="shared" si="27"/>
        <v>lato</v>
      </c>
      <c r="D618">
        <f t="shared" si="28"/>
        <v>150</v>
      </c>
      <c r="E618">
        <f>IF(AND(B618&lt;&gt;"niedziela",B618&lt;&gt;"sobota"),IF(C618="zima",ROUNDDOWN($R$11*G618,0)*$R$9,IF(C618="wiosna",ROUNDDOWN($R$12*G618,0)*$R$9,IF(C618="lato",ROUNDDOWN($R$13*G618,0)*$R$9,IF(C618="jesień",ROUNDDOWN($R$14*G618,0)*$R$9,0)))),0)</f>
        <v>0</v>
      </c>
      <c r="F618">
        <f t="shared" si="29"/>
        <v>46750</v>
      </c>
      <c r="G618">
        <v>10</v>
      </c>
      <c r="M618" s="1">
        <f>IF(F618&gt;0,A618,"")</f>
        <v>45543</v>
      </c>
    </row>
    <row r="619" spans="1:13">
      <c r="A619" s="1">
        <v>45544</v>
      </c>
      <c r="B619" t="s">
        <v>3</v>
      </c>
      <c r="C619" t="str">
        <f t="shared" si="27"/>
        <v>lato</v>
      </c>
      <c r="D619">
        <f t="shared" si="28"/>
        <v>0</v>
      </c>
      <c r="E619">
        <f>IF(AND(B619&lt;&gt;"niedziela",B619&lt;&gt;"sobota"),IF(C619="zima",ROUNDDOWN($R$11*G619,0)*$R$9,IF(C619="wiosna",ROUNDDOWN($R$12*G619,0)*$R$9,IF(C619="lato",ROUNDDOWN($R$13*G619,0)*$R$9,IF(C619="jesień",ROUNDDOWN($R$14*G619,0)*$R$9,0)))),0)</f>
        <v>270</v>
      </c>
      <c r="F619">
        <f t="shared" si="29"/>
        <v>47020</v>
      </c>
      <c r="G619">
        <v>10</v>
      </c>
      <c r="M619" s="1">
        <f>IF(F619&gt;0,A619,"")</f>
        <v>45544</v>
      </c>
    </row>
    <row r="620" spans="1:13">
      <c r="A620" s="1">
        <v>45545</v>
      </c>
      <c r="B620" t="s">
        <v>4</v>
      </c>
      <c r="C620" t="str">
        <f t="shared" si="27"/>
        <v>lato</v>
      </c>
      <c r="D620">
        <f t="shared" si="28"/>
        <v>0</v>
      </c>
      <c r="E620">
        <f>IF(AND(B620&lt;&gt;"niedziela",B620&lt;&gt;"sobota"),IF(C620="zima",ROUNDDOWN($R$11*G620,0)*$R$9,IF(C620="wiosna",ROUNDDOWN($R$12*G620,0)*$R$9,IF(C620="lato",ROUNDDOWN($R$13*G620,0)*$R$9,IF(C620="jesień",ROUNDDOWN($R$14*G620,0)*$R$9,0)))),0)</f>
        <v>270</v>
      </c>
      <c r="F620">
        <f t="shared" si="29"/>
        <v>47290</v>
      </c>
      <c r="G620">
        <v>10</v>
      </c>
      <c r="M620" s="1">
        <f>IF(F620&gt;0,A620,"")</f>
        <v>45545</v>
      </c>
    </row>
    <row r="621" spans="1:13">
      <c r="A621" s="1">
        <v>45546</v>
      </c>
      <c r="B621" t="s">
        <v>5</v>
      </c>
      <c r="C621" t="str">
        <f t="shared" si="27"/>
        <v>lato</v>
      </c>
      <c r="D621">
        <f t="shared" si="28"/>
        <v>0</v>
      </c>
      <c r="E621">
        <f>IF(AND(B621&lt;&gt;"niedziela",B621&lt;&gt;"sobota"),IF(C621="zima",ROUNDDOWN($R$11*G621,0)*$R$9,IF(C621="wiosna",ROUNDDOWN($R$12*G621,0)*$R$9,IF(C621="lato",ROUNDDOWN($R$13*G621,0)*$R$9,IF(C621="jesień",ROUNDDOWN($R$14*G621,0)*$R$9,0)))),0)</f>
        <v>270</v>
      </c>
      <c r="F621">
        <f t="shared" si="29"/>
        <v>47560</v>
      </c>
      <c r="G621">
        <v>10</v>
      </c>
      <c r="M621" s="1">
        <f>IF(F621&gt;0,A621,"")</f>
        <v>45546</v>
      </c>
    </row>
    <row r="622" spans="1:13">
      <c r="A622" s="1">
        <v>45547</v>
      </c>
      <c r="B622" t="s">
        <v>6</v>
      </c>
      <c r="C622" t="str">
        <f t="shared" si="27"/>
        <v>lato</v>
      </c>
      <c r="D622">
        <f t="shared" si="28"/>
        <v>0</v>
      </c>
      <c r="E622">
        <f>IF(AND(B622&lt;&gt;"niedziela",B622&lt;&gt;"sobota"),IF(C622="zima",ROUNDDOWN($R$11*G622,0)*$R$9,IF(C622="wiosna",ROUNDDOWN($R$12*G622,0)*$R$9,IF(C622="lato",ROUNDDOWN($R$13*G622,0)*$R$9,IF(C622="jesień",ROUNDDOWN($R$14*G622,0)*$R$9,0)))),0)</f>
        <v>270</v>
      </c>
      <c r="F622">
        <f t="shared" si="29"/>
        <v>47830</v>
      </c>
      <c r="G622">
        <v>10</v>
      </c>
      <c r="M622" s="1">
        <f>IF(F622&gt;0,A622,"")</f>
        <v>45547</v>
      </c>
    </row>
    <row r="623" spans="1:13">
      <c r="A623" s="1">
        <v>45548</v>
      </c>
      <c r="B623" t="s">
        <v>7</v>
      </c>
      <c r="C623" t="str">
        <f t="shared" si="27"/>
        <v>lato</v>
      </c>
      <c r="D623">
        <f t="shared" si="28"/>
        <v>0</v>
      </c>
      <c r="E623">
        <f>IF(AND(B623&lt;&gt;"niedziela",B623&lt;&gt;"sobota"),IF(C623="zima",ROUNDDOWN($R$11*G623,0)*$R$9,IF(C623="wiosna",ROUNDDOWN($R$12*G623,0)*$R$9,IF(C623="lato",ROUNDDOWN($R$13*G623,0)*$R$9,IF(C623="jesień",ROUNDDOWN($R$14*G623,0)*$R$9,0)))),0)</f>
        <v>270</v>
      </c>
      <c r="F623">
        <f t="shared" si="29"/>
        <v>48100</v>
      </c>
      <c r="G623">
        <v>10</v>
      </c>
      <c r="M623" s="1">
        <f>IF(F623&gt;0,A623,"")</f>
        <v>45548</v>
      </c>
    </row>
    <row r="624" spans="1:13">
      <c r="A624" s="1">
        <v>45549</v>
      </c>
      <c r="B624" t="s">
        <v>8</v>
      </c>
      <c r="C624" t="str">
        <f t="shared" si="27"/>
        <v>lato</v>
      </c>
      <c r="D624">
        <f t="shared" si="28"/>
        <v>0</v>
      </c>
      <c r="E624">
        <f>IF(AND(B624&lt;&gt;"niedziela",B624&lt;&gt;"sobota"),IF(C624="zima",ROUNDDOWN($R$11*G624,0)*$R$9,IF(C624="wiosna",ROUNDDOWN($R$12*G624,0)*$R$9,IF(C624="lato",ROUNDDOWN($R$13*G624,0)*$R$9,IF(C624="jesień",ROUNDDOWN($R$14*G624,0)*$R$9,0)))),0)</f>
        <v>0</v>
      </c>
      <c r="F624">
        <f t="shared" si="29"/>
        <v>48100</v>
      </c>
      <c r="G624">
        <v>10</v>
      </c>
      <c r="M624" s="1">
        <f>IF(F624&gt;0,A624,"")</f>
        <v>45549</v>
      </c>
    </row>
    <row r="625" spans="1:13">
      <c r="A625" s="1">
        <v>45550</v>
      </c>
      <c r="B625" t="s">
        <v>2</v>
      </c>
      <c r="C625" t="str">
        <f t="shared" si="27"/>
        <v>lato</v>
      </c>
      <c r="D625">
        <f t="shared" si="28"/>
        <v>150</v>
      </c>
      <c r="E625">
        <f>IF(AND(B625&lt;&gt;"niedziela",B625&lt;&gt;"sobota"),IF(C625="zima",ROUNDDOWN($R$11*G625,0)*$R$9,IF(C625="wiosna",ROUNDDOWN($R$12*G625,0)*$R$9,IF(C625="lato",ROUNDDOWN($R$13*G625,0)*$R$9,IF(C625="jesień",ROUNDDOWN($R$14*G625,0)*$R$9,0)))),0)</f>
        <v>0</v>
      </c>
      <c r="F625">
        <f t="shared" si="29"/>
        <v>47950</v>
      </c>
      <c r="G625">
        <v>10</v>
      </c>
      <c r="M625" s="1">
        <f>IF(F625&gt;0,A625,"")</f>
        <v>45550</v>
      </c>
    </row>
    <row r="626" spans="1:13">
      <c r="A626" s="1">
        <v>45551</v>
      </c>
      <c r="B626" t="s">
        <v>3</v>
      </c>
      <c r="C626" t="str">
        <f t="shared" si="27"/>
        <v>lato</v>
      </c>
      <c r="D626">
        <f t="shared" si="28"/>
        <v>0</v>
      </c>
      <c r="E626">
        <f>IF(AND(B626&lt;&gt;"niedziela",B626&lt;&gt;"sobota"),IF(C626="zima",ROUNDDOWN($R$11*G626,0)*$R$9,IF(C626="wiosna",ROUNDDOWN($R$12*G626,0)*$R$9,IF(C626="lato",ROUNDDOWN($R$13*G626,0)*$R$9,IF(C626="jesień",ROUNDDOWN($R$14*G626,0)*$R$9,0)))),0)</f>
        <v>270</v>
      </c>
      <c r="F626">
        <f t="shared" si="29"/>
        <v>48220</v>
      </c>
      <c r="G626">
        <v>10</v>
      </c>
      <c r="M626" s="1">
        <f>IF(F626&gt;0,A626,"")</f>
        <v>45551</v>
      </c>
    </row>
    <row r="627" spans="1:13">
      <c r="A627" s="1">
        <v>45552</v>
      </c>
      <c r="B627" t="s">
        <v>4</v>
      </c>
      <c r="C627" t="str">
        <f t="shared" si="27"/>
        <v>lato</v>
      </c>
      <c r="D627">
        <f t="shared" si="28"/>
        <v>0</v>
      </c>
      <c r="E627">
        <f>IF(AND(B627&lt;&gt;"niedziela",B627&lt;&gt;"sobota"),IF(C627="zima",ROUNDDOWN($R$11*G627,0)*$R$9,IF(C627="wiosna",ROUNDDOWN($R$12*G627,0)*$R$9,IF(C627="lato",ROUNDDOWN($R$13*G627,0)*$R$9,IF(C627="jesień",ROUNDDOWN($R$14*G627,0)*$R$9,0)))),0)</f>
        <v>270</v>
      </c>
      <c r="F627">
        <f t="shared" si="29"/>
        <v>48490</v>
      </c>
      <c r="G627">
        <v>10</v>
      </c>
      <c r="M627" s="1">
        <f>IF(F627&gt;0,A627,"")</f>
        <v>45552</v>
      </c>
    </row>
    <row r="628" spans="1:13">
      <c r="A628" s="1">
        <v>45553</v>
      </c>
      <c r="B628" t="s">
        <v>5</v>
      </c>
      <c r="C628" t="str">
        <f t="shared" si="27"/>
        <v>lato</v>
      </c>
      <c r="D628">
        <f t="shared" si="28"/>
        <v>0</v>
      </c>
      <c r="E628">
        <f>IF(AND(B628&lt;&gt;"niedziela",B628&lt;&gt;"sobota"),IF(C628="zima",ROUNDDOWN($R$11*G628,0)*$R$9,IF(C628="wiosna",ROUNDDOWN($R$12*G628,0)*$R$9,IF(C628="lato",ROUNDDOWN($R$13*G628,0)*$R$9,IF(C628="jesień",ROUNDDOWN($R$14*G628,0)*$R$9,0)))),0)</f>
        <v>270</v>
      </c>
      <c r="F628">
        <f t="shared" si="29"/>
        <v>48760</v>
      </c>
      <c r="G628">
        <v>10</v>
      </c>
      <c r="M628" s="1">
        <f>IF(F628&gt;0,A628,"")</f>
        <v>45553</v>
      </c>
    </row>
    <row r="629" spans="1:13">
      <c r="A629" s="1">
        <v>45554</v>
      </c>
      <c r="B629" t="s">
        <v>6</v>
      </c>
      <c r="C629" t="str">
        <f t="shared" si="27"/>
        <v>lato</v>
      </c>
      <c r="D629">
        <f t="shared" si="28"/>
        <v>0</v>
      </c>
      <c r="E629">
        <f>IF(AND(B629&lt;&gt;"niedziela",B629&lt;&gt;"sobota"),IF(C629="zima",ROUNDDOWN($R$11*G629,0)*$R$9,IF(C629="wiosna",ROUNDDOWN($R$12*G629,0)*$R$9,IF(C629="lato",ROUNDDOWN($R$13*G629,0)*$R$9,IF(C629="jesień",ROUNDDOWN($R$14*G629,0)*$R$9,0)))),0)</f>
        <v>270</v>
      </c>
      <c r="F629">
        <f t="shared" si="29"/>
        <v>49030</v>
      </c>
      <c r="G629">
        <v>10</v>
      </c>
      <c r="M629" s="1">
        <f>IF(F629&gt;0,A629,"")</f>
        <v>45554</v>
      </c>
    </row>
    <row r="630" spans="1:13">
      <c r="A630" s="1">
        <v>45555</v>
      </c>
      <c r="B630" t="s">
        <v>7</v>
      </c>
      <c r="C630" t="str">
        <f t="shared" si="27"/>
        <v>lato</v>
      </c>
      <c r="D630">
        <f t="shared" si="28"/>
        <v>0</v>
      </c>
      <c r="E630">
        <f>IF(AND(B630&lt;&gt;"niedziela",B630&lt;&gt;"sobota"),IF(C630="zima",ROUNDDOWN($R$11*G630,0)*$R$9,IF(C630="wiosna",ROUNDDOWN($R$12*G630,0)*$R$9,IF(C630="lato",ROUNDDOWN($R$13*G630,0)*$R$9,IF(C630="jesień",ROUNDDOWN($R$14*G630,0)*$R$9,0)))),0)</f>
        <v>270</v>
      </c>
      <c r="F630">
        <f t="shared" si="29"/>
        <v>49300</v>
      </c>
      <c r="G630">
        <v>10</v>
      </c>
      <c r="M630" s="1">
        <f>IF(F630&gt;0,A630,"")</f>
        <v>45555</v>
      </c>
    </row>
    <row r="631" spans="1:13">
      <c r="A631" s="1">
        <v>45556</v>
      </c>
      <c r="B631" t="s">
        <v>8</v>
      </c>
      <c r="C631" t="str">
        <f t="shared" si="27"/>
        <v>lato</v>
      </c>
      <c r="D631">
        <f t="shared" si="28"/>
        <v>0</v>
      </c>
      <c r="E631">
        <f>IF(AND(B631&lt;&gt;"niedziela",B631&lt;&gt;"sobota"),IF(C631="zima",ROUNDDOWN($R$11*G631,0)*$R$9,IF(C631="wiosna",ROUNDDOWN($R$12*G631,0)*$R$9,IF(C631="lato",ROUNDDOWN($R$13*G631,0)*$R$9,IF(C631="jesień",ROUNDDOWN($R$14*G631,0)*$R$9,0)))),0)</f>
        <v>0</v>
      </c>
      <c r="F631">
        <f t="shared" si="29"/>
        <v>49300</v>
      </c>
      <c r="G631">
        <v>10</v>
      </c>
      <c r="M631" s="1">
        <f>IF(F631&gt;0,A631,"")</f>
        <v>45556</v>
      </c>
    </row>
    <row r="632" spans="1:13">
      <c r="A632" s="1">
        <v>45557</v>
      </c>
      <c r="B632" t="s">
        <v>2</v>
      </c>
      <c r="C632" t="str">
        <f t="shared" si="27"/>
        <v>lato</v>
      </c>
      <c r="D632">
        <f t="shared" si="28"/>
        <v>150</v>
      </c>
      <c r="E632">
        <f>IF(AND(B632&lt;&gt;"niedziela",B632&lt;&gt;"sobota"),IF(C632="zima",ROUNDDOWN($R$11*G632,0)*$R$9,IF(C632="wiosna",ROUNDDOWN($R$12*G632,0)*$R$9,IF(C632="lato",ROUNDDOWN($R$13*G632,0)*$R$9,IF(C632="jesień",ROUNDDOWN($R$14*G632,0)*$R$9,0)))),0)</f>
        <v>0</v>
      </c>
      <c r="F632">
        <f t="shared" si="29"/>
        <v>49150</v>
      </c>
      <c r="G632">
        <v>10</v>
      </c>
      <c r="M632" s="1">
        <f>IF(F632&gt;0,A632,"")</f>
        <v>45557</v>
      </c>
    </row>
    <row r="633" spans="1:13">
      <c r="A633" s="1">
        <v>45558</v>
      </c>
      <c r="B633" t="s">
        <v>3</v>
      </c>
      <c r="C633" t="str">
        <f t="shared" si="27"/>
        <v>jesień</v>
      </c>
      <c r="D633">
        <f t="shared" si="28"/>
        <v>0</v>
      </c>
      <c r="E633">
        <f>IF(AND(B633&lt;&gt;"niedziela",B633&lt;&gt;"sobota"),IF(C633="zima",ROUNDDOWN($R$11*G633,0)*$R$9,IF(C633="wiosna",ROUNDDOWN($R$12*G633,0)*$R$9,IF(C633="lato",ROUNDDOWN($R$13*G633,0)*$R$9,IF(C633="jesień",ROUNDDOWN($R$14*G633,0)*$R$9,0)))),0)</f>
        <v>120</v>
      </c>
      <c r="F633">
        <f t="shared" si="29"/>
        <v>49270</v>
      </c>
      <c r="G633">
        <v>10</v>
      </c>
      <c r="M633" s="1">
        <f>IF(F633&gt;0,A633,"")</f>
        <v>45558</v>
      </c>
    </row>
    <row r="634" spans="1:13">
      <c r="A634" s="1">
        <v>45559</v>
      </c>
      <c r="B634" t="s">
        <v>4</v>
      </c>
      <c r="C634" t="str">
        <f t="shared" si="27"/>
        <v>jesień</v>
      </c>
      <c r="D634">
        <f t="shared" si="28"/>
        <v>0</v>
      </c>
      <c r="E634">
        <f>IF(AND(B634&lt;&gt;"niedziela",B634&lt;&gt;"sobota"),IF(C634="zima",ROUNDDOWN($R$11*G634,0)*$R$9,IF(C634="wiosna",ROUNDDOWN($R$12*G634,0)*$R$9,IF(C634="lato",ROUNDDOWN($R$13*G634,0)*$R$9,IF(C634="jesień",ROUNDDOWN($R$14*G634,0)*$R$9,0)))),0)</f>
        <v>120</v>
      </c>
      <c r="F634">
        <f t="shared" si="29"/>
        <v>49390</v>
      </c>
      <c r="G634">
        <v>10</v>
      </c>
      <c r="M634" s="1">
        <f>IF(F634&gt;0,A634,"")</f>
        <v>45559</v>
      </c>
    </row>
    <row r="635" spans="1:13">
      <c r="A635" s="1">
        <v>45560</v>
      </c>
      <c r="B635" t="s">
        <v>5</v>
      </c>
      <c r="C635" t="str">
        <f t="shared" si="27"/>
        <v>jesień</v>
      </c>
      <c r="D635">
        <f t="shared" si="28"/>
        <v>0</v>
      </c>
      <c r="E635">
        <f>IF(AND(B635&lt;&gt;"niedziela",B635&lt;&gt;"sobota"),IF(C635="zima",ROUNDDOWN($R$11*G635,0)*$R$9,IF(C635="wiosna",ROUNDDOWN($R$12*G635,0)*$R$9,IF(C635="lato",ROUNDDOWN($R$13*G635,0)*$R$9,IF(C635="jesień",ROUNDDOWN($R$14*G635,0)*$R$9,0)))),0)</f>
        <v>120</v>
      </c>
      <c r="F635">
        <f t="shared" si="29"/>
        <v>49510</v>
      </c>
      <c r="G635">
        <v>10</v>
      </c>
      <c r="M635" s="1">
        <f>IF(F635&gt;0,A635,"")</f>
        <v>45560</v>
      </c>
    </row>
    <row r="636" spans="1:13">
      <c r="A636" s="1">
        <v>45561</v>
      </c>
      <c r="B636" t="s">
        <v>6</v>
      </c>
      <c r="C636" t="str">
        <f t="shared" si="27"/>
        <v>jesień</v>
      </c>
      <c r="D636">
        <f t="shared" si="28"/>
        <v>0</v>
      </c>
      <c r="E636">
        <f>IF(AND(B636&lt;&gt;"niedziela",B636&lt;&gt;"sobota"),IF(C636="zima",ROUNDDOWN($R$11*G636,0)*$R$9,IF(C636="wiosna",ROUNDDOWN($R$12*G636,0)*$R$9,IF(C636="lato",ROUNDDOWN($R$13*G636,0)*$R$9,IF(C636="jesień",ROUNDDOWN($R$14*G636,0)*$R$9,0)))),0)</f>
        <v>120</v>
      </c>
      <c r="F636">
        <f t="shared" si="29"/>
        <v>49630</v>
      </c>
      <c r="G636">
        <v>10</v>
      </c>
      <c r="M636" s="1">
        <f>IF(F636&gt;0,A636,"")</f>
        <v>45561</v>
      </c>
    </row>
    <row r="637" spans="1:13">
      <c r="A637" s="1">
        <v>45562</v>
      </c>
      <c r="B637" t="s">
        <v>7</v>
      </c>
      <c r="C637" t="str">
        <f t="shared" si="27"/>
        <v>jesień</v>
      </c>
      <c r="D637">
        <f t="shared" si="28"/>
        <v>0</v>
      </c>
      <c r="E637">
        <f>IF(AND(B637&lt;&gt;"niedziela",B637&lt;&gt;"sobota"),IF(C637="zima",ROUNDDOWN($R$11*G637,0)*$R$9,IF(C637="wiosna",ROUNDDOWN($R$12*G637,0)*$R$9,IF(C637="lato",ROUNDDOWN($R$13*G637,0)*$R$9,IF(C637="jesień",ROUNDDOWN($R$14*G637,0)*$R$9,0)))),0)</f>
        <v>120</v>
      </c>
      <c r="F637">
        <f t="shared" si="29"/>
        <v>49750</v>
      </c>
      <c r="G637">
        <v>10</v>
      </c>
      <c r="M637" s="1">
        <f>IF(F637&gt;0,A637,"")</f>
        <v>45562</v>
      </c>
    </row>
    <row r="638" spans="1:13">
      <c r="A638" s="1">
        <v>45563</v>
      </c>
      <c r="B638" t="s">
        <v>8</v>
      </c>
      <c r="C638" t="str">
        <f t="shared" si="27"/>
        <v>jesień</v>
      </c>
      <c r="D638">
        <f t="shared" si="28"/>
        <v>0</v>
      </c>
      <c r="E638">
        <f>IF(AND(B638&lt;&gt;"niedziela",B638&lt;&gt;"sobota"),IF(C638="zima",ROUNDDOWN($R$11*G638,0)*$R$9,IF(C638="wiosna",ROUNDDOWN($R$12*G638,0)*$R$9,IF(C638="lato",ROUNDDOWN($R$13*G638,0)*$R$9,IF(C638="jesień",ROUNDDOWN($R$14*G638,0)*$R$9,0)))),0)</f>
        <v>0</v>
      </c>
      <c r="F638">
        <f t="shared" si="29"/>
        <v>49750</v>
      </c>
      <c r="G638">
        <v>10</v>
      </c>
      <c r="M638" s="1">
        <f>IF(F638&gt;0,A638,"")</f>
        <v>45563</v>
      </c>
    </row>
    <row r="639" spans="1:13">
      <c r="A639" s="1">
        <v>45564</v>
      </c>
      <c r="B639" t="s">
        <v>2</v>
      </c>
      <c r="C639" t="str">
        <f t="shared" si="27"/>
        <v>jesień</v>
      </c>
      <c r="D639">
        <f t="shared" si="28"/>
        <v>150</v>
      </c>
      <c r="E639">
        <f>IF(AND(B639&lt;&gt;"niedziela",B639&lt;&gt;"sobota"),IF(C639="zima",ROUNDDOWN($R$11*G639,0)*$R$9,IF(C639="wiosna",ROUNDDOWN($R$12*G639,0)*$R$9,IF(C639="lato",ROUNDDOWN($R$13*G639,0)*$R$9,IF(C639="jesień",ROUNDDOWN($R$14*G639,0)*$R$9,0)))),0)</f>
        <v>0</v>
      </c>
      <c r="F639">
        <f t="shared" si="29"/>
        <v>49600</v>
      </c>
      <c r="G639">
        <v>10</v>
      </c>
      <c r="M639" s="1">
        <f>IF(F639&gt;0,A639,"")</f>
        <v>45564</v>
      </c>
    </row>
    <row r="640" spans="1:13">
      <c r="A640" s="1">
        <v>45565</v>
      </c>
      <c r="B640" t="s">
        <v>3</v>
      </c>
      <c r="C640" t="str">
        <f t="shared" si="27"/>
        <v>jesień</v>
      </c>
      <c r="D640">
        <f t="shared" si="28"/>
        <v>0</v>
      </c>
      <c r="E640">
        <f>IF(AND(B640&lt;&gt;"niedziela",B640&lt;&gt;"sobota"),IF(C640="zima",ROUNDDOWN($R$11*G640,0)*$R$9,IF(C640="wiosna",ROUNDDOWN($R$12*G640,0)*$R$9,IF(C640="lato",ROUNDDOWN($R$13*G640,0)*$R$9,IF(C640="jesień",ROUNDDOWN($R$14*G640,0)*$R$9,0)))),0)</f>
        <v>120</v>
      </c>
      <c r="F640">
        <f t="shared" si="29"/>
        <v>49720</v>
      </c>
      <c r="G640">
        <v>10</v>
      </c>
      <c r="M640" s="1">
        <f>IF(F640&gt;0,A640,"")</f>
        <v>45565</v>
      </c>
    </row>
    <row r="641" spans="1:13">
      <c r="A641" s="1">
        <v>45566</v>
      </c>
      <c r="B641" t="s">
        <v>4</v>
      </c>
      <c r="C641" t="str">
        <f t="shared" si="27"/>
        <v>jesień</v>
      </c>
      <c r="D641">
        <f t="shared" si="28"/>
        <v>0</v>
      </c>
      <c r="E641">
        <f>IF(AND(B641&lt;&gt;"niedziela",B641&lt;&gt;"sobota"),IF(C641="zima",ROUNDDOWN($R$11*G641,0)*$R$9,IF(C641="wiosna",ROUNDDOWN($R$12*G641,0)*$R$9,IF(C641="lato",ROUNDDOWN($R$13*G641,0)*$R$9,IF(C641="jesień",ROUNDDOWN($R$14*G641,0)*$R$9,0)))),0)</f>
        <v>120</v>
      </c>
      <c r="F641">
        <f t="shared" si="29"/>
        <v>49840</v>
      </c>
      <c r="G641">
        <v>10</v>
      </c>
      <c r="M641" s="1">
        <f>IF(F641&gt;0,A641,"")</f>
        <v>45566</v>
      </c>
    </row>
    <row r="642" spans="1:13">
      <c r="A642" s="1">
        <v>45567</v>
      </c>
      <c r="B642" t="s">
        <v>5</v>
      </c>
      <c r="C642" t="str">
        <f t="shared" si="27"/>
        <v>jesień</v>
      </c>
      <c r="D642">
        <f t="shared" si="28"/>
        <v>0</v>
      </c>
      <c r="E642">
        <f>IF(AND(B642&lt;&gt;"niedziela",B642&lt;&gt;"sobota"),IF(C642="zima",ROUNDDOWN($R$11*G642,0)*$R$9,IF(C642="wiosna",ROUNDDOWN($R$12*G642,0)*$R$9,IF(C642="lato",ROUNDDOWN($R$13*G642,0)*$R$9,IF(C642="jesień",ROUNDDOWN($R$14*G642,0)*$R$9,0)))),0)</f>
        <v>120</v>
      </c>
      <c r="F642">
        <f t="shared" si="29"/>
        <v>49960</v>
      </c>
      <c r="G642">
        <v>10</v>
      </c>
      <c r="M642" s="1">
        <f>IF(F642&gt;0,A642,"")</f>
        <v>45567</v>
      </c>
    </row>
    <row r="643" spans="1:13">
      <c r="A643" s="1">
        <v>45568</v>
      </c>
      <c r="B643" t="s">
        <v>6</v>
      </c>
      <c r="C643" t="str">
        <f t="shared" si="27"/>
        <v>jesień</v>
      </c>
      <c r="D643">
        <f t="shared" si="28"/>
        <v>0</v>
      </c>
      <c r="E643">
        <f>IF(AND(B643&lt;&gt;"niedziela",B643&lt;&gt;"sobota"),IF(C643="zima",ROUNDDOWN($R$11*G643,0)*$R$9,IF(C643="wiosna",ROUNDDOWN($R$12*G643,0)*$R$9,IF(C643="lato",ROUNDDOWN($R$13*G643,0)*$R$9,IF(C643="jesień",ROUNDDOWN($R$14*G643,0)*$R$9,0)))),0)</f>
        <v>120</v>
      </c>
      <c r="F643">
        <f t="shared" si="29"/>
        <v>50080</v>
      </c>
      <c r="G643">
        <v>10</v>
      </c>
      <c r="M643" s="1">
        <f>IF(F643&gt;0,A643,"")</f>
        <v>45568</v>
      </c>
    </row>
    <row r="644" spans="1:13">
      <c r="A644" s="1">
        <v>45569</v>
      </c>
      <c r="B644" t="s">
        <v>7</v>
      </c>
      <c r="C644" t="str">
        <f t="shared" ref="C644:C707" si="30">IF(AND(DATE(2022,12,21)&lt;=A644,A644&lt;=DATE(2023,3,20)),"zima",IF(AND(DATE(2023,3,21)&lt;=A644,A644&lt;=DATE(2023,6,20)),"wiosna",IF(AND(DATE(2023,6,21)&lt;=A644,A644&lt;=DATE(2023,9,22)),"lato",IF(AND(DATE(2022,9,23)&lt;=A644,A644&lt;=DATE(2023,12,20)),"jesień",IF(AND(DATE(2023,12,21)&lt;=A644,A644&lt;=DATE(2024,3,20)),"zima",IF(AND(DATE(2024,3,21)&lt;=A644,A644&lt;=DATE(2024,6,20)),"wiosna",IF(AND(DATE(2024,6,21)&lt;=A644,A644&lt;=DATE(2024,9,22)),"lato",IF(AND(DATE(2024,9,23)&lt;=A644,A644&lt;=DATE(2024,12,20)),"jesień","zima"))))))))</f>
        <v>jesień</v>
      </c>
      <c r="D644">
        <f t="shared" ref="D644:D707" si="31">IF(B644="niedziela",150,0)</f>
        <v>0</v>
      </c>
      <c r="E644">
        <f>IF(AND(B644&lt;&gt;"niedziela",B644&lt;&gt;"sobota"),IF(C644="zima",ROUNDDOWN($R$11*G644,0)*$R$9,IF(C644="wiosna",ROUNDDOWN($R$12*G644,0)*$R$9,IF(C644="lato",ROUNDDOWN($R$13*G644,0)*$R$9,IF(C644="jesień",ROUNDDOWN($R$14*G644,0)*$R$9,0)))),0)</f>
        <v>120</v>
      </c>
      <c r="F644">
        <f t="shared" ref="F644:F707" si="32">F643+(E644-D644)</f>
        <v>50200</v>
      </c>
      <c r="G644">
        <v>10</v>
      </c>
      <c r="M644" s="1">
        <f>IF(F644&gt;0,A644,"")</f>
        <v>45569</v>
      </c>
    </row>
    <row r="645" spans="1:13">
      <c r="A645" s="1">
        <v>45570</v>
      </c>
      <c r="B645" t="s">
        <v>8</v>
      </c>
      <c r="C645" t="str">
        <f t="shared" si="30"/>
        <v>jesień</v>
      </c>
      <c r="D645">
        <f t="shared" si="31"/>
        <v>0</v>
      </c>
      <c r="E645">
        <f>IF(AND(B645&lt;&gt;"niedziela",B645&lt;&gt;"sobota"),IF(C645="zima",ROUNDDOWN($R$11*G645,0)*$R$9,IF(C645="wiosna",ROUNDDOWN($R$12*G645,0)*$R$9,IF(C645="lato",ROUNDDOWN($R$13*G645,0)*$R$9,IF(C645="jesień",ROUNDDOWN($R$14*G645,0)*$R$9,0)))),0)</f>
        <v>0</v>
      </c>
      <c r="F645">
        <f t="shared" si="32"/>
        <v>50200</v>
      </c>
      <c r="G645">
        <v>10</v>
      </c>
      <c r="M645" s="1">
        <f>IF(F645&gt;0,A645,"")</f>
        <v>45570</v>
      </c>
    </row>
    <row r="646" spans="1:13">
      <c r="A646" s="1">
        <v>45571</v>
      </c>
      <c r="B646" t="s">
        <v>2</v>
      </c>
      <c r="C646" t="str">
        <f t="shared" si="30"/>
        <v>jesień</v>
      </c>
      <c r="D646">
        <f t="shared" si="31"/>
        <v>150</v>
      </c>
      <c r="E646">
        <f>IF(AND(B646&lt;&gt;"niedziela",B646&lt;&gt;"sobota"),IF(C646="zima",ROUNDDOWN($R$11*G646,0)*$R$9,IF(C646="wiosna",ROUNDDOWN($R$12*G646,0)*$R$9,IF(C646="lato",ROUNDDOWN($R$13*G646,0)*$R$9,IF(C646="jesień",ROUNDDOWN($R$14*G646,0)*$R$9,0)))),0)</f>
        <v>0</v>
      </c>
      <c r="F646">
        <f t="shared" si="32"/>
        <v>50050</v>
      </c>
      <c r="G646">
        <v>10</v>
      </c>
      <c r="M646" s="1">
        <f>IF(F646&gt;0,A646,"")</f>
        <v>45571</v>
      </c>
    </row>
    <row r="647" spans="1:13">
      <c r="A647" s="1">
        <v>45572</v>
      </c>
      <c r="B647" t="s">
        <v>3</v>
      </c>
      <c r="C647" t="str">
        <f t="shared" si="30"/>
        <v>jesień</v>
      </c>
      <c r="D647">
        <f t="shared" si="31"/>
        <v>0</v>
      </c>
      <c r="E647">
        <f>IF(AND(B647&lt;&gt;"niedziela",B647&lt;&gt;"sobota"),IF(C647="zima",ROUNDDOWN($R$11*G647,0)*$R$9,IF(C647="wiosna",ROUNDDOWN($R$12*G647,0)*$R$9,IF(C647="lato",ROUNDDOWN($R$13*G647,0)*$R$9,IF(C647="jesień",ROUNDDOWN($R$14*G647,0)*$R$9,0)))),0)</f>
        <v>120</v>
      </c>
      <c r="F647">
        <f t="shared" si="32"/>
        <v>50170</v>
      </c>
      <c r="G647">
        <v>10</v>
      </c>
      <c r="M647" s="1">
        <f>IF(F647&gt;0,A647,"")</f>
        <v>45572</v>
      </c>
    </row>
    <row r="648" spans="1:13">
      <c r="A648" s="1">
        <v>45573</v>
      </c>
      <c r="B648" t="s">
        <v>4</v>
      </c>
      <c r="C648" t="str">
        <f t="shared" si="30"/>
        <v>jesień</v>
      </c>
      <c r="D648">
        <f t="shared" si="31"/>
        <v>0</v>
      </c>
      <c r="E648">
        <f>IF(AND(B648&lt;&gt;"niedziela",B648&lt;&gt;"sobota"),IF(C648="zima",ROUNDDOWN($R$11*G648,0)*$R$9,IF(C648="wiosna",ROUNDDOWN($R$12*G648,0)*$R$9,IF(C648="lato",ROUNDDOWN($R$13*G648,0)*$R$9,IF(C648="jesień",ROUNDDOWN($R$14*G648,0)*$R$9,0)))),0)</f>
        <v>120</v>
      </c>
      <c r="F648">
        <f t="shared" si="32"/>
        <v>50290</v>
      </c>
      <c r="G648">
        <v>10</v>
      </c>
      <c r="M648" s="1">
        <f>IF(F648&gt;0,A648,"")</f>
        <v>45573</v>
      </c>
    </row>
    <row r="649" spans="1:13">
      <c r="A649" s="1">
        <v>45574</v>
      </c>
      <c r="B649" t="s">
        <v>5</v>
      </c>
      <c r="C649" t="str">
        <f t="shared" si="30"/>
        <v>jesień</v>
      </c>
      <c r="D649">
        <f t="shared" si="31"/>
        <v>0</v>
      </c>
      <c r="E649">
        <f>IF(AND(B649&lt;&gt;"niedziela",B649&lt;&gt;"sobota"),IF(C649="zima",ROUNDDOWN($R$11*G649,0)*$R$9,IF(C649="wiosna",ROUNDDOWN($R$12*G649,0)*$R$9,IF(C649="lato",ROUNDDOWN($R$13*G649,0)*$R$9,IF(C649="jesień",ROUNDDOWN($R$14*G649,0)*$R$9,0)))),0)</f>
        <v>120</v>
      </c>
      <c r="F649">
        <f t="shared" si="32"/>
        <v>50410</v>
      </c>
      <c r="G649">
        <v>10</v>
      </c>
      <c r="M649" s="1">
        <f>IF(F649&gt;0,A649,"")</f>
        <v>45574</v>
      </c>
    </row>
    <row r="650" spans="1:13">
      <c r="A650" s="1">
        <v>45575</v>
      </c>
      <c r="B650" t="s">
        <v>6</v>
      </c>
      <c r="C650" t="str">
        <f t="shared" si="30"/>
        <v>jesień</v>
      </c>
      <c r="D650">
        <f t="shared" si="31"/>
        <v>0</v>
      </c>
      <c r="E650">
        <f>IF(AND(B650&lt;&gt;"niedziela",B650&lt;&gt;"sobota"),IF(C650="zima",ROUNDDOWN($R$11*G650,0)*$R$9,IF(C650="wiosna",ROUNDDOWN($R$12*G650,0)*$R$9,IF(C650="lato",ROUNDDOWN($R$13*G650,0)*$R$9,IF(C650="jesień",ROUNDDOWN($R$14*G650,0)*$R$9,0)))),0)</f>
        <v>120</v>
      </c>
      <c r="F650">
        <f t="shared" si="32"/>
        <v>50530</v>
      </c>
      <c r="G650">
        <v>10</v>
      </c>
      <c r="M650" s="1">
        <f>IF(F650&gt;0,A650,"")</f>
        <v>45575</v>
      </c>
    </row>
    <row r="651" spans="1:13">
      <c r="A651" s="1">
        <v>45576</v>
      </c>
      <c r="B651" t="s">
        <v>7</v>
      </c>
      <c r="C651" t="str">
        <f t="shared" si="30"/>
        <v>jesień</v>
      </c>
      <c r="D651">
        <f t="shared" si="31"/>
        <v>0</v>
      </c>
      <c r="E651">
        <f>IF(AND(B651&lt;&gt;"niedziela",B651&lt;&gt;"sobota"),IF(C651="zima",ROUNDDOWN($R$11*G651,0)*$R$9,IF(C651="wiosna",ROUNDDOWN($R$12*G651,0)*$R$9,IF(C651="lato",ROUNDDOWN($R$13*G651,0)*$R$9,IF(C651="jesień",ROUNDDOWN($R$14*G651,0)*$R$9,0)))),0)</f>
        <v>120</v>
      </c>
      <c r="F651">
        <f t="shared" si="32"/>
        <v>50650</v>
      </c>
      <c r="G651">
        <v>10</v>
      </c>
      <c r="M651" s="1">
        <f>IF(F651&gt;0,A651,"")</f>
        <v>45576</v>
      </c>
    </row>
    <row r="652" spans="1:13">
      <c r="A652" s="1">
        <v>45577</v>
      </c>
      <c r="B652" t="s">
        <v>8</v>
      </c>
      <c r="C652" t="str">
        <f t="shared" si="30"/>
        <v>jesień</v>
      </c>
      <c r="D652">
        <f t="shared" si="31"/>
        <v>0</v>
      </c>
      <c r="E652">
        <f>IF(AND(B652&lt;&gt;"niedziela",B652&lt;&gt;"sobota"),IF(C652="zima",ROUNDDOWN($R$11*G652,0)*$R$9,IF(C652="wiosna",ROUNDDOWN($R$12*G652,0)*$R$9,IF(C652="lato",ROUNDDOWN($R$13*G652,0)*$R$9,IF(C652="jesień",ROUNDDOWN($R$14*G652,0)*$R$9,0)))),0)</f>
        <v>0</v>
      </c>
      <c r="F652">
        <f t="shared" si="32"/>
        <v>50650</v>
      </c>
      <c r="G652">
        <v>10</v>
      </c>
      <c r="M652" s="1">
        <f>IF(F652&gt;0,A652,"")</f>
        <v>45577</v>
      </c>
    </row>
    <row r="653" spans="1:13">
      <c r="A653" s="1">
        <v>45578</v>
      </c>
      <c r="B653" t="s">
        <v>2</v>
      </c>
      <c r="C653" t="str">
        <f t="shared" si="30"/>
        <v>jesień</v>
      </c>
      <c r="D653">
        <f t="shared" si="31"/>
        <v>150</v>
      </c>
      <c r="E653">
        <f>IF(AND(B653&lt;&gt;"niedziela",B653&lt;&gt;"sobota"),IF(C653="zima",ROUNDDOWN($R$11*G653,0)*$R$9,IF(C653="wiosna",ROUNDDOWN($R$12*G653,0)*$R$9,IF(C653="lato",ROUNDDOWN($R$13*G653,0)*$R$9,IF(C653="jesień",ROUNDDOWN($R$14*G653,0)*$R$9,0)))),0)</f>
        <v>0</v>
      </c>
      <c r="F653">
        <f t="shared" si="32"/>
        <v>50500</v>
      </c>
      <c r="G653">
        <v>10</v>
      </c>
      <c r="M653" s="1">
        <f>IF(F653&gt;0,A653,"")</f>
        <v>45578</v>
      </c>
    </row>
    <row r="654" spans="1:13">
      <c r="A654" s="1">
        <v>45579</v>
      </c>
      <c r="B654" t="s">
        <v>3</v>
      </c>
      <c r="C654" t="str">
        <f t="shared" si="30"/>
        <v>jesień</v>
      </c>
      <c r="D654">
        <f t="shared" si="31"/>
        <v>0</v>
      </c>
      <c r="E654">
        <f>IF(AND(B654&lt;&gt;"niedziela",B654&lt;&gt;"sobota"),IF(C654="zima",ROUNDDOWN($R$11*G654,0)*$R$9,IF(C654="wiosna",ROUNDDOWN($R$12*G654,0)*$R$9,IF(C654="lato",ROUNDDOWN($R$13*G654,0)*$R$9,IF(C654="jesień",ROUNDDOWN($R$14*G654,0)*$R$9,0)))),0)</f>
        <v>120</v>
      </c>
      <c r="F654">
        <f t="shared" si="32"/>
        <v>50620</v>
      </c>
      <c r="G654">
        <v>10</v>
      </c>
      <c r="M654" s="1">
        <f>IF(F654&gt;0,A654,"")</f>
        <v>45579</v>
      </c>
    </row>
    <row r="655" spans="1:13">
      <c r="A655" s="1">
        <v>45580</v>
      </c>
      <c r="B655" t="s">
        <v>4</v>
      </c>
      <c r="C655" t="str">
        <f t="shared" si="30"/>
        <v>jesień</v>
      </c>
      <c r="D655">
        <f t="shared" si="31"/>
        <v>0</v>
      </c>
      <c r="E655">
        <f>IF(AND(B655&lt;&gt;"niedziela",B655&lt;&gt;"sobota"),IF(C655="zima",ROUNDDOWN($R$11*G655,0)*$R$9,IF(C655="wiosna",ROUNDDOWN($R$12*G655,0)*$R$9,IF(C655="lato",ROUNDDOWN($R$13*G655,0)*$R$9,IF(C655="jesień",ROUNDDOWN($R$14*G655,0)*$R$9,0)))),0)</f>
        <v>120</v>
      </c>
      <c r="F655">
        <f t="shared" si="32"/>
        <v>50740</v>
      </c>
      <c r="G655">
        <v>10</v>
      </c>
      <c r="M655" s="1">
        <f>IF(F655&gt;0,A655,"")</f>
        <v>45580</v>
      </c>
    </row>
    <row r="656" spans="1:13">
      <c r="A656" s="1">
        <v>45581</v>
      </c>
      <c r="B656" t="s">
        <v>5</v>
      </c>
      <c r="C656" t="str">
        <f t="shared" si="30"/>
        <v>jesień</v>
      </c>
      <c r="D656">
        <f t="shared" si="31"/>
        <v>0</v>
      </c>
      <c r="E656">
        <f>IF(AND(B656&lt;&gt;"niedziela",B656&lt;&gt;"sobota"),IF(C656="zima",ROUNDDOWN($R$11*G656,0)*$R$9,IF(C656="wiosna",ROUNDDOWN($R$12*G656,0)*$R$9,IF(C656="lato",ROUNDDOWN($R$13*G656,0)*$R$9,IF(C656="jesień",ROUNDDOWN($R$14*G656,0)*$R$9,0)))),0)</f>
        <v>120</v>
      </c>
      <c r="F656">
        <f t="shared" si="32"/>
        <v>50860</v>
      </c>
      <c r="G656">
        <v>10</v>
      </c>
      <c r="M656" s="1">
        <f>IF(F656&gt;0,A656,"")</f>
        <v>45581</v>
      </c>
    </row>
    <row r="657" spans="1:13">
      <c r="A657" s="1">
        <v>45582</v>
      </c>
      <c r="B657" t="s">
        <v>6</v>
      </c>
      <c r="C657" t="str">
        <f t="shared" si="30"/>
        <v>jesień</v>
      </c>
      <c r="D657">
        <f t="shared" si="31"/>
        <v>0</v>
      </c>
      <c r="E657">
        <f>IF(AND(B657&lt;&gt;"niedziela",B657&lt;&gt;"sobota"),IF(C657="zima",ROUNDDOWN($R$11*G657,0)*$R$9,IF(C657="wiosna",ROUNDDOWN($R$12*G657,0)*$R$9,IF(C657="lato",ROUNDDOWN($R$13*G657,0)*$R$9,IF(C657="jesień",ROUNDDOWN($R$14*G657,0)*$R$9,0)))),0)</f>
        <v>120</v>
      </c>
      <c r="F657">
        <f t="shared" si="32"/>
        <v>50980</v>
      </c>
      <c r="G657">
        <v>10</v>
      </c>
      <c r="M657" s="1">
        <f>IF(F657&gt;0,A657,"")</f>
        <v>45582</v>
      </c>
    </row>
    <row r="658" spans="1:13">
      <c r="A658" s="1">
        <v>45583</v>
      </c>
      <c r="B658" t="s">
        <v>7</v>
      </c>
      <c r="C658" t="str">
        <f t="shared" si="30"/>
        <v>jesień</v>
      </c>
      <c r="D658">
        <f t="shared" si="31"/>
        <v>0</v>
      </c>
      <c r="E658">
        <f>IF(AND(B658&lt;&gt;"niedziela",B658&lt;&gt;"sobota"),IF(C658="zima",ROUNDDOWN($R$11*G658,0)*$R$9,IF(C658="wiosna",ROUNDDOWN($R$12*G658,0)*$R$9,IF(C658="lato",ROUNDDOWN($R$13*G658,0)*$R$9,IF(C658="jesień",ROUNDDOWN($R$14*G658,0)*$R$9,0)))),0)</f>
        <v>120</v>
      </c>
      <c r="F658">
        <f t="shared" si="32"/>
        <v>51100</v>
      </c>
      <c r="G658">
        <v>10</v>
      </c>
      <c r="M658" s="1">
        <f>IF(F658&gt;0,A658,"")</f>
        <v>45583</v>
      </c>
    </row>
    <row r="659" spans="1:13">
      <c r="A659" s="1">
        <v>45584</v>
      </c>
      <c r="B659" t="s">
        <v>8</v>
      </c>
      <c r="C659" t="str">
        <f t="shared" si="30"/>
        <v>jesień</v>
      </c>
      <c r="D659">
        <f t="shared" si="31"/>
        <v>0</v>
      </c>
      <c r="E659">
        <f>IF(AND(B659&lt;&gt;"niedziela",B659&lt;&gt;"sobota"),IF(C659="zima",ROUNDDOWN($R$11*G659,0)*$R$9,IF(C659="wiosna",ROUNDDOWN($R$12*G659,0)*$R$9,IF(C659="lato",ROUNDDOWN($R$13*G659,0)*$R$9,IF(C659="jesień",ROUNDDOWN($R$14*G659,0)*$R$9,0)))),0)</f>
        <v>0</v>
      </c>
      <c r="F659">
        <f t="shared" si="32"/>
        <v>51100</v>
      </c>
      <c r="G659">
        <v>10</v>
      </c>
      <c r="M659" s="1">
        <f>IF(F659&gt;0,A659,"")</f>
        <v>45584</v>
      </c>
    </row>
    <row r="660" spans="1:13">
      <c r="A660" s="1">
        <v>45585</v>
      </c>
      <c r="B660" t="s">
        <v>2</v>
      </c>
      <c r="C660" t="str">
        <f t="shared" si="30"/>
        <v>jesień</v>
      </c>
      <c r="D660">
        <f t="shared" si="31"/>
        <v>150</v>
      </c>
      <c r="E660">
        <f>IF(AND(B660&lt;&gt;"niedziela",B660&lt;&gt;"sobota"),IF(C660="zima",ROUNDDOWN($R$11*G660,0)*$R$9,IF(C660="wiosna",ROUNDDOWN($R$12*G660,0)*$R$9,IF(C660="lato",ROUNDDOWN($R$13*G660,0)*$R$9,IF(C660="jesień",ROUNDDOWN($R$14*G660,0)*$R$9,0)))),0)</f>
        <v>0</v>
      </c>
      <c r="F660">
        <f t="shared" si="32"/>
        <v>50950</v>
      </c>
      <c r="G660">
        <v>10</v>
      </c>
      <c r="M660" s="1">
        <f>IF(F660&gt;0,A660,"")</f>
        <v>45585</v>
      </c>
    </row>
    <row r="661" spans="1:13">
      <c r="A661" s="1">
        <v>45586</v>
      </c>
      <c r="B661" t="s">
        <v>3</v>
      </c>
      <c r="C661" t="str">
        <f t="shared" si="30"/>
        <v>jesień</v>
      </c>
      <c r="D661">
        <f t="shared" si="31"/>
        <v>0</v>
      </c>
      <c r="E661">
        <f>IF(AND(B661&lt;&gt;"niedziela",B661&lt;&gt;"sobota"),IF(C661="zima",ROUNDDOWN($R$11*G661,0)*$R$9,IF(C661="wiosna",ROUNDDOWN($R$12*G661,0)*$R$9,IF(C661="lato",ROUNDDOWN($R$13*G661,0)*$R$9,IF(C661="jesień",ROUNDDOWN($R$14*G661,0)*$R$9,0)))),0)</f>
        <v>120</v>
      </c>
      <c r="F661">
        <f t="shared" si="32"/>
        <v>51070</v>
      </c>
      <c r="G661">
        <v>10</v>
      </c>
      <c r="M661" s="1">
        <f>IF(F661&gt;0,A661,"")</f>
        <v>45586</v>
      </c>
    </row>
    <row r="662" spans="1:13">
      <c r="A662" s="1">
        <v>45587</v>
      </c>
      <c r="B662" t="s">
        <v>4</v>
      </c>
      <c r="C662" t="str">
        <f t="shared" si="30"/>
        <v>jesień</v>
      </c>
      <c r="D662">
        <f t="shared" si="31"/>
        <v>0</v>
      </c>
      <c r="E662">
        <f>IF(AND(B662&lt;&gt;"niedziela",B662&lt;&gt;"sobota"),IF(C662="zima",ROUNDDOWN($R$11*G662,0)*$R$9,IF(C662="wiosna",ROUNDDOWN($R$12*G662,0)*$R$9,IF(C662="lato",ROUNDDOWN($R$13*G662,0)*$R$9,IF(C662="jesień",ROUNDDOWN($R$14*G662,0)*$R$9,0)))),0)</f>
        <v>120</v>
      </c>
      <c r="F662">
        <f t="shared" si="32"/>
        <v>51190</v>
      </c>
      <c r="G662">
        <v>10</v>
      </c>
      <c r="M662" s="1">
        <f>IF(F662&gt;0,A662,"")</f>
        <v>45587</v>
      </c>
    </row>
    <row r="663" spans="1:13">
      <c r="A663" s="1">
        <v>45588</v>
      </c>
      <c r="B663" t="s">
        <v>5</v>
      </c>
      <c r="C663" t="str">
        <f t="shared" si="30"/>
        <v>jesień</v>
      </c>
      <c r="D663">
        <f t="shared" si="31"/>
        <v>0</v>
      </c>
      <c r="E663">
        <f>IF(AND(B663&lt;&gt;"niedziela",B663&lt;&gt;"sobota"),IF(C663="zima",ROUNDDOWN($R$11*G663,0)*$R$9,IF(C663="wiosna",ROUNDDOWN($R$12*G663,0)*$R$9,IF(C663="lato",ROUNDDOWN($R$13*G663,0)*$R$9,IF(C663="jesień",ROUNDDOWN($R$14*G663,0)*$R$9,0)))),0)</f>
        <v>120</v>
      </c>
      <c r="F663">
        <f t="shared" si="32"/>
        <v>51310</v>
      </c>
      <c r="G663">
        <v>10</v>
      </c>
      <c r="M663" s="1">
        <f>IF(F663&gt;0,A663,"")</f>
        <v>45588</v>
      </c>
    </row>
    <row r="664" spans="1:13">
      <c r="A664" s="1">
        <v>45589</v>
      </c>
      <c r="B664" t="s">
        <v>6</v>
      </c>
      <c r="C664" t="str">
        <f t="shared" si="30"/>
        <v>jesień</v>
      </c>
      <c r="D664">
        <f t="shared" si="31"/>
        <v>0</v>
      </c>
      <c r="E664">
        <f>IF(AND(B664&lt;&gt;"niedziela",B664&lt;&gt;"sobota"),IF(C664="zima",ROUNDDOWN($R$11*G664,0)*$R$9,IF(C664="wiosna",ROUNDDOWN($R$12*G664,0)*$R$9,IF(C664="lato",ROUNDDOWN($R$13*G664,0)*$R$9,IF(C664="jesień",ROUNDDOWN($R$14*G664,0)*$R$9,0)))),0)</f>
        <v>120</v>
      </c>
      <c r="F664">
        <f t="shared" si="32"/>
        <v>51430</v>
      </c>
      <c r="G664">
        <v>10</v>
      </c>
      <c r="M664" s="1">
        <f>IF(F664&gt;0,A664,"")</f>
        <v>45589</v>
      </c>
    </row>
    <row r="665" spans="1:13">
      <c r="A665" s="1">
        <v>45590</v>
      </c>
      <c r="B665" t="s">
        <v>7</v>
      </c>
      <c r="C665" t="str">
        <f t="shared" si="30"/>
        <v>jesień</v>
      </c>
      <c r="D665">
        <f t="shared" si="31"/>
        <v>0</v>
      </c>
      <c r="E665">
        <f>IF(AND(B665&lt;&gt;"niedziela",B665&lt;&gt;"sobota"),IF(C665="zima",ROUNDDOWN($R$11*G665,0)*$R$9,IF(C665="wiosna",ROUNDDOWN($R$12*G665,0)*$R$9,IF(C665="lato",ROUNDDOWN($R$13*G665,0)*$R$9,IF(C665="jesień",ROUNDDOWN($R$14*G665,0)*$R$9,0)))),0)</f>
        <v>120</v>
      </c>
      <c r="F665">
        <f t="shared" si="32"/>
        <v>51550</v>
      </c>
      <c r="G665">
        <v>10</v>
      </c>
      <c r="M665" s="1">
        <f>IF(F665&gt;0,A665,"")</f>
        <v>45590</v>
      </c>
    </row>
    <row r="666" spans="1:13">
      <c r="A666" s="1">
        <v>45591</v>
      </c>
      <c r="B666" t="s">
        <v>8</v>
      </c>
      <c r="C666" t="str">
        <f t="shared" si="30"/>
        <v>jesień</v>
      </c>
      <c r="D666">
        <f t="shared" si="31"/>
        <v>0</v>
      </c>
      <c r="E666">
        <f>IF(AND(B666&lt;&gt;"niedziela",B666&lt;&gt;"sobota"),IF(C666="zima",ROUNDDOWN($R$11*G666,0)*$R$9,IF(C666="wiosna",ROUNDDOWN($R$12*G666,0)*$R$9,IF(C666="lato",ROUNDDOWN($R$13*G666,0)*$R$9,IF(C666="jesień",ROUNDDOWN($R$14*G666,0)*$R$9,0)))),0)</f>
        <v>0</v>
      </c>
      <c r="F666">
        <f t="shared" si="32"/>
        <v>51550</v>
      </c>
      <c r="G666">
        <v>10</v>
      </c>
      <c r="M666" s="1">
        <f>IF(F666&gt;0,A666,"")</f>
        <v>45591</v>
      </c>
    </row>
    <row r="667" spans="1:13">
      <c r="A667" s="1">
        <v>45592</v>
      </c>
      <c r="B667" t="s">
        <v>2</v>
      </c>
      <c r="C667" t="str">
        <f t="shared" si="30"/>
        <v>jesień</v>
      </c>
      <c r="D667">
        <f t="shared" si="31"/>
        <v>150</v>
      </c>
      <c r="E667">
        <f>IF(AND(B667&lt;&gt;"niedziela",B667&lt;&gt;"sobota"),IF(C667="zima",ROUNDDOWN($R$11*G667,0)*$R$9,IF(C667="wiosna",ROUNDDOWN($R$12*G667,0)*$R$9,IF(C667="lato",ROUNDDOWN($R$13*G667,0)*$R$9,IF(C667="jesień",ROUNDDOWN($R$14*G667,0)*$R$9,0)))),0)</f>
        <v>0</v>
      </c>
      <c r="F667">
        <f t="shared" si="32"/>
        <v>51400</v>
      </c>
      <c r="G667">
        <v>10</v>
      </c>
      <c r="M667" s="1">
        <f>IF(F667&gt;0,A667,"")</f>
        <v>45592</v>
      </c>
    </row>
    <row r="668" spans="1:13">
      <c r="A668" s="1">
        <v>45593</v>
      </c>
      <c r="B668" t="s">
        <v>3</v>
      </c>
      <c r="C668" t="str">
        <f t="shared" si="30"/>
        <v>jesień</v>
      </c>
      <c r="D668">
        <f t="shared" si="31"/>
        <v>0</v>
      </c>
      <c r="E668">
        <f>IF(AND(B668&lt;&gt;"niedziela",B668&lt;&gt;"sobota"),IF(C668="zima",ROUNDDOWN($R$11*G668,0)*$R$9,IF(C668="wiosna",ROUNDDOWN($R$12*G668,0)*$R$9,IF(C668="lato",ROUNDDOWN($R$13*G668,0)*$R$9,IF(C668="jesień",ROUNDDOWN($R$14*G668,0)*$R$9,0)))),0)</f>
        <v>120</v>
      </c>
      <c r="F668">
        <f t="shared" si="32"/>
        <v>51520</v>
      </c>
      <c r="G668">
        <v>10</v>
      </c>
      <c r="M668" s="1">
        <f>IF(F668&gt;0,A668,"")</f>
        <v>45593</v>
      </c>
    </row>
    <row r="669" spans="1:13">
      <c r="A669" s="1">
        <v>45594</v>
      </c>
      <c r="B669" t="s">
        <v>4</v>
      </c>
      <c r="C669" t="str">
        <f t="shared" si="30"/>
        <v>jesień</v>
      </c>
      <c r="D669">
        <f t="shared" si="31"/>
        <v>0</v>
      </c>
      <c r="E669">
        <f>IF(AND(B669&lt;&gt;"niedziela",B669&lt;&gt;"sobota"),IF(C669="zima",ROUNDDOWN($R$11*G669,0)*$R$9,IF(C669="wiosna",ROUNDDOWN($R$12*G669,0)*$R$9,IF(C669="lato",ROUNDDOWN($R$13*G669,0)*$R$9,IF(C669="jesień",ROUNDDOWN($R$14*G669,0)*$R$9,0)))),0)</f>
        <v>120</v>
      </c>
      <c r="F669">
        <f t="shared" si="32"/>
        <v>51640</v>
      </c>
      <c r="G669">
        <v>10</v>
      </c>
      <c r="M669" s="1">
        <f>IF(F669&gt;0,A669,"")</f>
        <v>45594</v>
      </c>
    </row>
    <row r="670" spans="1:13">
      <c r="A670" s="1">
        <v>45595</v>
      </c>
      <c r="B670" t="s">
        <v>5</v>
      </c>
      <c r="C670" t="str">
        <f t="shared" si="30"/>
        <v>jesień</v>
      </c>
      <c r="D670">
        <f t="shared" si="31"/>
        <v>0</v>
      </c>
      <c r="E670">
        <f>IF(AND(B670&lt;&gt;"niedziela",B670&lt;&gt;"sobota"),IF(C670="zima",ROUNDDOWN($R$11*G670,0)*$R$9,IF(C670="wiosna",ROUNDDOWN($R$12*G670,0)*$R$9,IF(C670="lato",ROUNDDOWN($R$13*G670,0)*$R$9,IF(C670="jesień",ROUNDDOWN($R$14*G670,0)*$R$9,0)))),0)</f>
        <v>120</v>
      </c>
      <c r="F670">
        <f t="shared" si="32"/>
        <v>51760</v>
      </c>
      <c r="G670">
        <v>10</v>
      </c>
      <c r="M670" s="1">
        <f>IF(F670&gt;0,A670,"")</f>
        <v>45595</v>
      </c>
    </row>
    <row r="671" spans="1:13">
      <c r="A671" s="1">
        <v>45596</v>
      </c>
      <c r="B671" t="s">
        <v>6</v>
      </c>
      <c r="C671" t="str">
        <f t="shared" si="30"/>
        <v>jesień</v>
      </c>
      <c r="D671">
        <f t="shared" si="31"/>
        <v>0</v>
      </c>
      <c r="E671">
        <f>IF(AND(B671&lt;&gt;"niedziela",B671&lt;&gt;"sobota"),IF(C671="zima",ROUNDDOWN($R$11*G671,0)*$R$9,IF(C671="wiosna",ROUNDDOWN($R$12*G671,0)*$R$9,IF(C671="lato",ROUNDDOWN($R$13*G671,0)*$R$9,IF(C671="jesień",ROUNDDOWN($R$14*G671,0)*$R$9,0)))),0)</f>
        <v>120</v>
      </c>
      <c r="F671">
        <f t="shared" si="32"/>
        <v>51880</v>
      </c>
      <c r="G671">
        <v>10</v>
      </c>
      <c r="M671" s="1">
        <f>IF(F671&gt;0,A671,"")</f>
        <v>45596</v>
      </c>
    </row>
    <row r="672" spans="1:13">
      <c r="A672" s="1">
        <v>45597</v>
      </c>
      <c r="B672" t="s">
        <v>7</v>
      </c>
      <c r="C672" t="str">
        <f t="shared" si="30"/>
        <v>jesień</v>
      </c>
      <c r="D672">
        <f t="shared" si="31"/>
        <v>0</v>
      </c>
      <c r="E672">
        <f>IF(AND(B672&lt;&gt;"niedziela",B672&lt;&gt;"sobota"),IF(C672="zima",ROUNDDOWN($R$11*G672,0)*$R$9,IF(C672="wiosna",ROUNDDOWN($R$12*G672,0)*$R$9,IF(C672="lato",ROUNDDOWN($R$13*G672,0)*$R$9,IF(C672="jesień",ROUNDDOWN($R$14*G672,0)*$R$9,0)))),0)</f>
        <v>120</v>
      </c>
      <c r="F672">
        <f t="shared" si="32"/>
        <v>52000</v>
      </c>
      <c r="G672">
        <v>10</v>
      </c>
      <c r="M672" s="1">
        <f>IF(F672&gt;0,A672,"")</f>
        <v>45597</v>
      </c>
    </row>
    <row r="673" spans="1:13">
      <c r="A673" s="1">
        <v>45598</v>
      </c>
      <c r="B673" t="s">
        <v>8</v>
      </c>
      <c r="C673" t="str">
        <f t="shared" si="30"/>
        <v>jesień</v>
      </c>
      <c r="D673">
        <f t="shared" si="31"/>
        <v>0</v>
      </c>
      <c r="E673">
        <f>IF(AND(B673&lt;&gt;"niedziela",B673&lt;&gt;"sobota"),IF(C673="zima",ROUNDDOWN($R$11*G673,0)*$R$9,IF(C673="wiosna",ROUNDDOWN($R$12*G673,0)*$R$9,IF(C673="lato",ROUNDDOWN($R$13*G673,0)*$R$9,IF(C673="jesień",ROUNDDOWN($R$14*G673,0)*$R$9,0)))),0)</f>
        <v>0</v>
      </c>
      <c r="F673">
        <f t="shared" si="32"/>
        <v>52000</v>
      </c>
      <c r="G673">
        <v>10</v>
      </c>
      <c r="M673" s="1">
        <f>IF(F673&gt;0,A673,"")</f>
        <v>45598</v>
      </c>
    </row>
    <row r="674" spans="1:13">
      <c r="A674" s="1">
        <v>45599</v>
      </c>
      <c r="B674" t="s">
        <v>2</v>
      </c>
      <c r="C674" t="str">
        <f t="shared" si="30"/>
        <v>jesień</v>
      </c>
      <c r="D674">
        <f t="shared" si="31"/>
        <v>150</v>
      </c>
      <c r="E674">
        <f>IF(AND(B674&lt;&gt;"niedziela",B674&lt;&gt;"sobota"),IF(C674="zima",ROUNDDOWN($R$11*G674,0)*$R$9,IF(C674="wiosna",ROUNDDOWN($R$12*G674,0)*$R$9,IF(C674="lato",ROUNDDOWN($R$13*G674,0)*$R$9,IF(C674="jesień",ROUNDDOWN($R$14*G674,0)*$R$9,0)))),0)</f>
        <v>0</v>
      </c>
      <c r="F674">
        <f t="shared" si="32"/>
        <v>51850</v>
      </c>
      <c r="G674">
        <v>10</v>
      </c>
      <c r="M674" s="1">
        <f>IF(F674&gt;0,A674,"")</f>
        <v>45599</v>
      </c>
    </row>
    <row r="675" spans="1:13">
      <c r="A675" s="1">
        <v>45600</v>
      </c>
      <c r="B675" t="s">
        <v>3</v>
      </c>
      <c r="C675" t="str">
        <f t="shared" si="30"/>
        <v>jesień</v>
      </c>
      <c r="D675">
        <f t="shared" si="31"/>
        <v>0</v>
      </c>
      <c r="E675">
        <f>IF(AND(B675&lt;&gt;"niedziela",B675&lt;&gt;"sobota"),IF(C675="zima",ROUNDDOWN($R$11*G675,0)*$R$9,IF(C675="wiosna",ROUNDDOWN($R$12*G675,0)*$R$9,IF(C675="lato",ROUNDDOWN($R$13*G675,0)*$R$9,IF(C675="jesień",ROUNDDOWN($R$14*G675,0)*$R$9,0)))),0)</f>
        <v>120</v>
      </c>
      <c r="F675">
        <f t="shared" si="32"/>
        <v>51970</v>
      </c>
      <c r="G675">
        <v>10</v>
      </c>
      <c r="M675" s="1">
        <f>IF(F675&gt;0,A675,"")</f>
        <v>45600</v>
      </c>
    </row>
    <row r="676" spans="1:13">
      <c r="A676" s="1">
        <v>45601</v>
      </c>
      <c r="B676" t="s">
        <v>4</v>
      </c>
      <c r="C676" t="str">
        <f t="shared" si="30"/>
        <v>jesień</v>
      </c>
      <c r="D676">
        <f t="shared" si="31"/>
        <v>0</v>
      </c>
      <c r="E676">
        <f>IF(AND(B676&lt;&gt;"niedziela",B676&lt;&gt;"sobota"),IF(C676="zima",ROUNDDOWN($R$11*G676,0)*$R$9,IF(C676="wiosna",ROUNDDOWN($R$12*G676,0)*$R$9,IF(C676="lato",ROUNDDOWN($R$13*G676,0)*$R$9,IF(C676="jesień",ROUNDDOWN($R$14*G676,0)*$R$9,0)))),0)</f>
        <v>120</v>
      </c>
      <c r="F676">
        <f t="shared" si="32"/>
        <v>52090</v>
      </c>
      <c r="G676">
        <v>10</v>
      </c>
      <c r="M676" s="1">
        <f>IF(F676&gt;0,A676,"")</f>
        <v>45601</v>
      </c>
    </row>
    <row r="677" spans="1:13">
      <c r="A677" s="1">
        <v>45602</v>
      </c>
      <c r="B677" t="s">
        <v>5</v>
      </c>
      <c r="C677" t="str">
        <f t="shared" si="30"/>
        <v>jesień</v>
      </c>
      <c r="D677">
        <f t="shared" si="31"/>
        <v>0</v>
      </c>
      <c r="E677">
        <f>IF(AND(B677&lt;&gt;"niedziela",B677&lt;&gt;"sobota"),IF(C677="zima",ROUNDDOWN($R$11*G677,0)*$R$9,IF(C677="wiosna",ROUNDDOWN($R$12*G677,0)*$R$9,IF(C677="lato",ROUNDDOWN($R$13*G677,0)*$R$9,IF(C677="jesień",ROUNDDOWN($R$14*G677,0)*$R$9,0)))),0)</f>
        <v>120</v>
      </c>
      <c r="F677">
        <f t="shared" si="32"/>
        <v>52210</v>
      </c>
      <c r="G677">
        <v>10</v>
      </c>
      <c r="M677" s="1">
        <f>IF(F677&gt;0,A677,"")</f>
        <v>45602</v>
      </c>
    </row>
    <row r="678" spans="1:13">
      <c r="A678" s="1">
        <v>45603</v>
      </c>
      <c r="B678" t="s">
        <v>6</v>
      </c>
      <c r="C678" t="str">
        <f t="shared" si="30"/>
        <v>jesień</v>
      </c>
      <c r="D678">
        <f t="shared" si="31"/>
        <v>0</v>
      </c>
      <c r="E678">
        <f>IF(AND(B678&lt;&gt;"niedziela",B678&lt;&gt;"sobota"),IF(C678="zima",ROUNDDOWN($R$11*G678,0)*$R$9,IF(C678="wiosna",ROUNDDOWN($R$12*G678,0)*$R$9,IF(C678="lato",ROUNDDOWN($R$13*G678,0)*$R$9,IF(C678="jesień",ROUNDDOWN($R$14*G678,0)*$R$9,0)))),0)</f>
        <v>120</v>
      </c>
      <c r="F678">
        <f t="shared" si="32"/>
        <v>52330</v>
      </c>
      <c r="G678">
        <v>10</v>
      </c>
      <c r="M678" s="1">
        <f>IF(F678&gt;0,A678,"")</f>
        <v>45603</v>
      </c>
    </row>
    <row r="679" spans="1:13">
      <c r="A679" s="1">
        <v>45604</v>
      </c>
      <c r="B679" t="s">
        <v>7</v>
      </c>
      <c r="C679" t="str">
        <f t="shared" si="30"/>
        <v>jesień</v>
      </c>
      <c r="D679">
        <f t="shared" si="31"/>
        <v>0</v>
      </c>
      <c r="E679">
        <f>IF(AND(B679&lt;&gt;"niedziela",B679&lt;&gt;"sobota"),IF(C679="zima",ROUNDDOWN($R$11*G679,0)*$R$9,IF(C679="wiosna",ROUNDDOWN($R$12*G679,0)*$R$9,IF(C679="lato",ROUNDDOWN($R$13*G679,0)*$R$9,IF(C679="jesień",ROUNDDOWN($R$14*G679,0)*$R$9,0)))),0)</f>
        <v>120</v>
      </c>
      <c r="F679">
        <f t="shared" si="32"/>
        <v>52450</v>
      </c>
      <c r="G679">
        <v>10</v>
      </c>
      <c r="M679" s="1">
        <f>IF(F679&gt;0,A679,"")</f>
        <v>45604</v>
      </c>
    </row>
    <row r="680" spans="1:13">
      <c r="A680" s="1">
        <v>45605</v>
      </c>
      <c r="B680" t="s">
        <v>8</v>
      </c>
      <c r="C680" t="str">
        <f t="shared" si="30"/>
        <v>jesień</v>
      </c>
      <c r="D680">
        <f t="shared" si="31"/>
        <v>0</v>
      </c>
      <c r="E680">
        <f>IF(AND(B680&lt;&gt;"niedziela",B680&lt;&gt;"sobota"),IF(C680="zima",ROUNDDOWN($R$11*G680,0)*$R$9,IF(C680="wiosna",ROUNDDOWN($R$12*G680,0)*$R$9,IF(C680="lato",ROUNDDOWN($R$13*G680,0)*$R$9,IF(C680="jesień",ROUNDDOWN($R$14*G680,0)*$R$9,0)))),0)</f>
        <v>0</v>
      </c>
      <c r="F680">
        <f t="shared" si="32"/>
        <v>52450</v>
      </c>
      <c r="G680">
        <v>10</v>
      </c>
      <c r="M680" s="1">
        <f>IF(F680&gt;0,A680,"")</f>
        <v>45605</v>
      </c>
    </row>
    <row r="681" spans="1:13">
      <c r="A681" s="1">
        <v>45606</v>
      </c>
      <c r="B681" t="s">
        <v>2</v>
      </c>
      <c r="C681" t="str">
        <f t="shared" si="30"/>
        <v>jesień</v>
      </c>
      <c r="D681">
        <f t="shared" si="31"/>
        <v>150</v>
      </c>
      <c r="E681">
        <f>IF(AND(B681&lt;&gt;"niedziela",B681&lt;&gt;"sobota"),IF(C681="zima",ROUNDDOWN($R$11*G681,0)*$R$9,IF(C681="wiosna",ROUNDDOWN($R$12*G681,0)*$R$9,IF(C681="lato",ROUNDDOWN($R$13*G681,0)*$R$9,IF(C681="jesień",ROUNDDOWN($R$14*G681,0)*$R$9,0)))),0)</f>
        <v>0</v>
      </c>
      <c r="F681">
        <f t="shared" si="32"/>
        <v>52300</v>
      </c>
      <c r="G681">
        <v>10</v>
      </c>
      <c r="M681" s="1">
        <f>IF(F681&gt;0,A681,"")</f>
        <v>45606</v>
      </c>
    </row>
    <row r="682" spans="1:13">
      <c r="A682" s="1">
        <v>45607</v>
      </c>
      <c r="B682" t="s">
        <v>3</v>
      </c>
      <c r="C682" t="str">
        <f t="shared" si="30"/>
        <v>jesień</v>
      </c>
      <c r="D682">
        <f t="shared" si="31"/>
        <v>0</v>
      </c>
      <c r="E682">
        <f>IF(AND(B682&lt;&gt;"niedziela",B682&lt;&gt;"sobota"),IF(C682="zima",ROUNDDOWN($R$11*G682,0)*$R$9,IF(C682="wiosna",ROUNDDOWN($R$12*G682,0)*$R$9,IF(C682="lato",ROUNDDOWN($R$13*G682,0)*$R$9,IF(C682="jesień",ROUNDDOWN($R$14*G682,0)*$R$9,0)))),0)</f>
        <v>120</v>
      </c>
      <c r="F682">
        <f t="shared" si="32"/>
        <v>52420</v>
      </c>
      <c r="G682">
        <v>10</v>
      </c>
      <c r="M682" s="1">
        <f>IF(F682&gt;0,A682,"")</f>
        <v>45607</v>
      </c>
    </row>
    <row r="683" spans="1:13">
      <c r="A683" s="1">
        <v>45608</v>
      </c>
      <c r="B683" t="s">
        <v>4</v>
      </c>
      <c r="C683" t="str">
        <f t="shared" si="30"/>
        <v>jesień</v>
      </c>
      <c r="D683">
        <f t="shared" si="31"/>
        <v>0</v>
      </c>
      <c r="E683">
        <f>IF(AND(B683&lt;&gt;"niedziela",B683&lt;&gt;"sobota"),IF(C683="zima",ROUNDDOWN($R$11*G683,0)*$R$9,IF(C683="wiosna",ROUNDDOWN($R$12*G683,0)*$R$9,IF(C683="lato",ROUNDDOWN($R$13*G683,0)*$R$9,IF(C683="jesień",ROUNDDOWN($R$14*G683,0)*$R$9,0)))),0)</f>
        <v>120</v>
      </c>
      <c r="F683">
        <f t="shared" si="32"/>
        <v>52540</v>
      </c>
      <c r="G683">
        <v>10</v>
      </c>
      <c r="M683" s="1">
        <f>IF(F683&gt;0,A683,"")</f>
        <v>45608</v>
      </c>
    </row>
    <row r="684" spans="1:13">
      <c r="A684" s="1">
        <v>45609</v>
      </c>
      <c r="B684" t="s">
        <v>5</v>
      </c>
      <c r="C684" t="str">
        <f t="shared" si="30"/>
        <v>jesień</v>
      </c>
      <c r="D684">
        <f t="shared" si="31"/>
        <v>0</v>
      </c>
      <c r="E684">
        <f>IF(AND(B684&lt;&gt;"niedziela",B684&lt;&gt;"sobota"),IF(C684="zima",ROUNDDOWN($R$11*G684,0)*$R$9,IF(C684="wiosna",ROUNDDOWN($R$12*G684,0)*$R$9,IF(C684="lato",ROUNDDOWN($R$13*G684,0)*$R$9,IF(C684="jesień",ROUNDDOWN($R$14*G684,0)*$R$9,0)))),0)</f>
        <v>120</v>
      </c>
      <c r="F684">
        <f t="shared" si="32"/>
        <v>52660</v>
      </c>
      <c r="G684">
        <v>10</v>
      </c>
      <c r="M684" s="1">
        <f>IF(F684&gt;0,A684,"")</f>
        <v>45609</v>
      </c>
    </row>
    <row r="685" spans="1:13">
      <c r="A685" s="1">
        <v>45610</v>
      </c>
      <c r="B685" t="s">
        <v>6</v>
      </c>
      <c r="C685" t="str">
        <f t="shared" si="30"/>
        <v>jesień</v>
      </c>
      <c r="D685">
        <f t="shared" si="31"/>
        <v>0</v>
      </c>
      <c r="E685">
        <f>IF(AND(B685&lt;&gt;"niedziela",B685&lt;&gt;"sobota"),IF(C685="zima",ROUNDDOWN($R$11*G685,0)*$R$9,IF(C685="wiosna",ROUNDDOWN($R$12*G685,0)*$R$9,IF(C685="lato",ROUNDDOWN($R$13*G685,0)*$R$9,IF(C685="jesień",ROUNDDOWN($R$14*G685,0)*$R$9,0)))),0)</f>
        <v>120</v>
      </c>
      <c r="F685">
        <f t="shared" si="32"/>
        <v>52780</v>
      </c>
      <c r="G685">
        <v>10</v>
      </c>
      <c r="M685" s="1">
        <f>IF(F685&gt;0,A685,"")</f>
        <v>45610</v>
      </c>
    </row>
    <row r="686" spans="1:13">
      <c r="A686" s="1">
        <v>45611</v>
      </c>
      <c r="B686" t="s">
        <v>7</v>
      </c>
      <c r="C686" t="str">
        <f t="shared" si="30"/>
        <v>jesień</v>
      </c>
      <c r="D686">
        <f t="shared" si="31"/>
        <v>0</v>
      </c>
      <c r="E686">
        <f>IF(AND(B686&lt;&gt;"niedziela",B686&lt;&gt;"sobota"),IF(C686="zima",ROUNDDOWN($R$11*G686,0)*$R$9,IF(C686="wiosna",ROUNDDOWN($R$12*G686,0)*$R$9,IF(C686="lato",ROUNDDOWN($R$13*G686,0)*$R$9,IF(C686="jesień",ROUNDDOWN($R$14*G686,0)*$R$9,0)))),0)</f>
        <v>120</v>
      </c>
      <c r="F686">
        <f t="shared" si="32"/>
        <v>52900</v>
      </c>
      <c r="G686">
        <v>10</v>
      </c>
      <c r="M686" s="1">
        <f>IF(F686&gt;0,A686,"")</f>
        <v>45611</v>
      </c>
    </row>
    <row r="687" spans="1:13">
      <c r="A687" s="1">
        <v>45612</v>
      </c>
      <c r="B687" t="s">
        <v>8</v>
      </c>
      <c r="C687" t="str">
        <f t="shared" si="30"/>
        <v>jesień</v>
      </c>
      <c r="D687">
        <f t="shared" si="31"/>
        <v>0</v>
      </c>
      <c r="E687">
        <f>IF(AND(B687&lt;&gt;"niedziela",B687&lt;&gt;"sobota"),IF(C687="zima",ROUNDDOWN($R$11*G687,0)*$R$9,IF(C687="wiosna",ROUNDDOWN($R$12*G687,0)*$R$9,IF(C687="lato",ROUNDDOWN($R$13*G687,0)*$R$9,IF(C687="jesień",ROUNDDOWN($R$14*G687,0)*$R$9,0)))),0)</f>
        <v>0</v>
      </c>
      <c r="F687">
        <f t="shared" si="32"/>
        <v>52900</v>
      </c>
      <c r="G687">
        <v>10</v>
      </c>
      <c r="M687" s="1">
        <f>IF(F687&gt;0,A687,"")</f>
        <v>45612</v>
      </c>
    </row>
    <row r="688" spans="1:13">
      <c r="A688" s="1">
        <v>45613</v>
      </c>
      <c r="B688" t="s">
        <v>2</v>
      </c>
      <c r="C688" t="str">
        <f t="shared" si="30"/>
        <v>jesień</v>
      </c>
      <c r="D688">
        <f t="shared" si="31"/>
        <v>150</v>
      </c>
      <c r="E688">
        <f>IF(AND(B688&lt;&gt;"niedziela",B688&lt;&gt;"sobota"),IF(C688="zima",ROUNDDOWN($R$11*G688,0)*$R$9,IF(C688="wiosna",ROUNDDOWN($R$12*G688,0)*$R$9,IF(C688="lato",ROUNDDOWN($R$13*G688,0)*$R$9,IF(C688="jesień",ROUNDDOWN($R$14*G688,0)*$R$9,0)))),0)</f>
        <v>0</v>
      </c>
      <c r="F688">
        <f t="shared" si="32"/>
        <v>52750</v>
      </c>
      <c r="G688">
        <v>10</v>
      </c>
      <c r="M688" s="1">
        <f>IF(F688&gt;0,A688,"")</f>
        <v>45613</v>
      </c>
    </row>
    <row r="689" spans="1:13">
      <c r="A689" s="1">
        <v>45614</v>
      </c>
      <c r="B689" t="s">
        <v>3</v>
      </c>
      <c r="C689" t="str">
        <f t="shared" si="30"/>
        <v>jesień</v>
      </c>
      <c r="D689">
        <f t="shared" si="31"/>
        <v>0</v>
      </c>
      <c r="E689">
        <f>IF(AND(B689&lt;&gt;"niedziela",B689&lt;&gt;"sobota"),IF(C689="zima",ROUNDDOWN($R$11*G689,0)*$R$9,IF(C689="wiosna",ROUNDDOWN($R$12*G689,0)*$R$9,IF(C689="lato",ROUNDDOWN($R$13*G689,0)*$R$9,IF(C689="jesień",ROUNDDOWN($R$14*G689,0)*$R$9,0)))),0)</f>
        <v>120</v>
      </c>
      <c r="F689">
        <f t="shared" si="32"/>
        <v>52870</v>
      </c>
      <c r="G689">
        <v>10</v>
      </c>
      <c r="M689" s="1">
        <f>IF(F689&gt;0,A689,"")</f>
        <v>45614</v>
      </c>
    </row>
    <row r="690" spans="1:13">
      <c r="A690" s="1">
        <v>45615</v>
      </c>
      <c r="B690" t="s">
        <v>4</v>
      </c>
      <c r="C690" t="str">
        <f t="shared" si="30"/>
        <v>jesień</v>
      </c>
      <c r="D690">
        <f t="shared" si="31"/>
        <v>0</v>
      </c>
      <c r="E690">
        <f>IF(AND(B690&lt;&gt;"niedziela",B690&lt;&gt;"sobota"),IF(C690="zima",ROUNDDOWN($R$11*G690,0)*$R$9,IF(C690="wiosna",ROUNDDOWN($R$12*G690,0)*$R$9,IF(C690="lato",ROUNDDOWN($R$13*G690,0)*$R$9,IF(C690="jesień",ROUNDDOWN($R$14*G690,0)*$R$9,0)))),0)</f>
        <v>120</v>
      </c>
      <c r="F690">
        <f t="shared" si="32"/>
        <v>52990</v>
      </c>
      <c r="G690">
        <v>10</v>
      </c>
      <c r="M690" s="1">
        <f>IF(F690&gt;0,A690,"")</f>
        <v>45615</v>
      </c>
    </row>
    <row r="691" spans="1:13">
      <c r="A691" s="1">
        <v>45616</v>
      </c>
      <c r="B691" t="s">
        <v>5</v>
      </c>
      <c r="C691" t="str">
        <f t="shared" si="30"/>
        <v>jesień</v>
      </c>
      <c r="D691">
        <f t="shared" si="31"/>
        <v>0</v>
      </c>
      <c r="E691">
        <f>IF(AND(B691&lt;&gt;"niedziela",B691&lt;&gt;"sobota"),IF(C691="zima",ROUNDDOWN($R$11*G691,0)*$R$9,IF(C691="wiosna",ROUNDDOWN($R$12*G691,0)*$R$9,IF(C691="lato",ROUNDDOWN($R$13*G691,0)*$R$9,IF(C691="jesień",ROUNDDOWN($R$14*G691,0)*$R$9,0)))),0)</f>
        <v>120</v>
      </c>
      <c r="F691">
        <f t="shared" si="32"/>
        <v>53110</v>
      </c>
      <c r="G691">
        <v>10</v>
      </c>
      <c r="M691" s="1">
        <f>IF(F691&gt;0,A691,"")</f>
        <v>45616</v>
      </c>
    </row>
    <row r="692" spans="1:13">
      <c r="A692" s="1">
        <v>45617</v>
      </c>
      <c r="B692" t="s">
        <v>6</v>
      </c>
      <c r="C692" t="str">
        <f t="shared" si="30"/>
        <v>jesień</v>
      </c>
      <c r="D692">
        <f t="shared" si="31"/>
        <v>0</v>
      </c>
      <c r="E692">
        <f>IF(AND(B692&lt;&gt;"niedziela",B692&lt;&gt;"sobota"),IF(C692="zima",ROUNDDOWN($R$11*G692,0)*$R$9,IF(C692="wiosna",ROUNDDOWN($R$12*G692,0)*$R$9,IF(C692="lato",ROUNDDOWN($R$13*G692,0)*$R$9,IF(C692="jesień",ROUNDDOWN($R$14*G692,0)*$R$9,0)))),0)</f>
        <v>120</v>
      </c>
      <c r="F692">
        <f t="shared" si="32"/>
        <v>53230</v>
      </c>
      <c r="G692">
        <v>10</v>
      </c>
      <c r="M692" s="1">
        <f>IF(F692&gt;0,A692,"")</f>
        <v>45617</v>
      </c>
    </row>
    <row r="693" spans="1:13">
      <c r="A693" s="1">
        <v>45618</v>
      </c>
      <c r="B693" t="s">
        <v>7</v>
      </c>
      <c r="C693" t="str">
        <f t="shared" si="30"/>
        <v>jesień</v>
      </c>
      <c r="D693">
        <f t="shared" si="31"/>
        <v>0</v>
      </c>
      <c r="E693">
        <f>IF(AND(B693&lt;&gt;"niedziela",B693&lt;&gt;"sobota"),IF(C693="zima",ROUNDDOWN($R$11*G693,0)*$R$9,IF(C693="wiosna",ROUNDDOWN($R$12*G693,0)*$R$9,IF(C693="lato",ROUNDDOWN($R$13*G693,0)*$R$9,IF(C693="jesień",ROUNDDOWN($R$14*G693,0)*$R$9,0)))),0)</f>
        <v>120</v>
      </c>
      <c r="F693">
        <f t="shared" si="32"/>
        <v>53350</v>
      </c>
      <c r="G693">
        <v>10</v>
      </c>
      <c r="M693" s="1">
        <f>IF(F693&gt;0,A693,"")</f>
        <v>45618</v>
      </c>
    </row>
    <row r="694" spans="1:13">
      <c r="A694" s="1">
        <v>45619</v>
      </c>
      <c r="B694" t="s">
        <v>8</v>
      </c>
      <c r="C694" t="str">
        <f t="shared" si="30"/>
        <v>jesień</v>
      </c>
      <c r="D694">
        <f t="shared" si="31"/>
        <v>0</v>
      </c>
      <c r="E694">
        <f>IF(AND(B694&lt;&gt;"niedziela",B694&lt;&gt;"sobota"),IF(C694="zima",ROUNDDOWN($R$11*G694,0)*$R$9,IF(C694="wiosna",ROUNDDOWN($R$12*G694,0)*$R$9,IF(C694="lato",ROUNDDOWN($R$13*G694,0)*$R$9,IF(C694="jesień",ROUNDDOWN($R$14*G694,0)*$R$9,0)))),0)</f>
        <v>0</v>
      </c>
      <c r="F694">
        <f t="shared" si="32"/>
        <v>53350</v>
      </c>
      <c r="G694">
        <v>10</v>
      </c>
      <c r="M694" s="1">
        <f>IF(F694&gt;0,A694,"")</f>
        <v>45619</v>
      </c>
    </row>
    <row r="695" spans="1:13">
      <c r="A695" s="1">
        <v>45620</v>
      </c>
      <c r="B695" t="s">
        <v>2</v>
      </c>
      <c r="C695" t="str">
        <f t="shared" si="30"/>
        <v>jesień</v>
      </c>
      <c r="D695">
        <f t="shared" si="31"/>
        <v>150</v>
      </c>
      <c r="E695">
        <f>IF(AND(B695&lt;&gt;"niedziela",B695&lt;&gt;"sobota"),IF(C695="zima",ROUNDDOWN($R$11*G695,0)*$R$9,IF(C695="wiosna",ROUNDDOWN($R$12*G695,0)*$R$9,IF(C695="lato",ROUNDDOWN($R$13*G695,0)*$R$9,IF(C695="jesień",ROUNDDOWN($R$14*G695,0)*$R$9,0)))),0)</f>
        <v>0</v>
      </c>
      <c r="F695">
        <f t="shared" si="32"/>
        <v>53200</v>
      </c>
      <c r="G695">
        <v>10</v>
      </c>
      <c r="M695" s="1">
        <f>IF(F695&gt;0,A695,"")</f>
        <v>45620</v>
      </c>
    </row>
    <row r="696" spans="1:13">
      <c r="A696" s="1">
        <v>45621</v>
      </c>
      <c r="B696" t="s">
        <v>3</v>
      </c>
      <c r="C696" t="str">
        <f t="shared" si="30"/>
        <v>jesień</v>
      </c>
      <c r="D696">
        <f t="shared" si="31"/>
        <v>0</v>
      </c>
      <c r="E696">
        <f>IF(AND(B696&lt;&gt;"niedziela",B696&lt;&gt;"sobota"),IF(C696="zima",ROUNDDOWN($R$11*G696,0)*$R$9,IF(C696="wiosna",ROUNDDOWN($R$12*G696,0)*$R$9,IF(C696="lato",ROUNDDOWN($R$13*G696,0)*$R$9,IF(C696="jesień",ROUNDDOWN($R$14*G696,0)*$R$9,0)))),0)</f>
        <v>120</v>
      </c>
      <c r="F696">
        <f t="shared" si="32"/>
        <v>53320</v>
      </c>
      <c r="G696">
        <v>10</v>
      </c>
      <c r="M696" s="1">
        <f>IF(F696&gt;0,A696,"")</f>
        <v>45621</v>
      </c>
    </row>
    <row r="697" spans="1:13">
      <c r="A697" s="1">
        <v>45622</v>
      </c>
      <c r="B697" t="s">
        <v>4</v>
      </c>
      <c r="C697" t="str">
        <f t="shared" si="30"/>
        <v>jesień</v>
      </c>
      <c r="D697">
        <f t="shared" si="31"/>
        <v>0</v>
      </c>
      <c r="E697">
        <f>IF(AND(B697&lt;&gt;"niedziela",B697&lt;&gt;"sobota"),IF(C697="zima",ROUNDDOWN($R$11*G697,0)*$R$9,IF(C697="wiosna",ROUNDDOWN($R$12*G697,0)*$R$9,IF(C697="lato",ROUNDDOWN($R$13*G697,0)*$R$9,IF(C697="jesień",ROUNDDOWN($R$14*G697,0)*$R$9,0)))),0)</f>
        <v>120</v>
      </c>
      <c r="F697">
        <f t="shared" si="32"/>
        <v>53440</v>
      </c>
      <c r="G697">
        <v>10</v>
      </c>
      <c r="M697" s="1">
        <f>IF(F697&gt;0,A697,"")</f>
        <v>45622</v>
      </c>
    </row>
    <row r="698" spans="1:13">
      <c r="A698" s="1">
        <v>45623</v>
      </c>
      <c r="B698" t="s">
        <v>5</v>
      </c>
      <c r="C698" t="str">
        <f t="shared" si="30"/>
        <v>jesień</v>
      </c>
      <c r="D698">
        <f t="shared" si="31"/>
        <v>0</v>
      </c>
      <c r="E698">
        <f>IF(AND(B698&lt;&gt;"niedziela",B698&lt;&gt;"sobota"),IF(C698="zima",ROUNDDOWN($R$11*G698,0)*$R$9,IF(C698="wiosna",ROUNDDOWN($R$12*G698,0)*$R$9,IF(C698="lato",ROUNDDOWN($R$13*G698,0)*$R$9,IF(C698="jesień",ROUNDDOWN($R$14*G698,0)*$R$9,0)))),0)</f>
        <v>120</v>
      </c>
      <c r="F698">
        <f t="shared" si="32"/>
        <v>53560</v>
      </c>
      <c r="G698">
        <v>10</v>
      </c>
      <c r="M698" s="1">
        <f>IF(F698&gt;0,A698,"")</f>
        <v>45623</v>
      </c>
    </row>
    <row r="699" spans="1:13">
      <c r="A699" s="1">
        <v>45624</v>
      </c>
      <c r="B699" t="s">
        <v>6</v>
      </c>
      <c r="C699" t="str">
        <f t="shared" si="30"/>
        <v>jesień</v>
      </c>
      <c r="D699">
        <f t="shared" si="31"/>
        <v>0</v>
      </c>
      <c r="E699">
        <f>IF(AND(B699&lt;&gt;"niedziela",B699&lt;&gt;"sobota"),IF(C699="zima",ROUNDDOWN($R$11*G699,0)*$R$9,IF(C699="wiosna",ROUNDDOWN($R$12*G699,0)*$R$9,IF(C699="lato",ROUNDDOWN($R$13*G699,0)*$R$9,IF(C699="jesień",ROUNDDOWN($R$14*G699,0)*$R$9,0)))),0)</f>
        <v>120</v>
      </c>
      <c r="F699">
        <f t="shared" si="32"/>
        <v>53680</v>
      </c>
      <c r="G699">
        <v>10</v>
      </c>
      <c r="M699" s="1">
        <f>IF(F699&gt;0,A699,"")</f>
        <v>45624</v>
      </c>
    </row>
    <row r="700" spans="1:13">
      <c r="A700" s="1">
        <v>45625</v>
      </c>
      <c r="B700" t="s">
        <v>7</v>
      </c>
      <c r="C700" t="str">
        <f t="shared" si="30"/>
        <v>jesień</v>
      </c>
      <c r="D700">
        <f t="shared" si="31"/>
        <v>0</v>
      </c>
      <c r="E700">
        <f>IF(AND(B700&lt;&gt;"niedziela",B700&lt;&gt;"sobota"),IF(C700="zima",ROUNDDOWN($R$11*G700,0)*$R$9,IF(C700="wiosna",ROUNDDOWN($R$12*G700,0)*$R$9,IF(C700="lato",ROUNDDOWN($R$13*G700,0)*$R$9,IF(C700="jesień",ROUNDDOWN($R$14*G700,0)*$R$9,0)))),0)</f>
        <v>120</v>
      </c>
      <c r="F700">
        <f t="shared" si="32"/>
        <v>53800</v>
      </c>
      <c r="G700">
        <v>10</v>
      </c>
      <c r="M700" s="1">
        <f>IF(F700&gt;0,A700,"")</f>
        <v>45625</v>
      </c>
    </row>
    <row r="701" spans="1:13">
      <c r="A701" s="1">
        <v>45626</v>
      </c>
      <c r="B701" t="s">
        <v>8</v>
      </c>
      <c r="C701" t="str">
        <f t="shared" si="30"/>
        <v>jesień</v>
      </c>
      <c r="D701">
        <f t="shared" si="31"/>
        <v>0</v>
      </c>
      <c r="E701">
        <f>IF(AND(B701&lt;&gt;"niedziela",B701&lt;&gt;"sobota"),IF(C701="zima",ROUNDDOWN($R$11*G701,0)*$R$9,IF(C701="wiosna",ROUNDDOWN($R$12*G701,0)*$R$9,IF(C701="lato",ROUNDDOWN($R$13*G701,0)*$R$9,IF(C701="jesień",ROUNDDOWN($R$14*G701,0)*$R$9,0)))),0)</f>
        <v>0</v>
      </c>
      <c r="F701">
        <f t="shared" si="32"/>
        <v>53800</v>
      </c>
      <c r="G701">
        <v>10</v>
      </c>
      <c r="M701" s="1">
        <f>IF(F701&gt;0,A701,"")</f>
        <v>45626</v>
      </c>
    </row>
    <row r="702" spans="1:13">
      <c r="A702" s="1">
        <v>45627</v>
      </c>
      <c r="B702" t="s">
        <v>2</v>
      </c>
      <c r="C702" t="str">
        <f t="shared" si="30"/>
        <v>jesień</v>
      </c>
      <c r="D702">
        <f t="shared" si="31"/>
        <v>150</v>
      </c>
      <c r="E702">
        <f>IF(AND(B702&lt;&gt;"niedziela",B702&lt;&gt;"sobota"),IF(C702="zima",ROUNDDOWN($R$11*G702,0)*$R$9,IF(C702="wiosna",ROUNDDOWN($R$12*G702,0)*$R$9,IF(C702="lato",ROUNDDOWN($R$13*G702,0)*$R$9,IF(C702="jesień",ROUNDDOWN($R$14*G702,0)*$R$9,0)))),0)</f>
        <v>0</v>
      </c>
      <c r="F702">
        <f t="shared" si="32"/>
        <v>53650</v>
      </c>
      <c r="G702">
        <v>10</v>
      </c>
      <c r="M702" s="1">
        <f>IF(F702&gt;0,A702,"")</f>
        <v>45627</v>
      </c>
    </row>
    <row r="703" spans="1:13">
      <c r="A703" s="1">
        <v>45628</v>
      </c>
      <c r="B703" t="s">
        <v>3</v>
      </c>
      <c r="C703" t="str">
        <f t="shared" si="30"/>
        <v>jesień</v>
      </c>
      <c r="D703">
        <f t="shared" si="31"/>
        <v>0</v>
      </c>
      <c r="E703">
        <f>IF(AND(B703&lt;&gt;"niedziela",B703&lt;&gt;"sobota"),IF(C703="zima",ROUNDDOWN($R$11*G703,0)*$R$9,IF(C703="wiosna",ROUNDDOWN($R$12*G703,0)*$R$9,IF(C703="lato",ROUNDDOWN($R$13*G703,0)*$R$9,IF(C703="jesień",ROUNDDOWN($R$14*G703,0)*$R$9,0)))),0)</f>
        <v>120</v>
      </c>
      <c r="F703">
        <f t="shared" si="32"/>
        <v>53770</v>
      </c>
      <c r="G703">
        <v>10</v>
      </c>
      <c r="M703" s="1">
        <f>IF(F703&gt;0,A703,"")</f>
        <v>45628</v>
      </c>
    </row>
    <row r="704" spans="1:13">
      <c r="A704" s="1">
        <v>45629</v>
      </c>
      <c r="B704" t="s">
        <v>4</v>
      </c>
      <c r="C704" t="str">
        <f t="shared" si="30"/>
        <v>jesień</v>
      </c>
      <c r="D704">
        <f t="shared" si="31"/>
        <v>0</v>
      </c>
      <c r="E704">
        <f>IF(AND(B704&lt;&gt;"niedziela",B704&lt;&gt;"sobota"),IF(C704="zima",ROUNDDOWN($R$11*G704,0)*$R$9,IF(C704="wiosna",ROUNDDOWN($R$12*G704,0)*$R$9,IF(C704="lato",ROUNDDOWN($R$13*G704,0)*$R$9,IF(C704="jesień",ROUNDDOWN($R$14*G704,0)*$R$9,0)))),0)</f>
        <v>120</v>
      </c>
      <c r="F704">
        <f t="shared" si="32"/>
        <v>53890</v>
      </c>
      <c r="G704">
        <v>10</v>
      </c>
      <c r="M704" s="1">
        <f>IF(F704&gt;0,A704,"")</f>
        <v>45629</v>
      </c>
    </row>
    <row r="705" spans="1:13">
      <c r="A705" s="1">
        <v>45630</v>
      </c>
      <c r="B705" t="s">
        <v>5</v>
      </c>
      <c r="C705" t="str">
        <f t="shared" si="30"/>
        <v>jesień</v>
      </c>
      <c r="D705">
        <f t="shared" si="31"/>
        <v>0</v>
      </c>
      <c r="E705">
        <f>IF(AND(B705&lt;&gt;"niedziela",B705&lt;&gt;"sobota"),IF(C705="zima",ROUNDDOWN($R$11*G705,0)*$R$9,IF(C705="wiosna",ROUNDDOWN($R$12*G705,0)*$R$9,IF(C705="lato",ROUNDDOWN($R$13*G705,0)*$R$9,IF(C705="jesień",ROUNDDOWN($R$14*G705,0)*$R$9,0)))),0)</f>
        <v>120</v>
      </c>
      <c r="F705">
        <f t="shared" si="32"/>
        <v>54010</v>
      </c>
      <c r="G705">
        <v>10</v>
      </c>
      <c r="M705" s="1">
        <f>IF(F705&gt;0,A705,"")</f>
        <v>45630</v>
      </c>
    </row>
    <row r="706" spans="1:13">
      <c r="A706" s="1">
        <v>45631</v>
      </c>
      <c r="B706" t="s">
        <v>6</v>
      </c>
      <c r="C706" t="str">
        <f t="shared" si="30"/>
        <v>jesień</v>
      </c>
      <c r="D706">
        <f t="shared" si="31"/>
        <v>0</v>
      </c>
      <c r="E706">
        <f>IF(AND(B706&lt;&gt;"niedziela",B706&lt;&gt;"sobota"),IF(C706="zima",ROUNDDOWN($R$11*G706,0)*$R$9,IF(C706="wiosna",ROUNDDOWN($R$12*G706,0)*$R$9,IF(C706="lato",ROUNDDOWN($R$13*G706,0)*$R$9,IF(C706="jesień",ROUNDDOWN($R$14*G706,0)*$R$9,0)))),0)</f>
        <v>120</v>
      </c>
      <c r="F706">
        <f t="shared" si="32"/>
        <v>54130</v>
      </c>
      <c r="G706">
        <v>10</v>
      </c>
      <c r="M706" s="1">
        <f>IF(F706&gt;0,A706,"")</f>
        <v>45631</v>
      </c>
    </row>
    <row r="707" spans="1:13">
      <c r="A707" s="1">
        <v>45632</v>
      </c>
      <c r="B707" t="s">
        <v>7</v>
      </c>
      <c r="C707" t="str">
        <f t="shared" si="30"/>
        <v>jesień</v>
      </c>
      <c r="D707">
        <f t="shared" si="31"/>
        <v>0</v>
      </c>
      <c r="E707">
        <f>IF(AND(B707&lt;&gt;"niedziela",B707&lt;&gt;"sobota"),IF(C707="zima",ROUNDDOWN($R$11*G707,0)*$R$9,IF(C707="wiosna",ROUNDDOWN($R$12*G707,0)*$R$9,IF(C707="lato",ROUNDDOWN($R$13*G707,0)*$R$9,IF(C707="jesień",ROUNDDOWN($R$14*G707,0)*$R$9,0)))),0)</f>
        <v>120</v>
      </c>
      <c r="F707">
        <f t="shared" si="32"/>
        <v>54250</v>
      </c>
      <c r="G707">
        <v>10</v>
      </c>
      <c r="M707" s="1">
        <f>IF(F707&gt;0,A707,"")</f>
        <v>45632</v>
      </c>
    </row>
    <row r="708" spans="1:13">
      <c r="A708" s="1">
        <v>45633</v>
      </c>
      <c r="B708" t="s">
        <v>8</v>
      </c>
      <c r="C708" t="str">
        <f t="shared" ref="C708:C732" si="33">IF(AND(DATE(2022,12,21)&lt;=A708,A708&lt;=DATE(2023,3,20)),"zima",IF(AND(DATE(2023,3,21)&lt;=A708,A708&lt;=DATE(2023,6,20)),"wiosna",IF(AND(DATE(2023,6,21)&lt;=A708,A708&lt;=DATE(2023,9,22)),"lato",IF(AND(DATE(2022,9,23)&lt;=A708,A708&lt;=DATE(2023,12,20)),"jesień",IF(AND(DATE(2023,12,21)&lt;=A708,A708&lt;=DATE(2024,3,20)),"zima",IF(AND(DATE(2024,3,21)&lt;=A708,A708&lt;=DATE(2024,6,20)),"wiosna",IF(AND(DATE(2024,6,21)&lt;=A708,A708&lt;=DATE(2024,9,22)),"lato",IF(AND(DATE(2024,9,23)&lt;=A708,A708&lt;=DATE(2024,12,20)),"jesień","zima"))))))))</f>
        <v>jesień</v>
      </c>
      <c r="D708">
        <f t="shared" ref="D708:D732" si="34">IF(B708="niedziela",150,0)</f>
        <v>0</v>
      </c>
      <c r="E708">
        <f>IF(AND(B708&lt;&gt;"niedziela",B708&lt;&gt;"sobota"),IF(C708="zima",ROUNDDOWN($R$11*G708,0)*$R$9,IF(C708="wiosna",ROUNDDOWN($R$12*G708,0)*$R$9,IF(C708="lato",ROUNDDOWN($R$13*G708,0)*$R$9,IF(C708="jesień",ROUNDDOWN($R$14*G708,0)*$R$9,0)))),0)</f>
        <v>0</v>
      </c>
      <c r="F708">
        <f t="shared" ref="F708:F732" si="35">F707+(E708-D708)</f>
        <v>54250</v>
      </c>
      <c r="G708">
        <v>10</v>
      </c>
      <c r="M708" s="1">
        <f>IF(F708&gt;0,A708,"")</f>
        <v>45633</v>
      </c>
    </row>
    <row r="709" spans="1:13">
      <c r="A709" s="1">
        <v>45634</v>
      </c>
      <c r="B709" t="s">
        <v>2</v>
      </c>
      <c r="C709" t="str">
        <f t="shared" si="33"/>
        <v>jesień</v>
      </c>
      <c r="D709">
        <f t="shared" si="34"/>
        <v>150</v>
      </c>
      <c r="E709">
        <f>IF(AND(B709&lt;&gt;"niedziela",B709&lt;&gt;"sobota"),IF(C709="zima",ROUNDDOWN($R$11*G709,0)*$R$9,IF(C709="wiosna",ROUNDDOWN($R$12*G709,0)*$R$9,IF(C709="lato",ROUNDDOWN($R$13*G709,0)*$R$9,IF(C709="jesień",ROUNDDOWN($R$14*G709,0)*$R$9,0)))),0)</f>
        <v>0</v>
      </c>
      <c r="F709">
        <f t="shared" si="35"/>
        <v>54100</v>
      </c>
      <c r="G709">
        <v>10</v>
      </c>
      <c r="M709" s="1">
        <f>IF(F709&gt;0,A709,"")</f>
        <v>45634</v>
      </c>
    </row>
    <row r="710" spans="1:13">
      <c r="A710" s="1">
        <v>45635</v>
      </c>
      <c r="B710" t="s">
        <v>3</v>
      </c>
      <c r="C710" t="str">
        <f t="shared" si="33"/>
        <v>jesień</v>
      </c>
      <c r="D710">
        <f t="shared" si="34"/>
        <v>0</v>
      </c>
      <c r="E710">
        <f>IF(AND(B710&lt;&gt;"niedziela",B710&lt;&gt;"sobota"),IF(C710="zima",ROUNDDOWN($R$11*G710,0)*$R$9,IF(C710="wiosna",ROUNDDOWN($R$12*G710,0)*$R$9,IF(C710="lato",ROUNDDOWN($R$13*G710,0)*$R$9,IF(C710="jesień",ROUNDDOWN($R$14*G710,0)*$R$9,0)))),0)</f>
        <v>120</v>
      </c>
      <c r="F710">
        <f t="shared" si="35"/>
        <v>54220</v>
      </c>
      <c r="G710">
        <v>10</v>
      </c>
      <c r="M710" s="1">
        <f>IF(F710&gt;0,A710,"")</f>
        <v>45635</v>
      </c>
    </row>
    <row r="711" spans="1:13">
      <c r="A711" s="1">
        <v>45636</v>
      </c>
      <c r="B711" t="s">
        <v>4</v>
      </c>
      <c r="C711" t="str">
        <f t="shared" si="33"/>
        <v>jesień</v>
      </c>
      <c r="D711">
        <f t="shared" si="34"/>
        <v>0</v>
      </c>
      <c r="E711">
        <f>IF(AND(B711&lt;&gt;"niedziela",B711&lt;&gt;"sobota"),IF(C711="zima",ROUNDDOWN($R$11*G711,0)*$R$9,IF(C711="wiosna",ROUNDDOWN($R$12*G711,0)*$R$9,IF(C711="lato",ROUNDDOWN($R$13*G711,0)*$R$9,IF(C711="jesień",ROUNDDOWN($R$14*G711,0)*$R$9,0)))),0)</f>
        <v>120</v>
      </c>
      <c r="F711">
        <f t="shared" si="35"/>
        <v>54340</v>
      </c>
      <c r="G711">
        <v>10</v>
      </c>
      <c r="M711" s="1">
        <f>IF(F711&gt;0,A711,"")</f>
        <v>45636</v>
      </c>
    </row>
    <row r="712" spans="1:13">
      <c r="A712" s="1">
        <v>45637</v>
      </c>
      <c r="B712" t="s">
        <v>5</v>
      </c>
      <c r="C712" t="str">
        <f t="shared" si="33"/>
        <v>jesień</v>
      </c>
      <c r="D712">
        <f t="shared" si="34"/>
        <v>0</v>
      </c>
      <c r="E712">
        <f>IF(AND(B712&lt;&gt;"niedziela",B712&lt;&gt;"sobota"),IF(C712="zima",ROUNDDOWN($R$11*G712,0)*$R$9,IF(C712="wiosna",ROUNDDOWN($R$12*G712,0)*$R$9,IF(C712="lato",ROUNDDOWN($R$13*G712,0)*$R$9,IF(C712="jesień",ROUNDDOWN($R$14*G712,0)*$R$9,0)))),0)</f>
        <v>120</v>
      </c>
      <c r="F712">
        <f t="shared" si="35"/>
        <v>54460</v>
      </c>
      <c r="G712">
        <v>10</v>
      </c>
      <c r="M712" s="1">
        <f>IF(F712&gt;0,A712,"")</f>
        <v>45637</v>
      </c>
    </row>
    <row r="713" spans="1:13">
      <c r="A713" s="1">
        <v>45638</v>
      </c>
      <c r="B713" t="s">
        <v>6</v>
      </c>
      <c r="C713" t="str">
        <f t="shared" si="33"/>
        <v>jesień</v>
      </c>
      <c r="D713">
        <f t="shared" si="34"/>
        <v>0</v>
      </c>
      <c r="E713">
        <f>IF(AND(B713&lt;&gt;"niedziela",B713&lt;&gt;"sobota"),IF(C713="zima",ROUNDDOWN($R$11*G713,0)*$R$9,IF(C713="wiosna",ROUNDDOWN($R$12*G713,0)*$R$9,IF(C713="lato",ROUNDDOWN($R$13*G713,0)*$R$9,IF(C713="jesień",ROUNDDOWN($R$14*G713,0)*$R$9,0)))),0)</f>
        <v>120</v>
      </c>
      <c r="F713">
        <f t="shared" si="35"/>
        <v>54580</v>
      </c>
      <c r="G713">
        <v>10</v>
      </c>
      <c r="M713" s="1">
        <f>IF(F713&gt;0,A713,"")</f>
        <v>45638</v>
      </c>
    </row>
    <row r="714" spans="1:13">
      <c r="A714" s="1">
        <v>45639</v>
      </c>
      <c r="B714" t="s">
        <v>7</v>
      </c>
      <c r="C714" t="str">
        <f t="shared" si="33"/>
        <v>jesień</v>
      </c>
      <c r="D714">
        <f t="shared" si="34"/>
        <v>0</v>
      </c>
      <c r="E714">
        <f>IF(AND(B714&lt;&gt;"niedziela",B714&lt;&gt;"sobota"),IF(C714="zima",ROUNDDOWN($R$11*G714,0)*$R$9,IF(C714="wiosna",ROUNDDOWN($R$12*G714,0)*$R$9,IF(C714="lato",ROUNDDOWN($R$13*G714,0)*$R$9,IF(C714="jesień",ROUNDDOWN($R$14*G714,0)*$R$9,0)))),0)</f>
        <v>120</v>
      </c>
      <c r="F714">
        <f t="shared" si="35"/>
        <v>54700</v>
      </c>
      <c r="G714">
        <v>10</v>
      </c>
      <c r="M714" s="1">
        <f>IF(F714&gt;0,A714,"")</f>
        <v>45639</v>
      </c>
    </row>
    <row r="715" spans="1:13">
      <c r="A715" s="1">
        <v>45640</v>
      </c>
      <c r="B715" t="s">
        <v>8</v>
      </c>
      <c r="C715" t="str">
        <f t="shared" si="33"/>
        <v>jesień</v>
      </c>
      <c r="D715">
        <f t="shared" si="34"/>
        <v>0</v>
      </c>
      <c r="E715">
        <f>IF(AND(B715&lt;&gt;"niedziela",B715&lt;&gt;"sobota"),IF(C715="zima",ROUNDDOWN($R$11*G715,0)*$R$9,IF(C715="wiosna",ROUNDDOWN($R$12*G715,0)*$R$9,IF(C715="lato",ROUNDDOWN($R$13*G715,0)*$R$9,IF(C715="jesień",ROUNDDOWN($R$14*G715,0)*$R$9,0)))),0)</f>
        <v>0</v>
      </c>
      <c r="F715">
        <f t="shared" si="35"/>
        <v>54700</v>
      </c>
      <c r="G715">
        <v>10</v>
      </c>
      <c r="M715" s="1">
        <f>IF(F715&gt;0,A715,"")</f>
        <v>45640</v>
      </c>
    </row>
    <row r="716" spans="1:13">
      <c r="A716" s="1">
        <v>45641</v>
      </c>
      <c r="B716" t="s">
        <v>2</v>
      </c>
      <c r="C716" t="str">
        <f t="shared" si="33"/>
        <v>jesień</v>
      </c>
      <c r="D716">
        <f t="shared" si="34"/>
        <v>150</v>
      </c>
      <c r="E716">
        <f>IF(AND(B716&lt;&gt;"niedziela",B716&lt;&gt;"sobota"),IF(C716="zima",ROUNDDOWN($R$11*G716,0)*$R$9,IF(C716="wiosna",ROUNDDOWN($R$12*G716,0)*$R$9,IF(C716="lato",ROUNDDOWN($R$13*G716,0)*$R$9,IF(C716="jesień",ROUNDDOWN($R$14*G716,0)*$R$9,0)))),0)</f>
        <v>0</v>
      </c>
      <c r="F716">
        <f t="shared" si="35"/>
        <v>54550</v>
      </c>
      <c r="G716">
        <v>10</v>
      </c>
      <c r="M716" s="1">
        <f>IF(F716&gt;0,A716,"")</f>
        <v>45641</v>
      </c>
    </row>
    <row r="717" spans="1:13">
      <c r="A717" s="1">
        <v>45642</v>
      </c>
      <c r="B717" t="s">
        <v>3</v>
      </c>
      <c r="C717" t="str">
        <f t="shared" si="33"/>
        <v>jesień</v>
      </c>
      <c r="D717">
        <f t="shared" si="34"/>
        <v>0</v>
      </c>
      <c r="E717">
        <f>IF(AND(B717&lt;&gt;"niedziela",B717&lt;&gt;"sobota"),IF(C717="zima",ROUNDDOWN($R$11*G717,0)*$R$9,IF(C717="wiosna",ROUNDDOWN($R$12*G717,0)*$R$9,IF(C717="lato",ROUNDDOWN($R$13*G717,0)*$R$9,IF(C717="jesień",ROUNDDOWN($R$14*G717,0)*$R$9,0)))),0)</f>
        <v>120</v>
      </c>
      <c r="F717">
        <f t="shared" si="35"/>
        <v>54670</v>
      </c>
      <c r="G717">
        <v>10</v>
      </c>
      <c r="M717" s="1">
        <f>IF(F717&gt;0,A717,"")</f>
        <v>45642</v>
      </c>
    </row>
    <row r="718" spans="1:13">
      <c r="A718" s="1">
        <v>45643</v>
      </c>
      <c r="B718" t="s">
        <v>4</v>
      </c>
      <c r="C718" t="str">
        <f t="shared" si="33"/>
        <v>jesień</v>
      </c>
      <c r="D718">
        <f t="shared" si="34"/>
        <v>0</v>
      </c>
      <c r="E718">
        <f>IF(AND(B718&lt;&gt;"niedziela",B718&lt;&gt;"sobota"),IF(C718="zima",ROUNDDOWN($R$11*G718,0)*$R$9,IF(C718="wiosna",ROUNDDOWN($R$12*G718,0)*$R$9,IF(C718="lato",ROUNDDOWN($R$13*G718,0)*$R$9,IF(C718="jesień",ROUNDDOWN($R$14*G718,0)*$R$9,0)))),0)</f>
        <v>120</v>
      </c>
      <c r="F718">
        <f t="shared" si="35"/>
        <v>54790</v>
      </c>
      <c r="G718">
        <v>10</v>
      </c>
      <c r="M718" s="1">
        <f>IF(F718&gt;0,A718,"")</f>
        <v>45643</v>
      </c>
    </row>
    <row r="719" spans="1:13">
      <c r="A719" s="1">
        <v>45644</v>
      </c>
      <c r="B719" t="s">
        <v>5</v>
      </c>
      <c r="C719" t="str">
        <f t="shared" si="33"/>
        <v>jesień</v>
      </c>
      <c r="D719">
        <f t="shared" si="34"/>
        <v>0</v>
      </c>
      <c r="E719">
        <f>IF(AND(B719&lt;&gt;"niedziela",B719&lt;&gt;"sobota"),IF(C719="zima",ROUNDDOWN($R$11*G719,0)*$R$9,IF(C719="wiosna",ROUNDDOWN($R$12*G719,0)*$R$9,IF(C719="lato",ROUNDDOWN($R$13*G719,0)*$R$9,IF(C719="jesień",ROUNDDOWN($R$14*G719,0)*$R$9,0)))),0)</f>
        <v>120</v>
      </c>
      <c r="F719">
        <f t="shared" si="35"/>
        <v>54910</v>
      </c>
      <c r="G719">
        <v>10</v>
      </c>
      <c r="M719" s="1">
        <f>IF(F719&gt;0,A719,"")</f>
        <v>45644</v>
      </c>
    </row>
    <row r="720" spans="1:13">
      <c r="A720" s="1">
        <v>45645</v>
      </c>
      <c r="B720" t="s">
        <v>6</v>
      </c>
      <c r="C720" t="str">
        <f t="shared" si="33"/>
        <v>jesień</v>
      </c>
      <c r="D720">
        <f t="shared" si="34"/>
        <v>0</v>
      </c>
      <c r="E720">
        <f>IF(AND(B720&lt;&gt;"niedziela",B720&lt;&gt;"sobota"),IF(C720="zima",ROUNDDOWN($R$11*G720,0)*$R$9,IF(C720="wiosna",ROUNDDOWN($R$12*G720,0)*$R$9,IF(C720="lato",ROUNDDOWN($R$13*G720,0)*$R$9,IF(C720="jesień",ROUNDDOWN($R$14*G720,0)*$R$9,0)))),0)</f>
        <v>120</v>
      </c>
      <c r="F720">
        <f t="shared" si="35"/>
        <v>55030</v>
      </c>
      <c r="G720">
        <v>10</v>
      </c>
      <c r="M720" s="1">
        <f>IF(F720&gt;0,A720,"")</f>
        <v>45645</v>
      </c>
    </row>
    <row r="721" spans="1:13">
      <c r="A721" s="1">
        <v>45646</v>
      </c>
      <c r="B721" t="s">
        <v>7</v>
      </c>
      <c r="C721" t="str">
        <f t="shared" si="33"/>
        <v>jesień</v>
      </c>
      <c r="D721">
        <f t="shared" si="34"/>
        <v>0</v>
      </c>
      <c r="E721">
        <f>IF(AND(B721&lt;&gt;"niedziela",B721&lt;&gt;"sobota"),IF(C721="zima",ROUNDDOWN($R$11*G721,0)*$R$9,IF(C721="wiosna",ROUNDDOWN($R$12*G721,0)*$R$9,IF(C721="lato",ROUNDDOWN($R$13*G721,0)*$R$9,IF(C721="jesień",ROUNDDOWN($R$14*G721,0)*$R$9,0)))),0)</f>
        <v>120</v>
      </c>
      <c r="F721">
        <f t="shared" si="35"/>
        <v>55150</v>
      </c>
      <c r="G721">
        <v>10</v>
      </c>
      <c r="M721" s="1">
        <f>IF(F721&gt;0,A721,"")</f>
        <v>45646</v>
      </c>
    </row>
    <row r="722" spans="1:13">
      <c r="A722" s="1">
        <v>45647</v>
      </c>
      <c r="B722" t="s">
        <v>8</v>
      </c>
      <c r="C722" t="str">
        <f t="shared" si="33"/>
        <v>zima</v>
      </c>
      <c r="D722">
        <f t="shared" si="34"/>
        <v>0</v>
      </c>
      <c r="E722">
        <f>IF(AND(B722&lt;&gt;"niedziela",B722&lt;&gt;"sobota"),IF(C722="zima",ROUNDDOWN($R$11*G722,0)*$R$9,IF(C722="wiosna",ROUNDDOWN($R$12*G722,0)*$R$9,IF(C722="lato",ROUNDDOWN($R$13*G722,0)*$R$9,IF(C722="jesień",ROUNDDOWN($R$14*G722,0)*$R$9,0)))),0)</f>
        <v>0</v>
      </c>
      <c r="F722">
        <f t="shared" si="35"/>
        <v>55150</v>
      </c>
      <c r="G722">
        <v>10</v>
      </c>
      <c r="M722" s="1">
        <f>IF(F722&gt;0,A722,"")</f>
        <v>45647</v>
      </c>
    </row>
    <row r="723" spans="1:13">
      <c r="A723" s="1">
        <v>45648</v>
      </c>
      <c r="B723" t="s">
        <v>2</v>
      </c>
      <c r="C723" t="str">
        <f t="shared" si="33"/>
        <v>zima</v>
      </c>
      <c r="D723">
        <f t="shared" si="34"/>
        <v>150</v>
      </c>
      <c r="E723">
        <f>IF(AND(B723&lt;&gt;"niedziela",B723&lt;&gt;"sobota"),IF(C723="zima",ROUNDDOWN($R$11*G723,0)*$R$9,IF(C723="wiosna",ROUNDDOWN($R$12*G723,0)*$R$9,IF(C723="lato",ROUNDDOWN($R$13*G723,0)*$R$9,IF(C723="jesień",ROUNDDOWN($R$14*G723,0)*$R$9,0)))),0)</f>
        <v>0</v>
      </c>
      <c r="F723">
        <f t="shared" si="35"/>
        <v>55000</v>
      </c>
      <c r="G723">
        <v>10</v>
      </c>
      <c r="M723" s="1">
        <f>IF(F723&gt;0,A723,"")</f>
        <v>45648</v>
      </c>
    </row>
    <row r="724" spans="1:13">
      <c r="A724" s="1">
        <v>45649</v>
      </c>
      <c r="B724" t="s">
        <v>3</v>
      </c>
      <c r="C724" t="str">
        <f t="shared" si="33"/>
        <v>zima</v>
      </c>
      <c r="D724">
        <f t="shared" si="34"/>
        <v>0</v>
      </c>
      <c r="E724">
        <f>IF(AND(B724&lt;&gt;"niedziela",B724&lt;&gt;"sobota"),IF(C724="zima",ROUNDDOWN($R$11*G724,0)*$R$9,IF(C724="wiosna",ROUNDDOWN($R$12*G724,0)*$R$9,IF(C724="lato",ROUNDDOWN($R$13*G724,0)*$R$9,IF(C724="jesień",ROUNDDOWN($R$14*G724,0)*$R$9,0)))),0)</f>
        <v>60</v>
      </c>
      <c r="F724">
        <f t="shared" si="35"/>
        <v>55060</v>
      </c>
      <c r="G724">
        <v>10</v>
      </c>
      <c r="M724" s="1">
        <f>IF(F724&gt;0,A724,"")</f>
        <v>45649</v>
      </c>
    </row>
    <row r="725" spans="1:13">
      <c r="A725" s="1">
        <v>45650</v>
      </c>
      <c r="B725" t="s">
        <v>4</v>
      </c>
      <c r="C725" t="str">
        <f t="shared" si="33"/>
        <v>zima</v>
      </c>
      <c r="D725">
        <f t="shared" si="34"/>
        <v>0</v>
      </c>
      <c r="E725">
        <f>IF(AND(B725&lt;&gt;"niedziela",B725&lt;&gt;"sobota"),IF(C725="zima",ROUNDDOWN($R$11*G725,0)*$R$9,IF(C725="wiosna",ROUNDDOWN($R$12*G725,0)*$R$9,IF(C725="lato",ROUNDDOWN($R$13*G725,0)*$R$9,IF(C725="jesień",ROUNDDOWN($R$14*G725,0)*$R$9,0)))),0)</f>
        <v>60</v>
      </c>
      <c r="F725">
        <f t="shared" si="35"/>
        <v>55120</v>
      </c>
      <c r="G725">
        <v>10</v>
      </c>
      <c r="M725" s="1">
        <f>IF(F725&gt;0,A725,"")</f>
        <v>45650</v>
      </c>
    </row>
    <row r="726" spans="1:13">
      <c r="A726" s="1">
        <v>45651</v>
      </c>
      <c r="B726" t="s">
        <v>5</v>
      </c>
      <c r="C726" t="str">
        <f t="shared" si="33"/>
        <v>zima</v>
      </c>
      <c r="D726">
        <f t="shared" si="34"/>
        <v>0</v>
      </c>
      <c r="E726">
        <f>IF(AND(B726&lt;&gt;"niedziela",B726&lt;&gt;"sobota"),IF(C726="zima",ROUNDDOWN($R$11*G726,0)*$R$9,IF(C726="wiosna",ROUNDDOWN($R$12*G726,0)*$R$9,IF(C726="lato",ROUNDDOWN($R$13*G726,0)*$R$9,IF(C726="jesień",ROUNDDOWN($R$14*G726,0)*$R$9,0)))),0)</f>
        <v>60</v>
      </c>
      <c r="F726">
        <f t="shared" si="35"/>
        <v>55180</v>
      </c>
      <c r="G726">
        <v>10</v>
      </c>
      <c r="M726" s="1">
        <f>IF(F726&gt;0,A726,"")</f>
        <v>45651</v>
      </c>
    </row>
    <row r="727" spans="1:13">
      <c r="A727" s="1">
        <v>45652</v>
      </c>
      <c r="B727" t="s">
        <v>6</v>
      </c>
      <c r="C727" t="str">
        <f t="shared" si="33"/>
        <v>zima</v>
      </c>
      <c r="D727">
        <f t="shared" si="34"/>
        <v>0</v>
      </c>
      <c r="E727">
        <f>IF(AND(B727&lt;&gt;"niedziela",B727&lt;&gt;"sobota"),IF(C727="zima",ROUNDDOWN($R$11*G727,0)*$R$9,IF(C727="wiosna",ROUNDDOWN($R$12*G727,0)*$R$9,IF(C727="lato",ROUNDDOWN($R$13*G727,0)*$R$9,IF(C727="jesień",ROUNDDOWN($R$14*G727,0)*$R$9,0)))),0)</f>
        <v>60</v>
      </c>
      <c r="F727">
        <f t="shared" si="35"/>
        <v>55240</v>
      </c>
      <c r="G727">
        <v>10</v>
      </c>
      <c r="M727" s="1">
        <f>IF(F727&gt;0,A727,"")</f>
        <v>45652</v>
      </c>
    </row>
    <row r="728" spans="1:13">
      <c r="A728" s="1">
        <v>45653</v>
      </c>
      <c r="B728" t="s">
        <v>7</v>
      </c>
      <c r="C728" t="str">
        <f t="shared" si="33"/>
        <v>zima</v>
      </c>
      <c r="D728">
        <f t="shared" si="34"/>
        <v>0</v>
      </c>
      <c r="E728">
        <f>IF(AND(B728&lt;&gt;"niedziela",B728&lt;&gt;"sobota"),IF(C728="zima",ROUNDDOWN($R$11*G728,0)*$R$9,IF(C728="wiosna",ROUNDDOWN($R$12*G728,0)*$R$9,IF(C728="lato",ROUNDDOWN($R$13*G728,0)*$R$9,IF(C728="jesień",ROUNDDOWN($R$14*G728,0)*$R$9,0)))),0)</f>
        <v>60</v>
      </c>
      <c r="F728">
        <f t="shared" si="35"/>
        <v>55300</v>
      </c>
      <c r="G728">
        <v>10</v>
      </c>
      <c r="M728" s="1">
        <f>IF(F728&gt;0,A728,"")</f>
        <v>45653</v>
      </c>
    </row>
    <row r="729" spans="1:13">
      <c r="A729" s="1">
        <v>45654</v>
      </c>
      <c r="B729" t="s">
        <v>8</v>
      </c>
      <c r="C729" t="str">
        <f t="shared" si="33"/>
        <v>zima</v>
      </c>
      <c r="D729">
        <f t="shared" si="34"/>
        <v>0</v>
      </c>
      <c r="E729">
        <f>IF(AND(B729&lt;&gt;"niedziela",B729&lt;&gt;"sobota"),IF(C729="zima",ROUNDDOWN($R$11*G729,0)*$R$9,IF(C729="wiosna",ROUNDDOWN($R$12*G729,0)*$R$9,IF(C729="lato",ROUNDDOWN($R$13*G729,0)*$R$9,IF(C729="jesień",ROUNDDOWN($R$14*G729,0)*$R$9,0)))),0)</f>
        <v>0</v>
      </c>
      <c r="F729">
        <f t="shared" si="35"/>
        <v>55300</v>
      </c>
      <c r="G729">
        <v>10</v>
      </c>
      <c r="M729" s="1">
        <f>IF(F729&gt;0,A729,"")</f>
        <v>45654</v>
      </c>
    </row>
    <row r="730" spans="1:13">
      <c r="A730" s="1">
        <v>45655</v>
      </c>
      <c r="B730" t="s">
        <v>2</v>
      </c>
      <c r="C730" t="str">
        <f t="shared" si="33"/>
        <v>zima</v>
      </c>
      <c r="D730">
        <f t="shared" si="34"/>
        <v>150</v>
      </c>
      <c r="E730">
        <f>IF(AND(B730&lt;&gt;"niedziela",B730&lt;&gt;"sobota"),IF(C730="zima",ROUNDDOWN($R$11*G730,0)*$R$9,IF(C730="wiosna",ROUNDDOWN($R$12*G730,0)*$R$9,IF(C730="lato",ROUNDDOWN($R$13*G730,0)*$R$9,IF(C730="jesień",ROUNDDOWN($R$14*G730,0)*$R$9,0)))),0)</f>
        <v>0</v>
      </c>
      <c r="F730">
        <f t="shared" si="35"/>
        <v>55150</v>
      </c>
      <c r="G730">
        <v>10</v>
      </c>
      <c r="M730" s="1">
        <f>IF(F730&gt;0,A730,"")</f>
        <v>45655</v>
      </c>
    </row>
    <row r="731" spans="1:13">
      <c r="A731" s="1">
        <v>45656</v>
      </c>
      <c r="B731" t="s">
        <v>3</v>
      </c>
      <c r="C731" t="str">
        <f t="shared" si="33"/>
        <v>zima</v>
      </c>
      <c r="D731">
        <f t="shared" si="34"/>
        <v>0</v>
      </c>
      <c r="E731">
        <f>IF(AND(B731&lt;&gt;"niedziela",B731&lt;&gt;"sobota"),IF(C731="zima",ROUNDDOWN($R$11*G731,0)*$R$9,IF(C731="wiosna",ROUNDDOWN($R$12*G731,0)*$R$9,IF(C731="lato",ROUNDDOWN($R$13*G731,0)*$R$9,IF(C731="jesień",ROUNDDOWN($R$14*G731,0)*$R$9,0)))),0)</f>
        <v>60</v>
      </c>
      <c r="F731">
        <f t="shared" si="35"/>
        <v>55210</v>
      </c>
      <c r="G731">
        <v>10</v>
      </c>
      <c r="M731" s="1">
        <f>IF(F731&gt;0,A731,"")</f>
        <v>45656</v>
      </c>
    </row>
    <row r="732" spans="1:13">
      <c r="A732" s="1">
        <v>45657</v>
      </c>
      <c r="B732" t="s">
        <v>4</v>
      </c>
      <c r="C732" t="str">
        <f t="shared" si="33"/>
        <v>zima</v>
      </c>
      <c r="D732">
        <f t="shared" si="34"/>
        <v>0</v>
      </c>
      <c r="E732">
        <f>IF(AND(B732&lt;&gt;"niedziela",B732&lt;&gt;"sobota"),IF(C732="zima",ROUNDDOWN($R$11*G732,0)*$R$9,IF(C732="wiosna",ROUNDDOWN($R$12*G732,0)*$R$9,IF(C732="lato",ROUNDDOWN($R$13*G732,0)*$R$9,IF(C732="jesień",ROUNDDOWN($R$14*G732,0)*$R$9,0)))),0)</f>
        <v>60</v>
      </c>
      <c r="F732">
        <f t="shared" si="35"/>
        <v>55270</v>
      </c>
      <c r="G732">
        <v>10</v>
      </c>
      <c r="M732" s="1">
        <f>IF(F732&gt;0,A732,"")</f>
        <v>45657</v>
      </c>
    </row>
  </sheetData>
  <mergeCells count="2">
    <mergeCell ref="R16:T16"/>
    <mergeCell ref="S22:T22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66"/>
  <sheetViews>
    <sheetView topLeftCell="D19" workbookViewId="0">
      <selection activeCell="J40" sqref="J40"/>
    </sheetView>
  </sheetViews>
  <sheetFormatPr defaultRowHeight="15"/>
  <cols>
    <col min="1" max="1" width="10.140625" style="1" bestFit="1" customWidth="1"/>
    <col min="4" max="4" width="10" bestFit="1" customWidth="1"/>
    <col min="8" max="8" width="17.7109375" bestFit="1" customWidth="1"/>
    <col min="9" max="9" width="13.28515625" bestFit="1" customWidth="1"/>
    <col min="10" max="10" width="16.7109375" bestFit="1" customWidth="1"/>
  </cols>
  <sheetData>
    <row r="1" spans="1:10">
      <c r="A1" s="1" t="s">
        <v>0</v>
      </c>
      <c r="B1" t="s">
        <v>25</v>
      </c>
      <c r="C1" t="s">
        <v>10</v>
      </c>
      <c r="D1" t="s">
        <v>11</v>
      </c>
    </row>
    <row r="2" spans="1:10">
      <c r="A2" s="1">
        <v>44927</v>
      </c>
      <c r="B2">
        <f>MONTH(A2)</f>
        <v>1</v>
      </c>
      <c r="C2">
        <v>8150</v>
      </c>
      <c r="D2">
        <v>0</v>
      </c>
    </row>
    <row r="3" spans="1:10">
      <c r="A3" s="1">
        <v>44928</v>
      </c>
      <c r="B3">
        <f t="shared" ref="B3:B66" si="0">MONTH(A3)</f>
        <v>1</v>
      </c>
      <c r="C3">
        <v>0</v>
      </c>
      <c r="D3">
        <v>60</v>
      </c>
    </row>
    <row r="4" spans="1:10">
      <c r="A4" s="1">
        <v>44929</v>
      </c>
      <c r="B4">
        <f t="shared" si="0"/>
        <v>1</v>
      </c>
      <c r="C4">
        <v>0</v>
      </c>
      <c r="D4">
        <v>60</v>
      </c>
      <c r="I4" s="4" t="s">
        <v>26</v>
      </c>
    </row>
    <row r="5" spans="1:10">
      <c r="A5" s="1">
        <v>44930</v>
      </c>
      <c r="B5">
        <f t="shared" si="0"/>
        <v>1</v>
      </c>
      <c r="C5">
        <v>0</v>
      </c>
      <c r="D5">
        <v>60</v>
      </c>
      <c r="H5" s="4" t="s">
        <v>29</v>
      </c>
      <c r="I5" t="s">
        <v>27</v>
      </c>
      <c r="J5" t="s">
        <v>28</v>
      </c>
    </row>
    <row r="6" spans="1:10">
      <c r="A6" s="1">
        <v>44931</v>
      </c>
      <c r="B6">
        <f t="shared" si="0"/>
        <v>1</v>
      </c>
      <c r="C6">
        <v>0</v>
      </c>
      <c r="D6">
        <v>60</v>
      </c>
      <c r="H6" s="5">
        <v>1</v>
      </c>
      <c r="I6" s="3">
        <v>8750</v>
      </c>
      <c r="J6" s="3">
        <v>1320</v>
      </c>
    </row>
    <row r="7" spans="1:10">
      <c r="A7" s="1">
        <v>44932</v>
      </c>
      <c r="B7">
        <f t="shared" si="0"/>
        <v>1</v>
      </c>
      <c r="C7">
        <v>0</v>
      </c>
      <c r="D7">
        <v>60</v>
      </c>
      <c r="H7" s="5">
        <v>2</v>
      </c>
      <c r="I7" s="3">
        <v>600</v>
      </c>
      <c r="J7" s="3">
        <v>1200</v>
      </c>
    </row>
    <row r="8" spans="1:10">
      <c r="A8" s="1">
        <v>44933</v>
      </c>
      <c r="B8">
        <f t="shared" si="0"/>
        <v>1</v>
      </c>
      <c r="C8">
        <v>0</v>
      </c>
      <c r="D8">
        <v>0</v>
      </c>
      <c r="H8" s="5">
        <v>3</v>
      </c>
      <c r="I8" s="3">
        <v>600</v>
      </c>
      <c r="J8" s="3">
        <v>2190</v>
      </c>
    </row>
    <row r="9" spans="1:10">
      <c r="A9" s="1">
        <v>44934</v>
      </c>
      <c r="B9">
        <f t="shared" si="0"/>
        <v>1</v>
      </c>
      <c r="C9">
        <v>150</v>
      </c>
      <c r="D9">
        <v>0</v>
      </c>
      <c r="H9" s="5">
        <v>4</v>
      </c>
      <c r="I9" s="3">
        <v>750</v>
      </c>
      <c r="J9" s="3">
        <v>3000</v>
      </c>
    </row>
    <row r="10" spans="1:10">
      <c r="A10" s="1">
        <v>44935</v>
      </c>
      <c r="B10">
        <f t="shared" si="0"/>
        <v>1</v>
      </c>
      <c r="C10">
        <v>0</v>
      </c>
      <c r="D10">
        <v>60</v>
      </c>
      <c r="H10" s="5">
        <v>5</v>
      </c>
      <c r="I10" s="3">
        <v>600</v>
      </c>
      <c r="J10" s="3">
        <v>3450</v>
      </c>
    </row>
    <row r="11" spans="1:10">
      <c r="A11" s="1">
        <v>44936</v>
      </c>
      <c r="B11">
        <f t="shared" si="0"/>
        <v>1</v>
      </c>
      <c r="C11">
        <v>0</v>
      </c>
      <c r="D11">
        <v>60</v>
      </c>
      <c r="H11" s="5">
        <v>6</v>
      </c>
      <c r="I11" s="3">
        <v>600</v>
      </c>
      <c r="J11" s="3">
        <v>4260</v>
      </c>
    </row>
    <row r="12" spans="1:10">
      <c r="A12" s="1">
        <v>44937</v>
      </c>
      <c r="B12">
        <f t="shared" si="0"/>
        <v>1</v>
      </c>
      <c r="C12">
        <v>0</v>
      </c>
      <c r="D12">
        <v>60</v>
      </c>
      <c r="H12" s="5">
        <v>7</v>
      </c>
      <c r="I12" s="3">
        <v>750</v>
      </c>
      <c r="J12" s="3">
        <v>5670</v>
      </c>
    </row>
    <row r="13" spans="1:10">
      <c r="A13" s="1">
        <v>44938</v>
      </c>
      <c r="B13">
        <f t="shared" si="0"/>
        <v>1</v>
      </c>
      <c r="C13">
        <v>0</v>
      </c>
      <c r="D13">
        <v>60</v>
      </c>
      <c r="H13" s="5">
        <v>8</v>
      </c>
      <c r="I13" s="3">
        <v>600</v>
      </c>
      <c r="J13" s="3">
        <v>6210</v>
      </c>
    </row>
    <row r="14" spans="1:10">
      <c r="A14" s="1">
        <v>44939</v>
      </c>
      <c r="B14">
        <f t="shared" si="0"/>
        <v>1</v>
      </c>
      <c r="C14">
        <v>0</v>
      </c>
      <c r="D14">
        <v>60</v>
      </c>
      <c r="H14" s="5">
        <v>9</v>
      </c>
      <c r="I14" s="3">
        <v>600</v>
      </c>
      <c r="J14" s="3">
        <v>4920</v>
      </c>
    </row>
    <row r="15" spans="1:10">
      <c r="A15" s="1">
        <v>44940</v>
      </c>
      <c r="B15">
        <f t="shared" si="0"/>
        <v>1</v>
      </c>
      <c r="C15">
        <v>0</v>
      </c>
      <c r="D15">
        <v>0</v>
      </c>
      <c r="H15" s="5">
        <v>10</v>
      </c>
      <c r="I15" s="3">
        <v>750</v>
      </c>
      <c r="J15" s="3">
        <v>2640</v>
      </c>
    </row>
    <row r="16" spans="1:10">
      <c r="A16" s="1">
        <v>44941</v>
      </c>
      <c r="B16">
        <f t="shared" si="0"/>
        <v>1</v>
      </c>
      <c r="C16">
        <v>150</v>
      </c>
      <c r="D16">
        <v>0</v>
      </c>
      <c r="H16" s="5">
        <v>11</v>
      </c>
      <c r="I16" s="3">
        <v>600</v>
      </c>
      <c r="J16" s="3">
        <v>2640</v>
      </c>
    </row>
    <row r="17" spans="1:11">
      <c r="A17" s="1">
        <v>44942</v>
      </c>
      <c r="B17">
        <f t="shared" si="0"/>
        <v>1</v>
      </c>
      <c r="C17">
        <v>0</v>
      </c>
      <c r="D17">
        <v>60</v>
      </c>
      <c r="H17" s="5">
        <v>12</v>
      </c>
      <c r="I17" s="3">
        <v>750</v>
      </c>
      <c r="J17" s="3">
        <v>2100</v>
      </c>
    </row>
    <row r="18" spans="1:11">
      <c r="A18" s="1">
        <v>44943</v>
      </c>
      <c r="B18">
        <f t="shared" si="0"/>
        <v>1</v>
      </c>
      <c r="C18">
        <v>0</v>
      </c>
      <c r="D18">
        <v>60</v>
      </c>
      <c r="H18" s="5" t="s">
        <v>30</v>
      </c>
      <c r="I18" s="3">
        <v>15950</v>
      </c>
      <c r="J18" s="3">
        <v>39600</v>
      </c>
    </row>
    <row r="19" spans="1:11">
      <c r="A19" s="1">
        <v>44944</v>
      </c>
      <c r="B19">
        <f t="shared" si="0"/>
        <v>1</v>
      </c>
      <c r="C19">
        <v>0</v>
      </c>
      <c r="D19">
        <v>60</v>
      </c>
    </row>
    <row r="20" spans="1:11">
      <c r="A20" s="1">
        <v>44945</v>
      </c>
      <c r="B20">
        <f t="shared" si="0"/>
        <v>1</v>
      </c>
      <c r="C20">
        <v>0</v>
      </c>
      <c r="D20">
        <v>60</v>
      </c>
      <c r="H20" t="s">
        <v>25</v>
      </c>
      <c r="I20" t="s">
        <v>10</v>
      </c>
      <c r="J20" t="s">
        <v>11</v>
      </c>
      <c r="K20" t="s">
        <v>31</v>
      </c>
    </row>
    <row r="21" spans="1:11">
      <c r="A21" s="1">
        <v>44946</v>
      </c>
      <c r="B21">
        <f t="shared" si="0"/>
        <v>1</v>
      </c>
      <c r="C21">
        <v>0</v>
      </c>
      <c r="D21">
        <v>60</v>
      </c>
      <c r="H21" s="5">
        <v>1</v>
      </c>
      <c r="I21" s="3">
        <v>8750</v>
      </c>
      <c r="J21" s="3">
        <v>1320</v>
      </c>
      <c r="K21">
        <f>J21-I21</f>
        <v>-7430</v>
      </c>
    </row>
    <row r="22" spans="1:11">
      <c r="A22" s="1">
        <v>44947</v>
      </c>
      <c r="B22">
        <f t="shared" si="0"/>
        <v>1</v>
      </c>
      <c r="C22">
        <v>0</v>
      </c>
      <c r="D22">
        <v>0</v>
      </c>
      <c r="H22" s="5">
        <v>2</v>
      </c>
      <c r="I22" s="3">
        <v>600</v>
      </c>
      <c r="J22" s="3">
        <v>1200</v>
      </c>
      <c r="K22">
        <f t="shared" ref="K22:K32" si="1">J22-I22</f>
        <v>600</v>
      </c>
    </row>
    <row r="23" spans="1:11">
      <c r="A23" s="1">
        <v>44948</v>
      </c>
      <c r="B23">
        <f t="shared" si="0"/>
        <v>1</v>
      </c>
      <c r="C23">
        <v>150</v>
      </c>
      <c r="D23">
        <v>0</v>
      </c>
      <c r="H23" s="5">
        <v>3</v>
      </c>
      <c r="I23" s="3">
        <v>600</v>
      </c>
      <c r="J23" s="3">
        <v>2190</v>
      </c>
      <c r="K23">
        <f t="shared" si="1"/>
        <v>1590</v>
      </c>
    </row>
    <row r="24" spans="1:11">
      <c r="A24" s="1">
        <v>44949</v>
      </c>
      <c r="B24">
        <f t="shared" si="0"/>
        <v>1</v>
      </c>
      <c r="C24">
        <v>0</v>
      </c>
      <c r="D24">
        <v>60</v>
      </c>
      <c r="H24" s="5">
        <v>4</v>
      </c>
      <c r="I24" s="3">
        <v>750</v>
      </c>
      <c r="J24" s="3">
        <v>3000</v>
      </c>
      <c r="K24">
        <f t="shared" si="1"/>
        <v>2250</v>
      </c>
    </row>
    <row r="25" spans="1:11">
      <c r="A25" s="1">
        <v>44950</v>
      </c>
      <c r="B25">
        <f t="shared" si="0"/>
        <v>1</v>
      </c>
      <c r="C25">
        <v>0</v>
      </c>
      <c r="D25">
        <v>60</v>
      </c>
      <c r="H25" s="5">
        <v>5</v>
      </c>
      <c r="I25" s="3">
        <v>600</v>
      </c>
      <c r="J25" s="3">
        <v>3450</v>
      </c>
      <c r="K25">
        <f t="shared" si="1"/>
        <v>2850</v>
      </c>
    </row>
    <row r="26" spans="1:11">
      <c r="A26" s="1">
        <v>44951</v>
      </c>
      <c r="B26">
        <f t="shared" si="0"/>
        <v>1</v>
      </c>
      <c r="C26">
        <v>0</v>
      </c>
      <c r="D26">
        <v>60</v>
      </c>
      <c r="H26" s="5">
        <v>6</v>
      </c>
      <c r="I26" s="3">
        <v>600</v>
      </c>
      <c r="J26" s="3">
        <v>4260</v>
      </c>
      <c r="K26">
        <f t="shared" si="1"/>
        <v>3660</v>
      </c>
    </row>
    <row r="27" spans="1:11">
      <c r="A27" s="1">
        <v>44952</v>
      </c>
      <c r="B27">
        <f t="shared" si="0"/>
        <v>1</v>
      </c>
      <c r="C27">
        <v>0</v>
      </c>
      <c r="D27">
        <v>60</v>
      </c>
      <c r="H27" s="5">
        <v>7</v>
      </c>
      <c r="I27" s="3">
        <v>750</v>
      </c>
      <c r="J27" s="3">
        <v>5670</v>
      </c>
      <c r="K27">
        <f t="shared" si="1"/>
        <v>4920</v>
      </c>
    </row>
    <row r="28" spans="1:11">
      <c r="A28" s="1">
        <v>44953</v>
      </c>
      <c r="B28">
        <f t="shared" si="0"/>
        <v>1</v>
      </c>
      <c r="C28">
        <v>0</v>
      </c>
      <c r="D28">
        <v>60</v>
      </c>
      <c r="H28" s="5">
        <v>8</v>
      </c>
      <c r="I28" s="3">
        <v>600</v>
      </c>
      <c r="J28" s="3">
        <v>6210</v>
      </c>
      <c r="K28">
        <f t="shared" si="1"/>
        <v>5610</v>
      </c>
    </row>
    <row r="29" spans="1:11">
      <c r="A29" s="1">
        <v>44954</v>
      </c>
      <c r="B29">
        <f t="shared" si="0"/>
        <v>1</v>
      </c>
      <c r="C29">
        <v>0</v>
      </c>
      <c r="D29">
        <v>0</v>
      </c>
      <c r="H29" s="5">
        <v>9</v>
      </c>
      <c r="I29" s="3">
        <v>600</v>
      </c>
      <c r="J29" s="3">
        <v>4920</v>
      </c>
      <c r="K29">
        <f t="shared" si="1"/>
        <v>4320</v>
      </c>
    </row>
    <row r="30" spans="1:11">
      <c r="A30" s="1">
        <v>44955</v>
      </c>
      <c r="B30">
        <f t="shared" si="0"/>
        <v>1</v>
      </c>
      <c r="C30">
        <v>150</v>
      </c>
      <c r="D30">
        <v>0</v>
      </c>
      <c r="H30" s="5">
        <v>10</v>
      </c>
      <c r="I30" s="3">
        <v>750</v>
      </c>
      <c r="J30" s="3">
        <v>2640</v>
      </c>
      <c r="K30">
        <f t="shared" si="1"/>
        <v>1890</v>
      </c>
    </row>
    <row r="31" spans="1:11">
      <c r="A31" s="1">
        <v>44956</v>
      </c>
      <c r="B31">
        <f t="shared" si="0"/>
        <v>1</v>
      </c>
      <c r="C31">
        <v>0</v>
      </c>
      <c r="D31">
        <v>60</v>
      </c>
      <c r="H31" s="5">
        <v>11</v>
      </c>
      <c r="I31" s="3">
        <v>600</v>
      </c>
      <c r="J31" s="3">
        <v>2640</v>
      </c>
      <c r="K31">
        <f t="shared" si="1"/>
        <v>2040</v>
      </c>
    </row>
    <row r="32" spans="1:11">
      <c r="A32" s="1">
        <v>44957</v>
      </c>
      <c r="B32">
        <f t="shared" si="0"/>
        <v>1</v>
      </c>
      <c r="C32">
        <v>0</v>
      </c>
      <c r="D32">
        <v>60</v>
      </c>
      <c r="H32" s="5">
        <v>12</v>
      </c>
      <c r="I32" s="3">
        <v>750</v>
      </c>
      <c r="J32" s="3">
        <v>2100</v>
      </c>
      <c r="K32">
        <f t="shared" si="1"/>
        <v>1350</v>
      </c>
    </row>
    <row r="33" spans="1:9">
      <c r="A33" s="1">
        <v>44958</v>
      </c>
      <c r="B33">
        <f t="shared" si="0"/>
        <v>2</v>
      </c>
      <c r="C33">
        <v>0</v>
      </c>
      <c r="D33">
        <v>60</v>
      </c>
    </row>
    <row r="34" spans="1:9">
      <c r="A34" s="1">
        <v>44959</v>
      </c>
      <c r="B34">
        <f t="shared" si="0"/>
        <v>2</v>
      </c>
      <c r="C34">
        <v>0</v>
      </c>
      <c r="D34">
        <v>60</v>
      </c>
    </row>
    <row r="35" spans="1:9">
      <c r="A35" s="1">
        <v>44960</v>
      </c>
      <c r="B35">
        <f t="shared" si="0"/>
        <v>2</v>
      </c>
      <c r="C35">
        <v>0</v>
      </c>
      <c r="D35">
        <v>60</v>
      </c>
      <c r="H35" s="7" t="s">
        <v>32</v>
      </c>
      <c r="I35" s="7"/>
    </row>
    <row r="36" spans="1:9">
      <c r="A36" s="1">
        <v>44961</v>
      </c>
      <c r="B36">
        <f t="shared" si="0"/>
        <v>2</v>
      </c>
      <c r="C36">
        <v>0</v>
      </c>
      <c r="D36">
        <v>0</v>
      </c>
      <c r="H36" s="6" t="s">
        <v>25</v>
      </c>
      <c r="I36" s="6" t="s">
        <v>31</v>
      </c>
    </row>
    <row r="37" spans="1:9">
      <c r="A37" s="1">
        <v>44962</v>
      </c>
      <c r="B37">
        <f t="shared" si="0"/>
        <v>2</v>
      </c>
      <c r="C37">
        <v>150</v>
      </c>
      <c r="D37">
        <v>0</v>
      </c>
      <c r="H37" s="6">
        <v>1</v>
      </c>
      <c r="I37" s="6">
        <v>-7430</v>
      </c>
    </row>
    <row r="38" spans="1:9">
      <c r="A38" s="1">
        <v>44963</v>
      </c>
      <c r="B38">
        <f t="shared" si="0"/>
        <v>2</v>
      </c>
      <c r="C38">
        <v>0</v>
      </c>
      <c r="D38">
        <v>60</v>
      </c>
      <c r="H38" s="6">
        <v>2</v>
      </c>
      <c r="I38" s="6">
        <v>600</v>
      </c>
    </row>
    <row r="39" spans="1:9">
      <c r="A39" s="1">
        <v>44964</v>
      </c>
      <c r="B39">
        <f t="shared" si="0"/>
        <v>2</v>
      </c>
      <c r="C39">
        <v>0</v>
      </c>
      <c r="D39">
        <v>60</v>
      </c>
      <c r="H39" s="6">
        <v>3</v>
      </c>
      <c r="I39" s="6">
        <v>1590</v>
      </c>
    </row>
    <row r="40" spans="1:9">
      <c r="A40" s="1">
        <v>44965</v>
      </c>
      <c r="B40">
        <f t="shared" si="0"/>
        <v>2</v>
      </c>
      <c r="C40">
        <v>0</v>
      </c>
      <c r="D40">
        <v>60</v>
      </c>
      <c r="H40" s="6">
        <v>4</v>
      </c>
      <c r="I40" s="6">
        <v>2250</v>
      </c>
    </row>
    <row r="41" spans="1:9">
      <c r="A41" s="1">
        <v>44966</v>
      </c>
      <c r="B41">
        <f t="shared" si="0"/>
        <v>2</v>
      </c>
      <c r="C41">
        <v>0</v>
      </c>
      <c r="D41">
        <v>60</v>
      </c>
      <c r="H41" s="6">
        <v>5</v>
      </c>
      <c r="I41" s="6">
        <v>2850</v>
      </c>
    </row>
    <row r="42" spans="1:9">
      <c r="A42" s="1">
        <v>44967</v>
      </c>
      <c r="B42">
        <f t="shared" si="0"/>
        <v>2</v>
      </c>
      <c r="C42">
        <v>0</v>
      </c>
      <c r="D42">
        <v>60</v>
      </c>
      <c r="H42" s="6">
        <v>6</v>
      </c>
      <c r="I42" s="6">
        <v>3660</v>
      </c>
    </row>
    <row r="43" spans="1:9">
      <c r="A43" s="1">
        <v>44968</v>
      </c>
      <c r="B43">
        <f t="shared" si="0"/>
        <v>2</v>
      </c>
      <c r="C43">
        <v>0</v>
      </c>
      <c r="D43">
        <v>0</v>
      </c>
      <c r="H43" s="6">
        <v>7</v>
      </c>
      <c r="I43" s="6">
        <v>4920</v>
      </c>
    </row>
    <row r="44" spans="1:9">
      <c r="A44" s="1">
        <v>44969</v>
      </c>
      <c r="B44">
        <f t="shared" si="0"/>
        <v>2</v>
      </c>
      <c r="C44">
        <v>150</v>
      </c>
      <c r="D44">
        <v>0</v>
      </c>
      <c r="H44" s="6">
        <v>8</v>
      </c>
      <c r="I44" s="6">
        <v>5610</v>
      </c>
    </row>
    <row r="45" spans="1:9">
      <c r="A45" s="1">
        <v>44970</v>
      </c>
      <c r="B45">
        <f t="shared" si="0"/>
        <v>2</v>
      </c>
      <c r="C45">
        <v>0</v>
      </c>
      <c r="D45">
        <v>60</v>
      </c>
      <c r="H45" s="6">
        <v>9</v>
      </c>
      <c r="I45" s="6">
        <v>4320</v>
      </c>
    </row>
    <row r="46" spans="1:9">
      <c r="A46" s="1">
        <v>44971</v>
      </c>
      <c r="B46">
        <f t="shared" si="0"/>
        <v>2</v>
      </c>
      <c r="C46">
        <v>0</v>
      </c>
      <c r="D46">
        <v>60</v>
      </c>
      <c r="H46" s="6">
        <v>10</v>
      </c>
      <c r="I46" s="6">
        <v>1890</v>
      </c>
    </row>
    <row r="47" spans="1:9">
      <c r="A47" s="1">
        <v>44972</v>
      </c>
      <c r="B47">
        <f t="shared" si="0"/>
        <v>2</v>
      </c>
      <c r="C47">
        <v>0</v>
      </c>
      <c r="D47">
        <v>60</v>
      </c>
      <c r="H47" s="6">
        <v>11</v>
      </c>
      <c r="I47" s="6">
        <v>2040</v>
      </c>
    </row>
    <row r="48" spans="1:9">
      <c r="A48" s="1">
        <v>44973</v>
      </c>
      <c r="B48">
        <f t="shared" si="0"/>
        <v>2</v>
      </c>
      <c r="C48">
        <v>0</v>
      </c>
      <c r="D48">
        <v>60</v>
      </c>
      <c r="H48" s="6">
        <v>12</v>
      </c>
      <c r="I48" s="6">
        <v>1350</v>
      </c>
    </row>
    <row r="49" spans="1:4">
      <c r="A49" s="1">
        <v>44974</v>
      </c>
      <c r="B49">
        <f t="shared" si="0"/>
        <v>2</v>
      </c>
      <c r="C49">
        <v>0</v>
      </c>
      <c r="D49">
        <v>60</v>
      </c>
    </row>
    <row r="50" spans="1:4">
      <c r="A50" s="1">
        <v>44975</v>
      </c>
      <c r="B50">
        <f t="shared" si="0"/>
        <v>2</v>
      </c>
      <c r="C50">
        <v>0</v>
      </c>
      <c r="D50">
        <v>0</v>
      </c>
    </row>
    <row r="51" spans="1:4">
      <c r="A51" s="1">
        <v>44976</v>
      </c>
      <c r="B51">
        <f t="shared" si="0"/>
        <v>2</v>
      </c>
      <c r="C51">
        <v>150</v>
      </c>
      <c r="D51">
        <v>0</v>
      </c>
    </row>
    <row r="52" spans="1:4">
      <c r="A52" s="1">
        <v>44977</v>
      </c>
      <c r="B52">
        <f t="shared" si="0"/>
        <v>2</v>
      </c>
      <c r="C52">
        <v>0</v>
      </c>
      <c r="D52">
        <v>60</v>
      </c>
    </row>
    <row r="53" spans="1:4">
      <c r="A53" s="1">
        <v>44978</v>
      </c>
      <c r="B53">
        <f t="shared" si="0"/>
        <v>2</v>
      </c>
      <c r="C53">
        <v>0</v>
      </c>
      <c r="D53">
        <v>60</v>
      </c>
    </row>
    <row r="54" spans="1:4">
      <c r="A54" s="1">
        <v>44979</v>
      </c>
      <c r="B54">
        <f t="shared" si="0"/>
        <v>2</v>
      </c>
      <c r="C54">
        <v>0</v>
      </c>
      <c r="D54">
        <v>60</v>
      </c>
    </row>
    <row r="55" spans="1:4">
      <c r="A55" s="1">
        <v>44980</v>
      </c>
      <c r="B55">
        <f t="shared" si="0"/>
        <v>2</v>
      </c>
      <c r="C55">
        <v>0</v>
      </c>
      <c r="D55">
        <v>60</v>
      </c>
    </row>
    <row r="56" spans="1:4">
      <c r="A56" s="1">
        <v>44981</v>
      </c>
      <c r="B56">
        <f t="shared" si="0"/>
        <v>2</v>
      </c>
      <c r="C56">
        <v>0</v>
      </c>
      <c r="D56">
        <v>60</v>
      </c>
    </row>
    <row r="57" spans="1:4">
      <c r="A57" s="1">
        <v>44982</v>
      </c>
      <c r="B57">
        <f t="shared" si="0"/>
        <v>2</v>
      </c>
      <c r="C57">
        <v>0</v>
      </c>
      <c r="D57">
        <v>0</v>
      </c>
    </row>
    <row r="58" spans="1:4">
      <c r="A58" s="1">
        <v>44983</v>
      </c>
      <c r="B58">
        <f t="shared" si="0"/>
        <v>2</v>
      </c>
      <c r="C58">
        <v>150</v>
      </c>
      <c r="D58">
        <v>0</v>
      </c>
    </row>
    <row r="59" spans="1:4">
      <c r="A59" s="1">
        <v>44984</v>
      </c>
      <c r="B59">
        <f t="shared" si="0"/>
        <v>2</v>
      </c>
      <c r="C59">
        <v>0</v>
      </c>
      <c r="D59">
        <v>60</v>
      </c>
    </row>
    <row r="60" spans="1:4">
      <c r="A60" s="1">
        <v>44985</v>
      </c>
      <c r="B60">
        <f t="shared" si="0"/>
        <v>2</v>
      </c>
      <c r="C60">
        <v>0</v>
      </c>
      <c r="D60">
        <v>60</v>
      </c>
    </row>
    <row r="61" spans="1:4">
      <c r="A61" s="1">
        <v>44986</v>
      </c>
      <c r="B61">
        <f t="shared" si="0"/>
        <v>3</v>
      </c>
      <c r="C61">
        <v>0</v>
      </c>
      <c r="D61">
        <v>60</v>
      </c>
    </row>
    <row r="62" spans="1:4">
      <c r="A62" s="1">
        <v>44987</v>
      </c>
      <c r="B62">
        <f t="shared" si="0"/>
        <v>3</v>
      </c>
      <c r="C62">
        <v>0</v>
      </c>
      <c r="D62">
        <v>60</v>
      </c>
    </row>
    <row r="63" spans="1:4">
      <c r="A63" s="1">
        <v>44988</v>
      </c>
      <c r="B63">
        <f t="shared" si="0"/>
        <v>3</v>
      </c>
      <c r="C63">
        <v>0</v>
      </c>
      <c r="D63">
        <v>60</v>
      </c>
    </row>
    <row r="64" spans="1:4">
      <c r="A64" s="1">
        <v>44989</v>
      </c>
      <c r="B64">
        <f t="shared" si="0"/>
        <v>3</v>
      </c>
      <c r="C64">
        <v>0</v>
      </c>
      <c r="D64">
        <v>0</v>
      </c>
    </row>
    <row r="65" spans="1:4">
      <c r="A65" s="1">
        <v>44990</v>
      </c>
      <c r="B65">
        <f t="shared" si="0"/>
        <v>3</v>
      </c>
      <c r="C65">
        <v>150</v>
      </c>
      <c r="D65">
        <v>0</v>
      </c>
    </row>
    <row r="66" spans="1:4">
      <c r="A66" s="1">
        <v>44991</v>
      </c>
      <c r="B66">
        <f t="shared" si="0"/>
        <v>3</v>
      </c>
      <c r="C66">
        <v>0</v>
      </c>
      <c r="D66">
        <v>60</v>
      </c>
    </row>
    <row r="67" spans="1:4">
      <c r="A67" s="1">
        <v>44992</v>
      </c>
      <c r="B67">
        <f t="shared" ref="B67:B130" si="2">MONTH(A67)</f>
        <v>3</v>
      </c>
      <c r="C67">
        <v>0</v>
      </c>
      <c r="D67">
        <v>60</v>
      </c>
    </row>
    <row r="68" spans="1:4">
      <c r="A68" s="1">
        <v>44993</v>
      </c>
      <c r="B68">
        <f t="shared" si="2"/>
        <v>3</v>
      </c>
      <c r="C68">
        <v>0</v>
      </c>
      <c r="D68">
        <v>60</v>
      </c>
    </row>
    <row r="69" spans="1:4">
      <c r="A69" s="1">
        <v>44994</v>
      </c>
      <c r="B69">
        <f t="shared" si="2"/>
        <v>3</v>
      </c>
      <c r="C69">
        <v>0</v>
      </c>
      <c r="D69">
        <v>60</v>
      </c>
    </row>
    <row r="70" spans="1:4">
      <c r="A70" s="1">
        <v>44995</v>
      </c>
      <c r="B70">
        <f t="shared" si="2"/>
        <v>3</v>
      </c>
      <c r="C70">
        <v>0</v>
      </c>
      <c r="D70">
        <v>60</v>
      </c>
    </row>
    <row r="71" spans="1:4">
      <c r="A71" s="1">
        <v>44996</v>
      </c>
      <c r="B71">
        <f t="shared" si="2"/>
        <v>3</v>
      </c>
      <c r="C71">
        <v>0</v>
      </c>
      <c r="D71">
        <v>0</v>
      </c>
    </row>
    <row r="72" spans="1:4">
      <c r="A72" s="1">
        <v>44997</v>
      </c>
      <c r="B72">
        <f t="shared" si="2"/>
        <v>3</v>
      </c>
      <c r="C72">
        <v>150</v>
      </c>
      <c r="D72">
        <v>0</v>
      </c>
    </row>
    <row r="73" spans="1:4">
      <c r="A73" s="1">
        <v>44998</v>
      </c>
      <c r="B73">
        <f t="shared" si="2"/>
        <v>3</v>
      </c>
      <c r="C73">
        <v>0</v>
      </c>
      <c r="D73">
        <v>60</v>
      </c>
    </row>
    <row r="74" spans="1:4">
      <c r="A74" s="1">
        <v>44999</v>
      </c>
      <c r="B74">
        <f t="shared" si="2"/>
        <v>3</v>
      </c>
      <c r="C74">
        <v>0</v>
      </c>
      <c r="D74">
        <v>60</v>
      </c>
    </row>
    <row r="75" spans="1:4">
      <c r="A75" s="1">
        <v>45000</v>
      </c>
      <c r="B75">
        <f t="shared" si="2"/>
        <v>3</v>
      </c>
      <c r="C75">
        <v>0</v>
      </c>
      <c r="D75">
        <v>60</v>
      </c>
    </row>
    <row r="76" spans="1:4">
      <c r="A76" s="1">
        <v>45001</v>
      </c>
      <c r="B76">
        <f t="shared" si="2"/>
        <v>3</v>
      </c>
      <c r="C76">
        <v>0</v>
      </c>
      <c r="D76">
        <v>60</v>
      </c>
    </row>
    <row r="77" spans="1:4">
      <c r="A77" s="1">
        <v>45002</v>
      </c>
      <c r="B77">
        <f t="shared" si="2"/>
        <v>3</v>
      </c>
      <c r="C77">
        <v>0</v>
      </c>
      <c r="D77">
        <v>60</v>
      </c>
    </row>
    <row r="78" spans="1:4">
      <c r="A78" s="1">
        <v>45003</v>
      </c>
      <c r="B78">
        <f t="shared" si="2"/>
        <v>3</v>
      </c>
      <c r="C78">
        <v>0</v>
      </c>
      <c r="D78">
        <v>0</v>
      </c>
    </row>
    <row r="79" spans="1:4">
      <c r="A79" s="1">
        <v>45004</v>
      </c>
      <c r="B79">
        <f t="shared" si="2"/>
        <v>3</v>
      </c>
      <c r="C79">
        <v>150</v>
      </c>
      <c r="D79">
        <v>0</v>
      </c>
    </row>
    <row r="80" spans="1:4">
      <c r="A80" s="1">
        <v>45005</v>
      </c>
      <c r="B80">
        <f t="shared" si="2"/>
        <v>3</v>
      </c>
      <c r="C80">
        <v>0</v>
      </c>
      <c r="D80">
        <v>60</v>
      </c>
    </row>
    <row r="81" spans="1:4">
      <c r="A81" s="1">
        <v>45006</v>
      </c>
      <c r="B81">
        <f t="shared" si="2"/>
        <v>3</v>
      </c>
      <c r="C81">
        <v>0</v>
      </c>
      <c r="D81">
        <v>150</v>
      </c>
    </row>
    <row r="82" spans="1:4">
      <c r="A82" s="1">
        <v>45007</v>
      </c>
      <c r="B82">
        <f t="shared" si="2"/>
        <v>3</v>
      </c>
      <c r="C82">
        <v>0</v>
      </c>
      <c r="D82">
        <v>150</v>
      </c>
    </row>
    <row r="83" spans="1:4">
      <c r="A83" s="1">
        <v>45008</v>
      </c>
      <c r="B83">
        <f t="shared" si="2"/>
        <v>3</v>
      </c>
      <c r="C83">
        <v>0</v>
      </c>
      <c r="D83">
        <v>150</v>
      </c>
    </row>
    <row r="84" spans="1:4">
      <c r="A84" s="1">
        <v>45009</v>
      </c>
      <c r="B84">
        <f t="shared" si="2"/>
        <v>3</v>
      </c>
      <c r="C84">
        <v>0</v>
      </c>
      <c r="D84">
        <v>150</v>
      </c>
    </row>
    <row r="85" spans="1:4">
      <c r="A85" s="1">
        <v>45010</v>
      </c>
      <c r="B85">
        <f t="shared" si="2"/>
        <v>3</v>
      </c>
      <c r="C85">
        <v>0</v>
      </c>
      <c r="D85">
        <v>0</v>
      </c>
    </row>
    <row r="86" spans="1:4">
      <c r="A86" s="1">
        <v>45011</v>
      </c>
      <c r="B86">
        <f t="shared" si="2"/>
        <v>3</v>
      </c>
      <c r="C86">
        <v>150</v>
      </c>
      <c r="D86">
        <v>0</v>
      </c>
    </row>
    <row r="87" spans="1:4">
      <c r="A87" s="1">
        <v>45012</v>
      </c>
      <c r="B87">
        <f t="shared" si="2"/>
        <v>3</v>
      </c>
      <c r="C87">
        <v>0</v>
      </c>
      <c r="D87">
        <v>150</v>
      </c>
    </row>
    <row r="88" spans="1:4">
      <c r="A88" s="1">
        <v>45013</v>
      </c>
      <c r="B88">
        <f t="shared" si="2"/>
        <v>3</v>
      </c>
      <c r="C88">
        <v>0</v>
      </c>
      <c r="D88">
        <v>150</v>
      </c>
    </row>
    <row r="89" spans="1:4">
      <c r="A89" s="1">
        <v>45014</v>
      </c>
      <c r="B89">
        <f t="shared" si="2"/>
        <v>3</v>
      </c>
      <c r="C89">
        <v>0</v>
      </c>
      <c r="D89">
        <v>150</v>
      </c>
    </row>
    <row r="90" spans="1:4">
      <c r="A90" s="1">
        <v>45015</v>
      </c>
      <c r="B90">
        <f t="shared" si="2"/>
        <v>3</v>
      </c>
      <c r="C90">
        <v>0</v>
      </c>
      <c r="D90">
        <v>150</v>
      </c>
    </row>
    <row r="91" spans="1:4">
      <c r="A91" s="1">
        <v>45016</v>
      </c>
      <c r="B91">
        <f t="shared" si="2"/>
        <v>3</v>
      </c>
      <c r="C91">
        <v>0</v>
      </c>
      <c r="D91">
        <v>150</v>
      </c>
    </row>
    <row r="92" spans="1:4">
      <c r="A92" s="1">
        <v>45017</v>
      </c>
      <c r="B92">
        <f t="shared" si="2"/>
        <v>4</v>
      </c>
      <c r="C92">
        <v>0</v>
      </c>
      <c r="D92">
        <v>0</v>
      </c>
    </row>
    <row r="93" spans="1:4">
      <c r="A93" s="1">
        <v>45018</v>
      </c>
      <c r="B93">
        <f t="shared" si="2"/>
        <v>4</v>
      </c>
      <c r="C93">
        <v>150</v>
      </c>
      <c r="D93">
        <v>0</v>
      </c>
    </row>
    <row r="94" spans="1:4">
      <c r="A94" s="1">
        <v>45019</v>
      </c>
      <c r="B94">
        <f t="shared" si="2"/>
        <v>4</v>
      </c>
      <c r="C94">
        <v>0</v>
      </c>
      <c r="D94">
        <v>150</v>
      </c>
    </row>
    <row r="95" spans="1:4">
      <c r="A95" s="1">
        <v>45020</v>
      </c>
      <c r="B95">
        <f t="shared" si="2"/>
        <v>4</v>
      </c>
      <c r="C95">
        <v>0</v>
      </c>
      <c r="D95">
        <v>150</v>
      </c>
    </row>
    <row r="96" spans="1:4">
      <c r="A96" s="1">
        <v>45021</v>
      </c>
      <c r="B96">
        <f t="shared" si="2"/>
        <v>4</v>
      </c>
      <c r="C96">
        <v>0</v>
      </c>
      <c r="D96">
        <v>150</v>
      </c>
    </row>
    <row r="97" spans="1:4">
      <c r="A97" s="1">
        <v>45022</v>
      </c>
      <c r="B97">
        <f t="shared" si="2"/>
        <v>4</v>
      </c>
      <c r="C97">
        <v>0</v>
      </c>
      <c r="D97">
        <v>150</v>
      </c>
    </row>
    <row r="98" spans="1:4">
      <c r="A98" s="1">
        <v>45023</v>
      </c>
      <c r="B98">
        <f t="shared" si="2"/>
        <v>4</v>
      </c>
      <c r="C98">
        <v>0</v>
      </c>
      <c r="D98">
        <v>150</v>
      </c>
    </row>
    <row r="99" spans="1:4">
      <c r="A99" s="1">
        <v>45024</v>
      </c>
      <c r="B99">
        <f t="shared" si="2"/>
        <v>4</v>
      </c>
      <c r="C99">
        <v>0</v>
      </c>
      <c r="D99">
        <v>0</v>
      </c>
    </row>
    <row r="100" spans="1:4">
      <c r="A100" s="1">
        <v>45025</v>
      </c>
      <c r="B100">
        <f t="shared" si="2"/>
        <v>4</v>
      </c>
      <c r="C100">
        <v>150</v>
      </c>
      <c r="D100">
        <v>0</v>
      </c>
    </row>
    <row r="101" spans="1:4">
      <c r="A101" s="1">
        <v>45026</v>
      </c>
      <c r="B101">
        <f t="shared" si="2"/>
        <v>4</v>
      </c>
      <c r="C101">
        <v>0</v>
      </c>
      <c r="D101">
        <v>150</v>
      </c>
    </row>
    <row r="102" spans="1:4">
      <c r="A102" s="1">
        <v>45027</v>
      </c>
      <c r="B102">
        <f t="shared" si="2"/>
        <v>4</v>
      </c>
      <c r="C102">
        <v>0</v>
      </c>
      <c r="D102">
        <v>150</v>
      </c>
    </row>
    <row r="103" spans="1:4">
      <c r="A103" s="1">
        <v>45028</v>
      </c>
      <c r="B103">
        <f t="shared" si="2"/>
        <v>4</v>
      </c>
      <c r="C103">
        <v>0</v>
      </c>
      <c r="D103">
        <v>150</v>
      </c>
    </row>
    <row r="104" spans="1:4">
      <c r="A104" s="1">
        <v>45029</v>
      </c>
      <c r="B104">
        <f t="shared" si="2"/>
        <v>4</v>
      </c>
      <c r="C104">
        <v>0</v>
      </c>
      <c r="D104">
        <v>150</v>
      </c>
    </row>
    <row r="105" spans="1:4">
      <c r="A105" s="1">
        <v>45030</v>
      </c>
      <c r="B105">
        <f t="shared" si="2"/>
        <v>4</v>
      </c>
      <c r="C105">
        <v>0</v>
      </c>
      <c r="D105">
        <v>150</v>
      </c>
    </row>
    <row r="106" spans="1:4">
      <c r="A106" s="1">
        <v>45031</v>
      </c>
      <c r="B106">
        <f t="shared" si="2"/>
        <v>4</v>
      </c>
      <c r="C106">
        <v>0</v>
      </c>
      <c r="D106">
        <v>0</v>
      </c>
    </row>
    <row r="107" spans="1:4">
      <c r="A107" s="1">
        <v>45032</v>
      </c>
      <c r="B107">
        <f t="shared" si="2"/>
        <v>4</v>
      </c>
      <c r="C107">
        <v>150</v>
      </c>
      <c r="D107">
        <v>0</v>
      </c>
    </row>
    <row r="108" spans="1:4">
      <c r="A108" s="1">
        <v>45033</v>
      </c>
      <c r="B108">
        <f t="shared" si="2"/>
        <v>4</v>
      </c>
      <c r="C108">
        <v>0</v>
      </c>
      <c r="D108">
        <v>150</v>
      </c>
    </row>
    <row r="109" spans="1:4">
      <c r="A109" s="1">
        <v>45034</v>
      </c>
      <c r="B109">
        <f t="shared" si="2"/>
        <v>4</v>
      </c>
      <c r="C109">
        <v>0</v>
      </c>
      <c r="D109">
        <v>150</v>
      </c>
    </row>
    <row r="110" spans="1:4">
      <c r="A110" s="1">
        <v>45035</v>
      </c>
      <c r="B110">
        <f t="shared" si="2"/>
        <v>4</v>
      </c>
      <c r="C110">
        <v>0</v>
      </c>
      <c r="D110">
        <v>150</v>
      </c>
    </row>
    <row r="111" spans="1:4">
      <c r="A111" s="1">
        <v>45036</v>
      </c>
      <c r="B111">
        <f t="shared" si="2"/>
        <v>4</v>
      </c>
      <c r="C111">
        <v>0</v>
      </c>
      <c r="D111">
        <v>150</v>
      </c>
    </row>
    <row r="112" spans="1:4">
      <c r="A112" s="1">
        <v>45037</v>
      </c>
      <c r="B112">
        <f t="shared" si="2"/>
        <v>4</v>
      </c>
      <c r="C112">
        <v>0</v>
      </c>
      <c r="D112">
        <v>150</v>
      </c>
    </row>
    <row r="113" spans="1:4">
      <c r="A113" s="1">
        <v>45038</v>
      </c>
      <c r="B113">
        <f t="shared" si="2"/>
        <v>4</v>
      </c>
      <c r="C113">
        <v>0</v>
      </c>
      <c r="D113">
        <v>0</v>
      </c>
    </row>
    <row r="114" spans="1:4">
      <c r="A114" s="1">
        <v>45039</v>
      </c>
      <c r="B114">
        <f t="shared" si="2"/>
        <v>4</v>
      </c>
      <c r="C114">
        <v>150</v>
      </c>
      <c r="D114">
        <v>0</v>
      </c>
    </row>
    <row r="115" spans="1:4">
      <c r="A115" s="1">
        <v>45040</v>
      </c>
      <c r="B115">
        <f t="shared" si="2"/>
        <v>4</v>
      </c>
      <c r="C115">
        <v>0</v>
      </c>
      <c r="D115">
        <v>150</v>
      </c>
    </row>
    <row r="116" spans="1:4">
      <c r="A116" s="1">
        <v>45041</v>
      </c>
      <c r="B116">
        <f t="shared" si="2"/>
        <v>4</v>
      </c>
      <c r="C116">
        <v>0</v>
      </c>
      <c r="D116">
        <v>150</v>
      </c>
    </row>
    <row r="117" spans="1:4">
      <c r="A117" s="1">
        <v>45042</v>
      </c>
      <c r="B117">
        <f t="shared" si="2"/>
        <v>4</v>
      </c>
      <c r="C117">
        <v>0</v>
      </c>
      <c r="D117">
        <v>150</v>
      </c>
    </row>
    <row r="118" spans="1:4">
      <c r="A118" s="1">
        <v>45043</v>
      </c>
      <c r="B118">
        <f t="shared" si="2"/>
        <v>4</v>
      </c>
      <c r="C118">
        <v>0</v>
      </c>
      <c r="D118">
        <v>150</v>
      </c>
    </row>
    <row r="119" spans="1:4">
      <c r="A119" s="1">
        <v>45044</v>
      </c>
      <c r="B119">
        <f t="shared" si="2"/>
        <v>4</v>
      </c>
      <c r="C119">
        <v>0</v>
      </c>
      <c r="D119">
        <v>150</v>
      </c>
    </row>
    <row r="120" spans="1:4">
      <c r="A120" s="1">
        <v>45045</v>
      </c>
      <c r="B120">
        <f t="shared" si="2"/>
        <v>4</v>
      </c>
      <c r="C120">
        <v>0</v>
      </c>
      <c r="D120">
        <v>0</v>
      </c>
    </row>
    <row r="121" spans="1:4">
      <c r="A121" s="1">
        <v>45046</v>
      </c>
      <c r="B121">
        <f t="shared" si="2"/>
        <v>4</v>
      </c>
      <c r="C121">
        <v>150</v>
      </c>
      <c r="D121">
        <v>0</v>
      </c>
    </row>
    <row r="122" spans="1:4">
      <c r="A122" s="1">
        <v>45047</v>
      </c>
      <c r="B122">
        <f t="shared" si="2"/>
        <v>5</v>
      </c>
      <c r="C122">
        <v>0</v>
      </c>
      <c r="D122">
        <v>150</v>
      </c>
    </row>
    <row r="123" spans="1:4">
      <c r="A123" s="1">
        <v>45048</v>
      </c>
      <c r="B123">
        <f t="shared" si="2"/>
        <v>5</v>
      </c>
      <c r="C123">
        <v>0</v>
      </c>
      <c r="D123">
        <v>150</v>
      </c>
    </row>
    <row r="124" spans="1:4">
      <c r="A124" s="1">
        <v>45049</v>
      </c>
      <c r="B124">
        <f t="shared" si="2"/>
        <v>5</v>
      </c>
      <c r="C124">
        <v>0</v>
      </c>
      <c r="D124">
        <v>150</v>
      </c>
    </row>
    <row r="125" spans="1:4">
      <c r="A125" s="1">
        <v>45050</v>
      </c>
      <c r="B125">
        <f t="shared" si="2"/>
        <v>5</v>
      </c>
      <c r="C125">
        <v>0</v>
      </c>
      <c r="D125">
        <v>150</v>
      </c>
    </row>
    <row r="126" spans="1:4">
      <c r="A126" s="1">
        <v>45051</v>
      </c>
      <c r="B126">
        <f t="shared" si="2"/>
        <v>5</v>
      </c>
      <c r="C126">
        <v>0</v>
      </c>
      <c r="D126">
        <v>150</v>
      </c>
    </row>
    <row r="127" spans="1:4">
      <c r="A127" s="1">
        <v>45052</v>
      </c>
      <c r="B127">
        <f t="shared" si="2"/>
        <v>5</v>
      </c>
      <c r="C127">
        <v>0</v>
      </c>
      <c r="D127">
        <v>0</v>
      </c>
    </row>
    <row r="128" spans="1:4">
      <c r="A128" s="1">
        <v>45053</v>
      </c>
      <c r="B128">
        <f t="shared" si="2"/>
        <v>5</v>
      </c>
      <c r="C128">
        <v>150</v>
      </c>
      <c r="D128">
        <v>0</v>
      </c>
    </row>
    <row r="129" spans="1:4">
      <c r="A129" s="1">
        <v>45054</v>
      </c>
      <c r="B129">
        <f t="shared" si="2"/>
        <v>5</v>
      </c>
      <c r="C129">
        <v>0</v>
      </c>
      <c r="D129">
        <v>150</v>
      </c>
    </row>
    <row r="130" spans="1:4">
      <c r="A130" s="1">
        <v>45055</v>
      </c>
      <c r="B130">
        <f t="shared" si="2"/>
        <v>5</v>
      </c>
      <c r="C130">
        <v>0</v>
      </c>
      <c r="D130">
        <v>150</v>
      </c>
    </row>
    <row r="131" spans="1:4">
      <c r="A131" s="1">
        <v>45056</v>
      </c>
      <c r="B131">
        <f t="shared" ref="B131:B194" si="3">MONTH(A131)</f>
        <v>5</v>
      </c>
      <c r="C131">
        <v>0</v>
      </c>
      <c r="D131">
        <v>150</v>
      </c>
    </row>
    <row r="132" spans="1:4">
      <c r="A132" s="1">
        <v>45057</v>
      </c>
      <c r="B132">
        <f t="shared" si="3"/>
        <v>5</v>
      </c>
      <c r="C132">
        <v>0</v>
      </c>
      <c r="D132">
        <v>150</v>
      </c>
    </row>
    <row r="133" spans="1:4">
      <c r="A133" s="1">
        <v>45058</v>
      </c>
      <c r="B133">
        <f t="shared" si="3"/>
        <v>5</v>
      </c>
      <c r="C133">
        <v>0</v>
      </c>
      <c r="D133">
        <v>150</v>
      </c>
    </row>
    <row r="134" spans="1:4">
      <c r="A134" s="1">
        <v>45059</v>
      </c>
      <c r="B134">
        <f t="shared" si="3"/>
        <v>5</v>
      </c>
      <c r="C134">
        <v>0</v>
      </c>
      <c r="D134">
        <v>0</v>
      </c>
    </row>
    <row r="135" spans="1:4">
      <c r="A135" s="1">
        <v>45060</v>
      </c>
      <c r="B135">
        <f t="shared" si="3"/>
        <v>5</v>
      </c>
      <c r="C135">
        <v>150</v>
      </c>
      <c r="D135">
        <v>0</v>
      </c>
    </row>
    <row r="136" spans="1:4">
      <c r="A136" s="1">
        <v>45061</v>
      </c>
      <c r="B136">
        <f t="shared" si="3"/>
        <v>5</v>
      </c>
      <c r="C136">
        <v>0</v>
      </c>
      <c r="D136">
        <v>150</v>
      </c>
    </row>
    <row r="137" spans="1:4">
      <c r="A137" s="1">
        <v>45062</v>
      </c>
      <c r="B137">
        <f t="shared" si="3"/>
        <v>5</v>
      </c>
      <c r="C137">
        <v>0</v>
      </c>
      <c r="D137">
        <v>150</v>
      </c>
    </row>
    <row r="138" spans="1:4">
      <c r="A138" s="1">
        <v>45063</v>
      </c>
      <c r="B138">
        <f t="shared" si="3"/>
        <v>5</v>
      </c>
      <c r="C138">
        <v>0</v>
      </c>
      <c r="D138">
        <v>150</v>
      </c>
    </row>
    <row r="139" spans="1:4">
      <c r="A139" s="1">
        <v>45064</v>
      </c>
      <c r="B139">
        <f t="shared" si="3"/>
        <v>5</v>
      </c>
      <c r="C139">
        <v>0</v>
      </c>
      <c r="D139">
        <v>150</v>
      </c>
    </row>
    <row r="140" spans="1:4">
      <c r="A140" s="1">
        <v>45065</v>
      </c>
      <c r="B140">
        <f t="shared" si="3"/>
        <v>5</v>
      </c>
      <c r="C140">
        <v>0</v>
      </c>
      <c r="D140">
        <v>150</v>
      </c>
    </row>
    <row r="141" spans="1:4">
      <c r="A141" s="1">
        <v>45066</v>
      </c>
      <c r="B141">
        <f t="shared" si="3"/>
        <v>5</v>
      </c>
      <c r="C141">
        <v>0</v>
      </c>
      <c r="D141">
        <v>0</v>
      </c>
    </row>
    <row r="142" spans="1:4">
      <c r="A142" s="1">
        <v>45067</v>
      </c>
      <c r="B142">
        <f t="shared" si="3"/>
        <v>5</v>
      </c>
      <c r="C142">
        <v>150</v>
      </c>
      <c r="D142">
        <v>0</v>
      </c>
    </row>
    <row r="143" spans="1:4">
      <c r="A143" s="1">
        <v>45068</v>
      </c>
      <c r="B143">
        <f t="shared" si="3"/>
        <v>5</v>
      </c>
      <c r="C143">
        <v>0</v>
      </c>
      <c r="D143">
        <v>150</v>
      </c>
    </row>
    <row r="144" spans="1:4">
      <c r="A144" s="1">
        <v>45069</v>
      </c>
      <c r="B144">
        <f t="shared" si="3"/>
        <v>5</v>
      </c>
      <c r="C144">
        <v>0</v>
      </c>
      <c r="D144">
        <v>150</v>
      </c>
    </row>
    <row r="145" spans="1:4">
      <c r="A145" s="1">
        <v>45070</v>
      </c>
      <c r="B145">
        <f t="shared" si="3"/>
        <v>5</v>
      </c>
      <c r="C145">
        <v>0</v>
      </c>
      <c r="D145">
        <v>150</v>
      </c>
    </row>
    <row r="146" spans="1:4">
      <c r="A146" s="1">
        <v>45071</v>
      </c>
      <c r="B146">
        <f t="shared" si="3"/>
        <v>5</v>
      </c>
      <c r="C146">
        <v>0</v>
      </c>
      <c r="D146">
        <v>150</v>
      </c>
    </row>
    <row r="147" spans="1:4">
      <c r="A147" s="1">
        <v>45072</v>
      </c>
      <c r="B147">
        <f t="shared" si="3"/>
        <v>5</v>
      </c>
      <c r="C147">
        <v>0</v>
      </c>
      <c r="D147">
        <v>150</v>
      </c>
    </row>
    <row r="148" spans="1:4">
      <c r="A148" s="1">
        <v>45073</v>
      </c>
      <c r="B148">
        <f t="shared" si="3"/>
        <v>5</v>
      </c>
      <c r="C148">
        <v>0</v>
      </c>
      <c r="D148">
        <v>0</v>
      </c>
    </row>
    <row r="149" spans="1:4">
      <c r="A149" s="1">
        <v>45074</v>
      </c>
      <c r="B149">
        <f t="shared" si="3"/>
        <v>5</v>
      </c>
      <c r="C149">
        <v>150</v>
      </c>
      <c r="D149">
        <v>0</v>
      </c>
    </row>
    <row r="150" spans="1:4">
      <c r="A150" s="1">
        <v>45075</v>
      </c>
      <c r="B150">
        <f t="shared" si="3"/>
        <v>5</v>
      </c>
      <c r="C150">
        <v>0</v>
      </c>
      <c r="D150">
        <v>150</v>
      </c>
    </row>
    <row r="151" spans="1:4">
      <c r="A151" s="1">
        <v>45076</v>
      </c>
      <c r="B151">
        <f t="shared" si="3"/>
        <v>5</v>
      </c>
      <c r="C151">
        <v>0</v>
      </c>
      <c r="D151">
        <v>150</v>
      </c>
    </row>
    <row r="152" spans="1:4">
      <c r="A152" s="1">
        <v>45077</v>
      </c>
      <c r="B152">
        <f t="shared" si="3"/>
        <v>5</v>
      </c>
      <c r="C152">
        <v>0</v>
      </c>
      <c r="D152">
        <v>150</v>
      </c>
    </row>
    <row r="153" spans="1:4">
      <c r="A153" s="1">
        <v>45078</v>
      </c>
      <c r="B153">
        <f t="shared" si="3"/>
        <v>6</v>
      </c>
      <c r="C153">
        <v>0</v>
      </c>
      <c r="D153">
        <v>150</v>
      </c>
    </row>
    <row r="154" spans="1:4">
      <c r="A154" s="1">
        <v>45079</v>
      </c>
      <c r="B154">
        <f t="shared" si="3"/>
        <v>6</v>
      </c>
      <c r="C154">
        <v>0</v>
      </c>
      <c r="D154">
        <v>150</v>
      </c>
    </row>
    <row r="155" spans="1:4">
      <c r="A155" s="1">
        <v>45080</v>
      </c>
      <c r="B155">
        <f t="shared" si="3"/>
        <v>6</v>
      </c>
      <c r="C155">
        <v>0</v>
      </c>
      <c r="D155">
        <v>0</v>
      </c>
    </row>
    <row r="156" spans="1:4">
      <c r="A156" s="1">
        <v>45081</v>
      </c>
      <c r="B156">
        <f t="shared" si="3"/>
        <v>6</v>
      </c>
      <c r="C156">
        <v>150</v>
      </c>
      <c r="D156">
        <v>0</v>
      </c>
    </row>
    <row r="157" spans="1:4">
      <c r="A157" s="1">
        <v>45082</v>
      </c>
      <c r="B157">
        <f t="shared" si="3"/>
        <v>6</v>
      </c>
      <c r="C157">
        <v>0</v>
      </c>
      <c r="D157">
        <v>150</v>
      </c>
    </row>
    <row r="158" spans="1:4">
      <c r="A158" s="1">
        <v>45083</v>
      </c>
      <c r="B158">
        <f t="shared" si="3"/>
        <v>6</v>
      </c>
      <c r="C158">
        <v>0</v>
      </c>
      <c r="D158">
        <v>150</v>
      </c>
    </row>
    <row r="159" spans="1:4">
      <c r="A159" s="1">
        <v>45084</v>
      </c>
      <c r="B159">
        <f t="shared" si="3"/>
        <v>6</v>
      </c>
      <c r="C159">
        <v>0</v>
      </c>
      <c r="D159">
        <v>150</v>
      </c>
    </row>
    <row r="160" spans="1:4">
      <c r="A160" s="1">
        <v>45085</v>
      </c>
      <c r="B160">
        <f t="shared" si="3"/>
        <v>6</v>
      </c>
      <c r="C160">
        <v>0</v>
      </c>
      <c r="D160">
        <v>150</v>
      </c>
    </row>
    <row r="161" spans="1:4">
      <c r="A161" s="1">
        <v>45086</v>
      </c>
      <c r="B161">
        <f t="shared" si="3"/>
        <v>6</v>
      </c>
      <c r="C161">
        <v>0</v>
      </c>
      <c r="D161">
        <v>150</v>
      </c>
    </row>
    <row r="162" spans="1:4">
      <c r="A162" s="1">
        <v>45087</v>
      </c>
      <c r="B162">
        <f t="shared" si="3"/>
        <v>6</v>
      </c>
      <c r="C162">
        <v>0</v>
      </c>
      <c r="D162">
        <v>0</v>
      </c>
    </row>
    <row r="163" spans="1:4">
      <c r="A163" s="1">
        <v>45088</v>
      </c>
      <c r="B163">
        <f t="shared" si="3"/>
        <v>6</v>
      </c>
      <c r="C163">
        <v>150</v>
      </c>
      <c r="D163">
        <v>0</v>
      </c>
    </row>
    <row r="164" spans="1:4">
      <c r="A164" s="1">
        <v>45089</v>
      </c>
      <c r="B164">
        <f t="shared" si="3"/>
        <v>6</v>
      </c>
      <c r="C164">
        <v>0</v>
      </c>
      <c r="D164">
        <v>150</v>
      </c>
    </row>
    <row r="165" spans="1:4">
      <c r="A165" s="1">
        <v>45090</v>
      </c>
      <c r="B165">
        <f t="shared" si="3"/>
        <v>6</v>
      </c>
      <c r="C165">
        <v>0</v>
      </c>
      <c r="D165">
        <v>150</v>
      </c>
    </row>
    <row r="166" spans="1:4">
      <c r="A166" s="1">
        <v>45091</v>
      </c>
      <c r="B166">
        <f t="shared" si="3"/>
        <v>6</v>
      </c>
      <c r="C166">
        <v>0</v>
      </c>
      <c r="D166">
        <v>150</v>
      </c>
    </row>
    <row r="167" spans="1:4">
      <c r="A167" s="1">
        <v>45092</v>
      </c>
      <c r="B167">
        <f t="shared" si="3"/>
        <v>6</v>
      </c>
      <c r="C167">
        <v>0</v>
      </c>
      <c r="D167">
        <v>150</v>
      </c>
    </row>
    <row r="168" spans="1:4">
      <c r="A168" s="1">
        <v>45093</v>
      </c>
      <c r="B168">
        <f t="shared" si="3"/>
        <v>6</v>
      </c>
      <c r="C168">
        <v>0</v>
      </c>
      <c r="D168">
        <v>150</v>
      </c>
    </row>
    <row r="169" spans="1:4">
      <c r="A169" s="1">
        <v>45094</v>
      </c>
      <c r="B169">
        <f t="shared" si="3"/>
        <v>6</v>
      </c>
      <c r="C169">
        <v>0</v>
      </c>
      <c r="D169">
        <v>0</v>
      </c>
    </row>
    <row r="170" spans="1:4">
      <c r="A170" s="1">
        <v>45095</v>
      </c>
      <c r="B170">
        <f t="shared" si="3"/>
        <v>6</v>
      </c>
      <c r="C170">
        <v>150</v>
      </c>
      <c r="D170">
        <v>0</v>
      </c>
    </row>
    <row r="171" spans="1:4">
      <c r="A171" s="1">
        <v>45096</v>
      </c>
      <c r="B171">
        <f t="shared" si="3"/>
        <v>6</v>
      </c>
      <c r="C171">
        <v>0</v>
      </c>
      <c r="D171">
        <v>150</v>
      </c>
    </row>
    <row r="172" spans="1:4">
      <c r="A172" s="1">
        <v>45097</v>
      </c>
      <c r="B172">
        <f t="shared" si="3"/>
        <v>6</v>
      </c>
      <c r="C172">
        <v>0</v>
      </c>
      <c r="D172">
        <v>150</v>
      </c>
    </row>
    <row r="173" spans="1:4">
      <c r="A173" s="1">
        <v>45098</v>
      </c>
      <c r="B173">
        <f t="shared" si="3"/>
        <v>6</v>
      </c>
      <c r="C173">
        <v>0</v>
      </c>
      <c r="D173">
        <v>270</v>
      </c>
    </row>
    <row r="174" spans="1:4">
      <c r="A174" s="1">
        <v>45099</v>
      </c>
      <c r="B174">
        <f t="shared" si="3"/>
        <v>6</v>
      </c>
      <c r="C174">
        <v>0</v>
      </c>
      <c r="D174">
        <v>270</v>
      </c>
    </row>
    <row r="175" spans="1:4">
      <c r="A175" s="1">
        <v>45100</v>
      </c>
      <c r="B175">
        <f t="shared" si="3"/>
        <v>6</v>
      </c>
      <c r="C175">
        <v>0</v>
      </c>
      <c r="D175">
        <v>270</v>
      </c>
    </row>
    <row r="176" spans="1:4">
      <c r="A176" s="1">
        <v>45101</v>
      </c>
      <c r="B176">
        <f t="shared" si="3"/>
        <v>6</v>
      </c>
      <c r="C176">
        <v>0</v>
      </c>
      <c r="D176">
        <v>0</v>
      </c>
    </row>
    <row r="177" spans="1:4">
      <c r="A177" s="1">
        <v>45102</v>
      </c>
      <c r="B177">
        <f t="shared" si="3"/>
        <v>6</v>
      </c>
      <c r="C177">
        <v>150</v>
      </c>
      <c r="D177">
        <v>0</v>
      </c>
    </row>
    <row r="178" spans="1:4">
      <c r="A178" s="1">
        <v>45103</v>
      </c>
      <c r="B178">
        <f t="shared" si="3"/>
        <v>6</v>
      </c>
      <c r="C178">
        <v>0</v>
      </c>
      <c r="D178">
        <v>270</v>
      </c>
    </row>
    <row r="179" spans="1:4">
      <c r="A179" s="1">
        <v>45104</v>
      </c>
      <c r="B179">
        <f t="shared" si="3"/>
        <v>6</v>
      </c>
      <c r="C179">
        <v>0</v>
      </c>
      <c r="D179">
        <v>270</v>
      </c>
    </row>
    <row r="180" spans="1:4">
      <c r="A180" s="1">
        <v>45105</v>
      </c>
      <c r="B180">
        <f t="shared" si="3"/>
        <v>6</v>
      </c>
      <c r="C180">
        <v>0</v>
      </c>
      <c r="D180">
        <v>270</v>
      </c>
    </row>
    <row r="181" spans="1:4">
      <c r="A181" s="1">
        <v>45106</v>
      </c>
      <c r="B181">
        <f t="shared" si="3"/>
        <v>6</v>
      </c>
      <c r="C181">
        <v>0</v>
      </c>
      <c r="D181">
        <v>270</v>
      </c>
    </row>
    <row r="182" spans="1:4">
      <c r="A182" s="1">
        <v>45107</v>
      </c>
      <c r="B182">
        <f t="shared" si="3"/>
        <v>6</v>
      </c>
      <c r="C182">
        <v>0</v>
      </c>
      <c r="D182">
        <v>270</v>
      </c>
    </row>
    <row r="183" spans="1:4">
      <c r="A183" s="1">
        <v>45108</v>
      </c>
      <c r="B183">
        <f t="shared" si="3"/>
        <v>7</v>
      </c>
      <c r="C183">
        <v>0</v>
      </c>
      <c r="D183">
        <v>0</v>
      </c>
    </row>
    <row r="184" spans="1:4">
      <c r="A184" s="1">
        <v>45109</v>
      </c>
      <c r="B184">
        <f t="shared" si="3"/>
        <v>7</v>
      </c>
      <c r="C184">
        <v>150</v>
      </c>
      <c r="D184">
        <v>0</v>
      </c>
    </row>
    <row r="185" spans="1:4">
      <c r="A185" s="1">
        <v>45110</v>
      </c>
      <c r="B185">
        <f t="shared" si="3"/>
        <v>7</v>
      </c>
      <c r="C185">
        <v>0</v>
      </c>
      <c r="D185">
        <v>270</v>
      </c>
    </row>
    <row r="186" spans="1:4">
      <c r="A186" s="1">
        <v>45111</v>
      </c>
      <c r="B186">
        <f t="shared" si="3"/>
        <v>7</v>
      </c>
      <c r="C186">
        <v>0</v>
      </c>
      <c r="D186">
        <v>270</v>
      </c>
    </row>
    <row r="187" spans="1:4">
      <c r="A187" s="1">
        <v>45112</v>
      </c>
      <c r="B187">
        <f t="shared" si="3"/>
        <v>7</v>
      </c>
      <c r="C187">
        <v>0</v>
      </c>
      <c r="D187">
        <v>270</v>
      </c>
    </row>
    <row r="188" spans="1:4">
      <c r="A188" s="1">
        <v>45113</v>
      </c>
      <c r="B188">
        <f t="shared" si="3"/>
        <v>7</v>
      </c>
      <c r="C188">
        <v>0</v>
      </c>
      <c r="D188">
        <v>270</v>
      </c>
    </row>
    <row r="189" spans="1:4">
      <c r="A189" s="1">
        <v>45114</v>
      </c>
      <c r="B189">
        <f t="shared" si="3"/>
        <v>7</v>
      </c>
      <c r="C189">
        <v>0</v>
      </c>
      <c r="D189">
        <v>270</v>
      </c>
    </row>
    <row r="190" spans="1:4">
      <c r="A190" s="1">
        <v>45115</v>
      </c>
      <c r="B190">
        <f t="shared" si="3"/>
        <v>7</v>
      </c>
      <c r="C190">
        <v>0</v>
      </c>
      <c r="D190">
        <v>0</v>
      </c>
    </row>
    <row r="191" spans="1:4">
      <c r="A191" s="1">
        <v>45116</v>
      </c>
      <c r="B191">
        <f t="shared" si="3"/>
        <v>7</v>
      </c>
      <c r="C191">
        <v>150</v>
      </c>
      <c r="D191">
        <v>0</v>
      </c>
    </row>
    <row r="192" spans="1:4">
      <c r="A192" s="1">
        <v>45117</v>
      </c>
      <c r="B192">
        <f t="shared" si="3"/>
        <v>7</v>
      </c>
      <c r="C192">
        <v>0</v>
      </c>
      <c r="D192">
        <v>270</v>
      </c>
    </row>
    <row r="193" spans="1:4">
      <c r="A193" s="1">
        <v>45118</v>
      </c>
      <c r="B193">
        <f t="shared" si="3"/>
        <v>7</v>
      </c>
      <c r="C193">
        <v>0</v>
      </c>
      <c r="D193">
        <v>270</v>
      </c>
    </row>
    <row r="194" spans="1:4">
      <c r="A194" s="1">
        <v>45119</v>
      </c>
      <c r="B194">
        <f t="shared" si="3"/>
        <v>7</v>
      </c>
      <c r="C194">
        <v>0</v>
      </c>
      <c r="D194">
        <v>270</v>
      </c>
    </row>
    <row r="195" spans="1:4">
      <c r="A195" s="1">
        <v>45120</v>
      </c>
      <c r="B195">
        <f t="shared" ref="B195:B258" si="4">MONTH(A195)</f>
        <v>7</v>
      </c>
      <c r="C195">
        <v>0</v>
      </c>
      <c r="D195">
        <v>270</v>
      </c>
    </row>
    <row r="196" spans="1:4">
      <c r="A196" s="1">
        <v>45121</v>
      </c>
      <c r="B196">
        <f t="shared" si="4"/>
        <v>7</v>
      </c>
      <c r="C196">
        <v>0</v>
      </c>
      <c r="D196">
        <v>270</v>
      </c>
    </row>
    <row r="197" spans="1:4">
      <c r="A197" s="1">
        <v>45122</v>
      </c>
      <c r="B197">
        <f t="shared" si="4"/>
        <v>7</v>
      </c>
      <c r="C197">
        <v>0</v>
      </c>
      <c r="D197">
        <v>0</v>
      </c>
    </row>
    <row r="198" spans="1:4">
      <c r="A198" s="1">
        <v>45123</v>
      </c>
      <c r="B198">
        <f t="shared" si="4"/>
        <v>7</v>
      </c>
      <c r="C198">
        <v>150</v>
      </c>
      <c r="D198">
        <v>0</v>
      </c>
    </row>
    <row r="199" spans="1:4">
      <c r="A199" s="1">
        <v>45124</v>
      </c>
      <c r="B199">
        <f t="shared" si="4"/>
        <v>7</v>
      </c>
      <c r="C199">
        <v>0</v>
      </c>
      <c r="D199">
        <v>270</v>
      </c>
    </row>
    <row r="200" spans="1:4">
      <c r="A200" s="1">
        <v>45125</v>
      </c>
      <c r="B200">
        <f t="shared" si="4"/>
        <v>7</v>
      </c>
      <c r="C200">
        <v>0</v>
      </c>
      <c r="D200">
        <v>270</v>
      </c>
    </row>
    <row r="201" spans="1:4">
      <c r="A201" s="1">
        <v>45126</v>
      </c>
      <c r="B201">
        <f t="shared" si="4"/>
        <v>7</v>
      </c>
      <c r="C201">
        <v>0</v>
      </c>
      <c r="D201">
        <v>270</v>
      </c>
    </row>
    <row r="202" spans="1:4">
      <c r="A202" s="1">
        <v>45127</v>
      </c>
      <c r="B202">
        <f t="shared" si="4"/>
        <v>7</v>
      </c>
      <c r="C202">
        <v>0</v>
      </c>
      <c r="D202">
        <v>270</v>
      </c>
    </row>
    <row r="203" spans="1:4">
      <c r="A203" s="1">
        <v>45128</v>
      </c>
      <c r="B203">
        <f t="shared" si="4"/>
        <v>7</v>
      </c>
      <c r="C203">
        <v>0</v>
      </c>
      <c r="D203">
        <v>270</v>
      </c>
    </row>
    <row r="204" spans="1:4">
      <c r="A204" s="1">
        <v>45129</v>
      </c>
      <c r="B204">
        <f t="shared" si="4"/>
        <v>7</v>
      </c>
      <c r="C204">
        <v>0</v>
      </c>
      <c r="D204">
        <v>0</v>
      </c>
    </row>
    <row r="205" spans="1:4">
      <c r="A205" s="1">
        <v>45130</v>
      </c>
      <c r="B205">
        <f t="shared" si="4"/>
        <v>7</v>
      </c>
      <c r="C205">
        <v>150</v>
      </c>
      <c r="D205">
        <v>0</v>
      </c>
    </row>
    <row r="206" spans="1:4">
      <c r="A206" s="1">
        <v>45131</v>
      </c>
      <c r="B206">
        <f t="shared" si="4"/>
        <v>7</v>
      </c>
      <c r="C206">
        <v>0</v>
      </c>
      <c r="D206">
        <v>270</v>
      </c>
    </row>
    <row r="207" spans="1:4">
      <c r="A207" s="1">
        <v>45132</v>
      </c>
      <c r="B207">
        <f t="shared" si="4"/>
        <v>7</v>
      </c>
      <c r="C207">
        <v>0</v>
      </c>
      <c r="D207">
        <v>270</v>
      </c>
    </row>
    <row r="208" spans="1:4">
      <c r="A208" s="1">
        <v>45133</v>
      </c>
      <c r="B208">
        <f t="shared" si="4"/>
        <v>7</v>
      </c>
      <c r="C208">
        <v>0</v>
      </c>
      <c r="D208">
        <v>270</v>
      </c>
    </row>
    <row r="209" spans="1:4">
      <c r="A209" s="1">
        <v>45134</v>
      </c>
      <c r="B209">
        <f t="shared" si="4"/>
        <v>7</v>
      </c>
      <c r="C209">
        <v>0</v>
      </c>
      <c r="D209">
        <v>270</v>
      </c>
    </row>
    <row r="210" spans="1:4">
      <c r="A210" s="1">
        <v>45135</v>
      </c>
      <c r="B210">
        <f t="shared" si="4"/>
        <v>7</v>
      </c>
      <c r="C210">
        <v>0</v>
      </c>
      <c r="D210">
        <v>270</v>
      </c>
    </row>
    <row r="211" spans="1:4">
      <c r="A211" s="1">
        <v>45136</v>
      </c>
      <c r="B211">
        <f t="shared" si="4"/>
        <v>7</v>
      </c>
      <c r="C211">
        <v>0</v>
      </c>
      <c r="D211">
        <v>0</v>
      </c>
    </row>
    <row r="212" spans="1:4">
      <c r="A212" s="1">
        <v>45137</v>
      </c>
      <c r="B212">
        <f t="shared" si="4"/>
        <v>7</v>
      </c>
      <c r="C212">
        <v>150</v>
      </c>
      <c r="D212">
        <v>0</v>
      </c>
    </row>
    <row r="213" spans="1:4">
      <c r="A213" s="1">
        <v>45138</v>
      </c>
      <c r="B213">
        <f t="shared" si="4"/>
        <v>7</v>
      </c>
      <c r="C213">
        <v>0</v>
      </c>
      <c r="D213">
        <v>270</v>
      </c>
    </row>
    <row r="214" spans="1:4">
      <c r="A214" s="1">
        <v>45139</v>
      </c>
      <c r="B214">
        <f t="shared" si="4"/>
        <v>8</v>
      </c>
      <c r="C214">
        <v>0</v>
      </c>
      <c r="D214">
        <v>270</v>
      </c>
    </row>
    <row r="215" spans="1:4">
      <c r="A215" s="1">
        <v>45140</v>
      </c>
      <c r="B215">
        <f t="shared" si="4"/>
        <v>8</v>
      </c>
      <c r="C215">
        <v>0</v>
      </c>
      <c r="D215">
        <v>270</v>
      </c>
    </row>
    <row r="216" spans="1:4">
      <c r="A216" s="1">
        <v>45141</v>
      </c>
      <c r="B216">
        <f t="shared" si="4"/>
        <v>8</v>
      </c>
      <c r="C216">
        <v>0</v>
      </c>
      <c r="D216">
        <v>270</v>
      </c>
    </row>
    <row r="217" spans="1:4">
      <c r="A217" s="1">
        <v>45142</v>
      </c>
      <c r="B217">
        <f t="shared" si="4"/>
        <v>8</v>
      </c>
      <c r="C217">
        <v>0</v>
      </c>
      <c r="D217">
        <v>270</v>
      </c>
    </row>
    <row r="218" spans="1:4">
      <c r="A218" s="1">
        <v>45143</v>
      </c>
      <c r="B218">
        <f t="shared" si="4"/>
        <v>8</v>
      </c>
      <c r="C218">
        <v>0</v>
      </c>
      <c r="D218">
        <v>0</v>
      </c>
    </row>
    <row r="219" spans="1:4">
      <c r="A219" s="1">
        <v>45144</v>
      </c>
      <c r="B219">
        <f t="shared" si="4"/>
        <v>8</v>
      </c>
      <c r="C219">
        <v>150</v>
      </c>
      <c r="D219">
        <v>0</v>
      </c>
    </row>
    <row r="220" spans="1:4">
      <c r="A220" s="1">
        <v>45145</v>
      </c>
      <c r="B220">
        <f t="shared" si="4"/>
        <v>8</v>
      </c>
      <c r="C220">
        <v>0</v>
      </c>
      <c r="D220">
        <v>270</v>
      </c>
    </row>
    <row r="221" spans="1:4">
      <c r="A221" s="1">
        <v>45146</v>
      </c>
      <c r="B221">
        <f t="shared" si="4"/>
        <v>8</v>
      </c>
      <c r="C221">
        <v>0</v>
      </c>
      <c r="D221">
        <v>270</v>
      </c>
    </row>
    <row r="222" spans="1:4">
      <c r="A222" s="1">
        <v>45147</v>
      </c>
      <c r="B222">
        <f t="shared" si="4"/>
        <v>8</v>
      </c>
      <c r="C222">
        <v>0</v>
      </c>
      <c r="D222">
        <v>270</v>
      </c>
    </row>
    <row r="223" spans="1:4">
      <c r="A223" s="1">
        <v>45148</v>
      </c>
      <c r="B223">
        <f t="shared" si="4"/>
        <v>8</v>
      </c>
      <c r="C223">
        <v>0</v>
      </c>
      <c r="D223">
        <v>270</v>
      </c>
    </row>
    <row r="224" spans="1:4">
      <c r="A224" s="1">
        <v>45149</v>
      </c>
      <c r="B224">
        <f t="shared" si="4"/>
        <v>8</v>
      </c>
      <c r="C224">
        <v>0</v>
      </c>
      <c r="D224">
        <v>270</v>
      </c>
    </row>
    <row r="225" spans="1:4">
      <c r="A225" s="1">
        <v>45150</v>
      </c>
      <c r="B225">
        <f t="shared" si="4"/>
        <v>8</v>
      </c>
      <c r="C225">
        <v>0</v>
      </c>
      <c r="D225">
        <v>0</v>
      </c>
    </row>
    <row r="226" spans="1:4">
      <c r="A226" s="1">
        <v>45151</v>
      </c>
      <c r="B226">
        <f t="shared" si="4"/>
        <v>8</v>
      </c>
      <c r="C226">
        <v>150</v>
      </c>
      <c r="D226">
        <v>0</v>
      </c>
    </row>
    <row r="227" spans="1:4">
      <c r="A227" s="1">
        <v>45152</v>
      </c>
      <c r="B227">
        <f t="shared" si="4"/>
        <v>8</v>
      </c>
      <c r="C227">
        <v>0</v>
      </c>
      <c r="D227">
        <v>270</v>
      </c>
    </row>
    <row r="228" spans="1:4">
      <c r="A228" s="1">
        <v>45153</v>
      </c>
      <c r="B228">
        <f t="shared" si="4"/>
        <v>8</v>
      </c>
      <c r="C228">
        <v>0</v>
      </c>
      <c r="D228">
        <v>270</v>
      </c>
    </row>
    <row r="229" spans="1:4">
      <c r="A229" s="1">
        <v>45154</v>
      </c>
      <c r="B229">
        <f t="shared" si="4"/>
        <v>8</v>
      </c>
      <c r="C229">
        <v>0</v>
      </c>
      <c r="D229">
        <v>270</v>
      </c>
    </row>
    <row r="230" spans="1:4">
      <c r="A230" s="1">
        <v>45155</v>
      </c>
      <c r="B230">
        <f t="shared" si="4"/>
        <v>8</v>
      </c>
      <c r="C230">
        <v>0</v>
      </c>
      <c r="D230">
        <v>270</v>
      </c>
    </row>
    <row r="231" spans="1:4">
      <c r="A231" s="1">
        <v>45156</v>
      </c>
      <c r="B231">
        <f t="shared" si="4"/>
        <v>8</v>
      </c>
      <c r="C231">
        <v>0</v>
      </c>
      <c r="D231">
        <v>270</v>
      </c>
    </row>
    <row r="232" spans="1:4">
      <c r="A232" s="1">
        <v>45157</v>
      </c>
      <c r="B232">
        <f t="shared" si="4"/>
        <v>8</v>
      </c>
      <c r="C232">
        <v>0</v>
      </c>
      <c r="D232">
        <v>0</v>
      </c>
    </row>
    <row r="233" spans="1:4">
      <c r="A233" s="1">
        <v>45158</v>
      </c>
      <c r="B233">
        <f t="shared" si="4"/>
        <v>8</v>
      </c>
      <c r="C233">
        <v>150</v>
      </c>
      <c r="D233">
        <v>0</v>
      </c>
    </row>
    <row r="234" spans="1:4">
      <c r="A234" s="1">
        <v>45159</v>
      </c>
      <c r="B234">
        <f t="shared" si="4"/>
        <v>8</v>
      </c>
      <c r="C234">
        <v>0</v>
      </c>
      <c r="D234">
        <v>270</v>
      </c>
    </row>
    <row r="235" spans="1:4">
      <c r="A235" s="1">
        <v>45160</v>
      </c>
      <c r="B235">
        <f t="shared" si="4"/>
        <v>8</v>
      </c>
      <c r="C235">
        <v>0</v>
      </c>
      <c r="D235">
        <v>270</v>
      </c>
    </row>
    <row r="236" spans="1:4">
      <c r="A236" s="1">
        <v>45161</v>
      </c>
      <c r="B236">
        <f t="shared" si="4"/>
        <v>8</v>
      </c>
      <c r="C236">
        <v>0</v>
      </c>
      <c r="D236">
        <v>270</v>
      </c>
    </row>
    <row r="237" spans="1:4">
      <c r="A237" s="1">
        <v>45162</v>
      </c>
      <c r="B237">
        <f t="shared" si="4"/>
        <v>8</v>
      </c>
      <c r="C237">
        <v>0</v>
      </c>
      <c r="D237">
        <v>270</v>
      </c>
    </row>
    <row r="238" spans="1:4">
      <c r="A238" s="1">
        <v>45163</v>
      </c>
      <c r="B238">
        <f t="shared" si="4"/>
        <v>8</v>
      </c>
      <c r="C238">
        <v>0</v>
      </c>
      <c r="D238">
        <v>270</v>
      </c>
    </row>
    <row r="239" spans="1:4">
      <c r="A239" s="1">
        <v>45164</v>
      </c>
      <c r="B239">
        <f t="shared" si="4"/>
        <v>8</v>
      </c>
      <c r="C239">
        <v>0</v>
      </c>
      <c r="D239">
        <v>0</v>
      </c>
    </row>
    <row r="240" spans="1:4">
      <c r="A240" s="1">
        <v>45165</v>
      </c>
      <c r="B240">
        <f t="shared" si="4"/>
        <v>8</v>
      </c>
      <c r="C240">
        <v>150</v>
      </c>
      <c r="D240">
        <v>0</v>
      </c>
    </row>
    <row r="241" spans="1:4">
      <c r="A241" s="1">
        <v>45166</v>
      </c>
      <c r="B241">
        <f t="shared" si="4"/>
        <v>8</v>
      </c>
      <c r="C241">
        <v>0</v>
      </c>
      <c r="D241">
        <v>270</v>
      </c>
    </row>
    <row r="242" spans="1:4">
      <c r="A242" s="1">
        <v>45167</v>
      </c>
      <c r="B242">
        <f t="shared" si="4"/>
        <v>8</v>
      </c>
      <c r="C242">
        <v>0</v>
      </c>
      <c r="D242">
        <v>270</v>
      </c>
    </row>
    <row r="243" spans="1:4">
      <c r="A243" s="1">
        <v>45168</v>
      </c>
      <c r="B243">
        <f t="shared" si="4"/>
        <v>8</v>
      </c>
      <c r="C243">
        <v>0</v>
      </c>
      <c r="D243">
        <v>270</v>
      </c>
    </row>
    <row r="244" spans="1:4">
      <c r="A244" s="1">
        <v>45169</v>
      </c>
      <c r="B244">
        <f t="shared" si="4"/>
        <v>8</v>
      </c>
      <c r="C244">
        <v>0</v>
      </c>
      <c r="D244">
        <v>270</v>
      </c>
    </row>
    <row r="245" spans="1:4">
      <c r="A245" s="1">
        <v>45170</v>
      </c>
      <c r="B245">
        <f t="shared" si="4"/>
        <v>9</v>
      </c>
      <c r="C245">
        <v>0</v>
      </c>
      <c r="D245">
        <v>270</v>
      </c>
    </row>
    <row r="246" spans="1:4">
      <c r="A246" s="1">
        <v>45171</v>
      </c>
      <c r="B246">
        <f t="shared" si="4"/>
        <v>9</v>
      </c>
      <c r="C246">
        <v>0</v>
      </c>
      <c r="D246">
        <v>0</v>
      </c>
    </row>
    <row r="247" spans="1:4">
      <c r="A247" s="1">
        <v>45172</v>
      </c>
      <c r="B247">
        <f t="shared" si="4"/>
        <v>9</v>
      </c>
      <c r="C247">
        <v>150</v>
      </c>
      <c r="D247">
        <v>0</v>
      </c>
    </row>
    <row r="248" spans="1:4">
      <c r="A248" s="1">
        <v>45173</v>
      </c>
      <c r="B248">
        <f t="shared" si="4"/>
        <v>9</v>
      </c>
      <c r="C248">
        <v>0</v>
      </c>
      <c r="D248">
        <v>270</v>
      </c>
    </row>
    <row r="249" spans="1:4">
      <c r="A249" s="1">
        <v>45174</v>
      </c>
      <c r="B249">
        <f t="shared" si="4"/>
        <v>9</v>
      </c>
      <c r="C249">
        <v>0</v>
      </c>
      <c r="D249">
        <v>270</v>
      </c>
    </row>
    <row r="250" spans="1:4">
      <c r="A250" s="1">
        <v>45175</v>
      </c>
      <c r="B250">
        <f t="shared" si="4"/>
        <v>9</v>
      </c>
      <c r="C250">
        <v>0</v>
      </c>
      <c r="D250">
        <v>270</v>
      </c>
    </row>
    <row r="251" spans="1:4">
      <c r="A251" s="1">
        <v>45176</v>
      </c>
      <c r="B251">
        <f t="shared" si="4"/>
        <v>9</v>
      </c>
      <c r="C251">
        <v>0</v>
      </c>
      <c r="D251">
        <v>270</v>
      </c>
    </row>
    <row r="252" spans="1:4">
      <c r="A252" s="1">
        <v>45177</v>
      </c>
      <c r="B252">
        <f t="shared" si="4"/>
        <v>9</v>
      </c>
      <c r="C252">
        <v>0</v>
      </c>
      <c r="D252">
        <v>270</v>
      </c>
    </row>
    <row r="253" spans="1:4">
      <c r="A253" s="1">
        <v>45178</v>
      </c>
      <c r="B253">
        <f t="shared" si="4"/>
        <v>9</v>
      </c>
      <c r="C253">
        <v>0</v>
      </c>
      <c r="D253">
        <v>0</v>
      </c>
    </row>
    <row r="254" spans="1:4">
      <c r="A254" s="1">
        <v>45179</v>
      </c>
      <c r="B254">
        <f t="shared" si="4"/>
        <v>9</v>
      </c>
      <c r="C254">
        <v>150</v>
      </c>
      <c r="D254">
        <v>0</v>
      </c>
    </row>
    <row r="255" spans="1:4">
      <c r="A255" s="1">
        <v>45180</v>
      </c>
      <c r="B255">
        <f t="shared" si="4"/>
        <v>9</v>
      </c>
      <c r="C255">
        <v>0</v>
      </c>
      <c r="D255">
        <v>270</v>
      </c>
    </row>
    <row r="256" spans="1:4">
      <c r="A256" s="1">
        <v>45181</v>
      </c>
      <c r="B256">
        <f t="shared" si="4"/>
        <v>9</v>
      </c>
      <c r="C256">
        <v>0</v>
      </c>
      <c r="D256">
        <v>270</v>
      </c>
    </row>
    <row r="257" spans="1:4">
      <c r="A257" s="1">
        <v>45182</v>
      </c>
      <c r="B257">
        <f t="shared" si="4"/>
        <v>9</v>
      </c>
      <c r="C257">
        <v>0</v>
      </c>
      <c r="D257">
        <v>270</v>
      </c>
    </row>
    <row r="258" spans="1:4">
      <c r="A258" s="1">
        <v>45183</v>
      </c>
      <c r="B258">
        <f t="shared" si="4"/>
        <v>9</v>
      </c>
      <c r="C258">
        <v>0</v>
      </c>
      <c r="D258">
        <v>270</v>
      </c>
    </row>
    <row r="259" spans="1:4">
      <c r="A259" s="1">
        <v>45184</v>
      </c>
      <c r="B259">
        <f t="shared" ref="B259:B322" si="5">MONTH(A259)</f>
        <v>9</v>
      </c>
      <c r="C259">
        <v>0</v>
      </c>
      <c r="D259">
        <v>270</v>
      </c>
    </row>
    <row r="260" spans="1:4">
      <c r="A260" s="1">
        <v>45185</v>
      </c>
      <c r="B260">
        <f t="shared" si="5"/>
        <v>9</v>
      </c>
      <c r="C260">
        <v>0</v>
      </c>
      <c r="D260">
        <v>0</v>
      </c>
    </row>
    <row r="261" spans="1:4">
      <c r="A261" s="1">
        <v>45186</v>
      </c>
      <c r="B261">
        <f t="shared" si="5"/>
        <v>9</v>
      </c>
      <c r="C261">
        <v>150</v>
      </c>
      <c r="D261">
        <v>0</v>
      </c>
    </row>
    <row r="262" spans="1:4">
      <c r="A262" s="1">
        <v>45187</v>
      </c>
      <c r="B262">
        <f t="shared" si="5"/>
        <v>9</v>
      </c>
      <c r="C262">
        <v>0</v>
      </c>
      <c r="D262">
        <v>270</v>
      </c>
    </row>
    <row r="263" spans="1:4">
      <c r="A263" s="1">
        <v>45188</v>
      </c>
      <c r="B263">
        <f t="shared" si="5"/>
        <v>9</v>
      </c>
      <c r="C263">
        <v>0</v>
      </c>
      <c r="D263">
        <v>270</v>
      </c>
    </row>
    <row r="264" spans="1:4">
      <c r="A264" s="1">
        <v>45189</v>
      </c>
      <c r="B264">
        <f t="shared" si="5"/>
        <v>9</v>
      </c>
      <c r="C264">
        <v>0</v>
      </c>
      <c r="D264">
        <v>270</v>
      </c>
    </row>
    <row r="265" spans="1:4">
      <c r="A265" s="1">
        <v>45190</v>
      </c>
      <c r="B265">
        <f t="shared" si="5"/>
        <v>9</v>
      </c>
      <c r="C265">
        <v>0</v>
      </c>
      <c r="D265">
        <v>270</v>
      </c>
    </row>
    <row r="266" spans="1:4">
      <c r="A266" s="1">
        <v>45191</v>
      </c>
      <c r="B266">
        <f t="shared" si="5"/>
        <v>9</v>
      </c>
      <c r="C266">
        <v>0</v>
      </c>
      <c r="D266">
        <v>270</v>
      </c>
    </row>
    <row r="267" spans="1:4">
      <c r="A267" s="1">
        <v>45192</v>
      </c>
      <c r="B267">
        <f t="shared" si="5"/>
        <v>9</v>
      </c>
      <c r="C267">
        <v>0</v>
      </c>
      <c r="D267">
        <v>0</v>
      </c>
    </row>
    <row r="268" spans="1:4">
      <c r="A268" s="1">
        <v>45193</v>
      </c>
      <c r="B268">
        <f t="shared" si="5"/>
        <v>9</v>
      </c>
      <c r="C268">
        <v>150</v>
      </c>
      <c r="D268">
        <v>0</v>
      </c>
    </row>
    <row r="269" spans="1:4">
      <c r="A269" s="1">
        <v>45194</v>
      </c>
      <c r="B269">
        <f t="shared" si="5"/>
        <v>9</v>
      </c>
      <c r="C269">
        <v>0</v>
      </c>
      <c r="D269">
        <v>120</v>
      </c>
    </row>
    <row r="270" spans="1:4">
      <c r="A270" s="1">
        <v>45195</v>
      </c>
      <c r="B270">
        <f t="shared" si="5"/>
        <v>9</v>
      </c>
      <c r="C270">
        <v>0</v>
      </c>
      <c r="D270">
        <v>120</v>
      </c>
    </row>
    <row r="271" spans="1:4">
      <c r="A271" s="1">
        <v>45196</v>
      </c>
      <c r="B271">
        <f t="shared" si="5"/>
        <v>9</v>
      </c>
      <c r="C271">
        <v>0</v>
      </c>
      <c r="D271">
        <v>120</v>
      </c>
    </row>
    <row r="272" spans="1:4">
      <c r="A272" s="1">
        <v>45197</v>
      </c>
      <c r="B272">
        <f t="shared" si="5"/>
        <v>9</v>
      </c>
      <c r="C272">
        <v>0</v>
      </c>
      <c r="D272">
        <v>120</v>
      </c>
    </row>
    <row r="273" spans="1:4">
      <c r="A273" s="1">
        <v>45198</v>
      </c>
      <c r="B273">
        <f t="shared" si="5"/>
        <v>9</v>
      </c>
      <c r="C273">
        <v>0</v>
      </c>
      <c r="D273">
        <v>120</v>
      </c>
    </row>
    <row r="274" spans="1:4">
      <c r="A274" s="1">
        <v>45199</v>
      </c>
      <c r="B274">
        <f t="shared" si="5"/>
        <v>9</v>
      </c>
      <c r="C274">
        <v>0</v>
      </c>
      <c r="D274">
        <v>0</v>
      </c>
    </row>
    <row r="275" spans="1:4">
      <c r="A275" s="1">
        <v>45200</v>
      </c>
      <c r="B275">
        <f t="shared" si="5"/>
        <v>10</v>
      </c>
      <c r="C275">
        <v>150</v>
      </c>
      <c r="D275">
        <v>0</v>
      </c>
    </row>
    <row r="276" spans="1:4">
      <c r="A276" s="1">
        <v>45201</v>
      </c>
      <c r="B276">
        <f t="shared" si="5"/>
        <v>10</v>
      </c>
      <c r="C276">
        <v>0</v>
      </c>
      <c r="D276">
        <v>120</v>
      </c>
    </row>
    <row r="277" spans="1:4">
      <c r="A277" s="1">
        <v>45202</v>
      </c>
      <c r="B277">
        <f t="shared" si="5"/>
        <v>10</v>
      </c>
      <c r="C277">
        <v>0</v>
      </c>
      <c r="D277">
        <v>120</v>
      </c>
    </row>
    <row r="278" spans="1:4">
      <c r="A278" s="1">
        <v>45203</v>
      </c>
      <c r="B278">
        <f t="shared" si="5"/>
        <v>10</v>
      </c>
      <c r="C278">
        <v>0</v>
      </c>
      <c r="D278">
        <v>120</v>
      </c>
    </row>
    <row r="279" spans="1:4">
      <c r="A279" s="1">
        <v>45204</v>
      </c>
      <c r="B279">
        <f t="shared" si="5"/>
        <v>10</v>
      </c>
      <c r="C279">
        <v>0</v>
      </c>
      <c r="D279">
        <v>120</v>
      </c>
    </row>
    <row r="280" spans="1:4">
      <c r="A280" s="1">
        <v>45205</v>
      </c>
      <c r="B280">
        <f t="shared" si="5"/>
        <v>10</v>
      </c>
      <c r="C280">
        <v>0</v>
      </c>
      <c r="D280">
        <v>120</v>
      </c>
    </row>
    <row r="281" spans="1:4">
      <c r="A281" s="1">
        <v>45206</v>
      </c>
      <c r="B281">
        <f t="shared" si="5"/>
        <v>10</v>
      </c>
      <c r="C281">
        <v>0</v>
      </c>
      <c r="D281">
        <v>0</v>
      </c>
    </row>
    <row r="282" spans="1:4">
      <c r="A282" s="1">
        <v>45207</v>
      </c>
      <c r="B282">
        <f t="shared" si="5"/>
        <v>10</v>
      </c>
      <c r="C282">
        <v>150</v>
      </c>
      <c r="D282">
        <v>0</v>
      </c>
    </row>
    <row r="283" spans="1:4">
      <c r="A283" s="1">
        <v>45208</v>
      </c>
      <c r="B283">
        <f t="shared" si="5"/>
        <v>10</v>
      </c>
      <c r="C283">
        <v>0</v>
      </c>
      <c r="D283">
        <v>120</v>
      </c>
    </row>
    <row r="284" spans="1:4">
      <c r="A284" s="1">
        <v>45209</v>
      </c>
      <c r="B284">
        <f t="shared" si="5"/>
        <v>10</v>
      </c>
      <c r="C284">
        <v>0</v>
      </c>
      <c r="D284">
        <v>120</v>
      </c>
    </row>
    <row r="285" spans="1:4">
      <c r="A285" s="1">
        <v>45210</v>
      </c>
      <c r="B285">
        <f t="shared" si="5"/>
        <v>10</v>
      </c>
      <c r="C285">
        <v>0</v>
      </c>
      <c r="D285">
        <v>120</v>
      </c>
    </row>
    <row r="286" spans="1:4">
      <c r="A286" s="1">
        <v>45211</v>
      </c>
      <c r="B286">
        <f t="shared" si="5"/>
        <v>10</v>
      </c>
      <c r="C286">
        <v>0</v>
      </c>
      <c r="D286">
        <v>120</v>
      </c>
    </row>
    <row r="287" spans="1:4">
      <c r="A287" s="1">
        <v>45212</v>
      </c>
      <c r="B287">
        <f t="shared" si="5"/>
        <v>10</v>
      </c>
      <c r="C287">
        <v>0</v>
      </c>
      <c r="D287">
        <v>120</v>
      </c>
    </row>
    <row r="288" spans="1:4">
      <c r="A288" s="1">
        <v>45213</v>
      </c>
      <c r="B288">
        <f t="shared" si="5"/>
        <v>10</v>
      </c>
      <c r="C288">
        <v>0</v>
      </c>
      <c r="D288">
        <v>0</v>
      </c>
    </row>
    <row r="289" spans="1:4">
      <c r="A289" s="1">
        <v>45214</v>
      </c>
      <c r="B289">
        <f t="shared" si="5"/>
        <v>10</v>
      </c>
      <c r="C289">
        <v>150</v>
      </c>
      <c r="D289">
        <v>0</v>
      </c>
    </row>
    <row r="290" spans="1:4">
      <c r="A290" s="1">
        <v>45215</v>
      </c>
      <c r="B290">
        <f t="shared" si="5"/>
        <v>10</v>
      </c>
      <c r="C290">
        <v>0</v>
      </c>
      <c r="D290">
        <v>120</v>
      </c>
    </row>
    <row r="291" spans="1:4">
      <c r="A291" s="1">
        <v>45216</v>
      </c>
      <c r="B291">
        <f t="shared" si="5"/>
        <v>10</v>
      </c>
      <c r="C291">
        <v>0</v>
      </c>
      <c r="D291">
        <v>120</v>
      </c>
    </row>
    <row r="292" spans="1:4">
      <c r="A292" s="1">
        <v>45217</v>
      </c>
      <c r="B292">
        <f t="shared" si="5"/>
        <v>10</v>
      </c>
      <c r="C292">
        <v>0</v>
      </c>
      <c r="D292">
        <v>120</v>
      </c>
    </row>
    <row r="293" spans="1:4">
      <c r="A293" s="1">
        <v>45218</v>
      </c>
      <c r="B293">
        <f t="shared" si="5"/>
        <v>10</v>
      </c>
      <c r="C293">
        <v>0</v>
      </c>
      <c r="D293">
        <v>120</v>
      </c>
    </row>
    <row r="294" spans="1:4">
      <c r="A294" s="1">
        <v>45219</v>
      </c>
      <c r="B294">
        <f t="shared" si="5"/>
        <v>10</v>
      </c>
      <c r="C294">
        <v>0</v>
      </c>
      <c r="D294">
        <v>120</v>
      </c>
    </row>
    <row r="295" spans="1:4">
      <c r="A295" s="1">
        <v>45220</v>
      </c>
      <c r="B295">
        <f t="shared" si="5"/>
        <v>10</v>
      </c>
      <c r="C295">
        <v>0</v>
      </c>
      <c r="D295">
        <v>0</v>
      </c>
    </row>
    <row r="296" spans="1:4">
      <c r="A296" s="1">
        <v>45221</v>
      </c>
      <c r="B296">
        <f t="shared" si="5"/>
        <v>10</v>
      </c>
      <c r="C296">
        <v>150</v>
      </c>
      <c r="D296">
        <v>0</v>
      </c>
    </row>
    <row r="297" spans="1:4">
      <c r="A297" s="1">
        <v>45222</v>
      </c>
      <c r="B297">
        <f t="shared" si="5"/>
        <v>10</v>
      </c>
      <c r="C297">
        <v>0</v>
      </c>
      <c r="D297">
        <v>120</v>
      </c>
    </row>
    <row r="298" spans="1:4">
      <c r="A298" s="1">
        <v>45223</v>
      </c>
      <c r="B298">
        <f t="shared" si="5"/>
        <v>10</v>
      </c>
      <c r="C298">
        <v>0</v>
      </c>
      <c r="D298">
        <v>120</v>
      </c>
    </row>
    <row r="299" spans="1:4">
      <c r="A299" s="1">
        <v>45224</v>
      </c>
      <c r="B299">
        <f t="shared" si="5"/>
        <v>10</v>
      </c>
      <c r="C299">
        <v>0</v>
      </c>
      <c r="D299">
        <v>120</v>
      </c>
    </row>
    <row r="300" spans="1:4">
      <c r="A300" s="1">
        <v>45225</v>
      </c>
      <c r="B300">
        <f t="shared" si="5"/>
        <v>10</v>
      </c>
      <c r="C300">
        <v>0</v>
      </c>
      <c r="D300">
        <v>120</v>
      </c>
    </row>
    <row r="301" spans="1:4">
      <c r="A301" s="1">
        <v>45226</v>
      </c>
      <c r="B301">
        <f t="shared" si="5"/>
        <v>10</v>
      </c>
      <c r="C301">
        <v>0</v>
      </c>
      <c r="D301">
        <v>120</v>
      </c>
    </row>
    <row r="302" spans="1:4">
      <c r="A302" s="1">
        <v>45227</v>
      </c>
      <c r="B302">
        <f t="shared" si="5"/>
        <v>10</v>
      </c>
      <c r="C302">
        <v>0</v>
      </c>
      <c r="D302">
        <v>0</v>
      </c>
    </row>
    <row r="303" spans="1:4">
      <c r="A303" s="1">
        <v>45228</v>
      </c>
      <c r="B303">
        <f t="shared" si="5"/>
        <v>10</v>
      </c>
      <c r="C303">
        <v>150</v>
      </c>
      <c r="D303">
        <v>0</v>
      </c>
    </row>
    <row r="304" spans="1:4">
      <c r="A304" s="1">
        <v>45229</v>
      </c>
      <c r="B304">
        <f t="shared" si="5"/>
        <v>10</v>
      </c>
      <c r="C304">
        <v>0</v>
      </c>
      <c r="D304">
        <v>120</v>
      </c>
    </row>
    <row r="305" spans="1:4">
      <c r="A305" s="1">
        <v>45230</v>
      </c>
      <c r="B305">
        <f t="shared" si="5"/>
        <v>10</v>
      </c>
      <c r="C305">
        <v>0</v>
      </c>
      <c r="D305">
        <v>120</v>
      </c>
    </row>
    <row r="306" spans="1:4">
      <c r="A306" s="1">
        <v>45231</v>
      </c>
      <c r="B306">
        <f t="shared" si="5"/>
        <v>11</v>
      </c>
      <c r="C306">
        <v>0</v>
      </c>
      <c r="D306">
        <v>120</v>
      </c>
    </row>
    <row r="307" spans="1:4">
      <c r="A307" s="1">
        <v>45232</v>
      </c>
      <c r="B307">
        <f t="shared" si="5"/>
        <v>11</v>
      </c>
      <c r="C307">
        <v>0</v>
      </c>
      <c r="D307">
        <v>120</v>
      </c>
    </row>
    <row r="308" spans="1:4">
      <c r="A308" s="1">
        <v>45233</v>
      </c>
      <c r="B308">
        <f t="shared" si="5"/>
        <v>11</v>
      </c>
      <c r="C308">
        <v>0</v>
      </c>
      <c r="D308">
        <v>120</v>
      </c>
    </row>
    <row r="309" spans="1:4">
      <c r="A309" s="1">
        <v>45234</v>
      </c>
      <c r="B309">
        <f t="shared" si="5"/>
        <v>11</v>
      </c>
      <c r="C309">
        <v>0</v>
      </c>
      <c r="D309">
        <v>0</v>
      </c>
    </row>
    <row r="310" spans="1:4">
      <c r="A310" s="1">
        <v>45235</v>
      </c>
      <c r="B310">
        <f t="shared" si="5"/>
        <v>11</v>
      </c>
      <c r="C310">
        <v>150</v>
      </c>
      <c r="D310">
        <v>0</v>
      </c>
    </row>
    <row r="311" spans="1:4">
      <c r="A311" s="1">
        <v>45236</v>
      </c>
      <c r="B311">
        <f t="shared" si="5"/>
        <v>11</v>
      </c>
      <c r="C311">
        <v>0</v>
      </c>
      <c r="D311">
        <v>120</v>
      </c>
    </row>
    <row r="312" spans="1:4">
      <c r="A312" s="1">
        <v>45237</v>
      </c>
      <c r="B312">
        <f t="shared" si="5"/>
        <v>11</v>
      </c>
      <c r="C312">
        <v>0</v>
      </c>
      <c r="D312">
        <v>120</v>
      </c>
    </row>
    <row r="313" spans="1:4">
      <c r="A313" s="1">
        <v>45238</v>
      </c>
      <c r="B313">
        <f t="shared" si="5"/>
        <v>11</v>
      </c>
      <c r="C313">
        <v>0</v>
      </c>
      <c r="D313">
        <v>120</v>
      </c>
    </row>
    <row r="314" spans="1:4">
      <c r="A314" s="1">
        <v>45239</v>
      </c>
      <c r="B314">
        <f t="shared" si="5"/>
        <v>11</v>
      </c>
      <c r="C314">
        <v>0</v>
      </c>
      <c r="D314">
        <v>120</v>
      </c>
    </row>
    <row r="315" spans="1:4">
      <c r="A315" s="1">
        <v>45240</v>
      </c>
      <c r="B315">
        <f t="shared" si="5"/>
        <v>11</v>
      </c>
      <c r="C315">
        <v>0</v>
      </c>
      <c r="D315">
        <v>120</v>
      </c>
    </row>
    <row r="316" spans="1:4">
      <c r="A316" s="1">
        <v>45241</v>
      </c>
      <c r="B316">
        <f t="shared" si="5"/>
        <v>11</v>
      </c>
      <c r="C316">
        <v>0</v>
      </c>
      <c r="D316">
        <v>0</v>
      </c>
    </row>
    <row r="317" spans="1:4">
      <c r="A317" s="1">
        <v>45242</v>
      </c>
      <c r="B317">
        <f t="shared" si="5"/>
        <v>11</v>
      </c>
      <c r="C317">
        <v>150</v>
      </c>
      <c r="D317">
        <v>0</v>
      </c>
    </row>
    <row r="318" spans="1:4">
      <c r="A318" s="1">
        <v>45243</v>
      </c>
      <c r="B318">
        <f t="shared" si="5"/>
        <v>11</v>
      </c>
      <c r="C318">
        <v>0</v>
      </c>
      <c r="D318">
        <v>120</v>
      </c>
    </row>
    <row r="319" spans="1:4">
      <c r="A319" s="1">
        <v>45244</v>
      </c>
      <c r="B319">
        <f t="shared" si="5"/>
        <v>11</v>
      </c>
      <c r="C319">
        <v>0</v>
      </c>
      <c r="D319">
        <v>120</v>
      </c>
    </row>
    <row r="320" spans="1:4">
      <c r="A320" s="1">
        <v>45245</v>
      </c>
      <c r="B320">
        <f t="shared" si="5"/>
        <v>11</v>
      </c>
      <c r="C320">
        <v>0</v>
      </c>
      <c r="D320">
        <v>120</v>
      </c>
    </row>
    <row r="321" spans="1:4">
      <c r="A321" s="1">
        <v>45246</v>
      </c>
      <c r="B321">
        <f t="shared" si="5"/>
        <v>11</v>
      </c>
      <c r="C321">
        <v>0</v>
      </c>
      <c r="D321">
        <v>120</v>
      </c>
    </row>
    <row r="322" spans="1:4">
      <c r="A322" s="1">
        <v>45247</v>
      </c>
      <c r="B322">
        <f t="shared" si="5"/>
        <v>11</v>
      </c>
      <c r="C322">
        <v>0</v>
      </c>
      <c r="D322">
        <v>120</v>
      </c>
    </row>
    <row r="323" spans="1:4">
      <c r="A323" s="1">
        <v>45248</v>
      </c>
      <c r="B323">
        <f t="shared" ref="B323:B386" si="6">MONTH(A323)</f>
        <v>11</v>
      </c>
      <c r="C323">
        <v>0</v>
      </c>
      <c r="D323">
        <v>0</v>
      </c>
    </row>
    <row r="324" spans="1:4">
      <c r="A324" s="1">
        <v>45249</v>
      </c>
      <c r="B324">
        <f t="shared" si="6"/>
        <v>11</v>
      </c>
      <c r="C324">
        <v>150</v>
      </c>
      <c r="D324">
        <v>0</v>
      </c>
    </row>
    <row r="325" spans="1:4">
      <c r="A325" s="1">
        <v>45250</v>
      </c>
      <c r="B325">
        <f t="shared" si="6"/>
        <v>11</v>
      </c>
      <c r="C325">
        <v>0</v>
      </c>
      <c r="D325">
        <v>120</v>
      </c>
    </row>
    <row r="326" spans="1:4">
      <c r="A326" s="1">
        <v>45251</v>
      </c>
      <c r="B326">
        <f t="shared" si="6"/>
        <v>11</v>
      </c>
      <c r="C326">
        <v>0</v>
      </c>
      <c r="D326">
        <v>120</v>
      </c>
    </row>
    <row r="327" spans="1:4">
      <c r="A327" s="1">
        <v>45252</v>
      </c>
      <c r="B327">
        <f t="shared" si="6"/>
        <v>11</v>
      </c>
      <c r="C327">
        <v>0</v>
      </c>
      <c r="D327">
        <v>120</v>
      </c>
    </row>
    <row r="328" spans="1:4">
      <c r="A328" s="1">
        <v>45253</v>
      </c>
      <c r="B328">
        <f t="shared" si="6"/>
        <v>11</v>
      </c>
      <c r="C328">
        <v>0</v>
      </c>
      <c r="D328">
        <v>120</v>
      </c>
    </row>
    <row r="329" spans="1:4">
      <c r="A329" s="1">
        <v>45254</v>
      </c>
      <c r="B329">
        <f t="shared" si="6"/>
        <v>11</v>
      </c>
      <c r="C329">
        <v>0</v>
      </c>
      <c r="D329">
        <v>120</v>
      </c>
    </row>
    <row r="330" spans="1:4">
      <c r="A330" s="1">
        <v>45255</v>
      </c>
      <c r="B330">
        <f t="shared" si="6"/>
        <v>11</v>
      </c>
      <c r="C330">
        <v>0</v>
      </c>
      <c r="D330">
        <v>0</v>
      </c>
    </row>
    <row r="331" spans="1:4">
      <c r="A331" s="1">
        <v>45256</v>
      </c>
      <c r="B331">
        <f t="shared" si="6"/>
        <v>11</v>
      </c>
      <c r="C331">
        <v>150</v>
      </c>
      <c r="D331">
        <v>0</v>
      </c>
    </row>
    <row r="332" spans="1:4">
      <c r="A332" s="1">
        <v>45257</v>
      </c>
      <c r="B332">
        <f t="shared" si="6"/>
        <v>11</v>
      </c>
      <c r="C332">
        <v>0</v>
      </c>
      <c r="D332">
        <v>120</v>
      </c>
    </row>
    <row r="333" spans="1:4">
      <c r="A333" s="1">
        <v>45258</v>
      </c>
      <c r="B333">
        <f t="shared" si="6"/>
        <v>11</v>
      </c>
      <c r="C333">
        <v>0</v>
      </c>
      <c r="D333">
        <v>120</v>
      </c>
    </row>
    <row r="334" spans="1:4">
      <c r="A334" s="1">
        <v>45259</v>
      </c>
      <c r="B334">
        <f t="shared" si="6"/>
        <v>11</v>
      </c>
      <c r="C334">
        <v>0</v>
      </c>
      <c r="D334">
        <v>120</v>
      </c>
    </row>
    <row r="335" spans="1:4">
      <c r="A335" s="1">
        <v>45260</v>
      </c>
      <c r="B335">
        <f t="shared" si="6"/>
        <v>11</v>
      </c>
      <c r="C335">
        <v>0</v>
      </c>
      <c r="D335">
        <v>120</v>
      </c>
    </row>
    <row r="336" spans="1:4">
      <c r="A336" s="1">
        <v>45261</v>
      </c>
      <c r="B336">
        <f t="shared" si="6"/>
        <v>12</v>
      </c>
      <c r="C336">
        <v>0</v>
      </c>
      <c r="D336">
        <v>120</v>
      </c>
    </row>
    <row r="337" spans="1:4">
      <c r="A337" s="1">
        <v>45262</v>
      </c>
      <c r="B337">
        <f t="shared" si="6"/>
        <v>12</v>
      </c>
      <c r="C337">
        <v>0</v>
      </c>
      <c r="D337">
        <v>0</v>
      </c>
    </row>
    <row r="338" spans="1:4">
      <c r="A338" s="1">
        <v>45263</v>
      </c>
      <c r="B338">
        <f t="shared" si="6"/>
        <v>12</v>
      </c>
      <c r="C338">
        <v>150</v>
      </c>
      <c r="D338">
        <v>0</v>
      </c>
    </row>
    <row r="339" spans="1:4">
      <c r="A339" s="1">
        <v>45264</v>
      </c>
      <c r="B339">
        <f t="shared" si="6"/>
        <v>12</v>
      </c>
      <c r="C339">
        <v>0</v>
      </c>
      <c r="D339">
        <v>120</v>
      </c>
    </row>
    <row r="340" spans="1:4">
      <c r="A340" s="1">
        <v>45265</v>
      </c>
      <c r="B340">
        <f t="shared" si="6"/>
        <v>12</v>
      </c>
      <c r="C340">
        <v>0</v>
      </c>
      <c r="D340">
        <v>120</v>
      </c>
    </row>
    <row r="341" spans="1:4">
      <c r="A341" s="1">
        <v>45266</v>
      </c>
      <c r="B341">
        <f t="shared" si="6"/>
        <v>12</v>
      </c>
      <c r="C341">
        <v>0</v>
      </c>
      <c r="D341">
        <v>120</v>
      </c>
    </row>
    <row r="342" spans="1:4">
      <c r="A342" s="1">
        <v>45267</v>
      </c>
      <c r="B342">
        <f t="shared" si="6"/>
        <v>12</v>
      </c>
      <c r="C342">
        <v>0</v>
      </c>
      <c r="D342">
        <v>120</v>
      </c>
    </row>
    <row r="343" spans="1:4">
      <c r="A343" s="1">
        <v>45268</v>
      </c>
      <c r="B343">
        <f t="shared" si="6"/>
        <v>12</v>
      </c>
      <c r="C343">
        <v>0</v>
      </c>
      <c r="D343">
        <v>120</v>
      </c>
    </row>
    <row r="344" spans="1:4">
      <c r="A344" s="1">
        <v>45269</v>
      </c>
      <c r="B344">
        <f t="shared" si="6"/>
        <v>12</v>
      </c>
      <c r="C344">
        <v>0</v>
      </c>
      <c r="D344">
        <v>0</v>
      </c>
    </row>
    <row r="345" spans="1:4">
      <c r="A345" s="1">
        <v>45270</v>
      </c>
      <c r="B345">
        <f t="shared" si="6"/>
        <v>12</v>
      </c>
      <c r="C345">
        <v>150</v>
      </c>
      <c r="D345">
        <v>0</v>
      </c>
    </row>
    <row r="346" spans="1:4">
      <c r="A346" s="1">
        <v>45271</v>
      </c>
      <c r="B346">
        <f t="shared" si="6"/>
        <v>12</v>
      </c>
      <c r="C346">
        <v>0</v>
      </c>
      <c r="D346">
        <v>120</v>
      </c>
    </row>
    <row r="347" spans="1:4">
      <c r="A347" s="1">
        <v>45272</v>
      </c>
      <c r="B347">
        <f t="shared" si="6"/>
        <v>12</v>
      </c>
      <c r="C347">
        <v>0</v>
      </c>
      <c r="D347">
        <v>120</v>
      </c>
    </row>
    <row r="348" spans="1:4">
      <c r="A348" s="1">
        <v>45273</v>
      </c>
      <c r="B348">
        <f t="shared" si="6"/>
        <v>12</v>
      </c>
      <c r="C348">
        <v>0</v>
      </c>
      <c r="D348">
        <v>120</v>
      </c>
    </row>
    <row r="349" spans="1:4">
      <c r="A349" s="1">
        <v>45274</v>
      </c>
      <c r="B349">
        <f t="shared" si="6"/>
        <v>12</v>
      </c>
      <c r="C349">
        <v>0</v>
      </c>
      <c r="D349">
        <v>120</v>
      </c>
    </row>
    <row r="350" spans="1:4">
      <c r="A350" s="1">
        <v>45275</v>
      </c>
      <c r="B350">
        <f t="shared" si="6"/>
        <v>12</v>
      </c>
      <c r="C350">
        <v>0</v>
      </c>
      <c r="D350">
        <v>120</v>
      </c>
    </row>
    <row r="351" spans="1:4">
      <c r="A351" s="1">
        <v>45276</v>
      </c>
      <c r="B351">
        <f t="shared" si="6"/>
        <v>12</v>
      </c>
      <c r="C351">
        <v>0</v>
      </c>
      <c r="D351">
        <v>0</v>
      </c>
    </row>
    <row r="352" spans="1:4">
      <c r="A352" s="1">
        <v>45277</v>
      </c>
      <c r="B352">
        <f t="shared" si="6"/>
        <v>12</v>
      </c>
      <c r="C352">
        <v>150</v>
      </c>
      <c r="D352">
        <v>0</v>
      </c>
    </row>
    <row r="353" spans="1:4">
      <c r="A353" s="1">
        <v>45278</v>
      </c>
      <c r="B353">
        <f t="shared" si="6"/>
        <v>12</v>
      </c>
      <c r="C353">
        <v>0</v>
      </c>
      <c r="D353">
        <v>120</v>
      </c>
    </row>
    <row r="354" spans="1:4">
      <c r="A354" s="1">
        <v>45279</v>
      </c>
      <c r="B354">
        <f t="shared" si="6"/>
        <v>12</v>
      </c>
      <c r="C354">
        <v>0</v>
      </c>
      <c r="D354">
        <v>120</v>
      </c>
    </row>
    <row r="355" spans="1:4">
      <c r="A355" s="1">
        <v>45280</v>
      </c>
      <c r="B355">
        <f t="shared" si="6"/>
        <v>12</v>
      </c>
      <c r="C355">
        <v>0</v>
      </c>
      <c r="D355">
        <v>120</v>
      </c>
    </row>
    <row r="356" spans="1:4">
      <c r="A356" s="1">
        <v>45281</v>
      </c>
      <c r="B356">
        <f t="shared" si="6"/>
        <v>12</v>
      </c>
      <c r="C356">
        <v>0</v>
      </c>
      <c r="D356">
        <v>60</v>
      </c>
    </row>
    <row r="357" spans="1:4">
      <c r="A357" s="1">
        <v>45282</v>
      </c>
      <c r="B357">
        <f t="shared" si="6"/>
        <v>12</v>
      </c>
      <c r="C357">
        <v>0</v>
      </c>
      <c r="D357">
        <v>60</v>
      </c>
    </row>
    <row r="358" spans="1:4">
      <c r="A358" s="1">
        <v>45283</v>
      </c>
      <c r="B358">
        <f t="shared" si="6"/>
        <v>12</v>
      </c>
      <c r="C358">
        <v>0</v>
      </c>
      <c r="D358">
        <v>0</v>
      </c>
    </row>
    <row r="359" spans="1:4">
      <c r="A359" s="1">
        <v>45284</v>
      </c>
      <c r="B359">
        <f t="shared" si="6"/>
        <v>12</v>
      </c>
      <c r="C359">
        <v>150</v>
      </c>
      <c r="D359">
        <v>0</v>
      </c>
    </row>
    <row r="360" spans="1:4">
      <c r="A360" s="1">
        <v>45285</v>
      </c>
      <c r="B360">
        <f t="shared" si="6"/>
        <v>12</v>
      </c>
      <c r="C360">
        <v>0</v>
      </c>
      <c r="D360">
        <v>60</v>
      </c>
    </row>
    <row r="361" spans="1:4">
      <c r="A361" s="1">
        <v>45286</v>
      </c>
      <c r="B361">
        <f t="shared" si="6"/>
        <v>12</v>
      </c>
      <c r="C361">
        <v>0</v>
      </c>
      <c r="D361">
        <v>60</v>
      </c>
    </row>
    <row r="362" spans="1:4">
      <c r="A362" s="1">
        <v>45287</v>
      </c>
      <c r="B362">
        <f t="shared" si="6"/>
        <v>12</v>
      </c>
      <c r="C362">
        <v>0</v>
      </c>
      <c r="D362">
        <v>60</v>
      </c>
    </row>
    <row r="363" spans="1:4">
      <c r="A363" s="1">
        <v>45288</v>
      </c>
      <c r="B363">
        <f t="shared" si="6"/>
        <v>12</v>
      </c>
      <c r="C363">
        <v>0</v>
      </c>
      <c r="D363">
        <v>60</v>
      </c>
    </row>
    <row r="364" spans="1:4">
      <c r="A364" s="1">
        <v>45289</v>
      </c>
      <c r="B364">
        <f t="shared" si="6"/>
        <v>12</v>
      </c>
      <c r="C364">
        <v>0</v>
      </c>
      <c r="D364">
        <v>60</v>
      </c>
    </row>
    <row r="365" spans="1:4">
      <c r="A365" s="1">
        <v>45290</v>
      </c>
      <c r="B365">
        <f t="shared" si="6"/>
        <v>12</v>
      </c>
      <c r="C365">
        <v>0</v>
      </c>
      <c r="D365">
        <v>0</v>
      </c>
    </row>
    <row r="366" spans="1:4">
      <c r="A366" s="1">
        <v>45291</v>
      </c>
      <c r="B366">
        <f t="shared" si="6"/>
        <v>12</v>
      </c>
      <c r="C366">
        <v>150</v>
      </c>
      <c r="D366">
        <v>0</v>
      </c>
    </row>
  </sheetData>
  <mergeCells count="1">
    <mergeCell ref="H35:I35"/>
  </mergeCells>
  <pageMargins left="0.7" right="0.7" top="0.75" bottom="0.75" header="0.3" footer="0.3"/>
  <pageSetup paperSize="0" orientation="portrait" horizontalDpi="0" verticalDpi="0" copie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G1048576"/>
    </sheetView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2022-05-12T11:28:11Z</dcterms:modified>
</cp:coreProperties>
</file>