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1"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9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none">
        <color rgb="FFC7C7C7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thick">
        <color rgb="FF000000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thick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ck">
        <color rgb="FF000000"/>
      </bottom>
    </border>
    <border diagonalUp="0" diagonalDown="0">
      <left style="none">
        <color rgb="FFC7C7C7"/>
      </left>
      <right style="thick">
        <color rgb="FF000000"/>
      </right>
      <top style="none">
        <color rgb="FFC7C7C7"/>
      </top>
      <bottom style="thick">
        <color rgb="FF000000"/>
      </bottom>
    </border>
  </borders>
  <cellStyleXfs count="1">
    <xf/>
  </cellStyleXfs>
  <cellXfs count="22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1" xfId="0">
      <alignment horizontal="general" vertical="bottom" wrapText="0" shrinkToFit="0" textRotation="0" indent="0"/>
    </xf>
    <xf applyAlignment="1" applyBorder="1" applyFont="1" applyFill="1" applyNumberFormat="1" fontId="0" fillId="0" borderId="2" numFmtId="1" xfId="0">
      <alignment horizontal="general" vertical="bottom" wrapText="0" shrinkToFit="0" textRotation="0" indent="0"/>
    </xf>
    <xf applyAlignment="1" applyBorder="1" applyFont="1" applyFill="1" applyNumberFormat="1" fontId="0" fillId="0" borderId="3" numFmtId="1" xfId="0">
      <alignment horizontal="general" vertical="bottom" wrapText="0" shrinkToFit="0" textRotation="0" indent="0"/>
    </xf>
    <xf applyAlignment="1" applyBorder="1" applyFont="1" applyFill="1" applyNumberFormat="1" fontId="0" fillId="0" borderId="4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5" numFmtId="1" xfId="0">
      <alignment horizontal="general" vertical="bottom" wrapText="0" shrinkToFit="0" textRotation="0" indent="0"/>
    </xf>
    <xf applyAlignment="1" applyBorder="1" applyFont="1" applyFill="1" applyNumberFormat="1" fontId="0" fillId="0" borderId="6" numFmtId="1" xfId="0">
      <alignment horizontal="general" vertical="bottom" wrapText="0" shrinkToFit="0" textRotation="0" indent="0"/>
    </xf>
    <xf applyAlignment="1" applyBorder="1" applyFont="1" applyFill="1" applyNumberFormat="1" fontId="0" fillId="0" borderId="7" numFmtId="1" xfId="0">
      <alignment horizontal="general" vertical="bottom" wrapText="0" shrinkToFit="0" textRotation="0" indent="0"/>
    </xf>
    <xf applyAlignment="1" applyBorder="1" applyFont="1" applyFill="1" applyNumberFormat="1" fontId="0" fillId="0" borderId="8" numFmtId="1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2" numFmtId="0" xfId="0">
      <alignment horizontal="general" vertical="bottom" wrapText="0" shrinkToFit="0" textRotation="0" indent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</xf>
    <xf applyAlignment="1" applyBorder="1" applyFont="1" applyFill="1" applyNumberFormat="1" fontId="0" fillId="0" borderId="4" numFmtId="0" xfId="0">
      <alignment horizontal="general" vertical="bottom" wrapText="0" shrinkToFit="0" textRotation="0" indent="0"/>
    </xf>
    <xf applyAlignment="1" applyBorder="1" applyFont="1" applyFill="1" applyNumberFormat="1" fontId="0" fillId="0" borderId="5" numFmtId="0" xfId="0">
      <alignment horizontal="general" vertical="bottom" wrapText="0" shrinkToFit="0" textRotation="0" indent="0"/>
    </xf>
    <xf applyAlignment="1" applyBorder="1" applyFont="1" applyFill="1" applyNumberFormat="1" fontId="0" fillId="0" borderId="6" numFmtId="0" xfId="0">
      <alignment horizontal="general" vertical="bottom" wrapText="0" shrinkToFit="0" textRotation="0" indent="0"/>
    </xf>
    <xf applyAlignment="1" applyBorder="1" applyFont="1" applyFill="1" applyNumberFormat="1" fontId="0" fillId="0" borderId="7" numFmtId="0" xfId="0">
      <alignment horizontal="general" vertical="bottom" wrapText="0" shrinkToFit="0" textRotation="0" indent="0"/>
    </xf>
    <xf applyAlignment="1" applyBorder="1" applyFont="1" applyFill="1" applyNumberFormat="1" fontId="0" fillId="0" borderId="8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S23"/>
  <sheetViews>
    <sheetView workbookViewId="0" tabSelected="1">
      <selection activeCell="R11" sqref="R11"/>
    </sheetView>
  </sheetViews>
  <sheetFormatPr defaultRowHeight="12.75"/>
  <cols>
    <col min="1" max="1" width="4.142608" customWidth="1"/>
    <col min="2" max="9" width="4.9997" customWidth="1"/>
    <col min="10" max="10" width="4.142608" customWidth="1"/>
    <col min="11" max="11" width="9.142308"/>
    <col min="12" max="12" width="12.42782" customWidth="1"/>
    <col min="13" max="13" width="18.42746" bestFit="1" customWidth="1"/>
    <col min="15" max="16" width="9.142308"/>
    <col min="18" max="18" width="20.98921" customWidth="1"/>
    <col min="19" max="19" width="9.142308"/>
  </cols>
  <sheetData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tr">
        <v>Acyklicke podmienky</v>
      </c>
      <c r="S2" s="1"/>
    </row>
    <row r="3" spans="1:19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/>
      <c r="K3" s="1"/>
      <c r="L3" s="1"/>
      <c r="M3" s="1"/>
      <c r="N3" s="1"/>
      <c r="O3" s="1"/>
      <c r="P3" s="1"/>
      <c r="Q3" s="1"/>
      <c r="R3" s="2">
        <f>F14+B18</f>
        <v>1</v>
      </c>
      <c r="S3" s="1"/>
    </row>
    <row r="4" spans="1:19">
      <c r="A4" s="1">
        <v>1</v>
      </c>
      <c r="B4" s="3">
        <v>999</v>
      </c>
      <c r="C4" s="4">
        <f>$B5</f>
        <v>12</v>
      </c>
      <c r="D4" s="4">
        <f>$B6</f>
        <v>17</v>
      </c>
      <c r="E4" s="4">
        <f>$B7</f>
        <v>93</v>
      </c>
      <c r="F4" s="4">
        <f>$B8</f>
        <v>11</v>
      </c>
      <c r="G4" s="4">
        <f>$B9</f>
        <v>94</v>
      </c>
      <c r="H4" s="4">
        <f>$B10</f>
        <v>91</v>
      </c>
      <c r="I4" s="5">
        <f>$B11</f>
        <v>43</v>
      </c>
      <c r="J4" s="1"/>
      <c r="K4" s="1"/>
      <c r="L4" s="1"/>
      <c r="M4" s="1"/>
      <c r="N4" s="1"/>
      <c r="O4" s="1"/>
      <c r="P4" s="1"/>
      <c r="Q4" s="1"/>
      <c r="R4" s="1">
        <f>C20+H15</f>
        <v>0</v>
      </c>
      <c r="S4" s="1"/>
    </row>
    <row r="5" spans="1:19">
      <c r="A5" s="1">
        <v>2</v>
      </c>
      <c r="B5" s="6">
        <v>12</v>
      </c>
      <c r="C5" s="7">
        <f>B4</f>
        <v>999</v>
      </c>
      <c r="D5" s="7">
        <f>$C6</f>
        <v>52</v>
      </c>
      <c r="E5" s="7">
        <f>$C7</f>
        <v>34</v>
      </c>
      <c r="F5" s="7">
        <f>$C8</f>
        <v>52</v>
      </c>
      <c r="G5" s="7">
        <f>$C9</f>
        <v>65</v>
      </c>
      <c r="H5" s="7">
        <f>$C10</f>
        <v>6</v>
      </c>
      <c r="I5" s="8">
        <f>$C11</f>
        <v>31</v>
      </c>
      <c r="J5" s="1"/>
      <c r="K5" s="1"/>
      <c r="L5" s="1"/>
      <c r="M5" s="1"/>
      <c r="N5" s="1"/>
      <c r="O5" s="1"/>
      <c r="P5" s="1"/>
      <c r="Q5" s="1"/>
      <c r="R5" s="1">
        <f>D17+E16</f>
        <v>1</v>
      </c>
      <c r="S5" s="1"/>
    </row>
    <row r="6" spans="1:19">
      <c r="A6" s="1">
        <v>3</v>
      </c>
      <c r="B6" s="6">
        <v>17</v>
      </c>
      <c r="C6" s="7">
        <v>52</v>
      </c>
      <c r="D6" s="7">
        <f>$B4</f>
        <v>999</v>
      </c>
      <c r="E6" s="7">
        <f>$D7</f>
        <v>2</v>
      </c>
      <c r="F6" s="7">
        <f>$D8</f>
        <v>6</v>
      </c>
      <c r="G6" s="7">
        <f>$D9</f>
        <v>93</v>
      </c>
      <c r="H6" s="7">
        <f>$D10</f>
        <v>21</v>
      </c>
      <c r="I6" s="8">
        <f>$D11</f>
        <v>66</v>
      </c>
      <c r="J6" s="1"/>
      <c r="K6" s="1"/>
      <c r="L6" s="1"/>
      <c r="M6" s="1"/>
      <c r="N6" s="1"/>
      <c r="O6" s="1"/>
      <c r="P6" s="1"/>
      <c r="Q6" s="1"/>
      <c r="R6" s="1">
        <f>I19+G21</f>
        <v>1</v>
      </c>
      <c r="S6" s="1"/>
    </row>
    <row r="7" spans="1:19">
      <c r="A7" s="1">
        <v>4</v>
      </c>
      <c r="B7" s="6">
        <v>93</v>
      </c>
      <c r="C7" s="7">
        <v>34</v>
      </c>
      <c r="D7" s="7">
        <v>2</v>
      </c>
      <c r="E7" s="7">
        <f>$B4</f>
        <v>999</v>
      </c>
      <c r="F7" s="7">
        <f>$E8</f>
        <v>2</v>
      </c>
      <c r="G7" s="7">
        <f>$E9</f>
        <v>83</v>
      </c>
      <c r="H7" s="7">
        <f>$E10</f>
        <v>67</v>
      </c>
      <c r="I7" s="8">
        <f>$E11</f>
        <v>59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>
        <v>5</v>
      </c>
      <c r="B8" s="6">
        <v>11</v>
      </c>
      <c r="C8" s="7">
        <v>52</v>
      </c>
      <c r="D8" s="7">
        <v>6</v>
      </c>
      <c r="E8" s="7">
        <v>2</v>
      </c>
      <c r="F8" s="7">
        <f>$B4</f>
        <v>999</v>
      </c>
      <c r="G8" s="7">
        <f>$F9</f>
        <v>75</v>
      </c>
      <c r="H8" s="7">
        <f>$F10</f>
        <v>46</v>
      </c>
      <c r="I8" s="8">
        <f>$F11</f>
        <v>98</v>
      </c>
      <c r="J8" s="1"/>
      <c r="K8" s="1"/>
      <c r="L8" s="1"/>
      <c r="M8" s="1"/>
      <c r="N8" s="1"/>
      <c r="O8" s="1"/>
      <c r="P8" s="1"/>
      <c r="Q8" s="1"/>
      <c r="R8" s="1">
        <f>I15+G21+H19+C20</f>
        <v>3</v>
      </c>
      <c r="S8" s="1"/>
    </row>
    <row r="9" spans="1:19">
      <c r="A9" s="1">
        <v>6</v>
      </c>
      <c r="B9" s="6">
        <v>94</v>
      </c>
      <c r="C9" s="7">
        <v>65</v>
      </c>
      <c r="D9" s="7">
        <v>93</v>
      </c>
      <c r="E9" s="7">
        <v>83</v>
      </c>
      <c r="F9" s="7">
        <v>75</v>
      </c>
      <c r="G9" s="7">
        <f>$B4</f>
        <v>999</v>
      </c>
      <c r="H9" s="7">
        <f>$G10</f>
        <v>54</v>
      </c>
      <c r="I9" s="8">
        <f>$G11</f>
        <v>34</v>
      </c>
      <c r="J9" s="1"/>
      <c r="K9" s="1"/>
      <c r="L9" s="1"/>
      <c r="M9" s="1"/>
      <c r="N9" s="1"/>
      <c r="O9" s="1"/>
      <c r="P9" s="1"/>
      <c r="Q9" s="1"/>
      <c r="R9" s="1">
        <f>D14+E16+F17+B18</f>
        <v>3</v>
      </c>
      <c r="S9" s="1"/>
    </row>
    <row r="10" spans="1:19">
      <c r="A10" s="1">
        <v>7</v>
      </c>
      <c r="B10" s="6">
        <v>91</v>
      </c>
      <c r="C10" s="7">
        <v>6</v>
      </c>
      <c r="D10" s="7">
        <v>21</v>
      </c>
      <c r="E10" s="7">
        <v>67</v>
      </c>
      <c r="F10" s="7">
        <v>46</v>
      </c>
      <c r="G10" s="7">
        <v>54</v>
      </c>
      <c r="H10" s="7">
        <f>$B4</f>
        <v>999</v>
      </c>
      <c r="I10" s="8">
        <f>$H11</f>
        <v>75</v>
      </c>
      <c r="J10" s="1"/>
      <c r="K10" s="1"/>
      <c r="L10" s="1"/>
      <c r="M10" s="1"/>
      <c r="N10" s="1"/>
      <c r="O10" s="1"/>
      <c r="P10" s="1"/>
      <c r="Q10" s="1"/>
      <c r="R10" s="1">
        <f>F14+E18+D17+B16</f>
        <v>0</v>
      </c>
      <c r="S10" s="1"/>
    </row>
    <row r="11" spans="1:19">
      <c r="A11" s="1">
        <v>8</v>
      </c>
      <c r="B11" s="9">
        <v>43</v>
      </c>
      <c r="C11" s="10">
        <v>31</v>
      </c>
      <c r="D11" s="10">
        <v>66</v>
      </c>
      <c r="E11" s="10">
        <v>59</v>
      </c>
      <c r="F11" s="10">
        <v>98</v>
      </c>
      <c r="G11" s="10">
        <v>34</v>
      </c>
      <c r="H11" s="10">
        <v>75</v>
      </c>
      <c r="I11" s="11">
        <f>$B4</f>
        <v>999</v>
      </c>
      <c r="J11" s="1"/>
      <c r="K11" s="1"/>
      <c r="L11" s="1"/>
      <c r="M11" s="1"/>
      <c r="N11" s="1"/>
      <c r="O11" s="1"/>
      <c r="P11" s="1"/>
      <c r="Q11" s="1"/>
      <c r="R11" s="1">
        <f>H15+G20+I19+C21</f>
        <v>0</v>
      </c>
      <c r="S11" s="1"/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/>
      <c r="K13" s="1"/>
      <c r="L13" s="1"/>
      <c r="M13" s="1"/>
      <c r="N13" s="1"/>
      <c r="O13" s="1"/>
      <c r="P13" s="1"/>
      <c r="Q13" s="1"/>
      <c r="R13" s="1">
        <f>E16+F17+D18</f>
        <v>2</v>
      </c>
      <c r="S13" s="1"/>
    </row>
    <row r="14" spans="1:19">
      <c r="A14" s="1">
        <v>1</v>
      </c>
      <c r="B14" s="12">
        <v>0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>
        <v>0</v>
      </c>
      <c r="J14" s="1">
        <f>sum(B14:I14)</f>
        <v>1</v>
      </c>
      <c r="K14" s="1"/>
      <c r="L14" s="1" t="str">
        <v>UF</v>
      </c>
      <c r="M14" s="1">
        <f>sumproduct(B4:I11,B14:I21)</f>
        <v>167</v>
      </c>
      <c r="N14" s="1"/>
      <c r="O14" s="1">
        <v>1</v>
      </c>
      <c r="P14" s="1">
        <f>mmult(B14:I14,A$14:A$21)</f>
        <v>2</v>
      </c>
      <c r="Q14" s="1"/>
      <c r="R14" s="1">
        <f>F16+E18+D17</f>
        <v>0</v>
      </c>
      <c r="S14" s="1"/>
    </row>
    <row r="15" spans="1:19">
      <c r="A15" s="1">
        <v>2</v>
      </c>
      <c r="B15" s="15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6">
        <v>1</v>
      </c>
      <c r="J15" s="1">
        <f>sum(B15:I15)</f>
        <v>1</v>
      </c>
      <c r="K15" s="1"/>
      <c r="L15" s="1"/>
      <c r="M15" s="1"/>
      <c r="N15" s="1"/>
      <c r="O15" s="1">
        <v>2</v>
      </c>
      <c r="P15" s="1">
        <f>mmult(B15:I15,A$14:A$21)</f>
        <v>8</v>
      </c>
      <c r="Q15" s="1"/>
      <c r="R15" s="1"/>
      <c r="S15" s="1"/>
    </row>
    <row r="16" spans="1:19">
      <c r="A16" s="1">
        <v>3</v>
      </c>
      <c r="B16" s="15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6">
        <v>0</v>
      </c>
      <c r="J16" s="1">
        <f>sum(B16:I16)</f>
        <v>1</v>
      </c>
      <c r="K16" s="1"/>
      <c r="L16" s="1"/>
      <c r="M16" s="1"/>
      <c r="N16" s="1"/>
      <c r="O16" s="1">
        <v>3</v>
      </c>
      <c r="P16" s="1">
        <f>mmult(B16:I16,A$14:A$21)</f>
        <v>4</v>
      </c>
      <c r="Q16" s="1"/>
      <c r="R16" s="1"/>
      <c r="S16" s="1"/>
    </row>
    <row r="17" spans="1:19">
      <c r="A17" s="1">
        <v>4</v>
      </c>
      <c r="B17" s="15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6">
        <v>0</v>
      </c>
      <c r="J17" s="1">
        <f>sum(B17:I17)</f>
        <v>1</v>
      </c>
      <c r="K17" s="1"/>
      <c r="L17" s="1"/>
      <c r="M17" s="1"/>
      <c r="N17" s="1"/>
      <c r="O17" s="1">
        <v>4</v>
      </c>
      <c r="P17" s="1">
        <f>mmult(B17:I17,A$14:A$21)</f>
        <v>5</v>
      </c>
      <c r="Q17" s="1"/>
      <c r="R17" s="1"/>
      <c r="S17" s="1"/>
    </row>
    <row r="18" spans="1:19">
      <c r="A18" s="1">
        <v>5</v>
      </c>
      <c r="B18" s="15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6">
        <v>0</v>
      </c>
      <c r="J18" s="1">
        <f>sum(B18:I18)</f>
        <v>1</v>
      </c>
      <c r="K18" s="1"/>
      <c r="L18" s="1"/>
      <c r="M18" s="1"/>
      <c r="N18" s="1"/>
      <c r="O18" s="1">
        <v>5</v>
      </c>
      <c r="P18" s="1">
        <f>mmult(B18:I18,A$14:A$21)</f>
        <v>1</v>
      </c>
      <c r="Q18" s="1"/>
      <c r="R18" s="1"/>
      <c r="S18" s="1"/>
    </row>
    <row r="19" spans="1:19">
      <c r="A19" s="1">
        <v>6</v>
      </c>
      <c r="B19" s="15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6">
        <v>0</v>
      </c>
      <c r="J19" s="1">
        <f>sum(B19:I19)</f>
        <v>1</v>
      </c>
      <c r="K19" s="1"/>
      <c r="L19" s="1"/>
      <c r="M19" s="1"/>
      <c r="N19" s="1"/>
      <c r="O19" s="1">
        <v>6</v>
      </c>
      <c r="P19" s="1">
        <f>mmult(B19:I19,A$14:A$21)</f>
        <v>7</v>
      </c>
      <c r="Q19" s="1"/>
      <c r="R19" s="1"/>
      <c r="S19" s="1"/>
    </row>
    <row r="20" spans="1:19">
      <c r="A20" s="1">
        <v>7</v>
      </c>
      <c r="B20" s="15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6">
        <v>0</v>
      </c>
      <c r="J20" s="1">
        <f>sum(B20:I20)</f>
        <v>1</v>
      </c>
      <c r="K20" s="1"/>
      <c r="L20" s="1"/>
      <c r="M20" s="1"/>
      <c r="N20" s="1"/>
      <c r="O20" s="1">
        <v>7</v>
      </c>
      <c r="P20" s="1">
        <f>mmult(B20:I20,A$14:A$21)</f>
        <v>3</v>
      </c>
      <c r="Q20" s="1"/>
      <c r="R20" s="1"/>
      <c r="S20" s="1"/>
    </row>
    <row r="21" spans="1:19">
      <c r="A21" s="1">
        <v>8</v>
      </c>
      <c r="B21" s="17">
        <v>0</v>
      </c>
      <c r="C21" s="18">
        <v>0</v>
      </c>
      <c r="D21" s="18">
        <v>0</v>
      </c>
      <c r="E21" s="18">
        <v>0</v>
      </c>
      <c r="F21" s="18">
        <v>0</v>
      </c>
      <c r="G21" s="18">
        <v>1</v>
      </c>
      <c r="H21" s="18">
        <v>0</v>
      </c>
      <c r="I21" s="19">
        <v>0</v>
      </c>
      <c r="J21" s="1">
        <f>sum(B21:I21)</f>
        <v>1</v>
      </c>
      <c r="K21" s="1"/>
      <c r="L21" s="1"/>
      <c r="M21" s="1"/>
      <c r="N21" s="1"/>
      <c r="O21" s="1">
        <v>8</v>
      </c>
      <c r="P21" s="1">
        <f>mmult(B21:I21,A$14:A$21)</f>
        <v>6</v>
      </c>
      <c r="Q21" s="1"/>
      <c r="R21" s="1"/>
      <c r="S21" s="1"/>
    </row>
    <row r="22" spans="1:19">
      <c r="A22" s="1"/>
      <c r="B22" s="1">
        <f>sum(B14:B21)</f>
        <v>1</v>
      </c>
      <c r="C22" s="1">
        <f>sum(C14:C21)</f>
        <v>1</v>
      </c>
      <c r="D22" s="1">
        <f>sum(D14:D21)</f>
        <v>1</v>
      </c>
      <c r="E22" s="1">
        <f>sum(E14:E21)</f>
        <v>1</v>
      </c>
      <c r="F22" s="1">
        <f>sum(F14:F21)</f>
        <v>1</v>
      </c>
      <c r="G22" s="1">
        <f>sum(G14:G21)</f>
        <v>1</v>
      </c>
      <c r="H22" s="1">
        <f>sum(H14:H21)</f>
        <v>1</v>
      </c>
      <c r="I22" s="1">
        <f>sum(I14:I21)</f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:I9"/>
    </sheetView>
  </sheetViews>
  <sheetFormatPr defaultRowHeight="12.75"/>
  <sheetData>
    <row r="1" spans="1:1">
      <c r="A1" s="2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2.75"/>
  <sheetData>
    <row r="1" spans="1:1">
      <c r="A1" s="2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2014-10-21T17:56:33Z</dcterms:modified>
  <dcterms:created xsi:type="dcterms:W3CDTF">2014-10-21T15:32:41Z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