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Secret\Seriosly\Projects\FirstProgramMicrosoftProject\docx\"/>
    </mc:Choice>
  </mc:AlternateContent>
  <xr:revisionPtr revIDLastSave="0" documentId="13_ncr:1_{5853B22B-A7E9-4B94-8CAA-E610F120E06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240504_173023" sheetId="1" r:id="rId1"/>
  </sheets>
  <calcPr calcId="191029"/>
</workbook>
</file>

<file path=xl/calcChain.xml><?xml version="1.0" encoding="utf-8"?>
<calcChain xmlns="http://schemas.openxmlformats.org/spreadsheetml/2006/main">
  <c r="K40" i="1" l="1"/>
  <c r="J40" i="1"/>
  <c r="I40" i="1"/>
  <c r="J38" i="1"/>
  <c r="I38" i="1"/>
  <c r="K34" i="1"/>
  <c r="J34" i="1"/>
  <c r="I3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C34" i="1"/>
  <c r="D34" i="1"/>
</calcChain>
</file>

<file path=xl/sharedStrings.xml><?xml version="1.0" encoding="utf-8"?>
<sst xmlns="http://schemas.openxmlformats.org/spreadsheetml/2006/main" count="138" uniqueCount="75">
  <si>
    <t>Название задачи</t>
  </si>
  <si>
    <t>Продолжительность</t>
  </si>
  <si>
    <t>Начало</t>
  </si>
  <si>
    <t>Конец</t>
  </si>
  <si>
    <t>Предшественники</t>
  </si>
  <si>
    <t>Ресурсы</t>
  </si>
  <si>
    <t>Количество ресурсов</t>
  </si>
  <si>
    <t>Количество дней</t>
  </si>
  <si>
    <t>Суммарные затраты ресурсов на задачу</t>
  </si>
  <si>
    <t>2 дней</t>
  </si>
  <si>
    <t>Ресурсы[3]</t>
  </si>
  <si>
    <t>Ресурсы[4]</t>
  </si>
  <si>
    <t>6 дней</t>
  </si>
  <si>
    <t>Ресурсы[2]</t>
  </si>
  <si>
    <t>5 дней</t>
  </si>
  <si>
    <t>2;4</t>
  </si>
  <si>
    <t>2;3</t>
  </si>
  <si>
    <t>3 дней</t>
  </si>
  <si>
    <t>2;3;4</t>
  </si>
  <si>
    <t>4 дней</t>
  </si>
  <si>
    <t>3;4</t>
  </si>
  <si>
    <t>5;6</t>
  </si>
  <si>
    <t>7;8;11</t>
  </si>
  <si>
    <t>9;10</t>
  </si>
  <si>
    <t>12;13;16</t>
  </si>
  <si>
    <t>13;14</t>
  </si>
  <si>
    <t>13;14;16</t>
  </si>
  <si>
    <t>14;16</t>
  </si>
  <si>
    <t>12;15;16</t>
  </si>
  <si>
    <t>17;19;20</t>
  </si>
  <si>
    <t>17;18</t>
  </si>
  <si>
    <t>18;19</t>
  </si>
  <si>
    <t>19;20</t>
  </si>
  <si>
    <t>22;23</t>
  </si>
  <si>
    <t>24;25</t>
  </si>
  <si>
    <t>25;26</t>
  </si>
  <si>
    <t>27;28</t>
  </si>
  <si>
    <t>30;29</t>
  </si>
  <si>
    <t>Минимум ^</t>
  </si>
  <si>
    <t>Максимум ^</t>
  </si>
  <si>
    <t>Всего ^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</si>
  <si>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</si>
  <si>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</si>
  <si>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</si>
  <si>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</si>
  <si>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</si>
  <si>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</si>
  <si>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</si>
  <si>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</si>
  <si>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</si>
  <si>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</si>
  <si>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</si>
  <si>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</si>
  <si>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</si>
  <si>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</si>
  <si>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</si>
  <si>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</si>
  <si>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</si>
  <si>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</si>
  <si>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</si>
  <si>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</si>
  <si>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</si>
  <si>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</si>
  <si>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</si>
  <si>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</si>
  <si>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</si>
  <si>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</si>
  <si>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</si>
  <si>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</si>
  <si>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</si>
  <si>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</si>
  <si>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</si>
  <si>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Первая и послед</t>
  </si>
  <si>
    <t>ресурсы</t>
  </si>
  <si>
    <t>длит.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</si>
</sst>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20" fontId="0" fillId="0" borderId="0" xfId="0" applyNumberFormat="1"/>
    <xf numFmtId="0" fontId="0" fillId="33" borderId="0" xfId="0" applyFill="1"/>
    <xf numFmtId="22" fontId="0" fillId="33" borderId="0" xfId="0" applyNumberFormat="1" applyFill="1"/>
    <xf numFmtId="2" fontId="0" fillId="0" borderId="0" xfId="0" applyNumberFormat="1"/>
    <xf numFmtId="0" fontId="0" fillId="34" borderId="0" xfId="0" applyFill="1"/>
    <xf numFmtId="0" fontId="0" fillId="35" borderId="0" xfId="0" applyFill="1"/>
    <xf numFmtId="2" fontId="0" fillId="35" borderId="0" xfId="0" applyNumberFormat="1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tabSelected="1" zoomScale="85" zoomScaleNormal="85" workbookViewId="0">
      <selection activeCell="K2" sqref="K2"/>
    </sheetView>
  </sheetViews>
  <sheetFormatPr defaultRowHeight="14.4" x14ac:dyDescent="0.3"/>
  <cols>
    <col min="1" max="1" width="15.88671875" bestFit="1" customWidth="1"/>
    <col min="2" max="2" width="18.6640625" bestFit="1" customWidth="1"/>
    <col min="3" max="3" width="14.21875" bestFit="1" customWidth="1"/>
    <col min="4" max="4" width="15.6640625" bestFit="1" customWidth="1"/>
    <col min="5" max="5" width="16.88671875" bestFit="1" customWidth="1"/>
    <col min="6" max="6" width="10.33203125" bestFit="1" customWidth="1"/>
    <col min="7" max="7" width="19.44140625" bestFit="1" customWidth="1"/>
    <col min="8" max="8" width="15.88671875" bestFit="1" customWidth="1"/>
    <col min="9" max="9" width="36" bestFit="1" customWidth="1"/>
    <col min="10" max="10" width="5.44140625" bestFit="1" customWidth="1"/>
    <col min="11" max="11" width="12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41</v>
      </c>
      <c r="B2" t="s">
        <v>9</v>
      </c>
      <c r="C2" s="1">
        <v>45474.375</v>
      </c>
      <c r="D2" s="1">
        <v>45475.75</v>
      </c>
      <c r="F2" t="s">
        <v>10</v>
      </c>
      <c r="G2" t="str">
        <f>MID(F2,9,1)</f>
        <v>3</v>
      </c>
      <c r="H2" t="str">
        <f>MID(B2,1,1)</f>
        <v>2</v>
      </c>
      <c r="I2">
        <f>G2*H2</f>
        <v>6</v>
      </c>
    </row>
    <row r="3" spans="1:9" x14ac:dyDescent="0.3">
      <c r="A3" t="s">
        <v>42</v>
      </c>
      <c r="B3" t="s">
        <v>19</v>
      </c>
      <c r="C3" s="1">
        <v>45476.375</v>
      </c>
      <c r="D3" s="1">
        <v>45479.75</v>
      </c>
      <c r="E3" t="s">
        <v>41</v>
      </c>
      <c r="F3" t="s">
        <v>11</v>
      </c>
      <c r="G3" t="str">
        <f t="shared" ref="G3:G32" si="0">MID(F3,9,1)</f>
        <v>4</v>
      </c>
      <c r="H3" t="str">
        <f t="shared" ref="H3:H32" si="1">MID(B3,1,1)</f>
        <v>4</v>
      </c>
      <c r="I3">
        <f t="shared" ref="I3:I32" si="2">G3*H3</f>
        <v>16</v>
      </c>
    </row>
    <row r="4" spans="1:9" x14ac:dyDescent="0.3">
      <c r="A4" t="s">
        <v>43</v>
      </c>
      <c r="B4" t="s">
        <v>12</v>
      </c>
      <c r="C4" s="1">
        <v>45476.375</v>
      </c>
      <c r="D4" s="1">
        <v>45481.75</v>
      </c>
      <c r="E4" t="s">
        <v>41</v>
      </c>
      <c r="F4" t="s">
        <v>13</v>
      </c>
      <c r="G4" t="str">
        <f t="shared" si="0"/>
        <v>2</v>
      </c>
      <c r="H4" t="str">
        <f t="shared" si="1"/>
        <v>6</v>
      </c>
      <c r="I4">
        <f t="shared" si="2"/>
        <v>12</v>
      </c>
    </row>
    <row r="5" spans="1:9" x14ac:dyDescent="0.3">
      <c r="A5" t="s">
        <v>44</v>
      </c>
      <c r="B5" t="s">
        <v>14</v>
      </c>
      <c r="C5" s="1">
        <v>45476.375</v>
      </c>
      <c r="D5" s="1">
        <v>45480.75</v>
      </c>
      <c r="E5" t="s">
        <v>41</v>
      </c>
      <c r="F5" t="s">
        <v>10</v>
      </c>
      <c r="G5" t="str">
        <f t="shared" si="0"/>
        <v>3</v>
      </c>
      <c r="H5" t="str">
        <f t="shared" si="1"/>
        <v>5</v>
      </c>
      <c r="I5">
        <f t="shared" si="2"/>
        <v>15</v>
      </c>
    </row>
    <row r="6" spans="1:9" x14ac:dyDescent="0.3">
      <c r="A6" t="s">
        <v>45</v>
      </c>
      <c r="B6" t="s">
        <v>9</v>
      </c>
      <c r="C6" s="1">
        <v>45481.375</v>
      </c>
      <c r="D6" s="1">
        <v>45482.75</v>
      </c>
      <c r="E6" t="s">
        <v>15</v>
      </c>
      <c r="F6" t="s">
        <v>13</v>
      </c>
      <c r="G6" t="str">
        <f t="shared" si="0"/>
        <v>2</v>
      </c>
      <c r="H6" t="str">
        <f t="shared" si="1"/>
        <v>2</v>
      </c>
      <c r="I6">
        <f t="shared" si="2"/>
        <v>4</v>
      </c>
    </row>
    <row r="7" spans="1:9" x14ac:dyDescent="0.3">
      <c r="A7" t="s">
        <v>46</v>
      </c>
      <c r="B7" t="s">
        <v>14</v>
      </c>
      <c r="C7" s="1">
        <v>45482.375</v>
      </c>
      <c r="D7" s="1">
        <v>45486.75</v>
      </c>
      <c r="E7" t="s">
        <v>16</v>
      </c>
      <c r="F7" t="s">
        <v>11</v>
      </c>
      <c r="G7" t="str">
        <f t="shared" si="0"/>
        <v>4</v>
      </c>
      <c r="H7" t="str">
        <f t="shared" si="1"/>
        <v>5</v>
      </c>
      <c r="I7">
        <f t="shared" si="2"/>
        <v>20</v>
      </c>
    </row>
    <row r="8" spans="1:9" x14ac:dyDescent="0.3">
      <c r="A8" t="s">
        <v>47</v>
      </c>
      <c r="B8" t="s">
        <v>17</v>
      </c>
      <c r="C8" s="1">
        <v>45482.375</v>
      </c>
      <c r="D8" s="1">
        <v>45484.75</v>
      </c>
      <c r="E8" t="s">
        <v>18</v>
      </c>
      <c r="F8" t="s">
        <v>10</v>
      </c>
      <c r="G8" t="str">
        <f t="shared" si="0"/>
        <v>3</v>
      </c>
      <c r="H8" t="str">
        <f t="shared" si="1"/>
        <v>3</v>
      </c>
      <c r="I8">
        <f t="shared" si="2"/>
        <v>9</v>
      </c>
    </row>
    <row r="9" spans="1:9" x14ac:dyDescent="0.3">
      <c r="A9" t="s">
        <v>48</v>
      </c>
      <c r="B9" t="s">
        <v>9</v>
      </c>
      <c r="C9" s="1">
        <v>45480.375</v>
      </c>
      <c r="D9" s="1">
        <v>45481.75</v>
      </c>
      <c r="E9" t="s">
        <v>42</v>
      </c>
      <c r="F9" t="s">
        <v>13</v>
      </c>
      <c r="G9" t="str">
        <f t="shared" si="0"/>
        <v>2</v>
      </c>
      <c r="H9" t="str">
        <f t="shared" si="1"/>
        <v>2</v>
      </c>
      <c r="I9">
        <f t="shared" si="2"/>
        <v>4</v>
      </c>
    </row>
    <row r="10" spans="1:9" x14ac:dyDescent="0.3">
      <c r="A10" t="s">
        <v>49</v>
      </c>
      <c r="B10" t="s">
        <v>19</v>
      </c>
      <c r="C10" s="1">
        <v>45481.375</v>
      </c>
      <c r="D10" s="1">
        <v>45484.75</v>
      </c>
      <c r="E10" t="s">
        <v>44</v>
      </c>
      <c r="F10" t="s">
        <v>10</v>
      </c>
      <c r="G10" t="str">
        <f t="shared" si="0"/>
        <v>3</v>
      </c>
      <c r="H10" t="str">
        <f t="shared" si="1"/>
        <v>4</v>
      </c>
      <c r="I10">
        <f t="shared" si="2"/>
        <v>12</v>
      </c>
    </row>
    <row r="11" spans="1:9" x14ac:dyDescent="0.3">
      <c r="A11" t="s">
        <v>50</v>
      </c>
      <c r="B11" t="s">
        <v>17</v>
      </c>
      <c r="C11" s="1">
        <v>45482.375</v>
      </c>
      <c r="D11" s="1">
        <v>45484.75</v>
      </c>
      <c r="E11" t="s">
        <v>43</v>
      </c>
      <c r="F11" t="s">
        <v>11</v>
      </c>
      <c r="G11" t="str">
        <f t="shared" si="0"/>
        <v>4</v>
      </c>
      <c r="H11" t="str">
        <f t="shared" si="1"/>
        <v>3</v>
      </c>
      <c r="I11">
        <f t="shared" si="2"/>
        <v>12</v>
      </c>
    </row>
    <row r="12" spans="1:9" x14ac:dyDescent="0.3">
      <c r="A12" t="s">
        <v>51</v>
      </c>
      <c r="B12" t="s">
        <v>9</v>
      </c>
      <c r="C12" s="1">
        <v>45482.375</v>
      </c>
      <c r="D12" s="1">
        <v>45483.75</v>
      </c>
      <c r="E12" t="s">
        <v>20</v>
      </c>
      <c r="F12" t="s">
        <v>13</v>
      </c>
      <c r="G12" t="str">
        <f t="shared" si="0"/>
        <v>2</v>
      </c>
      <c r="H12" t="str">
        <f t="shared" si="1"/>
        <v>2</v>
      </c>
      <c r="I12">
        <f t="shared" si="2"/>
        <v>4</v>
      </c>
    </row>
    <row r="13" spans="1:9" x14ac:dyDescent="0.3">
      <c r="A13" t="s">
        <v>52</v>
      </c>
      <c r="B13" t="s">
        <v>17</v>
      </c>
      <c r="C13" s="1">
        <v>45487.375</v>
      </c>
      <c r="D13" s="1">
        <v>45489.75</v>
      </c>
      <c r="E13" t="s">
        <v>21</v>
      </c>
      <c r="F13" t="s">
        <v>11</v>
      </c>
      <c r="G13" t="str">
        <f t="shared" si="0"/>
        <v>4</v>
      </c>
      <c r="H13" t="str">
        <f t="shared" si="1"/>
        <v>3</v>
      </c>
      <c r="I13">
        <f t="shared" si="2"/>
        <v>12</v>
      </c>
    </row>
    <row r="14" spans="1:9" x14ac:dyDescent="0.3">
      <c r="A14" t="s">
        <v>53</v>
      </c>
      <c r="B14" t="s">
        <v>9</v>
      </c>
      <c r="C14" s="1">
        <v>45485.375</v>
      </c>
      <c r="D14" s="1">
        <v>45486.75</v>
      </c>
      <c r="E14" t="s">
        <v>22</v>
      </c>
      <c r="F14" t="s">
        <v>11</v>
      </c>
      <c r="G14" t="str">
        <f t="shared" si="0"/>
        <v>4</v>
      </c>
      <c r="H14" t="str">
        <f t="shared" si="1"/>
        <v>2</v>
      </c>
      <c r="I14">
        <f t="shared" si="2"/>
        <v>8</v>
      </c>
    </row>
    <row r="15" spans="1:9" x14ac:dyDescent="0.3">
      <c r="A15" t="s">
        <v>54</v>
      </c>
      <c r="B15" t="s">
        <v>14</v>
      </c>
      <c r="C15" s="1">
        <v>45485.375</v>
      </c>
      <c r="D15" s="1">
        <v>45489.75</v>
      </c>
      <c r="E15" t="s">
        <v>23</v>
      </c>
      <c r="F15" t="s">
        <v>10</v>
      </c>
      <c r="G15" t="str">
        <f t="shared" si="0"/>
        <v>3</v>
      </c>
      <c r="H15" t="str">
        <f t="shared" si="1"/>
        <v>5</v>
      </c>
      <c r="I15">
        <f t="shared" si="2"/>
        <v>15</v>
      </c>
    </row>
    <row r="16" spans="1:9" x14ac:dyDescent="0.3">
      <c r="A16" t="s">
        <v>55</v>
      </c>
      <c r="B16" t="s">
        <v>17</v>
      </c>
      <c r="C16" s="1">
        <v>45484.375</v>
      </c>
      <c r="D16" s="1">
        <v>45486.75</v>
      </c>
      <c r="E16" t="s">
        <v>51</v>
      </c>
      <c r="F16" t="s">
        <v>13</v>
      </c>
      <c r="G16" t="str">
        <f t="shared" si="0"/>
        <v>2</v>
      </c>
      <c r="H16" t="str">
        <f t="shared" si="1"/>
        <v>3</v>
      </c>
      <c r="I16">
        <f t="shared" si="2"/>
        <v>6</v>
      </c>
    </row>
    <row r="17" spans="1:9" x14ac:dyDescent="0.3">
      <c r="A17" t="s">
        <v>56</v>
      </c>
      <c r="B17" t="s">
        <v>17</v>
      </c>
      <c r="C17" s="1">
        <v>45484.375</v>
      </c>
      <c r="D17" s="1">
        <v>45486.75</v>
      </c>
      <c r="E17" t="s">
        <v>51</v>
      </c>
      <c r="F17" t="s">
        <v>13</v>
      </c>
      <c r="G17" t="str">
        <f t="shared" si="0"/>
        <v>2</v>
      </c>
      <c r="H17" t="str">
        <f t="shared" si="1"/>
        <v>3</v>
      </c>
      <c r="I17">
        <f t="shared" si="2"/>
        <v>6</v>
      </c>
    </row>
    <row r="18" spans="1:9" x14ac:dyDescent="0.3">
      <c r="A18" t="s">
        <v>57</v>
      </c>
      <c r="B18" t="s">
        <v>9</v>
      </c>
      <c r="C18" s="1">
        <v>45490.375</v>
      </c>
      <c r="D18" s="1">
        <v>45491.75</v>
      </c>
      <c r="E18" t="s">
        <v>24</v>
      </c>
      <c r="F18" t="s">
        <v>10</v>
      </c>
      <c r="G18" t="str">
        <f t="shared" si="0"/>
        <v>3</v>
      </c>
      <c r="H18" t="str">
        <f t="shared" si="1"/>
        <v>2</v>
      </c>
      <c r="I18">
        <f t="shared" si="2"/>
        <v>6</v>
      </c>
    </row>
    <row r="19" spans="1:9" x14ac:dyDescent="0.3">
      <c r="A19" t="s">
        <v>58</v>
      </c>
      <c r="B19" t="s">
        <v>17</v>
      </c>
      <c r="C19" s="1">
        <v>45490.375</v>
      </c>
      <c r="D19" s="1">
        <v>45492.75</v>
      </c>
      <c r="E19" t="s">
        <v>25</v>
      </c>
      <c r="F19" t="s">
        <v>11</v>
      </c>
      <c r="G19" t="str">
        <f t="shared" si="0"/>
        <v>4</v>
      </c>
      <c r="H19" t="str">
        <f t="shared" si="1"/>
        <v>3</v>
      </c>
      <c r="I19">
        <f t="shared" si="2"/>
        <v>12</v>
      </c>
    </row>
    <row r="20" spans="1:9" x14ac:dyDescent="0.3">
      <c r="A20" t="s">
        <v>59</v>
      </c>
      <c r="B20" t="s">
        <v>14</v>
      </c>
      <c r="C20" s="1">
        <v>45490.375</v>
      </c>
      <c r="D20" s="1">
        <v>45494.75</v>
      </c>
      <c r="E20" t="s">
        <v>26</v>
      </c>
      <c r="F20" t="s">
        <v>10</v>
      </c>
      <c r="G20" t="str">
        <f t="shared" si="0"/>
        <v>3</v>
      </c>
      <c r="H20" t="str">
        <f t="shared" si="1"/>
        <v>5</v>
      </c>
      <c r="I20">
        <f t="shared" si="2"/>
        <v>15</v>
      </c>
    </row>
    <row r="21" spans="1:9" x14ac:dyDescent="0.3">
      <c r="A21" t="s">
        <v>60</v>
      </c>
      <c r="B21" t="s">
        <v>9</v>
      </c>
      <c r="C21" s="1">
        <v>45490.375</v>
      </c>
      <c r="D21" s="1">
        <v>45491.75</v>
      </c>
      <c r="E21" t="s">
        <v>27</v>
      </c>
      <c r="F21" t="s">
        <v>13</v>
      </c>
      <c r="G21" t="str">
        <f t="shared" si="0"/>
        <v>2</v>
      </c>
      <c r="H21" t="str">
        <f t="shared" si="1"/>
        <v>2</v>
      </c>
      <c r="I21">
        <f t="shared" si="2"/>
        <v>4</v>
      </c>
    </row>
    <row r="22" spans="1:9" x14ac:dyDescent="0.3">
      <c r="A22" t="s">
        <v>61</v>
      </c>
      <c r="B22" t="s">
        <v>19</v>
      </c>
      <c r="C22" s="1">
        <v>45490.375</v>
      </c>
      <c r="D22" s="1">
        <v>45493.75</v>
      </c>
      <c r="E22" t="s">
        <v>28</v>
      </c>
      <c r="F22" t="s">
        <v>10</v>
      </c>
      <c r="G22" t="str">
        <f t="shared" si="0"/>
        <v>3</v>
      </c>
      <c r="H22" t="str">
        <f t="shared" si="1"/>
        <v>4</v>
      </c>
      <c r="I22">
        <f t="shared" si="2"/>
        <v>12</v>
      </c>
    </row>
    <row r="23" spans="1:9" x14ac:dyDescent="0.3">
      <c r="A23" t="s">
        <v>62</v>
      </c>
      <c r="B23" t="s">
        <v>9</v>
      </c>
      <c r="C23" s="1">
        <v>45495.375</v>
      </c>
      <c r="D23" s="1">
        <v>45496.75</v>
      </c>
      <c r="E23" t="s">
        <v>29</v>
      </c>
      <c r="F23" t="s">
        <v>10</v>
      </c>
      <c r="G23" t="str">
        <f t="shared" si="0"/>
        <v>3</v>
      </c>
      <c r="H23" t="str">
        <f t="shared" si="1"/>
        <v>2</v>
      </c>
      <c r="I23">
        <f t="shared" si="2"/>
        <v>6</v>
      </c>
    </row>
    <row r="24" spans="1:9" x14ac:dyDescent="0.3">
      <c r="A24" t="s">
        <v>63</v>
      </c>
      <c r="B24" t="s">
        <v>17</v>
      </c>
      <c r="C24" s="1">
        <v>45493.375</v>
      </c>
      <c r="D24" s="1">
        <v>45495.75</v>
      </c>
      <c r="E24" t="s">
        <v>30</v>
      </c>
      <c r="F24" t="s">
        <v>13</v>
      </c>
      <c r="G24" t="str">
        <f t="shared" si="0"/>
        <v>2</v>
      </c>
      <c r="H24" t="str">
        <f t="shared" si="1"/>
        <v>3</v>
      </c>
      <c r="I24">
        <f t="shared" si="2"/>
        <v>6</v>
      </c>
    </row>
    <row r="25" spans="1:9" x14ac:dyDescent="0.3">
      <c r="A25" t="s">
        <v>64</v>
      </c>
      <c r="B25" t="s">
        <v>14</v>
      </c>
      <c r="C25" s="1">
        <v>45495.375</v>
      </c>
      <c r="D25" s="1">
        <v>45499.75</v>
      </c>
      <c r="E25" t="s">
        <v>31</v>
      </c>
      <c r="F25" t="s">
        <v>11</v>
      </c>
      <c r="G25" t="str">
        <f t="shared" si="0"/>
        <v>4</v>
      </c>
      <c r="H25" t="str">
        <f t="shared" si="1"/>
        <v>5</v>
      </c>
      <c r="I25">
        <f t="shared" si="2"/>
        <v>20</v>
      </c>
    </row>
    <row r="26" spans="1:9" x14ac:dyDescent="0.3">
      <c r="A26" t="s">
        <v>65</v>
      </c>
      <c r="B26" t="s">
        <v>14</v>
      </c>
      <c r="C26" s="1">
        <v>45495.375</v>
      </c>
      <c r="D26" s="1">
        <v>45499.75</v>
      </c>
      <c r="E26" t="s">
        <v>32</v>
      </c>
      <c r="F26" t="s">
        <v>10</v>
      </c>
      <c r="G26" t="str">
        <f t="shared" si="0"/>
        <v>3</v>
      </c>
      <c r="H26" t="str">
        <f t="shared" si="1"/>
        <v>5</v>
      </c>
      <c r="I26">
        <f t="shared" si="2"/>
        <v>15</v>
      </c>
    </row>
    <row r="27" spans="1:9" x14ac:dyDescent="0.3">
      <c r="A27" t="s">
        <v>66</v>
      </c>
      <c r="B27" t="s">
        <v>9</v>
      </c>
      <c r="C27" s="1">
        <v>45494.375</v>
      </c>
      <c r="D27" s="1">
        <v>45495.75</v>
      </c>
      <c r="E27" t="s">
        <v>61</v>
      </c>
      <c r="F27" t="s">
        <v>11</v>
      </c>
      <c r="G27" t="str">
        <f t="shared" si="0"/>
        <v>4</v>
      </c>
      <c r="H27" t="str">
        <f t="shared" si="1"/>
        <v>2</v>
      </c>
      <c r="I27">
        <f t="shared" si="2"/>
        <v>8</v>
      </c>
    </row>
    <row r="28" spans="1:9" x14ac:dyDescent="0.3">
      <c r="A28" t="s">
        <v>67</v>
      </c>
      <c r="B28" t="s">
        <v>19</v>
      </c>
      <c r="C28" s="1">
        <v>45497.375</v>
      </c>
      <c r="D28" s="1">
        <v>45500.75</v>
      </c>
      <c r="E28" t="s">
        <v>33</v>
      </c>
      <c r="F28" t="s">
        <v>13</v>
      </c>
      <c r="G28" t="str">
        <f t="shared" si="0"/>
        <v>2</v>
      </c>
      <c r="H28" t="str">
        <f t="shared" si="1"/>
        <v>4</v>
      </c>
      <c r="I28">
        <f t="shared" si="2"/>
        <v>8</v>
      </c>
    </row>
    <row r="29" spans="1:9" x14ac:dyDescent="0.3">
      <c r="A29" t="s">
        <v>68</v>
      </c>
      <c r="B29" t="s">
        <v>17</v>
      </c>
      <c r="C29" s="1">
        <v>45500.375</v>
      </c>
      <c r="D29" s="1">
        <v>45502.75</v>
      </c>
      <c r="E29" t="s">
        <v>34</v>
      </c>
      <c r="F29" t="s">
        <v>10</v>
      </c>
      <c r="G29" t="str">
        <f t="shared" si="0"/>
        <v>3</v>
      </c>
      <c r="H29" t="str">
        <f t="shared" si="1"/>
        <v>3</v>
      </c>
      <c r="I29">
        <f t="shared" si="2"/>
        <v>9</v>
      </c>
    </row>
    <row r="30" spans="1:9" x14ac:dyDescent="0.3">
      <c r="A30" t="s">
        <v>69</v>
      </c>
      <c r="B30" t="s">
        <v>9</v>
      </c>
      <c r="C30" s="1">
        <v>45500.375</v>
      </c>
      <c r="D30" s="1">
        <v>45501.75</v>
      </c>
      <c r="E30" t="s">
        <v>35</v>
      </c>
      <c r="F30" t="s">
        <v>11</v>
      </c>
      <c r="G30" t="str">
        <f t="shared" si="0"/>
        <v>4</v>
      </c>
      <c r="H30" t="str">
        <f t="shared" si="1"/>
        <v>2</v>
      </c>
      <c r="I30">
        <f t="shared" si="2"/>
        <v>8</v>
      </c>
    </row>
    <row r="31" spans="1:9" x14ac:dyDescent="0.3">
      <c r="A31" t="s">
        <v>70</v>
      </c>
      <c r="B31" t="s">
        <v>19</v>
      </c>
      <c r="C31" s="1">
        <v>45503.375</v>
      </c>
      <c r="D31" s="1">
        <v>45506.75</v>
      </c>
      <c r="E31" t="s">
        <v>36</v>
      </c>
      <c r="F31" t="s">
        <v>11</v>
      </c>
      <c r="G31" t="str">
        <f t="shared" si="0"/>
        <v>4</v>
      </c>
      <c r="H31" t="str">
        <f t="shared" si="1"/>
        <v>4</v>
      </c>
      <c r="I31">
        <f t="shared" si="2"/>
        <v>16</v>
      </c>
    </row>
    <row r="32" spans="1:9" x14ac:dyDescent="0.3">
      <c r="A32" t="s">
        <v>71</v>
      </c>
      <c r="B32" t="s">
        <v>14</v>
      </c>
      <c r="C32" s="1">
        <v>45507.375</v>
      </c>
      <c r="D32" s="1">
        <v>45511.75</v>
      </c>
      <c r="E32" t="s">
        <v>37</v>
      </c>
      <c r="F32" t="s">
        <v>10</v>
      </c>
      <c r="G32" t="str">
        <f t="shared" si="0"/>
        <v>3</v>
      </c>
      <c r="H32" t="str">
        <f t="shared" si="1"/>
        <v>5</v>
      </c>
      <c r="I32">
        <f t="shared" si="2"/>
        <v>15</v>
      </c>
    </row>
    <row r="34" spans="3:11" x14ac:dyDescent="0.3">
      <c r="C34" s="4">
        <f>MIN(C2:C32)</f>
        <v>45474.375</v>
      </c>
      <c r="D34" s="4">
        <f>MAX(D2:D32)</f>
        <v>45511.75</v>
      </c>
      <c r="I34" s="3">
        <f>SUM(I2:I32)</f>
        <v>321</v>
      </c>
      <c r="J34" s="5">
        <f>D34-C34-J35</f>
        <v>37</v>
      </c>
      <c r="K34" s="3">
        <f>I34/J34</f>
        <v>8.6756756756756754</v>
      </c>
    </row>
    <row r="35" spans="3:11" x14ac:dyDescent="0.3">
      <c r="C35" t="s">
        <v>38</v>
      </c>
      <c r="D35" t="s">
        <v>39</v>
      </c>
      <c r="I35" t="s">
        <v>40</v>
      </c>
      <c r="J35" s="2">
        <v>0.375</v>
      </c>
    </row>
    <row r="37" spans="3:11" x14ac:dyDescent="0.3">
      <c r="I37" t="s">
        <v>73</v>
      </c>
      <c r="J37" t="s">
        <v>74</v>
      </c>
    </row>
    <row r="38" spans="3:11" x14ac:dyDescent="0.3">
      <c r="H38" t="s">
        <v>72</v>
      </c>
      <c r="I38" s="6">
        <f>I32+I2</f>
        <v>21</v>
      </c>
      <c r="J38" s="6">
        <f>H2+H32</f>
        <v>7</v>
      </c>
    </row>
    <row r="40" spans="3:11" x14ac:dyDescent="0.3">
      <c r="I40" s="7">
        <f>I34-I38</f>
        <v>300</v>
      </c>
      <c r="J40" s="8">
        <f>J34-J38</f>
        <v>30</v>
      </c>
      <c r="K40" s="7">
        <f>I40/J40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20240504_173023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Али Гусейнов</cp:lastModifiedBy>
  <dcterms:created xsi:type="dcterms:W3CDTF">2024-05-09T04:13:29Z</dcterms:created>
  <dcterms:modified xsi:type="dcterms:W3CDTF">2024-05-16T05:31:25Z</dcterms:modified>
</cp:coreProperties>
</file>