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bc91bf17c80f2e/Documents/MPH Classes/Data Science I/p8105_finalproject/"/>
    </mc:Choice>
  </mc:AlternateContent>
  <xr:revisionPtr revIDLastSave="0" documentId="8_{D3C9546D-9B2F-4006-A2E0-D8B81D6428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rnout 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B3" i="1"/>
  <c r="E3" i="1" s="1"/>
</calcChain>
</file>

<file path=xl/sharedStrings.xml><?xml version="1.0" encoding="utf-8"?>
<sst xmlns="http://schemas.openxmlformats.org/spreadsheetml/2006/main" count="175" uniqueCount="170">
  <si>
    <t>State</t>
  </si>
  <si>
    <t>Denominators</t>
  </si>
  <si>
    <t>VEP Components (Modifications to VAP to Calculate VEP)</t>
  </si>
  <si>
    <t>Preliminary Total Turnout Estimate</t>
  </si>
  <si>
    <t>Status</t>
  </si>
  <si>
    <t>Source</t>
  </si>
  <si>
    <t>Preliminary Turnout Rate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</si>
  <si>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</si>
  <si>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</si>
  <si>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</si>
  <si>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</si>
  <si>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</si>
  <si>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</si>
  <si>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</si>
  <si>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</si>
  <si>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</si>
  <si>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</si>
  <si>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</si>
  <si>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https://www2.alabamavotes.gov/electionnight/statewideResultsByContest.aspx?ecode=1001160</t>
  </si>
  <si>
    <t>AL</t>
  </si>
  <si>
    <t>Alaska</t>
  </si>
  <si>
    <t>https://www.elections.alaska.gov/election-results/</t>
  </si>
  <si>
    <t>AK</t>
  </si>
  <si>
    <t>Arizona</t>
  </si>
  <si>
    <t>https://azsos.gov/elections</t>
  </si>
  <si>
    <t>AZ</t>
  </si>
  <si>
    <t>Arkansas</t>
  </si>
  <si>
    <t>https://results.enr.clarityelections.com/AR/115767/web.307039/#/summary</t>
  </si>
  <si>
    <t>AR</t>
  </si>
  <si>
    <t>California</t>
  </si>
  <si>
    <t>https://electionresults.sos.ca.gov/</t>
  </si>
  <si>
    <t>CA</t>
  </si>
  <si>
    <t>Colorado</t>
  </si>
  <si>
    <t>https://results.enr.clarityelections.com/CO/115903/web.307039/#/summary</t>
  </si>
  <si>
    <t>CO</t>
  </si>
  <si>
    <t>Connecticut</t>
  </si>
  <si>
    <t>https://ctemspublic.pcctg.net/#/home</t>
  </si>
  <si>
    <t>CT</t>
  </si>
  <si>
    <t>Delaware</t>
  </si>
  <si>
    <t>Official</t>
  </si>
  <si>
    <t>https://elections.delaware.gov/results/html/index.shtml?electionId=GE2022</t>
  </si>
  <si>
    <t>DE</t>
  </si>
  <si>
    <t>District of Columbia</t>
  </si>
  <si>
    <t>Pre-certified</t>
  </si>
  <si>
    <t>https://electionresults.dcboe.org/election_results/2022-General-Election</t>
  </si>
  <si>
    <t>DC</t>
  </si>
  <si>
    <t>Florida</t>
  </si>
  <si>
    <t>https://floridaelectionwatch.gov/Home</t>
  </si>
  <si>
    <t>FL</t>
  </si>
  <si>
    <t>Georgia</t>
  </si>
  <si>
    <t>https://results.enr.clarityelections.com/GA/115465/web.307039/#/summary</t>
  </si>
  <si>
    <t>GA</t>
  </si>
  <si>
    <t>Hawaii</t>
  </si>
  <si>
    <t>Final</t>
  </si>
  <si>
    <t>https://elections.hawaii.gov/election-results/</t>
  </si>
  <si>
    <t>HI</t>
  </si>
  <si>
    <t>Idaho</t>
  </si>
  <si>
    <t>https://www.livevoterturnout.com/ENR/idaho/124/1/en/Index_124.html</t>
  </si>
  <si>
    <t>ID</t>
  </si>
  <si>
    <t>Illinois</t>
  </si>
  <si>
    <t>IL</t>
  </si>
  <si>
    <t>Indiana</t>
  </si>
  <si>
    <t>https://enr.indianavoters.in.gov/site/index.html</t>
  </si>
  <si>
    <t>IN</t>
  </si>
  <si>
    <t>Iowa</t>
  </si>
  <si>
    <t>https://electionresults.iowa.gov/IA/115641/web.307039/#/summary</t>
  </si>
  <si>
    <t>IA</t>
  </si>
  <si>
    <t>Kansas</t>
  </si>
  <si>
    <t>https://ent.sos.ks.gov/kssos_ent.html</t>
  </si>
  <si>
    <t>KS</t>
  </si>
  <si>
    <t>Kentucky</t>
  </si>
  <si>
    <t>https://vrsws.sos.ky.gov/liveresults/</t>
  </si>
  <si>
    <t>KY</t>
  </si>
  <si>
    <t>Louisiana</t>
  </si>
  <si>
    <t>https://voterportal.sos.la.gov/graphical</t>
  </si>
  <si>
    <t>LA</t>
  </si>
  <si>
    <t>Maine</t>
  </si>
  <si>
    <t>https://www.maine.gov/sos/cec/elec/results/index.html</t>
  </si>
  <si>
    <t>ME</t>
  </si>
  <si>
    <t>Maryland</t>
  </si>
  <si>
    <t>https://elections.maryland.gov/elections/2022/general_results/county_status_page_root.html</t>
  </si>
  <si>
    <t>MD</t>
  </si>
  <si>
    <t>Massachusetts</t>
  </si>
  <si>
    <t>https://electionstats.state.ma.us/</t>
  </si>
  <si>
    <t>MA</t>
  </si>
  <si>
    <t>Michigan</t>
  </si>
  <si>
    <t>https://mielections.us/election/results/2022GEN_CENR.html</t>
  </si>
  <si>
    <t>MI</t>
  </si>
  <si>
    <t>Minnesota</t>
  </si>
  <si>
    <t>https://electionresults.sos.state.mn.us/20221108</t>
  </si>
  <si>
    <t>MN</t>
  </si>
  <si>
    <t>Mississippi</t>
  </si>
  <si>
    <t>MS</t>
  </si>
  <si>
    <t>Missouri</t>
  </si>
  <si>
    <t>https://enr.sos.mo.gov/</t>
  </si>
  <si>
    <t>MO</t>
  </si>
  <si>
    <t>Montana</t>
  </si>
  <si>
    <t>https://electionresults.mt.gov/</t>
  </si>
  <si>
    <t>MT</t>
  </si>
  <si>
    <t>Nebraska</t>
  </si>
  <si>
    <t>https://electionresults.nebraska.gov/</t>
  </si>
  <si>
    <t>NE</t>
  </si>
  <si>
    <t>Nevada</t>
  </si>
  <si>
    <t>https://silverstateelection.nv.gov/</t>
  </si>
  <si>
    <t>NV</t>
  </si>
  <si>
    <t>New Hampshire</t>
  </si>
  <si>
    <t>https://www.sos.nh.gov/elections/elections/election-results/2022-general-election-results</t>
  </si>
  <si>
    <t>NH</t>
  </si>
  <si>
    <t>New Jersey</t>
  </si>
  <si>
    <t>https://nj.gov/state/elections/election-night-results.shtml</t>
  </si>
  <si>
    <t>NJ</t>
  </si>
  <si>
    <t>New Mexico</t>
  </si>
  <si>
    <t>https://electionresults.sos.state.nm.us/default.aspx</t>
  </si>
  <si>
    <t>NM</t>
  </si>
  <si>
    <t>New York</t>
  </si>
  <si>
    <t>https://nyenr.elections.ny.gov/</t>
  </si>
  <si>
    <t>NY</t>
  </si>
  <si>
    <t>North Carolina</t>
  </si>
  <si>
    <t>https://er.ncsbe.gov/</t>
  </si>
  <si>
    <t>NC</t>
  </si>
  <si>
    <t>North Dakota</t>
  </si>
  <si>
    <t>https://results.sos.nd.gov/Default.aspx?map=Cty&amp;mode=0</t>
  </si>
  <si>
    <t>ND</t>
  </si>
  <si>
    <t>Ohio</t>
  </si>
  <si>
    <t>https://liveresults.ohiosos.gov/</t>
  </si>
  <si>
    <t>OH</t>
  </si>
  <si>
    <t>Oklahoma*</t>
  </si>
  <si>
    <t>https://results.okelections.us/OKER/?elecDate=20221108</t>
  </si>
  <si>
    <t>OK</t>
  </si>
  <si>
    <t>Oregon</t>
  </si>
  <si>
    <t>https://results.oregonvotes.gov/</t>
  </si>
  <si>
    <t>OR</t>
  </si>
  <si>
    <t>Pennsylvania</t>
  </si>
  <si>
    <t>https://www.electionreturns.pa.gov/</t>
  </si>
  <si>
    <t>PA</t>
  </si>
  <si>
    <t>Rhode Island</t>
  </si>
  <si>
    <t>https://www.ri.gov/election/results/2022/general_election/</t>
  </si>
  <si>
    <t>RI</t>
  </si>
  <si>
    <t>South Carolina</t>
  </si>
  <si>
    <t>https://www.enr-scvotes.org/SC/115412/Web02-state.307150/#/?undefined</t>
  </si>
  <si>
    <t>SC</t>
  </si>
  <si>
    <t>South Dakota</t>
  </si>
  <si>
    <t>https://electionresults.sd.gov/default.aspx</t>
  </si>
  <si>
    <t>SD</t>
  </si>
  <si>
    <t>Tennessee</t>
  </si>
  <si>
    <t>https://www.elections.tn.gov/results.php</t>
  </si>
  <si>
    <t>TN</t>
  </si>
  <si>
    <t>Texas</t>
  </si>
  <si>
    <t>https://results.texas-election.com/races</t>
  </si>
  <si>
    <t>TX</t>
  </si>
  <si>
    <t>Utah</t>
  </si>
  <si>
    <t>https://electionresults.utah.gov/elections/</t>
  </si>
  <si>
    <t>UT</t>
  </si>
  <si>
    <t>Vermont</t>
  </si>
  <si>
    <t>VT</t>
  </si>
  <si>
    <t>Virginia</t>
  </si>
  <si>
    <t>https://results.elections.virginia.gov/vaelections/2022%20November%20General/Site/Statistics/Index.html</t>
  </si>
  <si>
    <t>VA</t>
  </si>
  <si>
    <t>Washington</t>
  </si>
  <si>
    <t>https://results.vote.wa.gov/results/20221108/</t>
  </si>
  <si>
    <t>WA</t>
  </si>
  <si>
    <t>West Virginia</t>
  </si>
  <si>
    <t>https://results.enr.clarityelections.com/WV/115844/web.307039/#/summary</t>
  </si>
  <si>
    <t>WV</t>
  </si>
  <si>
    <t>Wisconsin</t>
  </si>
  <si>
    <t>WI</t>
  </si>
  <si>
    <t>Wyoming</t>
  </si>
  <si>
    <t>https://sos.wyo.gov/Elections/Docs/2022/2022GeneralResults.aspx</t>
  </si>
  <si>
    <t>WY</t>
  </si>
  <si>
    <t>* Oklahoma uses total votes for Governor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</si>
</sst>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0"/>
      <color rgb="FF000000"/>
      <name val="Arial"/>
    </font>
    <font>
      <b/>
      <sz val="10"/>
      <name val="Arial"/>
    </font>
    <font>
      <b/>
      <u/>
      <sz val="10"/>
      <name val="Arial"/>
    </font>
    <font>
      <b/>
      <u/>
      <sz val="10"/>
      <name val="Arial"/>
    </font>
    <font>
      <sz val="10"/>
      <name val="Arial"/>
    </font>
    <font>
      <b/>
      <u/>
      <sz val="10"/>
      <name val="Arial"/>
    </font>
    <font>
      <b/>
      <u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3" fontId="2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3" fontId="1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1" fillId="0" borderId="4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3" fontId="7" fillId="0" borderId="5" xfId="0" applyNumberFormat="1" applyFont="1" applyBorder="1" applyAlignment="1">
      <alignment horizontal="right"/>
    </xf>
    <xf numFmtId="0" fontId="8" fillId="2" borderId="6" xfId="0" applyFont="1" applyFill="1" applyBorder="1" applyAlignment="1"/>
    <xf numFmtId="3" fontId="0" fillId="2" borderId="6" xfId="0" applyNumberFormat="1" applyFont="1" applyFill="1" applyBorder="1" applyAlignment="1"/>
    <xf numFmtId="164" fontId="0" fillId="2" borderId="6" xfId="0" applyNumberFormat="1" applyFont="1" applyFill="1" applyBorder="1" applyAlignment="1"/>
    <xf numFmtId="164" fontId="0" fillId="2" borderId="6" xfId="0" applyNumberFormat="1" applyFont="1" applyFill="1" applyBorder="1" applyAlignment="1"/>
    <xf numFmtId="3" fontId="9" fillId="2" borderId="6" xfId="0" applyNumberFormat="1" applyFont="1" applyFill="1" applyBorder="1" applyAlignment="1"/>
    <xf numFmtId="164" fontId="9" fillId="2" borderId="6" xfId="0" applyNumberFormat="1" applyFont="1" applyFill="1" applyBorder="1" applyAlignment="1"/>
    <xf numFmtId="3" fontId="4" fillId="2" borderId="7" xfId="0" applyNumberFormat="1" applyFont="1" applyFill="1" applyBorder="1" applyAlignment="1"/>
    <xf numFmtId="0" fontId="0" fillId="0" borderId="6" xfId="0" applyFont="1" applyBorder="1" applyAlignment="1"/>
    <xf numFmtId="3" fontId="4" fillId="0" borderId="0" xfId="0" applyNumberFormat="1" applyFont="1" applyAlignment="1"/>
    <xf numFmtId="0" fontId="0" fillId="0" borderId="0" xfId="0" applyFont="1" applyAlignment="1"/>
    <xf numFmtId="0" fontId="10" fillId="0" borderId="0" xfId="0" applyFont="1" applyAlignment="1"/>
    <xf numFmtId="164" fontId="0" fillId="0" borderId="6" xfId="0" applyNumberFormat="1" applyFont="1" applyBorder="1" applyAlignment="1"/>
    <xf numFmtId="3" fontId="0" fillId="0" borderId="6" xfId="0" applyNumberFormat="1" applyFont="1" applyBorder="1" applyAlignment="1"/>
    <xf numFmtId="3" fontId="9" fillId="0" borderId="6" xfId="0" applyNumberFormat="1" applyFont="1" applyBorder="1" applyAlignment="1"/>
    <xf numFmtId="164" fontId="9" fillId="0" borderId="6" xfId="0" applyNumberFormat="1" applyFont="1" applyBorder="1" applyAlignment="1"/>
    <xf numFmtId="3" fontId="0" fillId="0" borderId="6" xfId="0" applyNumberFormat="1" applyFont="1" applyBorder="1" applyAlignment="1"/>
    <xf numFmtId="3" fontId="4" fillId="0" borderId="7" xfId="0" applyNumberFormat="1" applyFont="1" applyBorder="1" applyAlignment="1"/>
    <xf numFmtId="0" fontId="0" fillId="2" borderId="6" xfId="0" applyFont="1" applyFill="1" applyBorder="1" applyAlignment="1"/>
    <xf numFmtId="0" fontId="0" fillId="2" borderId="6" xfId="0" applyFont="1" applyFill="1" applyBorder="1" applyAlignment="1"/>
    <xf numFmtId="0" fontId="11" fillId="2" borderId="6" xfId="0" applyFont="1" applyFill="1" applyBorder="1" applyAlignment="1"/>
    <xf numFmtId="3" fontId="0" fillId="2" borderId="6" xfId="0" applyNumberFormat="1" applyFont="1" applyFill="1" applyBorder="1" applyAlignment="1"/>
    <xf numFmtId="3" fontId="4" fillId="2" borderId="7" xfId="0" applyNumberFormat="1" applyFont="1" applyFill="1" applyBorder="1" applyAlignment="1"/>
    <xf numFmtId="0" fontId="0" fillId="0" borderId="6" xfId="0" applyFont="1" applyBorder="1" applyAlignment="1"/>
    <xf numFmtId="0" fontId="12" fillId="0" borderId="6" xfId="0" applyFont="1" applyBorder="1" applyAlignment="1"/>
    <xf numFmtId="0" fontId="0" fillId="2" borderId="6" xfId="0" applyFont="1" applyFill="1" applyBorder="1" applyAlignment="1"/>
    <xf numFmtId="0" fontId="0" fillId="0" borderId="6" xfId="0" applyFont="1" applyBorder="1" applyAlignment="1"/>
    <xf numFmtId="164" fontId="0" fillId="0" borderId="6" xfId="0" applyNumberFormat="1" applyFont="1" applyBorder="1" applyAlignment="1"/>
    <xf numFmtId="0" fontId="0" fillId="2" borderId="6" xfId="0" applyFont="1" applyFill="1" applyBorder="1" applyAlignment="1"/>
    <xf numFmtId="0" fontId="13" fillId="2" borderId="6" xfId="0" applyFont="1" applyFill="1" applyBorder="1" applyAlignment="1"/>
    <xf numFmtId="0" fontId="0" fillId="0" borderId="0" xfId="0" applyFont="1" applyAlignment="1"/>
    <xf numFmtId="3" fontId="0" fillId="0" borderId="0" xfId="0" applyNumberFormat="1" applyFont="1" applyAlignment="1"/>
    <xf numFmtId="3" fontId="9" fillId="0" borderId="0" xfId="0" applyNumberFormat="1" applyFont="1" applyAlignment="1"/>
    <xf numFmtId="164" fontId="9" fillId="0" borderId="0" xfId="0" applyNumberFormat="1" applyFont="1" applyAlignment="1"/>
    <xf numFmtId="3" fontId="0" fillId="0" borderId="0" xfId="0" applyNumberFormat="1" applyFont="1" applyAlignment="1"/>
    <xf numFmtId="3" fontId="4" fillId="0" borderId="0" xfId="0" applyNumberFormat="1" applyFont="1" applyAlignment="1"/>
    <xf numFmtId="0" fontId="1" fillId="0" borderId="1" xfId="0" applyFont="1" applyBorder="1" applyAlignment="1"/>
    <xf numFmtId="0" fontId="4" fillId="0" borderId="1" xfId="0" applyFont="1" applyBorder="1"/>
    <xf numFmtId="3" fontId="3" fillId="0" borderId="2" xfId="0" applyNumberFormat="1" applyFont="1" applyBorder="1" applyAlignment="1">
      <alignment horizontal="center" wrapText="1"/>
    </xf>
    <xf numFmtId="0" fontId="4" fillId="0" borderId="3" xfId="0" applyFont="1" applyBorder="1"/>
    <xf numFmtId="164" fontId="5" fillId="0" borderId="2" xfId="0" applyNumberFormat="1" applyFont="1" applyBorder="1" applyAlignment="1">
      <alignment horizontal="center" wrapText="1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vevoterturnout.com/ENR/idaho/124/1/en/Index_124.html" TargetMode="External"/><Relationship Id="rId18" Type="http://schemas.openxmlformats.org/officeDocument/2006/relationships/hyperlink" Target="https://voterportal.sos.la.gov/graphical" TargetMode="External"/><Relationship Id="rId26" Type="http://schemas.openxmlformats.org/officeDocument/2006/relationships/hyperlink" Target="https://electionresults.nebraska.gov/" TargetMode="External"/><Relationship Id="rId39" Type="http://schemas.openxmlformats.org/officeDocument/2006/relationships/hyperlink" Target="https://www.enr-scvotes.org/SC/115412/Web02-state.307150/" TargetMode="External"/><Relationship Id="rId21" Type="http://schemas.openxmlformats.org/officeDocument/2006/relationships/hyperlink" Target="https://electionstats.state.ma.us/" TargetMode="External"/><Relationship Id="rId34" Type="http://schemas.openxmlformats.org/officeDocument/2006/relationships/hyperlink" Target="https://liveresults.ohiosos.gov/" TargetMode="External"/><Relationship Id="rId42" Type="http://schemas.openxmlformats.org/officeDocument/2006/relationships/hyperlink" Target="https://results.texas-election.com/races" TargetMode="External"/><Relationship Id="rId47" Type="http://schemas.openxmlformats.org/officeDocument/2006/relationships/hyperlink" Target="https://sos.wyo.gov/Elections/Docs/2022/2022GeneralResults.aspx" TargetMode="External"/><Relationship Id="rId7" Type="http://schemas.openxmlformats.org/officeDocument/2006/relationships/hyperlink" Target="https://ctemspublic.pcctg.net/" TargetMode="External"/><Relationship Id="rId2" Type="http://schemas.openxmlformats.org/officeDocument/2006/relationships/hyperlink" Target="https://www.elections.alaska.gov/election-results/" TargetMode="External"/><Relationship Id="rId16" Type="http://schemas.openxmlformats.org/officeDocument/2006/relationships/hyperlink" Target="https://ent.sos.ks.gov/kssos_ent.html" TargetMode="External"/><Relationship Id="rId29" Type="http://schemas.openxmlformats.org/officeDocument/2006/relationships/hyperlink" Target="https://nj.gov/state/elections/election-night-results.shtml" TargetMode="External"/><Relationship Id="rId1" Type="http://schemas.openxmlformats.org/officeDocument/2006/relationships/hyperlink" Target="https://www2.alabamavotes.gov/electionnight/statewideResultsByContest.aspx?ecode=1001160" TargetMode="External"/><Relationship Id="rId6" Type="http://schemas.openxmlformats.org/officeDocument/2006/relationships/hyperlink" Target="https://results.enr.clarityelections.com/CO/115903/web.307039/" TargetMode="External"/><Relationship Id="rId11" Type="http://schemas.openxmlformats.org/officeDocument/2006/relationships/hyperlink" Target="https://results.enr.clarityelections.com/GA/115465/web.307039/" TargetMode="External"/><Relationship Id="rId24" Type="http://schemas.openxmlformats.org/officeDocument/2006/relationships/hyperlink" Target="https://enr.sos.mo.gov/" TargetMode="External"/><Relationship Id="rId32" Type="http://schemas.openxmlformats.org/officeDocument/2006/relationships/hyperlink" Target="https://er.ncsbe.gov/" TargetMode="External"/><Relationship Id="rId37" Type="http://schemas.openxmlformats.org/officeDocument/2006/relationships/hyperlink" Target="https://www.electionreturns.pa.gov/" TargetMode="External"/><Relationship Id="rId40" Type="http://schemas.openxmlformats.org/officeDocument/2006/relationships/hyperlink" Target="https://electionresults.sd.gov/default.aspx" TargetMode="External"/><Relationship Id="rId45" Type="http://schemas.openxmlformats.org/officeDocument/2006/relationships/hyperlink" Target="https://results.vote.wa.gov/results/20221108/" TargetMode="External"/><Relationship Id="rId5" Type="http://schemas.openxmlformats.org/officeDocument/2006/relationships/hyperlink" Target="https://electionresults.sos.ca.gov/" TargetMode="External"/><Relationship Id="rId15" Type="http://schemas.openxmlformats.org/officeDocument/2006/relationships/hyperlink" Target="https://electionresults.iowa.gov/IA/115641/web.307039/" TargetMode="External"/><Relationship Id="rId23" Type="http://schemas.openxmlformats.org/officeDocument/2006/relationships/hyperlink" Target="https://electionresults.sos.state.mn.us/20221108" TargetMode="External"/><Relationship Id="rId28" Type="http://schemas.openxmlformats.org/officeDocument/2006/relationships/hyperlink" Target="https://www.sos.nh.gov/elections/elections/election-results/2022-general-election-results" TargetMode="External"/><Relationship Id="rId36" Type="http://schemas.openxmlformats.org/officeDocument/2006/relationships/hyperlink" Target="https://results.oregonvotes.gov/" TargetMode="External"/><Relationship Id="rId10" Type="http://schemas.openxmlformats.org/officeDocument/2006/relationships/hyperlink" Target="https://floridaelectionwatch.gov/Home" TargetMode="External"/><Relationship Id="rId19" Type="http://schemas.openxmlformats.org/officeDocument/2006/relationships/hyperlink" Target="https://www.maine.gov/sos/cec/elec/results/index.html" TargetMode="External"/><Relationship Id="rId31" Type="http://schemas.openxmlformats.org/officeDocument/2006/relationships/hyperlink" Target="https://nyenr.elections.ny.gov/" TargetMode="External"/><Relationship Id="rId44" Type="http://schemas.openxmlformats.org/officeDocument/2006/relationships/hyperlink" Target="https://results.elections.virginia.gov/vaelections/2022%20November%20General/Site/Statistics/Index.html" TargetMode="External"/><Relationship Id="rId4" Type="http://schemas.openxmlformats.org/officeDocument/2006/relationships/hyperlink" Target="https://results.enr.clarityelections.com/AR/115767/web.307039/" TargetMode="External"/><Relationship Id="rId9" Type="http://schemas.openxmlformats.org/officeDocument/2006/relationships/hyperlink" Target="https://electionresults.dcboe.org/election_results/2022-General-Election" TargetMode="External"/><Relationship Id="rId14" Type="http://schemas.openxmlformats.org/officeDocument/2006/relationships/hyperlink" Target="https://enr.indianavoters.in.gov/site/index.html" TargetMode="External"/><Relationship Id="rId22" Type="http://schemas.openxmlformats.org/officeDocument/2006/relationships/hyperlink" Target="https://mielections.us/election/results/2022GEN_CENR.html" TargetMode="External"/><Relationship Id="rId27" Type="http://schemas.openxmlformats.org/officeDocument/2006/relationships/hyperlink" Target="https://silverstateelection.nv.gov/" TargetMode="External"/><Relationship Id="rId30" Type="http://schemas.openxmlformats.org/officeDocument/2006/relationships/hyperlink" Target="https://electionresults.sos.state.nm.us/default.aspx" TargetMode="External"/><Relationship Id="rId35" Type="http://schemas.openxmlformats.org/officeDocument/2006/relationships/hyperlink" Target="https://results.okelections.us/OKER/?elecDate=20221108" TargetMode="External"/><Relationship Id="rId43" Type="http://schemas.openxmlformats.org/officeDocument/2006/relationships/hyperlink" Target="https://electionresults.utah.gov/elections/" TargetMode="External"/><Relationship Id="rId8" Type="http://schemas.openxmlformats.org/officeDocument/2006/relationships/hyperlink" Target="https://elections.delaware.gov/results/html/index.shtml?electionId=GE2022" TargetMode="External"/><Relationship Id="rId3" Type="http://schemas.openxmlformats.org/officeDocument/2006/relationships/hyperlink" Target="https://azsos.gov/elections" TargetMode="External"/><Relationship Id="rId12" Type="http://schemas.openxmlformats.org/officeDocument/2006/relationships/hyperlink" Target="https://elections.hawaii.gov/election-results/" TargetMode="External"/><Relationship Id="rId17" Type="http://schemas.openxmlformats.org/officeDocument/2006/relationships/hyperlink" Target="https://vrsws.sos.ky.gov/liveresults/" TargetMode="External"/><Relationship Id="rId25" Type="http://schemas.openxmlformats.org/officeDocument/2006/relationships/hyperlink" Target="https://electionresults.mt.gov/" TargetMode="External"/><Relationship Id="rId33" Type="http://schemas.openxmlformats.org/officeDocument/2006/relationships/hyperlink" Target="https://results.sos.nd.gov/Default.aspx?map=Cty&amp;mode=0" TargetMode="External"/><Relationship Id="rId38" Type="http://schemas.openxmlformats.org/officeDocument/2006/relationships/hyperlink" Target="https://www.ri.gov/election/results/2022/general_election/" TargetMode="External"/><Relationship Id="rId46" Type="http://schemas.openxmlformats.org/officeDocument/2006/relationships/hyperlink" Target="https://results.enr.clarityelections.com/WV/115844/web.307039/" TargetMode="External"/><Relationship Id="rId20" Type="http://schemas.openxmlformats.org/officeDocument/2006/relationships/hyperlink" Target="https://elections.maryland.gov/elections/2022/general_results/county_status_page_root.html" TargetMode="External"/><Relationship Id="rId41" Type="http://schemas.openxmlformats.org/officeDocument/2006/relationships/hyperlink" Target="https://www.elections.tn.gov/resul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5"/>
  <sheetViews>
    <sheetView tabSelected="1" workbookViewId="0">
      <selection sqref="A1:A2"/>
    </sheetView>
  </sheetViews>
  <sheetFormatPr defaultColWidth="15.109375" defaultRowHeight="15.75" customHeight="1" x14ac:dyDescent="0.25"/>
  <cols>
    <col min="1" max="1" width="16.109375" customWidth="1"/>
    <col min="2" max="6" width="13.109375" customWidth="1"/>
    <col min="7" max="7" width="12" customWidth="1"/>
    <col min="8" max="8" width="11.109375" customWidth="1"/>
    <col min="9" max="9" width="7.6640625" customWidth="1"/>
    <col min="10" max="10" width="9.6640625" customWidth="1"/>
    <col min="11" max="11" width="7.6640625" customWidth="1"/>
    <col min="12" max="12" width="9.21875" customWidth="1"/>
    <col min="13" max="14" width="9" customWidth="1"/>
  </cols>
  <sheetData>
    <row r="1" spans="1:14" ht="33" customHeight="1" x14ac:dyDescent="0.25">
      <c r="A1" s="44" t="s">
        <v>0</v>
      </c>
      <c r="B1" s="1"/>
      <c r="C1" s="1"/>
      <c r="D1" s="1"/>
      <c r="E1" s="1"/>
      <c r="F1" s="46" t="s">
        <v>1</v>
      </c>
      <c r="G1" s="47"/>
      <c r="H1" s="48" t="s">
        <v>2</v>
      </c>
      <c r="I1" s="49"/>
      <c r="J1" s="49"/>
      <c r="K1" s="49"/>
      <c r="L1" s="49"/>
      <c r="M1" s="47"/>
      <c r="N1" s="2"/>
    </row>
    <row r="2" spans="1:14" ht="57.75" customHeight="1" x14ac:dyDescent="0.25">
      <c r="A2" s="45"/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5" t="s">
        <v>8</v>
      </c>
      <c r="H2" s="6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5" t="s">
        <v>14</v>
      </c>
      <c r="N2" s="8" t="s">
        <v>15</v>
      </c>
    </row>
    <row r="3" spans="1:14" ht="15" customHeight="1" x14ac:dyDescent="0.25">
      <c r="A3" s="9" t="s">
        <v>16</v>
      </c>
      <c r="B3" s="10">
        <f>SUM(B4:B54)</f>
        <v>112143104</v>
      </c>
      <c r="C3" s="11"/>
      <c r="D3" s="12"/>
      <c r="E3" s="12">
        <f t="shared" ref="E3:E54" si="0">B3/F3</f>
        <v>0.46829679685471748</v>
      </c>
      <c r="F3" s="10">
        <v>239470149.59999999</v>
      </c>
      <c r="G3" s="13">
        <v>258310278</v>
      </c>
      <c r="H3" s="14">
        <v>7.4856147999999997E-2</v>
      </c>
      <c r="I3" s="10">
        <v>1030407.395</v>
      </c>
      <c r="J3" s="10">
        <v>1153866.99</v>
      </c>
      <c r="K3" s="10">
        <v>448894</v>
      </c>
      <c r="L3" s="10">
        <v>448894</v>
      </c>
      <c r="M3" s="10">
        <v>3129152</v>
      </c>
      <c r="N3" s="15"/>
    </row>
    <row r="4" spans="1:14" ht="15" customHeight="1" x14ac:dyDescent="0.25">
      <c r="A4" s="16" t="s">
        <v>17</v>
      </c>
      <c r="B4" s="17">
        <v>1419718</v>
      </c>
      <c r="C4" s="18"/>
      <c r="D4" s="19" t="s">
        <v>18</v>
      </c>
      <c r="E4" s="20">
        <f t="shared" si="0"/>
        <v>0.37741136332964148</v>
      </c>
      <c r="F4" s="21">
        <v>3761725.6340000001</v>
      </c>
      <c r="G4" s="22">
        <v>3918115</v>
      </c>
      <c r="H4" s="23">
        <v>2.2997065000000001E-2</v>
      </c>
      <c r="I4" s="21">
        <v>25328</v>
      </c>
      <c r="J4" s="21">
        <v>32710.83</v>
      </c>
      <c r="K4" s="21">
        <v>8245</v>
      </c>
      <c r="L4" s="21">
        <v>8245</v>
      </c>
      <c r="M4" s="24"/>
      <c r="N4" s="25" t="s">
        <v>19</v>
      </c>
    </row>
    <row r="5" spans="1:14" ht="15" customHeight="1" x14ac:dyDescent="0.25">
      <c r="A5" s="26" t="s">
        <v>20</v>
      </c>
      <c r="B5" s="10">
        <v>266573</v>
      </c>
      <c r="C5" s="27"/>
      <c r="D5" s="28" t="s">
        <v>21</v>
      </c>
      <c r="E5" s="12">
        <f t="shared" si="0"/>
        <v>0.50686393782047778</v>
      </c>
      <c r="F5" s="10">
        <v>525926.15119999996</v>
      </c>
      <c r="G5" s="13">
        <v>552585</v>
      </c>
      <c r="H5" s="14">
        <v>3.5100276E-2</v>
      </c>
      <c r="I5" s="10">
        <v>4578</v>
      </c>
      <c r="J5" s="10">
        <v>1682.22</v>
      </c>
      <c r="K5" s="10">
        <v>1003</v>
      </c>
      <c r="L5" s="10">
        <v>1003</v>
      </c>
      <c r="M5" s="29"/>
      <c r="N5" s="30" t="s">
        <v>22</v>
      </c>
    </row>
    <row r="6" spans="1:14" ht="15" customHeight="1" x14ac:dyDescent="0.25">
      <c r="A6" s="16" t="s">
        <v>23</v>
      </c>
      <c r="B6" s="21">
        <v>2592312</v>
      </c>
      <c r="C6" s="31"/>
      <c r="D6" s="32" t="s">
        <v>24</v>
      </c>
      <c r="E6" s="20">
        <f t="shared" si="0"/>
        <v>0.49444726636262681</v>
      </c>
      <c r="F6" s="21">
        <v>5242848.28</v>
      </c>
      <c r="G6" s="22">
        <v>5790703</v>
      </c>
      <c r="H6" s="23">
        <v>7.8684472000000005E-2</v>
      </c>
      <c r="I6" s="21">
        <v>34997</v>
      </c>
      <c r="J6" s="21">
        <v>50332.74</v>
      </c>
      <c r="K6" s="21">
        <v>6887</v>
      </c>
      <c r="L6" s="21">
        <v>6887</v>
      </c>
      <c r="M6" s="24"/>
      <c r="N6" s="25" t="s">
        <v>25</v>
      </c>
    </row>
    <row r="7" spans="1:14" ht="15" customHeight="1" x14ac:dyDescent="0.25">
      <c r="A7" s="26" t="s">
        <v>26</v>
      </c>
      <c r="B7" s="10">
        <v>914143</v>
      </c>
      <c r="C7" s="27"/>
      <c r="D7" s="28" t="s">
        <v>27</v>
      </c>
      <c r="E7" s="12">
        <f t="shared" si="0"/>
        <v>0.41945874987871951</v>
      </c>
      <c r="F7" s="10">
        <v>2179339.4470000002</v>
      </c>
      <c r="G7" s="13">
        <v>2333413</v>
      </c>
      <c r="H7" s="14">
        <v>3.6367543000000002E-2</v>
      </c>
      <c r="I7" s="10">
        <v>15850</v>
      </c>
      <c r="J7" s="10">
        <v>27510.99</v>
      </c>
      <c r="K7" s="10">
        <v>25852</v>
      </c>
      <c r="L7" s="10">
        <v>25852</v>
      </c>
      <c r="M7" s="29"/>
      <c r="N7" s="30" t="s">
        <v>28</v>
      </c>
    </row>
    <row r="8" spans="1:14" ht="15" customHeight="1" x14ac:dyDescent="0.25">
      <c r="A8" s="16" t="s">
        <v>29</v>
      </c>
      <c r="B8" s="21">
        <v>11224989</v>
      </c>
      <c r="C8" s="31"/>
      <c r="D8" s="32" t="s">
        <v>30</v>
      </c>
      <c r="E8" s="20">
        <f t="shared" si="0"/>
        <v>0.43837204325445911</v>
      </c>
      <c r="F8" s="21">
        <v>25606078.609999999</v>
      </c>
      <c r="G8" s="22">
        <v>30079178</v>
      </c>
      <c r="H8" s="23">
        <v>0.14571874400000001</v>
      </c>
      <c r="I8" s="21">
        <v>89999.638999999996</v>
      </c>
      <c r="J8" s="21">
        <v>0</v>
      </c>
      <c r="K8" s="21">
        <v>0</v>
      </c>
      <c r="L8" s="21">
        <v>0</v>
      </c>
      <c r="M8" s="24"/>
      <c r="N8" s="25" t="s">
        <v>31</v>
      </c>
    </row>
    <row r="9" spans="1:14" ht="15" customHeight="1" x14ac:dyDescent="0.25">
      <c r="A9" s="26" t="s">
        <v>32</v>
      </c>
      <c r="B9" s="10">
        <v>2540680</v>
      </c>
      <c r="C9" s="27"/>
      <c r="D9" s="28" t="s">
        <v>33</v>
      </c>
      <c r="E9" s="12">
        <f t="shared" si="0"/>
        <v>0.58453557255683353</v>
      </c>
      <c r="F9" s="10">
        <v>4346493.3859999999</v>
      </c>
      <c r="G9" s="13">
        <v>4631586</v>
      </c>
      <c r="H9" s="14">
        <v>5.8317479999999998E-2</v>
      </c>
      <c r="I9" s="10">
        <v>14990</v>
      </c>
      <c r="J9" s="10">
        <v>0</v>
      </c>
      <c r="K9" s="10">
        <v>0</v>
      </c>
      <c r="L9" s="10">
        <v>0</v>
      </c>
      <c r="M9" s="29"/>
      <c r="N9" s="30" t="s">
        <v>34</v>
      </c>
    </row>
    <row r="10" spans="1:14" ht="15" customHeight="1" x14ac:dyDescent="0.25">
      <c r="A10" s="16" t="s">
        <v>35</v>
      </c>
      <c r="B10" s="21">
        <v>1297801</v>
      </c>
      <c r="C10" s="31"/>
      <c r="D10" s="32" t="s">
        <v>36</v>
      </c>
      <c r="E10" s="20">
        <f t="shared" si="0"/>
        <v>0.48882065647141337</v>
      </c>
      <c r="F10" s="21">
        <v>2654963.4980000001</v>
      </c>
      <c r="G10" s="22">
        <v>2882991</v>
      </c>
      <c r="H10" s="23">
        <v>7.5869298000000002E-2</v>
      </c>
      <c r="I10" s="21">
        <v>9297</v>
      </c>
      <c r="J10" s="21">
        <v>0</v>
      </c>
      <c r="K10" s="21">
        <v>0</v>
      </c>
      <c r="L10" s="21">
        <v>0</v>
      </c>
      <c r="M10" s="24"/>
      <c r="N10" s="25" t="s">
        <v>37</v>
      </c>
    </row>
    <row r="11" spans="1:14" ht="15" customHeight="1" x14ac:dyDescent="0.25">
      <c r="A11" s="26" t="s">
        <v>38</v>
      </c>
      <c r="B11" s="10">
        <v>325632</v>
      </c>
      <c r="C11" s="27" t="s">
        <v>39</v>
      </c>
      <c r="D11" s="28" t="s">
        <v>40</v>
      </c>
      <c r="E11" s="12">
        <f t="shared" si="0"/>
        <v>0.43188334335605211</v>
      </c>
      <c r="F11" s="10">
        <v>753981.38179999997</v>
      </c>
      <c r="G11" s="13">
        <v>807407</v>
      </c>
      <c r="H11" s="14">
        <v>5.1270213000000002E-2</v>
      </c>
      <c r="I11" s="10">
        <v>4653</v>
      </c>
      <c r="J11" s="10">
        <v>7003.5</v>
      </c>
      <c r="K11" s="33">
        <v>373</v>
      </c>
      <c r="L11" s="10">
        <v>373</v>
      </c>
      <c r="M11" s="29"/>
      <c r="N11" s="30" t="s">
        <v>41</v>
      </c>
    </row>
    <row r="12" spans="1:14" ht="15" customHeight="1" x14ac:dyDescent="0.25">
      <c r="A12" s="16" t="s">
        <v>42</v>
      </c>
      <c r="B12" s="21">
        <v>205746</v>
      </c>
      <c r="C12" s="31" t="s">
        <v>43</v>
      </c>
      <c r="D12" s="32" t="s">
        <v>44</v>
      </c>
      <c r="E12" s="20">
        <f t="shared" si="0"/>
        <v>0.43582048319299155</v>
      </c>
      <c r="F12" s="21">
        <v>472088.8713</v>
      </c>
      <c r="G12" s="22">
        <v>511206</v>
      </c>
      <c r="H12" s="23">
        <v>7.6519186000000003E-2</v>
      </c>
      <c r="I12" s="21">
        <v>0</v>
      </c>
      <c r="J12" s="21">
        <v>0</v>
      </c>
      <c r="K12" s="21">
        <v>0</v>
      </c>
      <c r="L12" s="21">
        <v>0</v>
      </c>
      <c r="M12" s="24"/>
      <c r="N12" s="25" t="s">
        <v>45</v>
      </c>
    </row>
    <row r="13" spans="1:14" ht="15" customHeight="1" x14ac:dyDescent="0.25">
      <c r="A13" s="26" t="s">
        <v>46</v>
      </c>
      <c r="B13" s="10">
        <v>7796916</v>
      </c>
      <c r="C13" s="27" t="s">
        <v>39</v>
      </c>
      <c r="D13" s="28" t="s">
        <v>47</v>
      </c>
      <c r="E13" s="12">
        <f t="shared" si="0"/>
        <v>0.4935369760025014</v>
      </c>
      <c r="F13" s="10">
        <v>15798038.199999999</v>
      </c>
      <c r="G13" s="13">
        <v>17654638</v>
      </c>
      <c r="H13" s="14">
        <v>9.3597122000000005E-2</v>
      </c>
      <c r="I13" s="10">
        <v>75977</v>
      </c>
      <c r="J13" s="10">
        <v>123919.86</v>
      </c>
      <c r="K13" s="10">
        <v>4280</v>
      </c>
      <c r="L13" s="10">
        <v>4280</v>
      </c>
      <c r="M13" s="29"/>
      <c r="N13" s="30" t="s">
        <v>48</v>
      </c>
    </row>
    <row r="14" spans="1:14" ht="15" customHeight="1" x14ac:dyDescent="0.25">
      <c r="A14" s="16" t="s">
        <v>49</v>
      </c>
      <c r="B14" s="21">
        <v>3964926</v>
      </c>
      <c r="C14" s="31" t="s">
        <v>39</v>
      </c>
      <c r="D14" s="32" t="s">
        <v>50</v>
      </c>
      <c r="E14" s="20">
        <f t="shared" si="0"/>
        <v>0.52589381503970234</v>
      </c>
      <c r="F14" s="21">
        <v>7539404.1279999996</v>
      </c>
      <c r="G14" s="22">
        <v>8333920</v>
      </c>
      <c r="H14" s="23">
        <v>5.9357831E-2</v>
      </c>
      <c r="I14" s="21">
        <v>44796</v>
      </c>
      <c r="J14" s="21">
        <v>235589.46</v>
      </c>
      <c r="K14" s="21">
        <v>19447</v>
      </c>
      <c r="L14" s="21">
        <v>19447</v>
      </c>
      <c r="M14" s="24"/>
      <c r="N14" s="25" t="s">
        <v>51</v>
      </c>
    </row>
    <row r="15" spans="1:14" ht="15" customHeight="1" x14ac:dyDescent="0.25">
      <c r="A15" s="26" t="s">
        <v>52</v>
      </c>
      <c r="B15" s="10">
        <v>419363</v>
      </c>
      <c r="C15" s="27" t="s">
        <v>53</v>
      </c>
      <c r="D15" s="28" t="s">
        <v>54</v>
      </c>
      <c r="E15" s="12">
        <f t="shared" si="0"/>
        <v>0.4105844973335902</v>
      </c>
      <c r="F15" s="10">
        <v>1021380.502</v>
      </c>
      <c r="G15" s="13">
        <v>1117153</v>
      </c>
      <c r="H15" s="14">
        <v>8.2061666000000005E-2</v>
      </c>
      <c r="I15" s="10">
        <v>4097</v>
      </c>
      <c r="J15" s="10">
        <v>0</v>
      </c>
      <c r="K15" s="10">
        <v>0</v>
      </c>
      <c r="L15" s="10">
        <v>0</v>
      </c>
      <c r="M15" s="29"/>
      <c r="N15" s="30" t="s">
        <v>55</v>
      </c>
    </row>
    <row r="16" spans="1:14" ht="15" customHeight="1" x14ac:dyDescent="0.25">
      <c r="A16" s="16" t="s">
        <v>56</v>
      </c>
      <c r="B16" s="21">
        <v>591000</v>
      </c>
      <c r="C16" s="31"/>
      <c r="D16" s="32" t="s">
        <v>57</v>
      </c>
      <c r="E16" s="20">
        <f t="shared" si="0"/>
        <v>0.42257034228005391</v>
      </c>
      <c r="F16" s="21">
        <v>1398583.7169999999</v>
      </c>
      <c r="G16" s="22">
        <v>1491094</v>
      </c>
      <c r="H16" s="23">
        <v>3.9989880999999998E-2</v>
      </c>
      <c r="I16" s="21">
        <v>7996</v>
      </c>
      <c r="J16" s="21">
        <v>18918.419999999998</v>
      </c>
      <c r="K16" s="21">
        <v>5967</v>
      </c>
      <c r="L16" s="21">
        <v>5967</v>
      </c>
      <c r="M16" s="24"/>
      <c r="N16" s="25" t="s">
        <v>58</v>
      </c>
    </row>
    <row r="17" spans="1:14" ht="15" customHeight="1" x14ac:dyDescent="0.25">
      <c r="A17" s="26" t="s">
        <v>59</v>
      </c>
      <c r="B17" s="10">
        <v>4400000</v>
      </c>
      <c r="C17" s="11"/>
      <c r="D17" s="12"/>
      <c r="E17" s="12">
        <f t="shared" si="0"/>
        <v>0.49288150421040172</v>
      </c>
      <c r="F17" s="10">
        <v>8927094.9759999998</v>
      </c>
      <c r="G17" s="13">
        <v>9728273</v>
      </c>
      <c r="H17" s="14">
        <v>7.9417567999999994E-2</v>
      </c>
      <c r="I17" s="10">
        <v>28582</v>
      </c>
      <c r="J17" s="10">
        <v>0</v>
      </c>
      <c r="K17" s="10">
        <v>0</v>
      </c>
      <c r="L17" s="10">
        <v>0</v>
      </c>
      <c r="M17" s="29"/>
      <c r="N17" s="30" t="s">
        <v>60</v>
      </c>
    </row>
    <row r="18" spans="1:14" ht="15" customHeight="1" x14ac:dyDescent="0.25">
      <c r="A18" s="16" t="s">
        <v>61</v>
      </c>
      <c r="B18" s="21">
        <v>2522298</v>
      </c>
      <c r="C18" s="31"/>
      <c r="D18" s="32" t="s">
        <v>62</v>
      </c>
      <c r="E18" s="20">
        <f t="shared" si="0"/>
        <v>0.50121914923245725</v>
      </c>
      <c r="F18" s="21">
        <v>5032325.6880000001</v>
      </c>
      <c r="G18" s="22">
        <v>5247139</v>
      </c>
      <c r="H18" s="23">
        <v>3.6468503999999999E-2</v>
      </c>
      <c r="I18" s="21">
        <v>23458</v>
      </c>
      <c r="J18" s="21">
        <v>0</v>
      </c>
      <c r="K18" s="21">
        <v>0</v>
      </c>
      <c r="L18" s="21">
        <v>0</v>
      </c>
      <c r="M18" s="24"/>
      <c r="N18" s="25" t="s">
        <v>63</v>
      </c>
    </row>
    <row r="19" spans="1:14" ht="15" customHeight="1" x14ac:dyDescent="0.25">
      <c r="A19" s="26" t="s">
        <v>64</v>
      </c>
      <c r="B19" s="10">
        <v>1230416</v>
      </c>
      <c r="C19" s="27"/>
      <c r="D19" s="28" t="s">
        <v>65</v>
      </c>
      <c r="E19" s="12">
        <f t="shared" si="0"/>
        <v>0.52259128855387915</v>
      </c>
      <c r="F19" s="10">
        <v>2354451.7999999998</v>
      </c>
      <c r="G19" s="13">
        <v>2463743</v>
      </c>
      <c r="H19" s="14">
        <v>3.1157181999999999E-2</v>
      </c>
      <c r="I19" s="10">
        <v>8128</v>
      </c>
      <c r="J19" s="10">
        <v>17138.91</v>
      </c>
      <c r="K19" s="10">
        <v>7261</v>
      </c>
      <c r="L19" s="10">
        <v>7261</v>
      </c>
      <c r="M19" s="29"/>
      <c r="N19" s="30" t="s">
        <v>66</v>
      </c>
    </row>
    <row r="20" spans="1:14" ht="15" customHeight="1" x14ac:dyDescent="0.25">
      <c r="A20" s="34" t="s">
        <v>67</v>
      </c>
      <c r="B20" s="21">
        <v>1000000</v>
      </c>
      <c r="C20" s="31"/>
      <c r="D20" s="32" t="s">
        <v>68</v>
      </c>
      <c r="E20" s="20">
        <f t="shared" si="0"/>
        <v>0.47513294090212715</v>
      </c>
      <c r="F20" s="21">
        <v>2104674.111</v>
      </c>
      <c r="G20" s="22">
        <v>2233867</v>
      </c>
      <c r="H20" s="23">
        <v>4.6705841999999997E-2</v>
      </c>
      <c r="I20" s="21">
        <v>8477</v>
      </c>
      <c r="J20" s="21">
        <v>10953.06</v>
      </c>
      <c r="K20" s="21">
        <v>5428</v>
      </c>
      <c r="L20" s="21">
        <v>5428</v>
      </c>
      <c r="M20" s="24"/>
      <c r="N20" s="25" t="s">
        <v>69</v>
      </c>
    </row>
    <row r="21" spans="1:14" ht="15" customHeight="1" x14ac:dyDescent="0.25">
      <c r="A21" s="26" t="s">
        <v>70</v>
      </c>
      <c r="B21" s="10">
        <v>1420000</v>
      </c>
      <c r="C21" s="27"/>
      <c r="D21" s="28" t="s">
        <v>71</v>
      </c>
      <c r="E21" s="12">
        <f t="shared" si="0"/>
        <v>0.42464043885582181</v>
      </c>
      <c r="F21" s="10">
        <v>3344005.5869999998</v>
      </c>
      <c r="G21" s="13">
        <v>3503703</v>
      </c>
      <c r="H21" s="14">
        <v>2.5278346E-2</v>
      </c>
      <c r="I21" s="10">
        <v>18433</v>
      </c>
      <c r="J21" s="10">
        <v>38267.4</v>
      </c>
      <c r="K21" s="10">
        <v>14429</v>
      </c>
      <c r="L21" s="10">
        <v>14429</v>
      </c>
      <c r="M21" s="29"/>
      <c r="N21" s="30" t="s">
        <v>72</v>
      </c>
    </row>
    <row r="22" spans="1:14" ht="15" customHeight="1" x14ac:dyDescent="0.25">
      <c r="A22" s="34" t="s">
        <v>73</v>
      </c>
      <c r="B22" s="21">
        <v>1400000</v>
      </c>
      <c r="C22" s="31"/>
      <c r="D22" s="32" t="s">
        <v>74</v>
      </c>
      <c r="E22" s="20">
        <f t="shared" si="0"/>
        <v>0.4190627596425866</v>
      </c>
      <c r="F22" s="21">
        <v>3340788.3849999998</v>
      </c>
      <c r="G22" s="22">
        <v>3509697</v>
      </c>
      <c r="H22" s="23">
        <v>2.8846382E-2</v>
      </c>
      <c r="I22" s="21">
        <v>26851</v>
      </c>
      <c r="J22" s="21">
        <v>19249.62</v>
      </c>
      <c r="K22" s="21">
        <v>21566</v>
      </c>
      <c r="L22" s="21">
        <v>21566</v>
      </c>
      <c r="M22" s="24"/>
      <c r="N22" s="25" t="s">
        <v>75</v>
      </c>
    </row>
    <row r="23" spans="1:14" ht="15" customHeight="1" x14ac:dyDescent="0.25">
      <c r="A23" s="26" t="s">
        <v>76</v>
      </c>
      <c r="B23" s="10">
        <v>680000</v>
      </c>
      <c r="C23" s="11"/>
      <c r="D23" s="28" t="s">
        <v>77</v>
      </c>
      <c r="E23" s="12">
        <f t="shared" si="0"/>
        <v>0.61381752036842185</v>
      </c>
      <c r="F23" s="10">
        <v>1107821.0989999999</v>
      </c>
      <c r="G23" s="13">
        <v>1131275</v>
      </c>
      <c r="H23" s="14">
        <v>1.9239745999999999E-2</v>
      </c>
      <c r="I23" s="10">
        <v>1688</v>
      </c>
      <c r="J23" s="10">
        <v>0</v>
      </c>
      <c r="K23" s="10">
        <v>0</v>
      </c>
      <c r="L23" s="10">
        <v>0</v>
      </c>
      <c r="M23" s="29"/>
      <c r="N23" s="30" t="s">
        <v>78</v>
      </c>
    </row>
    <row r="24" spans="1:14" ht="15" customHeight="1" x14ac:dyDescent="0.25">
      <c r="A24" s="16" t="s">
        <v>79</v>
      </c>
      <c r="B24" s="21">
        <v>2000000</v>
      </c>
      <c r="C24" s="31"/>
      <c r="D24" s="32" t="s">
        <v>80</v>
      </c>
      <c r="E24" s="20">
        <f t="shared" si="0"/>
        <v>0.45441869248892219</v>
      </c>
      <c r="F24" s="21">
        <v>4401227.3990000002</v>
      </c>
      <c r="G24" s="22">
        <v>4787556</v>
      </c>
      <c r="H24" s="23">
        <v>8.0694364000000005E-2</v>
      </c>
      <c r="I24" s="21">
        <v>0</v>
      </c>
      <c r="J24" s="21">
        <v>0</v>
      </c>
      <c r="K24" s="21">
        <v>0</v>
      </c>
      <c r="L24" s="21">
        <v>0</v>
      </c>
      <c r="M24" s="24"/>
      <c r="N24" s="25" t="s">
        <v>81</v>
      </c>
    </row>
    <row r="25" spans="1:14" ht="15" customHeight="1" x14ac:dyDescent="0.25">
      <c r="A25" s="26" t="s">
        <v>82</v>
      </c>
      <c r="B25" s="10">
        <v>2500000</v>
      </c>
      <c r="C25" s="11"/>
      <c r="D25" s="28" t="s">
        <v>83</v>
      </c>
      <c r="E25" s="12">
        <f t="shared" si="0"/>
        <v>0.49257631662250162</v>
      </c>
      <c r="F25" s="10">
        <v>5075355.6670000004</v>
      </c>
      <c r="G25" s="13">
        <v>5578715</v>
      </c>
      <c r="H25" s="14">
        <v>8.9154250000000004E-2</v>
      </c>
      <c r="I25" s="10">
        <v>5993</v>
      </c>
      <c r="J25" s="10">
        <v>0</v>
      </c>
      <c r="K25" s="10">
        <v>0</v>
      </c>
      <c r="L25" s="10">
        <v>0</v>
      </c>
      <c r="M25" s="29"/>
      <c r="N25" s="30" t="s">
        <v>84</v>
      </c>
    </row>
    <row r="26" spans="1:14" ht="15" customHeight="1" x14ac:dyDescent="0.25">
      <c r="A26" s="16" t="s">
        <v>85</v>
      </c>
      <c r="B26" s="21">
        <v>4475000</v>
      </c>
      <c r="C26" s="31"/>
      <c r="D26" s="32" t="s">
        <v>86</v>
      </c>
      <c r="E26" s="20">
        <f t="shared" si="0"/>
        <v>0.58973472475253808</v>
      </c>
      <c r="F26" s="21">
        <v>7588157.5429999996</v>
      </c>
      <c r="G26" s="22">
        <v>7879117</v>
      </c>
      <c r="H26" s="23">
        <v>3.2708459000000002E-2</v>
      </c>
      <c r="I26" s="21">
        <v>33246</v>
      </c>
      <c r="J26" s="21">
        <v>0</v>
      </c>
      <c r="K26" s="21">
        <v>0</v>
      </c>
      <c r="L26" s="21">
        <v>0</v>
      </c>
      <c r="M26" s="24"/>
      <c r="N26" s="25" t="s">
        <v>87</v>
      </c>
    </row>
    <row r="27" spans="1:14" ht="15" customHeight="1" x14ac:dyDescent="0.25">
      <c r="A27" s="26" t="s">
        <v>88</v>
      </c>
      <c r="B27" s="10">
        <v>2525873</v>
      </c>
      <c r="C27" s="27"/>
      <c r="D27" s="28" t="s">
        <v>89</v>
      </c>
      <c r="E27" s="12">
        <f t="shared" si="0"/>
        <v>0.61008215175005143</v>
      </c>
      <c r="F27" s="10">
        <v>4140217.8259999999</v>
      </c>
      <c r="G27" s="13">
        <v>4390666</v>
      </c>
      <c r="H27" s="14">
        <v>4.0217724000000003E-2</v>
      </c>
      <c r="I27" s="10">
        <v>7681</v>
      </c>
      <c r="J27" s="10">
        <v>58825.26</v>
      </c>
      <c r="K27" s="10">
        <v>7359</v>
      </c>
      <c r="L27" s="10">
        <v>7359</v>
      </c>
      <c r="M27" s="29"/>
      <c r="N27" s="30" t="s">
        <v>90</v>
      </c>
    </row>
    <row r="28" spans="1:14" ht="15" customHeight="1" x14ac:dyDescent="0.25">
      <c r="A28" s="16" t="s">
        <v>91</v>
      </c>
      <c r="B28" s="21">
        <v>800000</v>
      </c>
      <c r="C28" s="35"/>
      <c r="D28" s="20"/>
      <c r="E28" s="20">
        <f t="shared" si="0"/>
        <v>0.37107408161510685</v>
      </c>
      <c r="F28" s="21">
        <v>2155903.7390000001</v>
      </c>
      <c r="G28" s="22">
        <v>2235296</v>
      </c>
      <c r="H28" s="23">
        <v>1.3996847E-2</v>
      </c>
      <c r="I28" s="21">
        <v>17569</v>
      </c>
      <c r="J28" s="21">
        <v>20026.560000000001</v>
      </c>
      <c r="K28" s="21">
        <v>10510</v>
      </c>
      <c r="L28" s="21">
        <v>10510</v>
      </c>
      <c r="M28" s="24"/>
      <c r="N28" s="25" t="s">
        <v>92</v>
      </c>
    </row>
    <row r="29" spans="1:14" ht="15" customHeight="1" x14ac:dyDescent="0.25">
      <c r="A29" s="26" t="s">
        <v>93</v>
      </c>
      <c r="B29" s="10">
        <v>2075000</v>
      </c>
      <c r="C29" s="27"/>
      <c r="D29" s="28" t="s">
        <v>94</v>
      </c>
      <c r="E29" s="12">
        <f t="shared" si="0"/>
        <v>0.44986099377676481</v>
      </c>
      <c r="F29" s="10">
        <v>4612535.9359999998</v>
      </c>
      <c r="G29" s="13">
        <v>4792183</v>
      </c>
      <c r="H29" s="14">
        <v>2.2806057000000001E-2</v>
      </c>
      <c r="I29" s="10">
        <v>22890</v>
      </c>
      <c r="J29" s="10">
        <v>26736.81</v>
      </c>
      <c r="K29" s="10">
        <v>20729</v>
      </c>
      <c r="L29" s="10">
        <v>20729</v>
      </c>
      <c r="M29" s="29"/>
      <c r="N29" s="30" t="s">
        <v>95</v>
      </c>
    </row>
    <row r="30" spans="1:14" ht="15" customHeight="1" x14ac:dyDescent="0.25">
      <c r="A30" s="34" t="s">
        <v>96</v>
      </c>
      <c r="B30" s="21">
        <v>468326</v>
      </c>
      <c r="C30" s="31"/>
      <c r="D30" s="32" t="s">
        <v>97</v>
      </c>
      <c r="E30" s="20">
        <f t="shared" si="0"/>
        <v>0.53609157830065479</v>
      </c>
      <c r="F30" s="21">
        <v>873593.27949999995</v>
      </c>
      <c r="G30" s="22">
        <v>889551</v>
      </c>
      <c r="H30" s="23">
        <v>1.3543449000000001E-2</v>
      </c>
      <c r="I30" s="21">
        <v>3910</v>
      </c>
      <c r="J30" s="21">
        <v>0</v>
      </c>
      <c r="K30" s="21">
        <v>0</v>
      </c>
      <c r="L30" s="21">
        <v>0</v>
      </c>
      <c r="M30" s="24"/>
      <c r="N30" s="25" t="s">
        <v>98</v>
      </c>
    </row>
    <row r="31" spans="1:14" ht="15" customHeight="1" x14ac:dyDescent="0.25">
      <c r="A31" s="26" t="s">
        <v>99</v>
      </c>
      <c r="B31" s="10">
        <v>681569</v>
      </c>
      <c r="C31" s="27"/>
      <c r="D31" s="28" t="s">
        <v>100</v>
      </c>
      <c r="E31" s="12">
        <f t="shared" si="0"/>
        <v>0.48638453322746378</v>
      </c>
      <c r="F31" s="10">
        <v>1401296.615</v>
      </c>
      <c r="G31" s="13">
        <v>1485801</v>
      </c>
      <c r="H31" s="14">
        <v>4.7364478000000002E-2</v>
      </c>
      <c r="I31" s="10">
        <v>5071</v>
      </c>
      <c r="J31" s="10">
        <v>7903.26</v>
      </c>
      <c r="K31" s="10">
        <v>1156</v>
      </c>
      <c r="L31" s="10">
        <v>1156</v>
      </c>
      <c r="M31" s="29"/>
      <c r="N31" s="30" t="s">
        <v>101</v>
      </c>
    </row>
    <row r="32" spans="1:14" ht="15" customHeight="1" x14ac:dyDescent="0.25">
      <c r="A32" s="16" t="s">
        <v>102</v>
      </c>
      <c r="B32" s="21">
        <v>1023617</v>
      </c>
      <c r="C32" s="31"/>
      <c r="D32" s="32" t="s">
        <v>103</v>
      </c>
      <c r="E32" s="20">
        <f t="shared" si="0"/>
        <v>0.46266920465408307</v>
      </c>
      <c r="F32" s="21">
        <v>2212416.5380000002</v>
      </c>
      <c r="G32" s="22">
        <v>2479288</v>
      </c>
      <c r="H32" s="23">
        <v>0.10342335499999999</v>
      </c>
      <c r="I32" s="21">
        <v>10455</v>
      </c>
      <c r="J32" s="21">
        <v>0</v>
      </c>
      <c r="K32" s="21">
        <v>0</v>
      </c>
      <c r="L32" s="21">
        <v>0</v>
      </c>
      <c r="M32" s="24"/>
      <c r="N32" s="25" t="s">
        <v>104</v>
      </c>
    </row>
    <row r="33" spans="1:14" ht="15" customHeight="1" x14ac:dyDescent="0.25">
      <c r="A33" s="26" t="s">
        <v>105</v>
      </c>
      <c r="B33" s="10">
        <v>626845</v>
      </c>
      <c r="C33" s="27"/>
      <c r="D33" s="28" t="s">
        <v>106</v>
      </c>
      <c r="E33" s="12">
        <f t="shared" si="0"/>
        <v>0.56301975823597727</v>
      </c>
      <c r="F33" s="10">
        <v>1113362.348</v>
      </c>
      <c r="G33" s="13">
        <v>1145348</v>
      </c>
      <c r="H33" s="14">
        <v>2.6042209E-2</v>
      </c>
      <c r="I33" s="10">
        <v>2158</v>
      </c>
      <c r="J33" s="10">
        <v>0</v>
      </c>
      <c r="K33" s="10">
        <v>0</v>
      </c>
      <c r="L33" s="10">
        <v>0</v>
      </c>
      <c r="M33" s="29"/>
      <c r="N33" s="30" t="s">
        <v>107</v>
      </c>
    </row>
    <row r="34" spans="1:14" ht="15" customHeight="1" x14ac:dyDescent="0.25">
      <c r="A34" s="16" t="s">
        <v>108</v>
      </c>
      <c r="B34" s="21">
        <v>2650000</v>
      </c>
      <c r="C34" s="31"/>
      <c r="D34" s="32" t="s">
        <v>109</v>
      </c>
      <c r="E34" s="20">
        <f t="shared" si="0"/>
        <v>0.41511043312163154</v>
      </c>
      <c r="F34" s="21">
        <v>6383843.4029999999</v>
      </c>
      <c r="G34" s="22">
        <v>7204207</v>
      </c>
      <c r="H34" s="23">
        <v>0.11222157000000001</v>
      </c>
      <c r="I34" s="21">
        <v>11896</v>
      </c>
      <c r="J34" s="21">
        <v>0</v>
      </c>
      <c r="K34" s="21">
        <v>0</v>
      </c>
      <c r="L34" s="21">
        <v>0</v>
      </c>
      <c r="M34" s="24"/>
      <c r="N34" s="25" t="s">
        <v>110</v>
      </c>
    </row>
    <row r="35" spans="1:14" ht="15" customHeight="1" x14ac:dyDescent="0.25">
      <c r="A35" s="26" t="s">
        <v>111</v>
      </c>
      <c r="B35" s="10">
        <v>714797</v>
      </c>
      <c r="C35" s="27"/>
      <c r="D35" s="28" t="s">
        <v>112</v>
      </c>
      <c r="E35" s="12">
        <f t="shared" si="0"/>
        <v>0.46653968370896859</v>
      </c>
      <c r="F35" s="10">
        <v>1532124.7579999999</v>
      </c>
      <c r="G35" s="13">
        <v>1646567</v>
      </c>
      <c r="H35" s="14">
        <v>5.9687883999999997E-2</v>
      </c>
      <c r="I35" s="10">
        <v>5377</v>
      </c>
      <c r="J35" s="10">
        <v>8060.58</v>
      </c>
      <c r="K35" s="10">
        <v>2725</v>
      </c>
      <c r="L35" s="10">
        <v>2725</v>
      </c>
      <c r="M35" s="29"/>
      <c r="N35" s="30" t="s">
        <v>113</v>
      </c>
    </row>
    <row r="36" spans="1:14" ht="15" customHeight="1" x14ac:dyDescent="0.25">
      <c r="A36" s="16" t="s">
        <v>114</v>
      </c>
      <c r="B36" s="21">
        <v>5850000</v>
      </c>
      <c r="C36" s="31"/>
      <c r="D36" s="32" t="s">
        <v>115</v>
      </c>
      <c r="E36" s="20">
        <f t="shared" si="0"/>
        <v>0.42644605144284758</v>
      </c>
      <c r="F36" s="21">
        <v>13718030.640000001</v>
      </c>
      <c r="G36" s="22">
        <v>15332675</v>
      </c>
      <c r="H36" s="23">
        <v>0.10318295199999999</v>
      </c>
      <c r="I36" s="21">
        <v>32574</v>
      </c>
      <c r="J36" s="21">
        <v>0</v>
      </c>
      <c r="K36" s="21">
        <v>0</v>
      </c>
      <c r="L36" s="21">
        <v>0</v>
      </c>
      <c r="M36" s="24"/>
      <c r="N36" s="25" t="s">
        <v>116</v>
      </c>
    </row>
    <row r="37" spans="1:14" ht="15" customHeight="1" x14ac:dyDescent="0.25">
      <c r="A37" s="26" t="s">
        <v>117</v>
      </c>
      <c r="B37" s="10">
        <v>3790100</v>
      </c>
      <c r="C37" s="27"/>
      <c r="D37" s="28" t="s">
        <v>118</v>
      </c>
      <c r="E37" s="12">
        <f t="shared" si="0"/>
        <v>0.48137035355467489</v>
      </c>
      <c r="F37" s="10">
        <v>7873563.4050000003</v>
      </c>
      <c r="G37" s="13">
        <v>8350523</v>
      </c>
      <c r="H37" s="14">
        <v>5.3715629000000001E-2</v>
      </c>
      <c r="I37" s="10">
        <v>28406</v>
      </c>
      <c r="J37" s="10">
        <v>0</v>
      </c>
      <c r="K37" s="10">
        <v>0</v>
      </c>
      <c r="L37" s="10">
        <v>0</v>
      </c>
      <c r="M37" s="29"/>
      <c r="N37" s="30" t="s">
        <v>119</v>
      </c>
    </row>
    <row r="38" spans="1:14" ht="15" customHeight="1" x14ac:dyDescent="0.25">
      <c r="A38" s="16" t="s">
        <v>120</v>
      </c>
      <c r="B38" s="21">
        <v>241879</v>
      </c>
      <c r="C38" s="31"/>
      <c r="D38" s="32" t="s">
        <v>121</v>
      </c>
      <c r="E38" s="20">
        <f t="shared" si="0"/>
        <v>0.42805376018418217</v>
      </c>
      <c r="F38" s="21">
        <v>565066.87360000005</v>
      </c>
      <c r="G38" s="22">
        <v>581945</v>
      </c>
      <c r="H38" s="23">
        <v>2.6624057E-2</v>
      </c>
      <c r="I38" s="21">
        <v>1384</v>
      </c>
      <c r="J38" s="21">
        <v>0</v>
      </c>
      <c r="K38" s="21">
        <v>0</v>
      </c>
      <c r="L38" s="21">
        <v>0</v>
      </c>
      <c r="M38" s="24"/>
      <c r="N38" s="25" t="s">
        <v>122</v>
      </c>
    </row>
    <row r="39" spans="1:14" ht="15" customHeight="1" x14ac:dyDescent="0.25">
      <c r="A39" s="26" t="s">
        <v>123</v>
      </c>
      <c r="B39" s="10">
        <v>4275000</v>
      </c>
      <c r="C39" s="36"/>
      <c r="D39" s="37" t="s">
        <v>124</v>
      </c>
      <c r="E39" s="12">
        <f t="shared" si="0"/>
        <v>0.48240370871483779</v>
      </c>
      <c r="F39" s="10">
        <v>8861872.1679999996</v>
      </c>
      <c r="G39" s="13">
        <v>9139002</v>
      </c>
      <c r="H39" s="14">
        <v>2.5442846000000002E-2</v>
      </c>
      <c r="I39" s="10">
        <v>44608</v>
      </c>
      <c r="J39" s="10">
        <v>0</v>
      </c>
      <c r="K39" s="10">
        <v>0</v>
      </c>
      <c r="L39" s="10">
        <v>0</v>
      </c>
      <c r="M39" s="29"/>
      <c r="N39" s="30" t="s">
        <v>125</v>
      </c>
    </row>
    <row r="40" spans="1:14" ht="15" customHeight="1" x14ac:dyDescent="0.25">
      <c r="A40" s="34" t="s">
        <v>126</v>
      </c>
      <c r="B40" s="21">
        <v>1153284</v>
      </c>
      <c r="C40" s="31" t="s">
        <v>39</v>
      </c>
      <c r="D40" s="32" t="s">
        <v>127</v>
      </c>
      <c r="E40" s="20">
        <f t="shared" si="0"/>
        <v>0.40114762355052641</v>
      </c>
      <c r="F40" s="21">
        <v>2874961.5660000001</v>
      </c>
      <c r="G40" s="22">
        <v>3040481</v>
      </c>
      <c r="H40" s="23">
        <v>4.1218000999999997E-2</v>
      </c>
      <c r="I40" s="21">
        <v>22071</v>
      </c>
      <c r="J40" s="21">
        <v>15888.63</v>
      </c>
      <c r="K40" s="21">
        <v>2237</v>
      </c>
      <c r="L40" s="21">
        <v>2237</v>
      </c>
      <c r="M40" s="24"/>
      <c r="N40" s="25" t="s">
        <v>128</v>
      </c>
    </row>
    <row r="41" spans="1:14" ht="15" customHeight="1" x14ac:dyDescent="0.25">
      <c r="A41" s="26" t="s">
        <v>129</v>
      </c>
      <c r="B41" s="10">
        <v>1948054</v>
      </c>
      <c r="C41" s="27"/>
      <c r="D41" s="28" t="s">
        <v>130</v>
      </c>
      <c r="E41" s="12">
        <f t="shared" si="0"/>
        <v>0.6087200849697687</v>
      </c>
      <c r="F41" s="10">
        <v>3200245.9720000001</v>
      </c>
      <c r="G41" s="13">
        <v>3399899</v>
      </c>
      <c r="H41" s="14">
        <v>5.5254791999999997E-2</v>
      </c>
      <c r="I41" s="10">
        <v>11792.75641</v>
      </c>
      <c r="J41" s="10">
        <v>0</v>
      </c>
      <c r="K41" s="10">
        <v>0</v>
      </c>
      <c r="L41" s="10">
        <v>0</v>
      </c>
      <c r="M41" s="29"/>
      <c r="N41" s="30" t="s">
        <v>131</v>
      </c>
    </row>
    <row r="42" spans="1:14" ht="15" customHeight="1" x14ac:dyDescent="0.25">
      <c r="A42" s="34" t="s">
        <v>132</v>
      </c>
      <c r="B42" s="21">
        <v>5400000</v>
      </c>
      <c r="C42" s="31"/>
      <c r="D42" s="32" t="s">
        <v>133</v>
      </c>
      <c r="E42" s="20">
        <f t="shared" si="0"/>
        <v>0.55022610204308353</v>
      </c>
      <c r="F42" s="21">
        <v>9814147.2750000004</v>
      </c>
      <c r="G42" s="22">
        <v>10222313</v>
      </c>
      <c r="H42" s="23">
        <v>3.6119745000000002E-2</v>
      </c>
      <c r="I42" s="21">
        <v>38938</v>
      </c>
      <c r="J42" s="21">
        <v>0</v>
      </c>
      <c r="K42" s="21">
        <v>0</v>
      </c>
      <c r="L42" s="21">
        <v>0</v>
      </c>
      <c r="M42" s="24"/>
      <c r="N42" s="25" t="s">
        <v>134</v>
      </c>
    </row>
    <row r="43" spans="1:14" ht="15" customHeight="1" x14ac:dyDescent="0.25">
      <c r="A43" s="26" t="s">
        <v>135</v>
      </c>
      <c r="B43" s="10">
        <v>370000</v>
      </c>
      <c r="C43" s="27"/>
      <c r="D43" s="28" t="s">
        <v>136</v>
      </c>
      <c r="E43" s="12">
        <f t="shared" si="0"/>
        <v>0.44907847443345117</v>
      </c>
      <c r="F43" s="10">
        <v>823909.45250000001</v>
      </c>
      <c r="G43" s="13">
        <v>885918</v>
      </c>
      <c r="H43" s="14">
        <v>6.7479705000000001E-2</v>
      </c>
      <c r="I43" s="10">
        <v>2227</v>
      </c>
      <c r="J43" s="10">
        <v>0</v>
      </c>
      <c r="K43" s="10">
        <v>0</v>
      </c>
      <c r="L43" s="10">
        <v>0</v>
      </c>
      <c r="M43" s="29"/>
      <c r="N43" s="30" t="s">
        <v>137</v>
      </c>
    </row>
    <row r="44" spans="1:14" ht="15" customHeight="1" x14ac:dyDescent="0.25">
      <c r="A44" s="16" t="s">
        <v>138</v>
      </c>
      <c r="B44" s="21">
        <v>1718626</v>
      </c>
      <c r="C44" s="31" t="s">
        <v>39</v>
      </c>
      <c r="D44" s="32" t="s">
        <v>139</v>
      </c>
      <c r="E44" s="20">
        <f t="shared" si="0"/>
        <v>0.43376931247343381</v>
      </c>
      <c r="F44" s="21">
        <v>3962073.7349999999</v>
      </c>
      <c r="G44" s="22">
        <v>4136710</v>
      </c>
      <c r="H44" s="23">
        <v>3.2876949000000003E-2</v>
      </c>
      <c r="I44" s="21">
        <v>15787</v>
      </c>
      <c r="J44" s="21">
        <v>18208.41</v>
      </c>
      <c r="K44" s="21">
        <v>4638</v>
      </c>
      <c r="L44" s="21">
        <v>4638</v>
      </c>
      <c r="M44" s="24"/>
      <c r="N44" s="25" t="s">
        <v>140</v>
      </c>
    </row>
    <row r="45" spans="1:14" ht="15" customHeight="1" x14ac:dyDescent="0.25">
      <c r="A45" s="26" t="s">
        <v>141</v>
      </c>
      <c r="B45" s="10">
        <v>354670</v>
      </c>
      <c r="C45" s="27"/>
      <c r="D45" s="28" t="s">
        <v>142</v>
      </c>
      <c r="E45" s="12">
        <f t="shared" si="0"/>
        <v>0.54244667923690504</v>
      </c>
      <c r="F45" s="10">
        <v>653833.84869999997</v>
      </c>
      <c r="G45" s="13">
        <v>681018</v>
      </c>
      <c r="H45" s="14">
        <v>2.2211024999999999E-2</v>
      </c>
      <c r="I45" s="10">
        <v>3176</v>
      </c>
      <c r="J45" s="10">
        <v>5209.5</v>
      </c>
      <c r="K45" s="10">
        <v>3673</v>
      </c>
      <c r="L45" s="10">
        <v>3673</v>
      </c>
      <c r="M45" s="29"/>
      <c r="N45" s="30" t="s">
        <v>143</v>
      </c>
    </row>
    <row r="46" spans="1:14" ht="15" customHeight="1" x14ac:dyDescent="0.25">
      <c r="A46" s="16" t="s">
        <v>144</v>
      </c>
      <c r="B46" s="21">
        <v>1650000</v>
      </c>
      <c r="C46" s="31"/>
      <c r="D46" s="32" t="s">
        <v>145</v>
      </c>
      <c r="E46" s="20">
        <f t="shared" si="0"/>
        <v>0.31604838184935158</v>
      </c>
      <c r="F46" s="21">
        <v>5220719.6579999998</v>
      </c>
      <c r="G46" s="22">
        <v>5487953</v>
      </c>
      <c r="H46" s="23">
        <v>3.4774698E-2</v>
      </c>
      <c r="I46" s="21">
        <v>22205</v>
      </c>
      <c r="J46" s="21">
        <v>41779.5</v>
      </c>
      <c r="K46" s="21">
        <v>12407</v>
      </c>
      <c r="L46" s="21">
        <v>12407</v>
      </c>
      <c r="M46" s="24"/>
      <c r="N46" s="25" t="s">
        <v>146</v>
      </c>
    </row>
    <row r="47" spans="1:14" ht="15" customHeight="1" x14ac:dyDescent="0.25">
      <c r="A47" s="26" t="s">
        <v>147</v>
      </c>
      <c r="B47" s="10">
        <v>8100000</v>
      </c>
      <c r="C47" s="27"/>
      <c r="D47" s="28" t="s">
        <v>148</v>
      </c>
      <c r="E47" s="12">
        <f t="shared" si="0"/>
        <v>0.42489612185512154</v>
      </c>
      <c r="F47" s="10">
        <v>19063483.010000002</v>
      </c>
      <c r="G47" s="13">
        <v>22250703</v>
      </c>
      <c r="H47" s="14">
        <v>0.12212767300000001</v>
      </c>
      <c r="I47" s="10">
        <v>128653</v>
      </c>
      <c r="J47" s="10">
        <v>230703.57</v>
      </c>
      <c r="K47" s="10">
        <v>110437</v>
      </c>
      <c r="L47" s="10">
        <v>110437</v>
      </c>
      <c r="M47" s="29"/>
      <c r="N47" s="30" t="s">
        <v>149</v>
      </c>
    </row>
    <row r="48" spans="1:14" ht="15" customHeight="1" x14ac:dyDescent="0.25">
      <c r="A48" s="16" t="s">
        <v>150</v>
      </c>
      <c r="B48" s="21">
        <v>1085000</v>
      </c>
      <c r="C48" s="31"/>
      <c r="D48" s="32" t="s">
        <v>151</v>
      </c>
      <c r="E48" s="20">
        <f t="shared" si="0"/>
        <v>0.4694272207619154</v>
      </c>
      <c r="F48" s="21">
        <v>2311327.4049999998</v>
      </c>
      <c r="G48" s="22">
        <v>2461858</v>
      </c>
      <c r="H48" s="23">
        <v>5.9013139999999999E-2</v>
      </c>
      <c r="I48" s="21">
        <v>5249</v>
      </c>
      <c r="J48" s="21">
        <v>0</v>
      </c>
      <c r="K48" s="21">
        <v>0</v>
      </c>
      <c r="L48" s="21">
        <v>0</v>
      </c>
      <c r="M48" s="24"/>
      <c r="N48" s="25" t="s">
        <v>152</v>
      </c>
    </row>
    <row r="49" spans="1:14" ht="15" customHeight="1" x14ac:dyDescent="0.25">
      <c r="A49" s="26" t="s">
        <v>153</v>
      </c>
      <c r="B49" s="10">
        <v>290000</v>
      </c>
      <c r="C49" s="11"/>
      <c r="D49" s="12"/>
      <c r="E49" s="12">
        <f t="shared" si="0"/>
        <v>0.55504319858150863</v>
      </c>
      <c r="F49" s="10">
        <v>522481.85499999998</v>
      </c>
      <c r="G49" s="13">
        <v>532980</v>
      </c>
      <c r="H49" s="14">
        <v>1.9697315999999999E-2</v>
      </c>
      <c r="I49" s="10">
        <v>0</v>
      </c>
      <c r="J49" s="10">
        <v>0</v>
      </c>
      <c r="K49" s="10">
        <v>0</v>
      </c>
      <c r="L49" s="10">
        <v>0</v>
      </c>
      <c r="M49" s="29"/>
      <c r="N49" s="30" t="s">
        <v>154</v>
      </c>
    </row>
    <row r="50" spans="1:14" ht="15" customHeight="1" x14ac:dyDescent="0.25">
      <c r="A50" s="16" t="s">
        <v>155</v>
      </c>
      <c r="B50" s="21">
        <v>2750000</v>
      </c>
      <c r="C50" s="31"/>
      <c r="D50" s="32" t="s">
        <v>156</v>
      </c>
      <c r="E50" s="20">
        <f t="shared" si="0"/>
        <v>0.43740720809687789</v>
      </c>
      <c r="F50" s="21">
        <v>6287047.7419999996</v>
      </c>
      <c r="G50" s="22">
        <v>6770668</v>
      </c>
      <c r="H50" s="23">
        <v>6.0057634999999998E-2</v>
      </c>
      <c r="I50" s="21">
        <v>30620</v>
      </c>
      <c r="J50" s="21">
        <v>44353.2</v>
      </c>
      <c r="K50" s="21">
        <v>2017</v>
      </c>
      <c r="L50" s="21">
        <v>2017</v>
      </c>
      <c r="M50" s="24"/>
      <c r="N50" s="25" t="s">
        <v>157</v>
      </c>
    </row>
    <row r="51" spans="1:14" ht="15" customHeight="1" x14ac:dyDescent="0.25">
      <c r="A51" s="26" t="s">
        <v>158</v>
      </c>
      <c r="B51" s="10">
        <v>3060000</v>
      </c>
      <c r="C51" s="27"/>
      <c r="D51" s="28" t="s">
        <v>159</v>
      </c>
      <c r="E51" s="12">
        <f t="shared" si="0"/>
        <v>0.55771710900972737</v>
      </c>
      <c r="F51" s="10">
        <v>5486652.5530000003</v>
      </c>
      <c r="G51" s="13">
        <v>6102976</v>
      </c>
      <c r="H51" s="14">
        <v>8.7977885000000006E-2</v>
      </c>
      <c r="I51" s="10">
        <v>15056</v>
      </c>
      <c r="J51" s="10">
        <v>49804.89</v>
      </c>
      <c r="K51" s="10">
        <v>14536</v>
      </c>
      <c r="L51" s="10">
        <v>14536</v>
      </c>
      <c r="M51" s="29"/>
      <c r="N51" s="30" t="s">
        <v>160</v>
      </c>
    </row>
    <row r="52" spans="1:14" ht="15" customHeight="1" x14ac:dyDescent="0.25">
      <c r="A52" s="16" t="s">
        <v>161</v>
      </c>
      <c r="B52" s="21">
        <v>494753</v>
      </c>
      <c r="C52" s="31"/>
      <c r="D52" s="32" t="s">
        <v>162</v>
      </c>
      <c r="E52" s="20">
        <f t="shared" si="0"/>
        <v>0.35656119130246794</v>
      </c>
      <c r="F52" s="21">
        <v>1387568.2830000001</v>
      </c>
      <c r="G52" s="22">
        <v>1414324</v>
      </c>
      <c r="H52" s="23">
        <v>9.004148E-3</v>
      </c>
      <c r="I52" s="21">
        <v>6031</v>
      </c>
      <c r="J52" s="21">
        <v>4307.67</v>
      </c>
      <c r="K52" s="21">
        <v>3682</v>
      </c>
      <c r="L52" s="21">
        <v>3682</v>
      </c>
      <c r="M52" s="24"/>
      <c r="N52" s="25" t="s">
        <v>163</v>
      </c>
    </row>
    <row r="53" spans="1:14" ht="15" customHeight="1" x14ac:dyDescent="0.25">
      <c r="A53" s="26" t="s">
        <v>164</v>
      </c>
      <c r="B53" s="10">
        <v>2660000</v>
      </c>
      <c r="C53" s="11"/>
      <c r="D53" s="12"/>
      <c r="E53" s="12">
        <f t="shared" si="0"/>
        <v>0.60179925960736635</v>
      </c>
      <c r="F53" s="10">
        <v>4420078.5520000001</v>
      </c>
      <c r="G53" s="13">
        <v>4630594</v>
      </c>
      <c r="H53" s="14">
        <v>3.0451801000000001E-2</v>
      </c>
      <c r="I53" s="10">
        <v>19846</v>
      </c>
      <c r="J53" s="10">
        <v>26485.65</v>
      </c>
      <c r="K53" s="10">
        <v>23174</v>
      </c>
      <c r="L53" s="10">
        <v>23174</v>
      </c>
      <c r="M53" s="29"/>
      <c r="N53" s="30" t="s">
        <v>165</v>
      </c>
    </row>
    <row r="54" spans="1:14" ht="15" customHeight="1" x14ac:dyDescent="0.25">
      <c r="A54" s="16" t="s">
        <v>166</v>
      </c>
      <c r="B54" s="21">
        <v>198198</v>
      </c>
      <c r="C54" s="31" t="s">
        <v>39</v>
      </c>
      <c r="D54" s="32" t="s">
        <v>167</v>
      </c>
      <c r="E54" s="20">
        <f t="shared" si="0"/>
        <v>0.45700701987274844</v>
      </c>
      <c r="F54" s="21">
        <v>433686.99249999999</v>
      </c>
      <c r="G54" s="22">
        <v>451757</v>
      </c>
      <c r="H54" s="23">
        <v>2.5096473000000001E-2</v>
      </c>
      <c r="I54" s="21">
        <v>2034</v>
      </c>
      <c r="J54" s="21">
        <v>3744.63</v>
      </c>
      <c r="K54" s="34">
        <v>954</v>
      </c>
      <c r="L54" s="21">
        <v>954</v>
      </c>
      <c r="M54" s="24"/>
      <c r="N54" s="25" t="s">
        <v>168</v>
      </c>
    </row>
    <row r="55" spans="1:14" ht="15" customHeight="1" x14ac:dyDescent="0.25">
      <c r="A55" s="38" t="s">
        <v>169</v>
      </c>
      <c r="B55" s="39"/>
      <c r="C55" s="39"/>
      <c r="D55" s="39"/>
      <c r="E55" s="39"/>
      <c r="F55" s="39"/>
      <c r="G55" s="40"/>
      <c r="H55" s="41"/>
      <c r="I55" s="39"/>
      <c r="J55" s="39"/>
      <c r="K55" s="38"/>
      <c r="L55" s="39"/>
      <c r="M55" s="42"/>
      <c r="N55" s="43"/>
    </row>
  </sheetData>
  <mergeCells count="3">
    <mergeCell ref="A1:A2"/>
    <mergeCell ref="F1:G1"/>
    <mergeCell ref="H1:M1"/>
  </mergeCells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D7" r:id="rId4" location="/summary" xr:uid="{00000000-0004-0000-0000-000003000000}"/>
    <hyperlink ref="D8" r:id="rId5" xr:uid="{00000000-0004-0000-0000-000004000000}"/>
    <hyperlink ref="D9" r:id="rId6" location="/summary" xr:uid="{00000000-0004-0000-0000-000005000000}"/>
    <hyperlink ref="D10" r:id="rId7" location="/home" xr:uid="{00000000-0004-0000-0000-000006000000}"/>
    <hyperlink ref="D11" r:id="rId8" xr:uid="{00000000-0004-0000-0000-000007000000}"/>
    <hyperlink ref="D12" r:id="rId9" xr:uid="{00000000-0004-0000-0000-000008000000}"/>
    <hyperlink ref="D13" r:id="rId10" xr:uid="{00000000-0004-0000-0000-000009000000}"/>
    <hyperlink ref="D14" r:id="rId11" location="/summary" xr:uid="{00000000-0004-0000-0000-00000A000000}"/>
    <hyperlink ref="D15" r:id="rId12" xr:uid="{00000000-0004-0000-0000-00000B000000}"/>
    <hyperlink ref="D16" r:id="rId13" xr:uid="{00000000-0004-0000-0000-00000C000000}"/>
    <hyperlink ref="D18" r:id="rId14" xr:uid="{00000000-0004-0000-0000-00000D000000}"/>
    <hyperlink ref="D19" r:id="rId15" location="/summary" xr:uid="{00000000-0004-0000-0000-00000E000000}"/>
    <hyperlink ref="D20" r:id="rId16" xr:uid="{00000000-0004-0000-0000-00000F000000}"/>
    <hyperlink ref="D21" r:id="rId17" xr:uid="{00000000-0004-0000-0000-000010000000}"/>
    <hyperlink ref="D22" r:id="rId18" xr:uid="{00000000-0004-0000-0000-000011000000}"/>
    <hyperlink ref="D23" r:id="rId19" xr:uid="{00000000-0004-0000-0000-000012000000}"/>
    <hyperlink ref="D24" r:id="rId20" xr:uid="{00000000-0004-0000-0000-000013000000}"/>
    <hyperlink ref="D25" r:id="rId21" xr:uid="{00000000-0004-0000-0000-000014000000}"/>
    <hyperlink ref="D26" r:id="rId22" xr:uid="{00000000-0004-0000-0000-000015000000}"/>
    <hyperlink ref="D27" r:id="rId23" xr:uid="{00000000-0004-0000-0000-000016000000}"/>
    <hyperlink ref="D29" r:id="rId24" xr:uid="{00000000-0004-0000-0000-000017000000}"/>
    <hyperlink ref="D30" r:id="rId25" xr:uid="{00000000-0004-0000-0000-000018000000}"/>
    <hyperlink ref="D31" r:id="rId26" xr:uid="{00000000-0004-0000-0000-000019000000}"/>
    <hyperlink ref="D32" r:id="rId27" xr:uid="{00000000-0004-0000-0000-00001A000000}"/>
    <hyperlink ref="D33" r:id="rId28" xr:uid="{00000000-0004-0000-0000-00001B000000}"/>
    <hyperlink ref="D34" r:id="rId29" xr:uid="{00000000-0004-0000-0000-00001C000000}"/>
    <hyperlink ref="D35" r:id="rId30" xr:uid="{00000000-0004-0000-0000-00001D000000}"/>
    <hyperlink ref="D36" r:id="rId31" xr:uid="{00000000-0004-0000-0000-00001E000000}"/>
    <hyperlink ref="D37" r:id="rId32" xr:uid="{00000000-0004-0000-0000-00001F000000}"/>
    <hyperlink ref="D38" r:id="rId33" xr:uid="{00000000-0004-0000-0000-000020000000}"/>
    <hyperlink ref="D39" r:id="rId34" xr:uid="{00000000-0004-0000-0000-000021000000}"/>
    <hyperlink ref="D40" r:id="rId35" xr:uid="{00000000-0004-0000-0000-000022000000}"/>
    <hyperlink ref="D41" r:id="rId36" xr:uid="{00000000-0004-0000-0000-000023000000}"/>
    <hyperlink ref="D42" r:id="rId37" xr:uid="{00000000-0004-0000-0000-000024000000}"/>
    <hyperlink ref="D43" r:id="rId38" xr:uid="{00000000-0004-0000-0000-000025000000}"/>
    <hyperlink ref="D44" r:id="rId39" location="/?undefined" xr:uid="{00000000-0004-0000-0000-000026000000}"/>
    <hyperlink ref="D45" r:id="rId40" xr:uid="{00000000-0004-0000-0000-000027000000}"/>
    <hyperlink ref="D46" r:id="rId41" xr:uid="{00000000-0004-0000-0000-000028000000}"/>
    <hyperlink ref="D47" r:id="rId42" xr:uid="{00000000-0004-0000-0000-000029000000}"/>
    <hyperlink ref="D48" r:id="rId43" xr:uid="{00000000-0004-0000-0000-00002A000000}"/>
    <hyperlink ref="D50" r:id="rId44" xr:uid="{00000000-0004-0000-0000-00002B000000}"/>
    <hyperlink ref="D51" r:id="rId45" xr:uid="{00000000-0004-0000-0000-00002C000000}"/>
    <hyperlink ref="D52" r:id="rId46" location="/summary" xr:uid="{00000000-0004-0000-0000-00002D000000}"/>
    <hyperlink ref="D54" r:id="rId47" xr:uid="{00000000-0004-0000-0000-00002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Turnout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Feinberg</dc:creator>
  <cp:lastModifiedBy>Abby Feinberg</cp:lastModifiedBy>
  <dcterms:created xsi:type="dcterms:W3CDTF">2022-11-29T00:10:43Z</dcterms:created>
  <dcterms:modified xsi:type="dcterms:W3CDTF">2022-11-29T00:10:43Z</dcterms:modified>
</cp:coreProperties>
</file>