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Neil\Dropbox\teach\0sta304\lectures\2016-03-10\"/>
    </mc:Choice>
  </mc:AlternateContent>
  <bookViews>
    <workbookView xWindow="600" yWindow="60" windowWidth="15480" windowHeight="11640"/>
  </bookViews>
  <sheets>
    <sheet name="6.10" sheetId="7" r:id="rId1"/>
  </sheets>
  <calcPr calcId="152511"/>
</workbook>
</file>

<file path=xl/calcChain.xml><?xml version="1.0" encoding="utf-8"?>
<calcChain xmlns="http://schemas.openxmlformats.org/spreadsheetml/2006/main">
  <c r="D23" i="7" l="1"/>
  <c r="E23" i="7" s="1"/>
  <c r="E13" i="7"/>
  <c r="E15" i="7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D14" i="7"/>
  <c r="E14" i="7" s="1"/>
  <c r="D15" i="7"/>
  <c r="D16" i="7"/>
  <c r="E16" i="7" s="1"/>
  <c r="D2" i="7"/>
  <c r="E2" i="7" s="1"/>
  <c r="C23" i="7"/>
  <c r="C18" i="7"/>
  <c r="B18" i="7"/>
  <c r="E18" i="7" l="1"/>
  <c r="D18" i="7"/>
</calcChain>
</file>

<file path=xl/sharedStrings.xml><?xml version="1.0" encoding="utf-8"?>
<sst xmlns="http://schemas.openxmlformats.org/spreadsheetml/2006/main" count="16" uniqueCount="15">
  <si>
    <t>Teacher</t>
  </si>
  <si>
    <t>Past</t>
  </si>
  <si>
    <t>Present</t>
  </si>
  <si>
    <t>r_i</t>
  </si>
  <si>
    <t>r</t>
  </si>
  <si>
    <t>r_i^2</t>
  </si>
  <si>
    <t>s^2_r</t>
  </si>
  <si>
    <t>x_bar</t>
  </si>
  <si>
    <t>y_bar</t>
  </si>
  <si>
    <t>Direct from r_i column</t>
  </si>
  <si>
    <t>Sum of r_i^2 over n-1</t>
  </si>
  <si>
    <t>B</t>
  </si>
  <si>
    <t>N</t>
  </si>
  <si>
    <t>V-hat</t>
  </si>
  <si>
    <t>Two ways to get s^2_r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</si>
</sst>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9"/>
      <name val="Geneva"/>
    </font>
    <font>
      <sz val="9"/>
      <color rgb="FF00B0F0"/>
      <name val="Geneva"/>
    </font>
    <font>
      <sz val="9"/>
      <color rgb="FFC00000"/>
      <name val="Geneva"/>
    </font>
    <font>
      <sz val="9"/>
      <color rgb="FF00B050"/>
      <name val="Geneva"/>
    </font>
    <font>
      <sz val="9"/>
      <color rgb="FF0070C0"/>
      <name val="Geneva"/>
    </font>
    <font>
      <sz val="9"/>
      <color theme="9"/>
      <name val="Geneva"/>
    </font>
    <font>
      <sz val="9"/>
      <color theme="7"/>
      <name val="Geneva"/>
    </font>
    <font>
      <b/>
      <sz val="9"/>
      <color rgb="FF00B050"/>
      <name val="Genev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26" sqref="D26"/>
    </sheetView>
  </sheetViews>
  <sheetFormatPr defaultRowHeight="11.4"/>
  <cols>
    <col min="1" max="3" width="9" style="1"/>
    <col min="4" max="4" width="19.25" style="1" bestFit="1" customWidth="1"/>
    <col min="5" max="5" width="18" style="1" customWidth="1"/>
    <col min="6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</row>
    <row r="2" spans="1:5">
      <c r="A2" s="1">
        <v>1</v>
      </c>
      <c r="B2" s="6">
        <v>30400</v>
      </c>
      <c r="C2" s="6">
        <v>31500</v>
      </c>
      <c r="D2" s="1">
        <f>C2-$C$23*B2</f>
        <v>-56.060276630258159</v>
      </c>
      <c r="E2" s="1">
        <f>D2^2</f>
        <v>3142.7546158610689</v>
      </c>
    </row>
    <row r="3" spans="1:5">
      <c r="A3" s="1">
        <v>2</v>
      </c>
      <c r="B3" s="6">
        <v>31700</v>
      </c>
      <c r="C3" s="6">
        <v>32600</v>
      </c>
      <c r="D3" s="1">
        <f>C3-$C$23*B3</f>
        <v>-305.4970647756345</v>
      </c>
      <c r="E3" s="1">
        <f t="shared" ref="E3:E17" si="0">D3^2</f>
        <v>93328.45658652822</v>
      </c>
    </row>
    <row r="4" spans="1:5">
      <c r="A4" s="1">
        <v>3</v>
      </c>
      <c r="B4" s="6">
        <v>32792</v>
      </c>
      <c r="C4" s="6">
        <v>33920</v>
      </c>
      <c r="D4" s="1">
        <f>C4-$C$23*B4</f>
        <v>-119.02396681774553</v>
      </c>
      <c r="E4" s="1">
        <f t="shared" si="0"/>
        <v>14166.70467703179</v>
      </c>
    </row>
    <row r="5" spans="1:5">
      <c r="A5" s="1">
        <v>4</v>
      </c>
      <c r="B5" s="6">
        <v>34956</v>
      </c>
      <c r="C5" s="6">
        <v>36400</v>
      </c>
      <c r="D5" s="1">
        <f>C5-$C$23*B5</f>
        <v>114.6827950694933</v>
      </c>
      <c r="E5" s="1">
        <f t="shared" si="0"/>
        <v>13152.143484951395</v>
      </c>
    </row>
    <row r="6" spans="1:5">
      <c r="A6" s="1">
        <v>5</v>
      </c>
      <c r="B6" s="6">
        <v>31355</v>
      </c>
      <c r="C6" s="6">
        <v>32020</v>
      </c>
      <c r="D6" s="1">
        <f>C6-$C$23*B6</f>
        <v>-527.37730176782134</v>
      </c>
      <c r="E6" s="1">
        <f t="shared" si="0"/>
        <v>278126.81841990771</v>
      </c>
    </row>
    <row r="7" spans="1:5">
      <c r="A7" s="1">
        <v>6</v>
      </c>
      <c r="B7" s="6">
        <v>30108</v>
      </c>
      <c r="C7" s="6">
        <v>31308</v>
      </c>
      <c r="D7" s="1">
        <f>C7-$C$23*B7</f>
        <v>55.04398655316254</v>
      </c>
      <c r="E7" s="1">
        <f t="shared" si="0"/>
        <v>3029.8404556647383</v>
      </c>
    </row>
    <row r="8" spans="1:5">
      <c r="A8" s="1">
        <v>7</v>
      </c>
      <c r="B8" s="6">
        <v>32891</v>
      </c>
      <c r="C8" s="6">
        <v>34100</v>
      </c>
      <c r="D8" s="1">
        <f>C8-$C$23*B8</f>
        <v>-41.788768376507505</v>
      </c>
      <c r="E8" s="1">
        <f t="shared" si="0"/>
        <v>1746.3011624253936</v>
      </c>
    </row>
    <row r="9" spans="1:5">
      <c r="A9" s="1">
        <v>8</v>
      </c>
      <c r="B9" s="6">
        <v>30216</v>
      </c>
      <c r="C9" s="6">
        <v>31320</v>
      </c>
      <c r="D9" s="1">
        <f>C9-$C$23*B9</f>
        <v>-45.06306969275829</v>
      </c>
      <c r="E9" s="1">
        <f t="shared" si="0"/>
        <v>2030.6802501343907</v>
      </c>
    </row>
    <row r="10" spans="1:5">
      <c r="A10" s="1">
        <v>9</v>
      </c>
      <c r="B10" s="6">
        <v>30416</v>
      </c>
      <c r="C10" s="6">
        <v>31420</v>
      </c>
      <c r="D10" s="1">
        <f>C10-$C$23*B10</f>
        <v>-152.66872940743269</v>
      </c>
      <c r="E10" s="1">
        <f t="shared" si="0"/>
        <v>23307.740938879902</v>
      </c>
    </row>
    <row r="11" spans="1:5">
      <c r="A11" s="1">
        <v>10</v>
      </c>
      <c r="B11" s="6">
        <v>30397</v>
      </c>
      <c r="C11" s="6">
        <v>31600</v>
      </c>
      <c r="D11" s="1">
        <f>C11-$C$23*B11</f>
        <v>47.053808265460248</v>
      </c>
      <c r="E11" s="1">
        <f t="shared" si="0"/>
        <v>2214.0608722826951</v>
      </c>
    </row>
    <row r="12" spans="1:5">
      <c r="A12" s="1">
        <v>11</v>
      </c>
      <c r="B12" s="6">
        <v>33152</v>
      </c>
      <c r="C12" s="6">
        <v>34560</v>
      </c>
      <c r="D12" s="1">
        <f>C12-$C$23*B12</f>
        <v>147.285845695842</v>
      </c>
      <c r="E12" s="1">
        <f t="shared" si="0"/>
        <v>21693.120342339378</v>
      </c>
    </row>
    <row r="13" spans="1:5">
      <c r="A13" s="1">
        <v>12</v>
      </c>
      <c r="B13" s="6">
        <v>31436</v>
      </c>
      <c r="C13" s="6">
        <v>32750</v>
      </c>
      <c r="D13" s="1">
        <f>C13-$C$23*B13</f>
        <v>118.54240604773804</v>
      </c>
      <c r="E13" s="1">
        <f t="shared" si="0"/>
        <v>14052.3020315868</v>
      </c>
    </row>
    <row r="14" spans="1:5">
      <c r="A14" s="1">
        <v>13</v>
      </c>
      <c r="B14" s="6">
        <v>34192</v>
      </c>
      <c r="C14" s="6">
        <v>35800</v>
      </c>
      <c r="D14" s="1">
        <f>C14-$C$23*B14</f>
        <v>307.7364151795482</v>
      </c>
      <c r="E14" s="1">
        <f t="shared" si="0"/>
        <v>94701.701227559272</v>
      </c>
    </row>
    <row r="15" spans="1:5">
      <c r="A15" s="1">
        <v>14</v>
      </c>
      <c r="B15" s="6">
        <v>32006</v>
      </c>
      <c r="C15" s="6">
        <v>33300</v>
      </c>
      <c r="D15" s="1">
        <f>C15-$C$23*B15</f>
        <v>76.866275860920723</v>
      </c>
      <c r="E15" s="1">
        <f t="shared" si="0"/>
        <v>5908.4243647271642</v>
      </c>
    </row>
    <row r="16" spans="1:5">
      <c r="A16" s="1">
        <v>15</v>
      </c>
      <c r="B16" s="6">
        <v>32311</v>
      </c>
      <c r="C16" s="6">
        <v>33920</v>
      </c>
      <c r="D16" s="1">
        <f>C16-$C$23*B16</f>
        <v>380.26764479604026</v>
      </c>
      <c r="E16" s="1">
        <f t="shared" si="0"/>
        <v>144603.48167872743</v>
      </c>
    </row>
    <row r="17" spans="1:5">
      <c r="B17" s="6"/>
      <c r="C17" s="6"/>
    </row>
    <row r="18" spans="1:5">
      <c r="A18" s="7">
        <v>750</v>
      </c>
      <c r="B18" s="4">
        <f>AVERAGE(B2:B16)</f>
        <v>31888.533333333333</v>
      </c>
      <c r="C18" s="4">
        <f>AVERAGE(C2:C16)</f>
        <v>33101.199999999997</v>
      </c>
      <c r="D18" s="10">
        <f>_xlfn.VAR.S(D2:D16)</f>
        <v>51086.037936329092</v>
      </c>
      <c r="E18" s="11">
        <f>SUM(E2:E16)/(COUNT(E2:E16) - 1)</f>
        <v>51086.037936329092</v>
      </c>
    </row>
    <row r="19" spans="1:5">
      <c r="A19" s="7" t="s">
        <v>12</v>
      </c>
      <c r="B19" s="5" t="s">
        <v>7</v>
      </c>
      <c r="C19" s="5" t="s">
        <v>8</v>
      </c>
      <c r="D19" s="12" t="s">
        <v>6</v>
      </c>
      <c r="E19" s="13" t="s">
        <v>6</v>
      </c>
    </row>
    <row r="20" spans="1:5">
      <c r="D20" s="12" t="s">
        <v>9</v>
      </c>
      <c r="E20" s="13" t="s">
        <v>10</v>
      </c>
    </row>
    <row r="21" spans="1:5" ht="12">
      <c r="D21" s="14" t="s">
        <v>14</v>
      </c>
      <c r="E21" s="15"/>
    </row>
    <row r="23" spans="1:5">
      <c r="C23" s="3">
        <f>C18/B18</f>
        <v>1.0380282985733638</v>
      </c>
      <c r="D23" s="8">
        <f>1/B18^2*D18/COUNT(D2:D16)*(1-COUNT(D2:D16)/A18)</f>
        <v>3.2822219707749216E-6</v>
      </c>
      <c r="E23" s="9">
        <f>2*SQRT(D23)</f>
        <v>3.623380725662111E-3</v>
      </c>
    </row>
    <row r="24" spans="1:5">
      <c r="C24" s="3" t="s">
        <v>4</v>
      </c>
      <c r="D24" s="8" t="s">
        <v>13</v>
      </c>
      <c r="E24" s="9" t="s">
        <v>11</v>
      </c>
    </row>
  </sheetData>
  <mergeCells count="1">
    <mergeCell ref="D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L. Scheaffer</dc:creator>
  <cp:lastModifiedBy>Neil</cp:lastModifiedBy>
  <dcterms:created xsi:type="dcterms:W3CDTF">2004-10-08T19:45:40Z</dcterms:created>
  <dcterms:modified xsi:type="dcterms:W3CDTF">2016-03-11T21:49:23Z</dcterms:modified>
</cp:coreProperties>
</file>