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Neil\Dropbox\teach\0sta304\lectures\2016-03-17\"/>
    </mc:Choice>
  </mc:AlternateContent>
  <bookViews>
    <workbookView xWindow="0" yWindow="0" windowWidth="23040" windowHeight="9684" activeTab="9"/>
  </bookViews>
  <sheets>
    <sheet name="ToC" sheetId="1" r:id="rId1"/>
    <sheet name="6.1" sheetId="2" r:id="rId2"/>
    <sheet name="6.3" sheetId="3" r:id="rId3"/>
    <sheet name="6.4" sheetId="6" r:id="rId4"/>
    <sheet name="6.6" sheetId="11" r:id="rId5"/>
    <sheet name="6.6 Solved" sheetId="23" r:id="rId6"/>
    <sheet name="6.7" sheetId="10" r:id="rId7"/>
    <sheet name="6.8" sheetId="9" r:id="rId8"/>
    <sheet name="6.9" sheetId="8" r:id="rId9"/>
    <sheet name="6.10" sheetId="7" r:id="rId10"/>
    <sheet name="6.11" sheetId="15" r:id="rId11"/>
    <sheet name="6.12" sheetId="14" r:id="rId12"/>
    <sheet name="6.17" sheetId="13" r:id="rId13"/>
    <sheet name="6.20" sheetId="21" r:id="rId14"/>
    <sheet name="6.22" sheetId="22" r:id="rId15"/>
    <sheet name="6.23" sheetId="12" r:id="rId16"/>
    <sheet name="6.24" sheetId="19" r:id="rId17"/>
    <sheet name="6.25" sheetId="18" r:id="rId18"/>
    <sheet name="6.32" sheetId="17" r:id="rId19"/>
    <sheet name="6.33" sheetId="16" r:id="rId20"/>
    <sheet name="6.34" sheetId="20" r:id="rId21"/>
    <sheet name="6.35" sheetId="4" r:id="rId22"/>
  </sheets>
  <calcPr calcId="152511"/>
</workbook>
</file>

<file path=xl/calcChain.xml><?xml version="1.0" encoding="utf-8"?>
<calcChain xmlns="http://schemas.openxmlformats.org/spreadsheetml/2006/main">
  <c r="C20" i="23" l="1"/>
  <c r="C15" i="23"/>
  <c r="C19" i="23"/>
  <c r="D3" i="23"/>
  <c r="D4" i="23"/>
  <c r="D5" i="23"/>
  <c r="D6" i="23"/>
  <c r="D7" i="23"/>
  <c r="D8" i="23"/>
  <c r="D9" i="23"/>
  <c r="D10" i="23"/>
  <c r="D11" i="23"/>
  <c r="D12" i="23"/>
  <c r="D2" i="23"/>
  <c r="C18" i="23"/>
  <c r="C16" i="23"/>
</calcChain>
</file>

<file path=xl/sharedStrings.xml><?xml version="1.0" encoding="utf-8"?>
<sst xmlns="http://schemas.openxmlformats.org/spreadsheetml/2006/main" count="109" uniqueCount="102">
  <si>
    <t>Click link for data from Exercise:</t>
  </si>
  <si>
    <t>State</t>
  </si>
  <si>
    <t>New Jersey</t>
  </si>
  <si>
    <t>Virginia</t>
  </si>
  <si>
    <t>Maine</t>
  </si>
  <si>
    <t>Florida</t>
  </si>
  <si>
    <t>Texas</t>
  </si>
  <si>
    <t>Washington</t>
  </si>
  <si>
    <t>California</t>
  </si>
  <si>
    <t>Colorado</t>
  </si>
  <si>
    <t>Illinois</t>
  </si>
  <si>
    <t>Missouri</t>
  </si>
  <si>
    <t>Louisiana</t>
  </si>
  <si>
    <t>Iowa</t>
  </si>
  <si>
    <t>Tree</t>
  </si>
  <si>
    <t>Volume</t>
  </si>
  <si>
    <t>Basal area</t>
  </si>
  <si>
    <t>Income</t>
  </si>
  <si>
    <t>Food</t>
  </si>
  <si>
    <t>Household</t>
  </si>
  <si>
    <t>Office</t>
  </si>
  <si>
    <t>Previous</t>
  </si>
  <si>
    <t>Current</t>
  </si>
  <si>
    <t>Rat</t>
  </si>
  <si>
    <t>Standard</t>
  </si>
  <si>
    <t>New</t>
  </si>
  <si>
    <t>Rabbit</t>
  </si>
  <si>
    <t>Original</t>
  </si>
  <si>
    <t>MSA</t>
  </si>
  <si>
    <t>Val 2000</t>
  </si>
  <si>
    <t>Val 1994</t>
  </si>
  <si>
    <t>Anaheim</t>
  </si>
  <si>
    <t>Buffalo</t>
  </si>
  <si>
    <t>Charlotte</t>
  </si>
  <si>
    <t>Columbus</t>
  </si>
  <si>
    <t>Dallas</t>
  </si>
  <si>
    <t>Fort Worth</t>
  </si>
  <si>
    <t>Kansas City</t>
  </si>
  <si>
    <t>Miami-Ft. Laud</t>
  </si>
  <si>
    <t>Milwaukee</t>
  </si>
  <si>
    <t>Phoenix</t>
  </si>
  <si>
    <t>Portland</t>
  </si>
  <si>
    <t>Riverside-San Bern</t>
  </si>
  <si>
    <t>San Diego</t>
  </si>
  <si>
    <t>Cost 2002</t>
  </si>
  <si>
    <t>Cost 1994</t>
  </si>
  <si>
    <t>Plot</t>
  </si>
  <si>
    <t>Photo</t>
  </si>
  <si>
    <t>Ground</t>
  </si>
  <si>
    <t>Teacher</t>
  </si>
  <si>
    <t>Past</t>
  </si>
  <si>
    <t>Present</t>
  </si>
  <si>
    <t>Steer</t>
  </si>
  <si>
    <t>Prestudy</t>
  </si>
  <si>
    <t>Store</t>
  </si>
  <si>
    <t>Precamp</t>
  </si>
  <si>
    <t>Cattle</t>
  </si>
  <si>
    <t>Hogs</t>
  </si>
  <si>
    <t>C1</t>
  </si>
  <si>
    <t>C2</t>
  </si>
  <si>
    <t>County</t>
  </si>
  <si>
    <t>Hendry</t>
  </si>
  <si>
    <t>Kauai</t>
  </si>
  <si>
    <t>St.Landry</t>
  </si>
  <si>
    <t>Calcasieu</t>
  </si>
  <si>
    <t>Iberia</t>
  </si>
  <si>
    <t>Cameron</t>
  </si>
  <si>
    <t>99 Acreage</t>
  </si>
  <si>
    <t>99 Production</t>
  </si>
  <si>
    <t>97 Acreage</t>
  </si>
  <si>
    <t>97 Production</t>
  </si>
  <si>
    <t>I x</t>
  </si>
  <si>
    <t>I y</t>
  </si>
  <si>
    <t>II x</t>
  </si>
  <si>
    <t>II y</t>
  </si>
  <si>
    <t>Pop</t>
  </si>
  <si>
    <t>Total</t>
  </si>
  <si>
    <t>Sworn</t>
  </si>
  <si>
    <t>Expend</t>
  </si>
  <si>
    <t>Crime</t>
  </si>
  <si>
    <t>Length</t>
  </si>
  <si>
    <t>Weight</t>
  </si>
  <si>
    <t>Fuel</t>
  </si>
  <si>
    <t>Engine</t>
  </si>
  <si>
    <t>Time</t>
  </si>
  <si>
    <t>1993 total</t>
  </si>
  <si>
    <t>Sales price</t>
  </si>
  <si>
    <t>Floor area</t>
  </si>
  <si>
    <t>Hospital care</t>
  </si>
  <si>
    <t>Dentists' services</t>
  </si>
  <si>
    <t>Home health care</t>
  </si>
  <si>
    <t>Drugs</t>
  </si>
  <si>
    <t>Nursing home care</t>
  </si>
  <si>
    <t>Physicians' services</t>
  </si>
  <si>
    <t>r</t>
  </si>
  <si>
    <t>mu_x</t>
  </si>
  <si>
    <t>mu_hat_y</t>
  </si>
  <si>
    <t>r_i</t>
  </si>
  <si>
    <t>s^2_r</t>
  </si>
  <si>
    <t>V_hat</t>
  </si>
  <si>
    <t>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</si>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</sst>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&quot;$&quot;#,##0_);[Red]\(&quot;$&quot;#,##0\)"/>
    <numFmt numFmtId="177" formatCode="0.0"/>
    <numFmt numFmtId="178" formatCode="00000"/>
  </numFmts>
  <fonts count="3">
    <font>
      <sz val="9"/>
      <name val="Geneva"/>
    </font>
    <font>
      <b/>
      <sz val="9"/>
      <name val="Geneva"/>
    </font>
    <font>
      <u/>
      <sz val="9"/>
      <color theme="10"/>
      <name val="Geneva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horizontal="center"/>
    </xf>
    <xf numFmtId="2" fontId="2" fillId="0" borderId="0" xfId="1" applyNumberFormat="1" applyAlignment="1" applyProtection="1">
      <alignment horizontal="center"/>
    </xf>
    <xf numFmtId="3" fontId="0" fillId="0" borderId="0" xfId="0" applyNumberForma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Alignment="1">
      <alignment horizontal="center"/>
    </xf>
    <xf numFmtId="177" fontId="2" fillId="0" borderId="0" xfId="1" applyNumberFormat="1" applyAlignment="1" applyProtection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/>
    <xf numFmtId="178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6"/>
  <sheetViews>
    <sheetView workbookViewId="0">
      <selection activeCell="C12" sqref="C12"/>
    </sheetView>
  </sheetViews>
  <sheetFormatPr defaultColWidth="11.375" defaultRowHeight="11.4"/>
  <sheetData>
    <row r="2" spans="2:4">
      <c r="B2" s="12" t="s">
        <v>0</v>
      </c>
    </row>
    <row r="3" spans="2:4">
      <c r="B3" s="12"/>
    </row>
    <row r="4" spans="2:4">
      <c r="B4" s="12"/>
    </row>
    <row r="5" spans="2:4">
      <c r="B5" s="5"/>
    </row>
    <row r="6" spans="2:4">
      <c r="B6" s="7">
        <v>6.1</v>
      </c>
      <c r="C6" s="2">
        <v>6.1</v>
      </c>
      <c r="D6" s="2">
        <v>6.2</v>
      </c>
    </row>
    <row r="7" spans="2:4">
      <c r="B7" s="8"/>
    </row>
    <row r="8" spans="2:4">
      <c r="B8" s="7">
        <v>6.3</v>
      </c>
      <c r="C8" s="2">
        <v>6.11</v>
      </c>
      <c r="D8" s="2">
        <v>6.22</v>
      </c>
    </row>
    <row r="9" spans="2:4">
      <c r="B9" s="8"/>
    </row>
    <row r="10" spans="2:4">
      <c r="B10" s="7">
        <v>6.4</v>
      </c>
      <c r="C10" s="2">
        <v>6.12</v>
      </c>
      <c r="D10" s="2">
        <v>6.23</v>
      </c>
    </row>
    <row r="11" spans="2:4">
      <c r="B11" s="8"/>
    </row>
    <row r="12" spans="2:4">
      <c r="B12" s="7">
        <v>6.6</v>
      </c>
      <c r="C12" s="2">
        <v>6.17</v>
      </c>
      <c r="D12" s="2">
        <v>6.24</v>
      </c>
    </row>
    <row r="13" spans="2:4">
      <c r="B13" s="8"/>
    </row>
    <row r="14" spans="2:4">
      <c r="B14" s="7">
        <v>6.7</v>
      </c>
      <c r="C14" s="2"/>
      <c r="D14" s="2">
        <v>6.25</v>
      </c>
    </row>
    <row r="15" spans="2:4">
      <c r="B15" s="5"/>
    </row>
    <row r="16" spans="2:4">
      <c r="B16" s="7">
        <v>6.8</v>
      </c>
      <c r="C16" s="2"/>
      <c r="D16" s="2">
        <v>6.32</v>
      </c>
    </row>
    <row r="17" spans="2:4">
      <c r="B17" s="5"/>
    </row>
    <row r="18" spans="2:4">
      <c r="B18" s="7">
        <v>6.9</v>
      </c>
      <c r="C18" s="2"/>
      <c r="D18" s="2">
        <v>6.33</v>
      </c>
    </row>
    <row r="20" spans="2:4">
      <c r="B20" s="2"/>
      <c r="C20" s="2"/>
      <c r="D20" s="2">
        <v>6.34</v>
      </c>
    </row>
    <row r="22" spans="2:4">
      <c r="B22" s="2"/>
      <c r="C22" s="2"/>
      <c r="D22" s="2">
        <v>6.35</v>
      </c>
    </row>
    <row r="24" spans="2:4">
      <c r="C24" s="2"/>
    </row>
    <row r="26" spans="2:4">
      <c r="C26" s="2"/>
    </row>
  </sheetData>
  <mergeCells count="1">
    <mergeCell ref="B2:B4"/>
  </mergeCells>
  <hyperlinks>
    <hyperlink ref="B6" location="'6.1'!A1" display="'6.1'!A1"/>
    <hyperlink ref="B8" location="'6.3'!A1" display="'6.3'!A1"/>
    <hyperlink ref="B10" location="'6.4'!A1" display="'6.4'!A1"/>
    <hyperlink ref="B12" location="'6.6'!A1" display="'6.6'!A1"/>
    <hyperlink ref="B14" location="'6.7'!A1" display="'6.7'!A1"/>
    <hyperlink ref="B16" location="'6.8'!A1" display="'6.8'!A1"/>
    <hyperlink ref="B18" location="'6.9'!A1" display="'6.9'!A1"/>
    <hyperlink ref="C6" location="'6.10'!A1" display="'6.10'!A1"/>
    <hyperlink ref="C8" location="'6.11'!A1" display="'6.11'!A1"/>
    <hyperlink ref="C10" location="'6.12'!A1" display="'6.12'!A1"/>
    <hyperlink ref="C12" location="'6.17'!A1" display="'6.17'!A1"/>
    <hyperlink ref="D6" location="'6.20'!A1" display="'6.20'!A1"/>
    <hyperlink ref="D8" location="'6.22'!A1" display="'6.22'!A1"/>
    <hyperlink ref="D10" location="'6.23'!A1" display="'6.23'!A1"/>
    <hyperlink ref="D12" location="'6.24'!A1" display="'6.24'!A1"/>
    <hyperlink ref="D14" location="'6.25'!A1" display="'6.25'!A1"/>
    <hyperlink ref="D16" location="'6.32'!A1" display="'6.32'!A1"/>
    <hyperlink ref="D18" location="'6.33'!A1" display="'6.33'!A1"/>
    <hyperlink ref="D20" location="'6.34'!A1" display="'6.34'!A1"/>
    <hyperlink ref="D22" location="'6.35'!A1" display="'6.35'!A1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9" sqref="H9"/>
    </sheetView>
  </sheetViews>
  <sheetFormatPr defaultRowHeight="11.4"/>
  <sheetData>
    <row r="1" spans="1:3">
      <c r="A1" s="6" t="s">
        <v>49</v>
      </c>
      <c r="B1" s="6" t="s">
        <v>50</v>
      </c>
      <c r="C1" s="6" t="s">
        <v>51</v>
      </c>
    </row>
    <row r="2" spans="1:3">
      <c r="A2">
        <v>1</v>
      </c>
      <c r="B2" s="3">
        <v>30400</v>
      </c>
      <c r="C2" s="3">
        <v>31500</v>
      </c>
    </row>
    <row r="3" spans="1:3">
      <c r="A3">
        <v>2</v>
      </c>
      <c r="B3" s="3">
        <v>31700</v>
      </c>
      <c r="C3" s="3">
        <v>32600</v>
      </c>
    </row>
    <row r="4" spans="1:3">
      <c r="A4">
        <v>3</v>
      </c>
      <c r="B4" s="3">
        <v>32792</v>
      </c>
      <c r="C4" s="3">
        <v>33920</v>
      </c>
    </row>
    <row r="5" spans="1:3">
      <c r="A5">
        <v>4</v>
      </c>
      <c r="B5" s="3">
        <v>34956</v>
      </c>
      <c r="C5" s="3">
        <v>36400</v>
      </c>
    </row>
    <row r="6" spans="1:3">
      <c r="A6">
        <v>5</v>
      </c>
      <c r="B6" s="3">
        <v>31355</v>
      </c>
      <c r="C6" s="3">
        <v>32020</v>
      </c>
    </row>
    <row r="7" spans="1:3">
      <c r="A7">
        <v>6</v>
      </c>
      <c r="B7" s="3">
        <v>30108</v>
      </c>
      <c r="C7" s="3">
        <v>31308</v>
      </c>
    </row>
    <row r="8" spans="1:3">
      <c r="A8">
        <v>7</v>
      </c>
      <c r="B8" s="3">
        <v>32891</v>
      </c>
      <c r="C8" s="3">
        <v>34100</v>
      </c>
    </row>
    <row r="9" spans="1:3">
      <c r="A9">
        <v>8</v>
      </c>
      <c r="B9" s="3">
        <v>30216</v>
      </c>
      <c r="C9" s="3">
        <v>31320</v>
      </c>
    </row>
    <row r="10" spans="1:3">
      <c r="A10">
        <v>9</v>
      </c>
      <c r="B10" s="3">
        <v>30416</v>
      </c>
      <c r="C10" s="3">
        <v>31420</v>
      </c>
    </row>
    <row r="11" spans="1:3">
      <c r="A11">
        <v>10</v>
      </c>
      <c r="B11" s="3">
        <v>30397</v>
      </c>
      <c r="C11" s="3">
        <v>31600</v>
      </c>
    </row>
    <row r="12" spans="1:3">
      <c r="A12">
        <v>11</v>
      </c>
      <c r="B12" s="3">
        <v>33152</v>
      </c>
      <c r="C12" s="3">
        <v>34560</v>
      </c>
    </row>
    <row r="13" spans="1:3">
      <c r="A13">
        <v>12</v>
      </c>
      <c r="B13" s="3">
        <v>31436</v>
      </c>
      <c r="C13" s="3">
        <v>32750</v>
      </c>
    </row>
    <row r="14" spans="1:3">
      <c r="A14">
        <v>13</v>
      </c>
      <c r="B14" s="3">
        <v>34192</v>
      </c>
      <c r="C14" s="3">
        <v>35800</v>
      </c>
    </row>
    <row r="15" spans="1:3">
      <c r="A15">
        <v>14</v>
      </c>
      <c r="B15" s="3">
        <v>32006</v>
      </c>
      <c r="C15" s="3">
        <v>33300</v>
      </c>
    </row>
    <row r="16" spans="1:3">
      <c r="A16">
        <v>15</v>
      </c>
      <c r="B16" s="3">
        <v>32311</v>
      </c>
      <c r="C16" s="3">
        <v>33920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1.4"/>
  <sheetData>
    <row r="1" spans="1:3">
      <c r="A1" s="6" t="s">
        <v>52</v>
      </c>
      <c r="B1" s="6" t="s">
        <v>53</v>
      </c>
      <c r="C1" s="6" t="s">
        <v>51</v>
      </c>
    </row>
    <row r="2" spans="1:3">
      <c r="A2">
        <v>1</v>
      </c>
      <c r="B2">
        <v>815</v>
      </c>
      <c r="C2">
        <v>897</v>
      </c>
    </row>
    <row r="3" spans="1:3">
      <c r="A3">
        <v>2</v>
      </c>
      <c r="B3">
        <v>919</v>
      </c>
      <c r="C3">
        <v>992</v>
      </c>
    </row>
    <row r="4" spans="1:3">
      <c r="A4">
        <v>3</v>
      </c>
      <c r="B4">
        <v>690</v>
      </c>
      <c r="C4">
        <v>752</v>
      </c>
    </row>
    <row r="5" spans="1:3">
      <c r="A5">
        <v>4</v>
      </c>
      <c r="B5">
        <v>984</v>
      </c>
      <c r="C5">
        <v>1093</v>
      </c>
    </row>
    <row r="6" spans="1:3">
      <c r="A6">
        <v>5</v>
      </c>
      <c r="B6">
        <v>500</v>
      </c>
      <c r="C6">
        <v>768</v>
      </c>
    </row>
    <row r="7" spans="1:3">
      <c r="A7">
        <v>6</v>
      </c>
      <c r="B7">
        <v>560</v>
      </c>
      <c r="C7">
        <v>828</v>
      </c>
    </row>
    <row r="8" spans="1:3">
      <c r="A8">
        <v>7</v>
      </c>
      <c r="B8">
        <v>1323</v>
      </c>
      <c r="C8">
        <v>1428</v>
      </c>
    </row>
    <row r="9" spans="1:3">
      <c r="A9">
        <v>8</v>
      </c>
      <c r="B9">
        <v>1067</v>
      </c>
      <c r="C9">
        <v>1152</v>
      </c>
    </row>
    <row r="10" spans="1:3">
      <c r="A10">
        <v>9</v>
      </c>
      <c r="B10">
        <v>789</v>
      </c>
      <c r="C10">
        <v>875</v>
      </c>
    </row>
    <row r="11" spans="1:3">
      <c r="A11">
        <v>10</v>
      </c>
      <c r="B11">
        <v>573</v>
      </c>
      <c r="C11">
        <v>642</v>
      </c>
    </row>
    <row r="12" spans="1:3">
      <c r="A12">
        <v>11</v>
      </c>
      <c r="B12">
        <v>834</v>
      </c>
      <c r="C12">
        <v>909</v>
      </c>
    </row>
    <row r="13" spans="1:3">
      <c r="A13">
        <v>12</v>
      </c>
      <c r="B13">
        <v>1049</v>
      </c>
      <c r="C13">
        <v>1122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1.4"/>
  <sheetData>
    <row r="1" spans="1:3">
      <c r="A1" s="6" t="s">
        <v>54</v>
      </c>
      <c r="B1" s="6" t="s">
        <v>55</v>
      </c>
      <c r="C1" s="6" t="s">
        <v>51</v>
      </c>
    </row>
    <row r="2" spans="1:3">
      <c r="A2">
        <v>1</v>
      </c>
      <c r="B2">
        <v>208</v>
      </c>
      <c r="C2">
        <v>239</v>
      </c>
    </row>
    <row r="3" spans="1:3">
      <c r="A3">
        <v>2</v>
      </c>
      <c r="B3">
        <v>400</v>
      </c>
      <c r="C3">
        <v>428</v>
      </c>
    </row>
    <row r="4" spans="1:3">
      <c r="A4">
        <v>3</v>
      </c>
      <c r="B4">
        <v>440</v>
      </c>
      <c r="C4">
        <v>472</v>
      </c>
    </row>
    <row r="5" spans="1:3">
      <c r="A5">
        <v>4</v>
      </c>
      <c r="B5">
        <v>259</v>
      </c>
      <c r="C5">
        <v>276</v>
      </c>
    </row>
    <row r="6" spans="1:3">
      <c r="A6">
        <v>5</v>
      </c>
      <c r="B6">
        <v>351</v>
      </c>
      <c r="C6">
        <v>363</v>
      </c>
    </row>
    <row r="7" spans="1:3">
      <c r="A7">
        <v>6</v>
      </c>
      <c r="B7">
        <v>880</v>
      </c>
      <c r="C7">
        <v>942</v>
      </c>
    </row>
    <row r="8" spans="1:3">
      <c r="A8">
        <v>7</v>
      </c>
      <c r="B8">
        <v>273</v>
      </c>
      <c r="C8">
        <v>294</v>
      </c>
    </row>
    <row r="9" spans="1:3">
      <c r="A9">
        <v>8</v>
      </c>
      <c r="B9">
        <v>487</v>
      </c>
      <c r="C9">
        <v>514</v>
      </c>
    </row>
    <row r="10" spans="1:3">
      <c r="A10">
        <v>9</v>
      </c>
      <c r="B10">
        <v>183</v>
      </c>
      <c r="C10">
        <v>195</v>
      </c>
    </row>
    <row r="11" spans="1:3">
      <c r="A11">
        <v>10</v>
      </c>
      <c r="B11">
        <v>863</v>
      </c>
      <c r="C11">
        <v>897</v>
      </c>
    </row>
    <row r="12" spans="1:3">
      <c r="A12">
        <v>11</v>
      </c>
      <c r="B12">
        <v>599</v>
      </c>
      <c r="C12">
        <v>626</v>
      </c>
    </row>
    <row r="13" spans="1:3">
      <c r="A13">
        <v>12</v>
      </c>
      <c r="B13">
        <v>510</v>
      </c>
      <c r="C13">
        <v>538</v>
      </c>
    </row>
    <row r="14" spans="1:3">
      <c r="A14">
        <v>13</v>
      </c>
      <c r="B14">
        <v>828</v>
      </c>
      <c r="C14">
        <v>888</v>
      </c>
    </row>
    <row r="15" spans="1:3">
      <c r="A15">
        <v>14</v>
      </c>
      <c r="B15">
        <v>473</v>
      </c>
      <c r="C15">
        <v>510</v>
      </c>
    </row>
    <row r="16" spans="1:3">
      <c r="A16">
        <v>15</v>
      </c>
      <c r="B16">
        <v>924</v>
      </c>
      <c r="C16">
        <v>998</v>
      </c>
    </row>
    <row r="17" spans="1:3">
      <c r="A17">
        <v>16</v>
      </c>
      <c r="B17">
        <v>110</v>
      </c>
      <c r="C17">
        <v>171</v>
      </c>
    </row>
    <row r="18" spans="1:3">
      <c r="A18">
        <v>17</v>
      </c>
      <c r="B18">
        <v>829</v>
      </c>
      <c r="C18">
        <v>889</v>
      </c>
    </row>
    <row r="19" spans="1:3">
      <c r="A19">
        <v>18</v>
      </c>
      <c r="B19">
        <v>257</v>
      </c>
      <c r="C19">
        <v>265</v>
      </c>
    </row>
    <row r="20" spans="1:3">
      <c r="A20">
        <v>19</v>
      </c>
      <c r="B20">
        <v>388</v>
      </c>
      <c r="C20">
        <v>419</v>
      </c>
    </row>
    <row r="21" spans="1:3">
      <c r="A21">
        <v>20</v>
      </c>
      <c r="B21">
        <v>244</v>
      </c>
      <c r="C21">
        <v>257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1.4"/>
  <sheetData>
    <row r="1" spans="1:2">
      <c r="A1" s="6" t="s">
        <v>56</v>
      </c>
      <c r="B1" s="1" t="s">
        <v>57</v>
      </c>
    </row>
    <row r="2" spans="1:2">
      <c r="A2">
        <v>42.400001529999997</v>
      </c>
      <c r="B2">
        <v>47.799999239999998</v>
      </c>
    </row>
    <row r="3" spans="1:2">
      <c r="A3">
        <v>41.400001529999997</v>
      </c>
      <c r="B3">
        <v>48.599998470000003</v>
      </c>
    </row>
    <row r="4" spans="1:2">
      <c r="A4">
        <v>39.599998470000003</v>
      </c>
      <c r="B4">
        <v>48.200000760000002</v>
      </c>
    </row>
    <row r="5" spans="1:2">
      <c r="A5">
        <v>39.450000760000002</v>
      </c>
      <c r="B5">
        <v>46.75</v>
      </c>
    </row>
    <row r="6" spans="1:2">
      <c r="A6">
        <v>37</v>
      </c>
      <c r="B6">
        <v>46.5</v>
      </c>
    </row>
    <row r="7" spans="1:2">
      <c r="A7">
        <v>37.799999239999998</v>
      </c>
      <c r="B7">
        <v>45.400001529999997</v>
      </c>
    </row>
    <row r="8" spans="1:2">
      <c r="A8">
        <v>38.549999239999998</v>
      </c>
      <c r="B8">
        <v>47.299999239999998</v>
      </c>
    </row>
    <row r="9" spans="1:2">
      <c r="A9">
        <v>38.599998470000003</v>
      </c>
      <c r="B9">
        <v>48.200000760000002</v>
      </c>
    </row>
    <row r="10" spans="1:2">
      <c r="A10">
        <v>38.799999239999998</v>
      </c>
      <c r="B10">
        <v>49.400001529999997</v>
      </c>
    </row>
    <row r="11" spans="1:2">
      <c r="A11">
        <v>39.650001529999997</v>
      </c>
      <c r="B11">
        <v>49.400001529999997</v>
      </c>
    </row>
    <row r="12" spans="1:2">
      <c r="A12">
        <v>38.450000760000002</v>
      </c>
      <c r="B12">
        <v>44.299999239999998</v>
      </c>
    </row>
    <row r="13" spans="1:2">
      <c r="A13">
        <v>37.799999239999998</v>
      </c>
      <c r="B13">
        <v>43.900001529999997</v>
      </c>
    </row>
    <row r="14" spans="1:2">
      <c r="A14">
        <v>37.200000760000002</v>
      </c>
      <c r="B14">
        <v>42.700000760000002</v>
      </c>
    </row>
    <row r="15" spans="1:2">
      <c r="A15">
        <v>37.599998470000003</v>
      </c>
      <c r="B15">
        <v>43.25</v>
      </c>
    </row>
    <row r="16" spans="1:2">
      <c r="A16">
        <v>37.5</v>
      </c>
      <c r="B16">
        <v>44.549999239999998</v>
      </c>
    </row>
    <row r="17" spans="1:2">
      <c r="A17">
        <v>36.900001529999997</v>
      </c>
      <c r="B17">
        <v>45.099998470000003</v>
      </c>
    </row>
    <row r="18" spans="1:2">
      <c r="A18">
        <v>37.299999239999998</v>
      </c>
      <c r="B18">
        <v>45</v>
      </c>
    </row>
    <row r="19" spans="1:2">
      <c r="A19">
        <v>38.599998470000003</v>
      </c>
      <c r="B19">
        <v>45.25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RowHeight="11.4"/>
  <cols>
    <col min="1" max="3" width="10.75" customWidth="1"/>
  </cols>
  <sheetData>
    <row r="1" spans="1:3">
      <c r="A1" t="s">
        <v>85</v>
      </c>
      <c r="B1" t="s">
        <v>86</v>
      </c>
      <c r="C1" t="s">
        <v>87</v>
      </c>
    </row>
    <row r="2" spans="1:3">
      <c r="A2">
        <v>27.8</v>
      </c>
      <c r="B2" s="11">
        <v>118200</v>
      </c>
      <c r="C2">
        <v>2120</v>
      </c>
    </row>
    <row r="3" spans="1:3">
      <c r="A3">
        <v>7.8</v>
      </c>
      <c r="B3" s="3">
        <v>115100</v>
      </c>
      <c r="C3">
        <v>1945</v>
      </c>
    </row>
    <row r="4" spans="1:3">
      <c r="A4">
        <v>18.899999999999999</v>
      </c>
      <c r="B4" s="3">
        <v>159500</v>
      </c>
      <c r="C4">
        <v>2020</v>
      </c>
    </row>
    <row r="5" spans="1:3">
      <c r="A5">
        <v>3</v>
      </c>
      <c r="B5" s="3">
        <v>138600</v>
      </c>
      <c r="C5">
        <v>2210</v>
      </c>
    </row>
    <row r="6" spans="1:3">
      <c r="A6">
        <v>19.2</v>
      </c>
      <c r="B6" s="3">
        <v>123000</v>
      </c>
      <c r="C6">
        <v>2325</v>
      </c>
    </row>
    <row r="7" spans="1:3">
      <c r="A7">
        <v>11.9</v>
      </c>
      <c r="B7" s="3">
        <v>174600</v>
      </c>
      <c r="C7">
        <v>2225</v>
      </c>
    </row>
    <row r="8" spans="1:3">
      <c r="A8">
        <v>10.199999999999999</v>
      </c>
      <c r="B8" s="3">
        <v>114200</v>
      </c>
      <c r="C8">
        <v>2680</v>
      </c>
    </row>
    <row r="9" spans="1:3">
      <c r="A9">
        <v>5</v>
      </c>
      <c r="B9" s="3">
        <v>95000</v>
      </c>
      <c r="C9">
        <v>1995</v>
      </c>
    </row>
    <row r="10" spans="1:3">
      <c r="A10">
        <v>6.5</v>
      </c>
      <c r="B10" s="3">
        <v>99300</v>
      </c>
      <c r="C10">
        <v>1720</v>
      </c>
    </row>
    <row r="11" spans="1:3">
      <c r="A11">
        <v>18.5</v>
      </c>
      <c r="B11" s="3">
        <v>121700</v>
      </c>
      <c r="C11">
        <v>1770</v>
      </c>
    </row>
    <row r="12" spans="1:3">
      <c r="A12">
        <v>23.4</v>
      </c>
      <c r="B12" s="3">
        <v>139800</v>
      </c>
      <c r="C12">
        <v>1820</v>
      </c>
    </row>
    <row r="13" spans="1:3">
      <c r="A13">
        <v>11.2</v>
      </c>
      <c r="B13" s="3">
        <v>131500</v>
      </c>
      <c r="C13">
        <v>2185</v>
      </c>
    </row>
    <row r="14" spans="1:3">
      <c r="A14">
        <v>10.6</v>
      </c>
      <c r="B14" s="3">
        <v>155600</v>
      </c>
      <c r="C14">
        <v>2030</v>
      </c>
    </row>
    <row r="15" spans="1:3">
      <c r="A15">
        <v>1.6</v>
      </c>
      <c r="B15" s="3">
        <v>99200</v>
      </c>
      <c r="C15">
        <v>2045</v>
      </c>
    </row>
    <row r="16" spans="1:3">
      <c r="A16">
        <v>17.899999999999999</v>
      </c>
      <c r="B16" s="3">
        <v>191400</v>
      </c>
      <c r="C16">
        <v>2140</v>
      </c>
    </row>
    <row r="17" spans="1:3">
      <c r="A17">
        <v>6</v>
      </c>
      <c r="B17" s="3">
        <v>120200</v>
      </c>
      <c r="C17">
        <v>2245</v>
      </c>
    </row>
    <row r="18" spans="1:3">
      <c r="A18">
        <v>10.5</v>
      </c>
      <c r="B18" s="3">
        <v>107500</v>
      </c>
      <c r="C18">
        <v>1725</v>
      </c>
    </row>
    <row r="19" spans="1:3">
      <c r="A19">
        <v>21.9</v>
      </c>
      <c r="B19" s="3">
        <v>113900</v>
      </c>
      <c r="C19">
        <v>2180</v>
      </c>
    </row>
    <row r="20" spans="1:3">
      <c r="A20">
        <v>6.5</v>
      </c>
      <c r="B20" s="3">
        <v>144000</v>
      </c>
      <c r="C20">
        <v>1540</v>
      </c>
    </row>
    <row r="21" spans="1:3">
      <c r="A21">
        <v>6.9</v>
      </c>
      <c r="B21" s="3">
        <v>144500</v>
      </c>
      <c r="C21">
        <v>1995</v>
      </c>
    </row>
    <row r="22" spans="1:3">
      <c r="A22">
        <v>6.5</v>
      </c>
      <c r="B22" s="3">
        <v>100300</v>
      </c>
      <c r="C22">
        <v>1545</v>
      </c>
    </row>
    <row r="23" spans="1:3">
      <c r="A23">
        <v>3</v>
      </c>
      <c r="B23" s="3">
        <v>117900</v>
      </c>
      <c r="C23">
        <v>2375</v>
      </c>
    </row>
    <row r="24" spans="1:3">
      <c r="A24">
        <v>3.8</v>
      </c>
      <c r="B24" s="3">
        <v>225000</v>
      </c>
      <c r="C24">
        <v>2375</v>
      </c>
    </row>
    <row r="25" spans="1:3">
      <c r="A25">
        <v>10.8</v>
      </c>
      <c r="B25" s="3">
        <v>159700</v>
      </c>
      <c r="C25">
        <v>1885</v>
      </c>
    </row>
    <row r="26" spans="1:3">
      <c r="A26">
        <v>8.4</v>
      </c>
      <c r="B26" s="3">
        <v>113700</v>
      </c>
      <c r="C26">
        <v>2240</v>
      </c>
    </row>
    <row r="27" spans="1:3">
      <c r="A27">
        <v>3.8</v>
      </c>
      <c r="B27" s="3">
        <v>106600</v>
      </c>
      <c r="C27">
        <v>1810</v>
      </c>
    </row>
    <row r="28" spans="1:3">
      <c r="A28">
        <v>31.1</v>
      </c>
      <c r="B28" s="3">
        <v>184400</v>
      </c>
      <c r="C28">
        <v>2305</v>
      </c>
    </row>
    <row r="29" spans="1:3">
      <c r="A29">
        <v>5.6</v>
      </c>
      <c r="B29" s="3">
        <v>158400</v>
      </c>
      <c r="C29">
        <v>2150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1.4"/>
  <cols>
    <col min="1" max="1" width="18.75" customWidth="1"/>
  </cols>
  <sheetData>
    <row r="1" spans="1:3">
      <c r="B1">
        <v>1991</v>
      </c>
      <c r="C1">
        <v>1980</v>
      </c>
    </row>
    <row r="2" spans="1:3">
      <c r="A2" t="s">
        <v>88</v>
      </c>
      <c r="B2" s="5">
        <v>288.60000000000002</v>
      </c>
      <c r="C2" s="5">
        <v>102.4</v>
      </c>
    </row>
    <row r="3" spans="1:3">
      <c r="A3" t="s">
        <v>93</v>
      </c>
      <c r="B3" s="5">
        <v>142</v>
      </c>
      <c r="C3" s="5">
        <v>41.9</v>
      </c>
    </row>
    <row r="4" spans="1:3">
      <c r="A4" t="s">
        <v>89</v>
      </c>
      <c r="B4" s="5">
        <v>37.1</v>
      </c>
      <c r="C4" s="5">
        <v>14.4</v>
      </c>
    </row>
    <row r="5" spans="1:3">
      <c r="A5" t="s">
        <v>90</v>
      </c>
      <c r="B5" s="5">
        <v>9.8000000000000007</v>
      </c>
      <c r="C5" s="5">
        <v>1.3</v>
      </c>
    </row>
    <row r="6" spans="1:3">
      <c r="A6" t="s">
        <v>91</v>
      </c>
      <c r="B6" s="5">
        <v>60.7</v>
      </c>
      <c r="C6" s="5">
        <v>21.6</v>
      </c>
    </row>
    <row r="7" spans="1:3">
      <c r="A7" t="s">
        <v>92</v>
      </c>
      <c r="B7" s="5">
        <v>59.9</v>
      </c>
      <c r="C7" s="5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1.4"/>
  <sheetData>
    <row r="1" spans="1:2">
      <c r="A1" s="6" t="s">
        <v>58</v>
      </c>
      <c r="B1" s="6" t="s">
        <v>59</v>
      </c>
    </row>
    <row r="2" spans="1:2">
      <c r="A2">
        <v>1980</v>
      </c>
      <c r="B2">
        <v>1989</v>
      </c>
    </row>
    <row r="3" spans="1:2">
      <c r="A3">
        <v>21</v>
      </c>
      <c r="B3">
        <v>26</v>
      </c>
    </row>
    <row r="4" spans="1:2">
      <c r="A4">
        <v>63</v>
      </c>
      <c r="B4">
        <v>91</v>
      </c>
    </row>
    <row r="5" spans="1:2">
      <c r="A5">
        <v>35</v>
      </c>
      <c r="B5">
        <v>47</v>
      </c>
    </row>
    <row r="6" spans="1:2">
      <c r="A6">
        <v>60</v>
      </c>
      <c r="B6">
        <v>70</v>
      </c>
    </row>
    <row r="7" spans="1:2">
      <c r="A7">
        <v>16</v>
      </c>
      <c r="B7">
        <v>17</v>
      </c>
    </row>
    <row r="8" spans="1:2">
      <c r="A8">
        <v>50</v>
      </c>
      <c r="B8">
        <v>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1.4"/>
  <cols>
    <col min="2" max="2" width="10.75" customWidth="1"/>
    <col min="3" max="3" width="11.75" customWidth="1"/>
    <col min="4" max="4" width="10.75" customWidth="1"/>
    <col min="5" max="5" width="11.75" customWidth="1"/>
  </cols>
  <sheetData>
    <row r="1" spans="1:5">
      <c r="A1" s="4" t="s">
        <v>60</v>
      </c>
      <c r="B1" s="4" t="s">
        <v>67</v>
      </c>
      <c r="C1" s="4" t="s">
        <v>68</v>
      </c>
      <c r="D1" s="4" t="s">
        <v>69</v>
      </c>
      <c r="E1" s="4" t="s">
        <v>70</v>
      </c>
    </row>
    <row r="2" spans="1:5">
      <c r="A2" t="s">
        <v>61</v>
      </c>
      <c r="B2">
        <v>57000</v>
      </c>
      <c r="C2">
        <v>2012100</v>
      </c>
      <c r="D2">
        <v>54000</v>
      </c>
      <c r="E2">
        <v>2008000</v>
      </c>
    </row>
    <row r="3" spans="1:5">
      <c r="A3" t="s">
        <v>62</v>
      </c>
      <c r="B3">
        <v>13900</v>
      </c>
      <c r="C3">
        <v>917000</v>
      </c>
      <c r="D3">
        <v>12300</v>
      </c>
      <c r="E3">
        <v>1141000</v>
      </c>
    </row>
    <row r="4" spans="1:5">
      <c r="A4" t="s">
        <v>63</v>
      </c>
      <c r="B4">
        <v>15500</v>
      </c>
      <c r="C4">
        <v>470000</v>
      </c>
      <c r="D4">
        <v>9100</v>
      </c>
      <c r="E4">
        <v>270000</v>
      </c>
    </row>
    <row r="5" spans="1:5">
      <c r="A5" t="s">
        <v>64</v>
      </c>
      <c r="B5">
        <v>3900</v>
      </c>
      <c r="C5">
        <v>120000</v>
      </c>
      <c r="D5">
        <v>1700</v>
      </c>
      <c r="E5">
        <v>45000</v>
      </c>
    </row>
    <row r="6" spans="1:5">
      <c r="A6" t="s">
        <v>65</v>
      </c>
      <c r="B6">
        <v>59900</v>
      </c>
      <c r="C6">
        <v>1900000</v>
      </c>
      <c r="D6">
        <v>57200</v>
      </c>
      <c r="E6">
        <v>1655000</v>
      </c>
    </row>
    <row r="7" spans="1:5">
      <c r="A7" t="s">
        <v>66</v>
      </c>
      <c r="B7">
        <v>10400</v>
      </c>
      <c r="C7">
        <v>335300</v>
      </c>
      <c r="D7">
        <v>12900</v>
      </c>
      <c r="E7">
        <v>382500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1.4"/>
  <sheetData>
    <row r="1" spans="1:4">
      <c r="A1" s="4" t="s">
        <v>71</v>
      </c>
      <c r="B1" t="s">
        <v>72</v>
      </c>
      <c r="C1" t="s">
        <v>73</v>
      </c>
      <c r="D1" t="s">
        <v>74</v>
      </c>
    </row>
    <row r="2" spans="1:4">
      <c r="A2">
        <v>204</v>
      </c>
      <c r="B2">
        <v>210</v>
      </c>
      <c r="C2">
        <v>137</v>
      </c>
      <c r="D2">
        <v>150</v>
      </c>
    </row>
    <row r="3" spans="1:4">
      <c r="A3">
        <v>143</v>
      </c>
      <c r="B3">
        <v>160</v>
      </c>
      <c r="C3">
        <v>189</v>
      </c>
      <c r="D3">
        <v>200</v>
      </c>
    </row>
    <row r="4" spans="1:4">
      <c r="A4">
        <v>82</v>
      </c>
      <c r="B4">
        <v>75</v>
      </c>
      <c r="C4">
        <v>119</v>
      </c>
      <c r="D4">
        <v>125</v>
      </c>
    </row>
    <row r="5" spans="1:4">
      <c r="A5">
        <v>256</v>
      </c>
      <c r="B5">
        <v>280</v>
      </c>
      <c r="C5">
        <v>63</v>
      </c>
      <c r="D5">
        <v>60</v>
      </c>
    </row>
    <row r="6" spans="1:4">
      <c r="A6">
        <v>275</v>
      </c>
      <c r="B6">
        <v>300</v>
      </c>
      <c r="C6">
        <v>103</v>
      </c>
      <c r="D6">
        <v>110</v>
      </c>
    </row>
    <row r="7" spans="1:4">
      <c r="A7">
        <v>198</v>
      </c>
      <c r="B7">
        <v>190</v>
      </c>
      <c r="C7">
        <v>107</v>
      </c>
      <c r="D7">
        <v>100</v>
      </c>
    </row>
    <row r="8" spans="1:4">
      <c r="C8">
        <v>159</v>
      </c>
      <c r="D8">
        <v>180</v>
      </c>
    </row>
    <row r="9" spans="1:4">
      <c r="C9">
        <v>63</v>
      </c>
      <c r="D9">
        <v>75</v>
      </c>
    </row>
    <row r="10" spans="1:4">
      <c r="C10">
        <v>87</v>
      </c>
      <c r="D10">
        <v>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1.4"/>
  <cols>
    <col min="1" max="1" width="11.375" customWidth="1"/>
  </cols>
  <sheetData>
    <row r="1" spans="1:6">
      <c r="A1" s="4" t="s">
        <v>1</v>
      </c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1:6">
      <c r="A2" t="s">
        <v>4</v>
      </c>
      <c r="B2" s="3">
        <v>1275</v>
      </c>
      <c r="C2">
        <v>25.600000380000001</v>
      </c>
      <c r="D2">
        <v>17.799999239999998</v>
      </c>
      <c r="E2">
        <v>122.5</v>
      </c>
      <c r="F2" s="3">
        <v>2875</v>
      </c>
    </row>
    <row r="3" spans="1:6">
      <c r="A3" t="s">
        <v>2</v>
      </c>
      <c r="B3" s="3">
        <v>8414</v>
      </c>
      <c r="C3">
        <v>39.299999239999998</v>
      </c>
      <c r="D3">
        <v>28.600000380000001</v>
      </c>
      <c r="E3">
        <v>236.6000061</v>
      </c>
      <c r="F3" s="3">
        <v>3400</v>
      </c>
    </row>
    <row r="4" spans="1:6">
      <c r="A4" t="s">
        <v>10</v>
      </c>
      <c r="B4" s="3">
        <v>12419</v>
      </c>
      <c r="C4">
        <v>36.400001529999997</v>
      </c>
      <c r="D4">
        <v>27.299999239999998</v>
      </c>
      <c r="E4">
        <v>224.3999939</v>
      </c>
      <c r="F4" s="3">
        <v>4515</v>
      </c>
    </row>
    <row r="5" spans="1:6">
      <c r="A5" t="s">
        <v>11</v>
      </c>
      <c r="B5" s="3">
        <v>5595</v>
      </c>
      <c r="C5">
        <v>30.700000760000002</v>
      </c>
      <c r="D5">
        <v>21.399999619999999</v>
      </c>
      <c r="E5">
        <v>153.8999939</v>
      </c>
      <c r="F5" s="3">
        <v>4578</v>
      </c>
    </row>
    <row r="6" spans="1:6">
      <c r="A6" t="s">
        <v>3</v>
      </c>
      <c r="B6" s="3">
        <v>7079</v>
      </c>
      <c r="C6">
        <v>25.399999619999999</v>
      </c>
      <c r="D6">
        <v>19.200000760000002</v>
      </c>
      <c r="E6">
        <v>156.6000061</v>
      </c>
      <c r="F6" s="3">
        <v>3374</v>
      </c>
    </row>
    <row r="7" spans="1:6">
      <c r="A7" t="s">
        <v>5</v>
      </c>
      <c r="B7" s="3">
        <v>15982</v>
      </c>
      <c r="C7">
        <v>33.299999239999998</v>
      </c>
      <c r="D7">
        <v>22.600000380000001</v>
      </c>
      <c r="E7">
        <v>224.1999969</v>
      </c>
      <c r="F7" s="3">
        <v>6205</v>
      </c>
    </row>
    <row r="8" spans="1:6">
      <c r="A8" t="s">
        <v>12</v>
      </c>
      <c r="B8" s="3">
        <v>4469</v>
      </c>
      <c r="C8">
        <v>34.299999239999998</v>
      </c>
      <c r="D8">
        <v>26</v>
      </c>
      <c r="E8">
        <v>183.3000031</v>
      </c>
      <c r="F8" s="3">
        <v>5747</v>
      </c>
    </row>
    <row r="9" spans="1:6">
      <c r="A9" t="s">
        <v>9</v>
      </c>
      <c r="B9" s="3">
        <v>4301</v>
      </c>
      <c r="C9">
        <v>28.399999619999999</v>
      </c>
      <c r="D9">
        <v>20.600000380000001</v>
      </c>
      <c r="E9">
        <v>180.8999939</v>
      </c>
      <c r="F9" s="3">
        <v>4063</v>
      </c>
    </row>
    <row r="10" spans="1:6">
      <c r="A10" t="s">
        <v>7</v>
      </c>
      <c r="B10" s="3">
        <v>5894</v>
      </c>
      <c r="C10">
        <v>23.299999239999998</v>
      </c>
      <c r="D10">
        <v>16.5</v>
      </c>
      <c r="E10">
        <v>162</v>
      </c>
      <c r="F10" s="3">
        <v>5255</v>
      </c>
    </row>
    <row r="11" spans="1:6">
      <c r="A11" t="s">
        <v>8</v>
      </c>
      <c r="B11" s="3">
        <v>33872</v>
      </c>
      <c r="C11">
        <v>28</v>
      </c>
      <c r="D11">
        <v>18.799999239999998</v>
      </c>
      <c r="E11">
        <v>240.8999939</v>
      </c>
      <c r="F11" s="3">
        <v>3805</v>
      </c>
    </row>
    <row r="12" spans="1:6">
      <c r="A12" t="s">
        <v>13</v>
      </c>
      <c r="B12" s="3">
        <v>2926</v>
      </c>
      <c r="C12">
        <v>23.700000760000002</v>
      </c>
      <c r="D12">
        <v>17.5</v>
      </c>
      <c r="E12">
        <v>135.8000031</v>
      </c>
      <c r="F12" s="3">
        <v>3224</v>
      </c>
    </row>
    <row r="13" spans="1:6">
      <c r="A13" t="s">
        <v>6</v>
      </c>
      <c r="B13" s="3">
        <v>20852</v>
      </c>
      <c r="C13">
        <v>27.799999239999998</v>
      </c>
      <c r="D13">
        <v>21.200000760000002</v>
      </c>
      <c r="E13">
        <v>148.5</v>
      </c>
      <c r="F13" s="3">
        <v>5032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ColWidth="11.375" defaultRowHeight="11.4"/>
  <cols>
    <col min="1" max="1" width="6.875" customWidth="1"/>
  </cols>
  <sheetData>
    <row r="1" spans="1:3">
      <c r="A1" s="6" t="s">
        <v>14</v>
      </c>
      <c r="B1" s="6" t="s">
        <v>16</v>
      </c>
      <c r="C1" s="6" t="s">
        <v>15</v>
      </c>
    </row>
    <row r="2" spans="1:3">
      <c r="A2">
        <v>1</v>
      </c>
      <c r="B2" s="5">
        <v>0.30000001189999997</v>
      </c>
      <c r="C2">
        <v>6</v>
      </c>
    </row>
    <row r="3" spans="1:3">
      <c r="A3">
        <v>2</v>
      </c>
      <c r="B3" s="5">
        <v>0.5</v>
      </c>
      <c r="C3">
        <v>9</v>
      </c>
    </row>
    <row r="4" spans="1:3">
      <c r="A4">
        <v>3</v>
      </c>
      <c r="B4" s="5">
        <v>0.40000000600000002</v>
      </c>
      <c r="C4">
        <v>7</v>
      </c>
    </row>
    <row r="5" spans="1:3">
      <c r="A5">
        <v>4</v>
      </c>
      <c r="B5" s="5">
        <v>0.89999997620000005</v>
      </c>
      <c r="C5">
        <v>19</v>
      </c>
    </row>
    <row r="6" spans="1:3">
      <c r="A6">
        <v>5</v>
      </c>
      <c r="B6" s="5">
        <v>0.69999998809999997</v>
      </c>
      <c r="C6">
        <v>15</v>
      </c>
    </row>
    <row r="7" spans="1:3">
      <c r="A7">
        <v>6</v>
      </c>
      <c r="B7" s="5">
        <v>0.20000000300000001</v>
      </c>
      <c r="C7">
        <v>5</v>
      </c>
    </row>
    <row r="8" spans="1:3">
      <c r="A8">
        <v>7</v>
      </c>
      <c r="B8" s="5">
        <v>0.60000002379999995</v>
      </c>
      <c r="C8">
        <v>12</v>
      </c>
    </row>
    <row r="9" spans="1:3">
      <c r="A9">
        <v>8</v>
      </c>
      <c r="B9" s="5">
        <v>0.5</v>
      </c>
      <c r="C9">
        <v>9</v>
      </c>
    </row>
    <row r="10" spans="1:3">
      <c r="A10">
        <v>9</v>
      </c>
      <c r="B10" s="5">
        <v>0.80000001190000003</v>
      </c>
      <c r="C10">
        <v>20</v>
      </c>
    </row>
    <row r="11" spans="1:3">
      <c r="A11">
        <v>10</v>
      </c>
      <c r="B11" s="5">
        <v>0.40000000600000002</v>
      </c>
      <c r="C11">
        <v>9</v>
      </c>
    </row>
    <row r="12" spans="1:3">
      <c r="A12">
        <v>11</v>
      </c>
      <c r="B12" s="5">
        <v>0.80000001190000003</v>
      </c>
      <c r="C12">
        <v>18</v>
      </c>
    </row>
    <row r="13" spans="1:3">
      <c r="A13">
        <v>12</v>
      </c>
      <c r="B13" s="5">
        <v>0.60000002379999995</v>
      </c>
      <c r="C13">
        <v>13</v>
      </c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33" sqref="A33"/>
    </sheetView>
  </sheetViews>
  <sheetFormatPr defaultRowHeight="11.4"/>
  <sheetData>
    <row r="1" spans="1:2">
      <c r="A1" s="9" t="s">
        <v>80</v>
      </c>
      <c r="B1" s="9" t="s">
        <v>81</v>
      </c>
    </row>
    <row r="2" spans="1:2">
      <c r="A2">
        <v>94</v>
      </c>
      <c r="B2">
        <v>130</v>
      </c>
    </row>
    <row r="3" spans="1:2">
      <c r="A3">
        <v>74</v>
      </c>
      <c r="B3">
        <v>51</v>
      </c>
    </row>
    <row r="4" spans="1:2">
      <c r="A4">
        <v>147</v>
      </c>
      <c r="B4">
        <v>640</v>
      </c>
    </row>
    <row r="5" spans="1:2">
      <c r="A5">
        <v>58</v>
      </c>
      <c r="B5">
        <v>28</v>
      </c>
    </row>
    <row r="6" spans="1:2">
      <c r="A6">
        <v>86</v>
      </c>
      <c r="B6">
        <v>80</v>
      </c>
    </row>
    <row r="7" spans="1:2">
      <c r="A7">
        <v>94</v>
      </c>
      <c r="B7">
        <v>110</v>
      </c>
    </row>
    <row r="8" spans="1:2">
      <c r="A8">
        <v>63</v>
      </c>
      <c r="B8">
        <v>33</v>
      </c>
    </row>
    <row r="9" spans="1:2">
      <c r="A9">
        <v>86</v>
      </c>
      <c r="B9">
        <v>90</v>
      </c>
    </row>
    <row r="10" spans="1:2">
      <c r="A10">
        <v>69</v>
      </c>
      <c r="B10">
        <v>36</v>
      </c>
    </row>
    <row r="11" spans="1:2">
      <c r="A11">
        <v>72</v>
      </c>
      <c r="B11">
        <v>38</v>
      </c>
    </row>
    <row r="12" spans="1:2">
      <c r="A12">
        <v>128</v>
      </c>
      <c r="B12">
        <v>366</v>
      </c>
    </row>
    <row r="13" spans="1:2">
      <c r="A13">
        <v>85</v>
      </c>
      <c r="B13">
        <v>84</v>
      </c>
    </row>
    <row r="14" spans="1:2">
      <c r="A14">
        <v>82</v>
      </c>
      <c r="B14">
        <v>80</v>
      </c>
    </row>
    <row r="15" spans="1:2">
      <c r="A15">
        <v>86</v>
      </c>
      <c r="B15">
        <v>83</v>
      </c>
    </row>
    <row r="16" spans="1:2">
      <c r="A16">
        <v>88</v>
      </c>
      <c r="B16">
        <v>70</v>
      </c>
    </row>
    <row r="17" spans="1:2">
      <c r="A17">
        <v>72</v>
      </c>
      <c r="B17">
        <v>61</v>
      </c>
    </row>
    <row r="18" spans="1:2">
      <c r="A18">
        <v>74</v>
      </c>
      <c r="B18">
        <v>54</v>
      </c>
    </row>
    <row r="19" spans="1:2">
      <c r="A19">
        <v>61</v>
      </c>
      <c r="B19">
        <v>44</v>
      </c>
    </row>
    <row r="20" spans="1:2">
      <c r="A20">
        <v>90</v>
      </c>
      <c r="B20">
        <v>106</v>
      </c>
    </row>
    <row r="21" spans="1:2">
      <c r="A21">
        <v>89</v>
      </c>
      <c r="B21">
        <v>84</v>
      </c>
    </row>
    <row r="22" spans="1:2">
      <c r="A22">
        <v>68</v>
      </c>
      <c r="B22">
        <v>39</v>
      </c>
    </row>
    <row r="23" spans="1:2">
      <c r="A23">
        <v>76</v>
      </c>
      <c r="B23">
        <v>42</v>
      </c>
    </row>
    <row r="24" spans="1:2">
      <c r="A24">
        <v>114</v>
      </c>
      <c r="B24">
        <v>197</v>
      </c>
    </row>
    <row r="25" spans="1:2">
      <c r="A25">
        <v>90</v>
      </c>
      <c r="B25">
        <v>102</v>
      </c>
    </row>
    <row r="26" spans="1:2">
      <c r="A26">
        <v>78</v>
      </c>
      <c r="B26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1.4"/>
  <sheetData>
    <row r="1" spans="1:2">
      <c r="A1" s="6" t="s">
        <v>82</v>
      </c>
      <c r="B1" s="6" t="s">
        <v>83</v>
      </c>
    </row>
    <row r="2" spans="1:2">
      <c r="A2">
        <v>0.18000000720000001</v>
      </c>
      <c r="B2">
        <v>1.2000000479999999</v>
      </c>
    </row>
    <row r="3" spans="1:2">
      <c r="A3">
        <v>0.2099999934</v>
      </c>
      <c r="B3">
        <v>1.2000000479999999</v>
      </c>
    </row>
    <row r="4" spans="1:2">
      <c r="A4">
        <v>0.17000000179999999</v>
      </c>
      <c r="B4">
        <v>1.2000000479999999</v>
      </c>
    </row>
    <row r="5" spans="1:2">
      <c r="A5">
        <v>0.31000000239999997</v>
      </c>
      <c r="B5">
        <v>1.7999999520000001</v>
      </c>
    </row>
    <row r="6" spans="1:2">
      <c r="A6">
        <v>0.34000000359999999</v>
      </c>
      <c r="B6">
        <v>1.7999999520000001</v>
      </c>
    </row>
    <row r="7" spans="1:2">
      <c r="A7">
        <v>0.28999999170000001</v>
      </c>
      <c r="B7">
        <v>1.7999999520000001</v>
      </c>
    </row>
    <row r="8" spans="1:2">
      <c r="A8">
        <v>0.41999998690000001</v>
      </c>
      <c r="B8">
        <v>2.5</v>
      </c>
    </row>
    <row r="9" spans="1:2">
      <c r="A9">
        <v>0.3899999857</v>
      </c>
      <c r="B9">
        <v>2.5</v>
      </c>
    </row>
    <row r="10" spans="1:2">
      <c r="A10">
        <v>0.44999998810000003</v>
      </c>
      <c r="B10">
        <v>2.5</v>
      </c>
    </row>
    <row r="11" spans="1:2">
      <c r="A11">
        <v>0.51999998089999999</v>
      </c>
      <c r="B11">
        <v>3.4000000950000002</v>
      </c>
    </row>
    <row r="12" spans="1:2">
      <c r="A12">
        <v>0.61000001429999995</v>
      </c>
      <c r="B12">
        <v>3.4000000950000002</v>
      </c>
    </row>
    <row r="13" spans="1:2">
      <c r="A13">
        <v>0.43999999760000003</v>
      </c>
      <c r="B13">
        <v>3.4000000950000002</v>
      </c>
    </row>
    <row r="14" spans="1:2">
      <c r="A14">
        <v>0.62000000479999995</v>
      </c>
      <c r="B14">
        <v>4.1999998090000004</v>
      </c>
    </row>
    <row r="15" spans="1:2">
      <c r="A15">
        <v>0.64999997620000005</v>
      </c>
      <c r="B15">
        <v>4.1999998090000004</v>
      </c>
    </row>
    <row r="16" spans="1:2">
      <c r="A16">
        <v>0.58999997380000002</v>
      </c>
      <c r="B16">
        <v>4.1999998090000004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1.4"/>
  <cols>
    <col min="1" max="1" width="7.125" customWidth="1"/>
    <col min="2" max="2" width="10.25" customWidth="1"/>
    <col min="5" max="5" width="11.25" customWidth="1"/>
  </cols>
  <sheetData>
    <row r="1" spans="1:5">
      <c r="A1" s="10" t="s">
        <v>84</v>
      </c>
      <c r="B1" s="10" t="s">
        <v>81</v>
      </c>
    </row>
    <row r="2" spans="1:5">
      <c r="A2">
        <v>7</v>
      </c>
      <c r="B2">
        <v>0.6150000095</v>
      </c>
      <c r="C2" s="3"/>
      <c r="D2" s="3"/>
      <c r="E2" s="3"/>
    </row>
    <row r="3" spans="1:5">
      <c r="A3">
        <v>7</v>
      </c>
      <c r="B3">
        <v>0.60600000620000005</v>
      </c>
      <c r="C3" s="3"/>
      <c r="D3" s="3"/>
      <c r="E3" s="3"/>
    </row>
    <row r="4" spans="1:5">
      <c r="A4">
        <v>7</v>
      </c>
      <c r="B4">
        <v>0.61100000139999999</v>
      </c>
      <c r="C4" s="3"/>
      <c r="D4" s="3"/>
      <c r="E4" s="3"/>
    </row>
    <row r="5" spans="1:5">
      <c r="A5">
        <v>9</v>
      </c>
      <c r="B5">
        <v>0.58600002529999995</v>
      </c>
      <c r="C5" s="3"/>
      <c r="D5" s="3"/>
      <c r="E5" s="3"/>
    </row>
    <row r="6" spans="1:5">
      <c r="A6">
        <v>11</v>
      </c>
      <c r="B6">
        <v>0.51099997760000004</v>
      </c>
      <c r="C6" s="3"/>
      <c r="D6" s="3"/>
      <c r="E6" s="3"/>
    </row>
    <row r="7" spans="1:5">
      <c r="A7">
        <v>11</v>
      </c>
      <c r="B7">
        <v>0.45399999619999998</v>
      </c>
      <c r="C7" s="3"/>
      <c r="D7" s="3"/>
      <c r="E7" s="3"/>
    </row>
    <row r="8" spans="1:5">
      <c r="A8">
        <v>11</v>
      </c>
      <c r="B8">
        <v>0.43999999760000003</v>
      </c>
      <c r="C8" s="3"/>
      <c r="D8" s="3"/>
      <c r="E8" s="3"/>
    </row>
    <row r="9" spans="1:5">
      <c r="A9">
        <v>13</v>
      </c>
      <c r="B9">
        <v>0.39300000670000002</v>
      </c>
      <c r="C9" s="3"/>
      <c r="D9" s="3"/>
      <c r="E9" s="3"/>
    </row>
    <row r="10" spans="1:5">
      <c r="A10">
        <v>15</v>
      </c>
      <c r="B10">
        <v>0.32199999689999997</v>
      </c>
      <c r="C10" s="3"/>
      <c r="D10" s="3"/>
      <c r="E10" s="3"/>
    </row>
    <row r="11" spans="1:5">
      <c r="A11">
        <v>15</v>
      </c>
      <c r="B11">
        <v>0.34299999479999999</v>
      </c>
      <c r="C11" s="3"/>
      <c r="D11" s="3"/>
      <c r="E11" s="3"/>
    </row>
    <row r="12" spans="1:5">
      <c r="A12">
        <v>15</v>
      </c>
      <c r="B12">
        <v>0.34099999069999998</v>
      </c>
      <c r="C12" s="3"/>
      <c r="D12" s="3"/>
      <c r="E12" s="3"/>
    </row>
    <row r="13" spans="1:5">
      <c r="B13" s="3"/>
      <c r="C13" s="3"/>
      <c r="D13" s="3"/>
      <c r="E13" s="3"/>
    </row>
    <row r="14" spans="1:5">
      <c r="B14" s="3"/>
      <c r="C14" s="3"/>
      <c r="D14" s="3"/>
      <c r="E14" s="3"/>
    </row>
    <row r="15" spans="1:5">
      <c r="B15" s="3"/>
      <c r="C15" s="3"/>
      <c r="D15" s="3"/>
      <c r="E15" s="3"/>
    </row>
    <row r="16" spans="1:5">
      <c r="B16" s="3"/>
      <c r="C16" s="3"/>
      <c r="D16" s="3"/>
      <c r="E16" s="3"/>
    </row>
    <row r="17" spans="2:5">
      <c r="B17" s="3"/>
      <c r="C17" s="3"/>
      <c r="D17" s="3"/>
      <c r="E17" s="3"/>
    </row>
    <row r="18" spans="2:5">
      <c r="B18" s="3"/>
      <c r="C18" s="3"/>
      <c r="D18" s="3"/>
      <c r="E18" s="3"/>
    </row>
    <row r="19" spans="2:5">
      <c r="B19" s="3"/>
      <c r="C19" s="3"/>
      <c r="D19" s="3"/>
      <c r="E19" s="3"/>
    </row>
    <row r="20" spans="2:5">
      <c r="B20" s="3"/>
      <c r="C20" s="3"/>
      <c r="D20" s="3"/>
      <c r="E20" s="3"/>
    </row>
    <row r="21" spans="2:5">
      <c r="B21" s="3"/>
      <c r="C21" s="3"/>
      <c r="D21" s="3"/>
      <c r="E21" s="3"/>
    </row>
    <row r="22" spans="2:5">
      <c r="B22" s="3"/>
      <c r="C22" s="3"/>
      <c r="D22" s="3"/>
      <c r="E22" s="3"/>
    </row>
    <row r="23" spans="2:5">
      <c r="B23" s="3"/>
      <c r="C23" s="3"/>
      <c r="D23" s="3"/>
      <c r="E23" s="3"/>
    </row>
    <row r="24" spans="2:5">
      <c r="B24" s="3"/>
      <c r="C24" s="3"/>
      <c r="D24" s="3"/>
      <c r="E24" s="3"/>
    </row>
    <row r="25" spans="2:5">
      <c r="B25" s="3"/>
      <c r="C25" s="3"/>
      <c r="D25" s="3"/>
      <c r="E25" s="3"/>
    </row>
    <row r="26" spans="2:5">
      <c r="B26" s="3"/>
      <c r="C26" s="3"/>
      <c r="D26" s="3"/>
      <c r="E26" s="3"/>
    </row>
    <row r="27" spans="2:5">
      <c r="B27" s="3"/>
      <c r="C27" s="3"/>
      <c r="D27" s="3"/>
      <c r="E27" s="3"/>
    </row>
    <row r="28" spans="2:5">
      <c r="B28" s="3"/>
      <c r="C28" s="3"/>
      <c r="D28" s="3"/>
      <c r="E28" s="3"/>
    </row>
    <row r="29" spans="2:5">
      <c r="B29" s="3"/>
      <c r="C29" s="3"/>
      <c r="D29" s="3"/>
      <c r="E29" s="3"/>
    </row>
    <row r="30" spans="2:5">
      <c r="B30" s="3"/>
      <c r="C30" s="3"/>
      <c r="D30" s="3"/>
      <c r="E30" s="3"/>
    </row>
    <row r="31" spans="2:5">
      <c r="B31" s="3"/>
      <c r="C31" s="3"/>
      <c r="D31" s="3"/>
      <c r="E31" s="3"/>
    </row>
    <row r="32" spans="2:5">
      <c r="B32" s="3"/>
      <c r="C32" s="3"/>
      <c r="D32" s="3"/>
      <c r="E32" s="3"/>
    </row>
    <row r="33" spans="2:5">
      <c r="B33" s="3"/>
      <c r="C33" s="3"/>
      <c r="D33" s="3"/>
      <c r="E33" s="3"/>
    </row>
    <row r="34" spans="2:5">
      <c r="B34" s="3"/>
      <c r="C34" s="3"/>
      <c r="D34" s="3"/>
      <c r="E34" s="3"/>
    </row>
    <row r="35" spans="2:5">
      <c r="B35" s="3"/>
      <c r="C35" s="3"/>
      <c r="D35" s="3"/>
      <c r="E35" s="3"/>
    </row>
    <row r="36" spans="2:5">
      <c r="B36" s="3"/>
      <c r="C36" s="3"/>
      <c r="D36" s="3"/>
      <c r="E36" s="3"/>
    </row>
    <row r="37" spans="2:5">
      <c r="B37" s="3"/>
      <c r="C37" s="3"/>
      <c r="D37" s="3"/>
      <c r="E37" s="3"/>
    </row>
    <row r="38" spans="2:5">
      <c r="B38" s="3"/>
      <c r="C38" s="3"/>
      <c r="D38" s="3"/>
      <c r="E38" s="3"/>
    </row>
    <row r="39" spans="2:5">
      <c r="B39" s="3"/>
      <c r="C39" s="3"/>
      <c r="D39" s="3"/>
      <c r="E39" s="3"/>
    </row>
    <row r="40" spans="2:5">
      <c r="B40" s="3"/>
      <c r="C40" s="3"/>
      <c r="D40" s="3"/>
      <c r="E40" s="3"/>
    </row>
    <row r="41" spans="2:5">
      <c r="B41" s="3"/>
      <c r="C41" s="3"/>
      <c r="D41" s="3"/>
      <c r="E41" s="3"/>
    </row>
    <row r="42" spans="2:5">
      <c r="B42" s="3"/>
      <c r="C42" s="3"/>
      <c r="D42" s="3"/>
      <c r="E42" s="3"/>
    </row>
    <row r="43" spans="2:5">
      <c r="B43" s="3"/>
      <c r="C43" s="3"/>
      <c r="D43" s="3"/>
      <c r="E43" s="3"/>
    </row>
    <row r="44" spans="2:5">
      <c r="B44" s="3"/>
      <c r="C44" s="3"/>
      <c r="D44" s="3"/>
      <c r="E44" s="3"/>
    </row>
    <row r="45" spans="2:5">
      <c r="B45" s="3"/>
      <c r="C45" s="3"/>
      <c r="D45" s="3"/>
      <c r="E45" s="3"/>
    </row>
    <row r="46" spans="2:5">
      <c r="B46" s="3"/>
      <c r="C46" s="3"/>
      <c r="D46" s="3"/>
      <c r="E46" s="3"/>
    </row>
    <row r="47" spans="2:5">
      <c r="B47" s="3"/>
      <c r="C47" s="3"/>
      <c r="D47" s="3"/>
      <c r="E47" s="3"/>
    </row>
    <row r="48" spans="2:5">
      <c r="B48" s="3"/>
      <c r="C48" s="3"/>
      <c r="D48" s="3"/>
      <c r="E48" s="3"/>
    </row>
    <row r="49" spans="2:5">
      <c r="B49" s="3"/>
      <c r="C49" s="3"/>
      <c r="D49" s="3"/>
      <c r="E49" s="3"/>
    </row>
    <row r="50" spans="2:5">
      <c r="B50" s="3"/>
      <c r="C50" s="3"/>
      <c r="D50" s="3"/>
      <c r="E50" s="3"/>
    </row>
    <row r="51" spans="2:5">
      <c r="B51" s="3"/>
      <c r="C51" s="3"/>
      <c r="D51" s="3"/>
      <c r="E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ColWidth="11.375" defaultRowHeight="11.4"/>
  <sheetData>
    <row r="1" spans="1:3">
      <c r="A1" s="6" t="s">
        <v>19</v>
      </c>
      <c r="B1" s="6" t="s">
        <v>17</v>
      </c>
      <c r="C1" s="6" t="s">
        <v>18</v>
      </c>
    </row>
    <row r="2" spans="1:3">
      <c r="A2">
        <v>1</v>
      </c>
      <c r="B2" s="3">
        <v>25100</v>
      </c>
      <c r="C2">
        <v>3800</v>
      </c>
    </row>
    <row r="3" spans="1:3">
      <c r="A3">
        <v>2</v>
      </c>
      <c r="B3" s="3">
        <v>32200</v>
      </c>
      <c r="C3">
        <v>5100</v>
      </c>
    </row>
    <row r="4" spans="1:3">
      <c r="A4">
        <v>3</v>
      </c>
      <c r="B4" s="3">
        <v>29600</v>
      </c>
      <c r="C4">
        <v>4200</v>
      </c>
    </row>
    <row r="5" spans="1:3">
      <c r="A5">
        <v>4</v>
      </c>
      <c r="B5" s="3">
        <v>35000</v>
      </c>
      <c r="C5">
        <v>6200</v>
      </c>
    </row>
    <row r="6" spans="1:3">
      <c r="A6">
        <v>5</v>
      </c>
      <c r="B6" s="3">
        <v>34400</v>
      </c>
      <c r="C6">
        <v>5800</v>
      </c>
    </row>
    <row r="7" spans="1:3">
      <c r="A7">
        <v>6</v>
      </c>
      <c r="B7" s="3">
        <v>26500</v>
      </c>
      <c r="C7">
        <v>4100</v>
      </c>
    </row>
    <row r="8" spans="1:3">
      <c r="A8">
        <v>7</v>
      </c>
      <c r="B8" s="3">
        <v>28700</v>
      </c>
      <c r="C8">
        <v>3900</v>
      </c>
    </row>
    <row r="9" spans="1:3">
      <c r="A9">
        <v>8</v>
      </c>
      <c r="B9" s="3">
        <v>28200</v>
      </c>
      <c r="C9">
        <v>3600</v>
      </c>
    </row>
    <row r="10" spans="1:3">
      <c r="A10">
        <v>9</v>
      </c>
      <c r="B10" s="3">
        <v>34600</v>
      </c>
      <c r="C10">
        <v>3800</v>
      </c>
    </row>
    <row r="11" spans="1:3">
      <c r="A11">
        <v>10</v>
      </c>
      <c r="B11" s="3">
        <v>32700</v>
      </c>
      <c r="C11">
        <v>4100</v>
      </c>
    </row>
    <row r="12" spans="1:3">
      <c r="A12">
        <v>11</v>
      </c>
      <c r="B12" s="3">
        <v>31500</v>
      </c>
      <c r="C12">
        <v>4500</v>
      </c>
    </row>
    <row r="13" spans="1:3">
      <c r="A13">
        <v>12</v>
      </c>
      <c r="B13" s="3">
        <v>30600</v>
      </c>
      <c r="C13">
        <v>5100</v>
      </c>
    </row>
    <row r="14" spans="1:3">
      <c r="A14">
        <v>13</v>
      </c>
      <c r="B14" s="3">
        <v>27700</v>
      </c>
      <c r="C14">
        <v>4200</v>
      </c>
    </row>
    <row r="15" spans="1:3">
      <c r="A15">
        <v>14</v>
      </c>
      <c r="B15" s="3">
        <v>28500</v>
      </c>
      <c r="C15">
        <v>4000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1.4"/>
  <cols>
    <col min="1" max="1" width="8.625" customWidth="1"/>
  </cols>
  <sheetData>
    <row r="1" spans="1:3">
      <c r="A1" s="4" t="s">
        <v>20</v>
      </c>
      <c r="B1" s="4" t="s">
        <v>21</v>
      </c>
      <c r="C1" s="4" t="s">
        <v>22</v>
      </c>
    </row>
    <row r="2" spans="1:3">
      <c r="A2">
        <v>1</v>
      </c>
      <c r="B2">
        <v>550</v>
      </c>
      <c r="C2">
        <v>610</v>
      </c>
    </row>
    <row r="3" spans="1:3">
      <c r="A3">
        <v>2</v>
      </c>
      <c r="B3">
        <v>720</v>
      </c>
      <c r="C3">
        <v>780</v>
      </c>
    </row>
    <row r="4" spans="1:3">
      <c r="A4">
        <v>3</v>
      </c>
      <c r="B4">
        <v>1500</v>
      </c>
      <c r="C4">
        <v>1600</v>
      </c>
    </row>
    <row r="5" spans="1:3">
      <c r="A5">
        <v>4</v>
      </c>
      <c r="B5">
        <v>1020</v>
      </c>
      <c r="C5">
        <v>1030</v>
      </c>
    </row>
    <row r="6" spans="1:3">
      <c r="A6">
        <v>5</v>
      </c>
      <c r="B6">
        <v>620</v>
      </c>
      <c r="C6">
        <v>600</v>
      </c>
    </row>
    <row r="7" spans="1:3">
      <c r="A7">
        <v>6</v>
      </c>
      <c r="B7">
        <v>980</v>
      </c>
      <c r="C7">
        <v>1050</v>
      </c>
    </row>
    <row r="8" spans="1:3">
      <c r="A8">
        <v>7</v>
      </c>
      <c r="B8">
        <v>928</v>
      </c>
      <c r="C8">
        <v>977</v>
      </c>
    </row>
    <row r="9" spans="1:3">
      <c r="A9">
        <v>8</v>
      </c>
      <c r="B9">
        <v>1200</v>
      </c>
      <c r="C9">
        <v>1440</v>
      </c>
    </row>
    <row r="10" spans="1:3">
      <c r="A10">
        <v>9</v>
      </c>
      <c r="B10">
        <v>1350</v>
      </c>
      <c r="C10">
        <v>1570</v>
      </c>
    </row>
    <row r="11" spans="1:3">
      <c r="A11">
        <v>10</v>
      </c>
      <c r="B11">
        <v>1750</v>
      </c>
      <c r="C11">
        <v>2210</v>
      </c>
    </row>
    <row r="12" spans="1:3">
      <c r="A12">
        <v>11</v>
      </c>
      <c r="B12">
        <v>670</v>
      </c>
      <c r="C12">
        <v>980</v>
      </c>
    </row>
    <row r="13" spans="1:3">
      <c r="A13">
        <v>12</v>
      </c>
      <c r="B13">
        <v>729</v>
      </c>
      <c r="C13">
        <v>865</v>
      </c>
    </row>
    <row r="14" spans="1:3">
      <c r="A14">
        <v>13</v>
      </c>
      <c r="B14">
        <v>1530</v>
      </c>
      <c r="C14">
        <v>1710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1.4"/>
  <sheetData>
    <row r="1" spans="1:3">
      <c r="A1" s="6" t="s">
        <v>23</v>
      </c>
      <c r="B1" s="6" t="s">
        <v>24</v>
      </c>
      <c r="C1" s="6" t="s">
        <v>25</v>
      </c>
    </row>
    <row r="2" spans="1:3">
      <c r="A2">
        <v>1</v>
      </c>
      <c r="B2">
        <v>14.30000019</v>
      </c>
      <c r="C2">
        <v>15.19999981</v>
      </c>
    </row>
    <row r="3" spans="1:3">
      <c r="A3">
        <v>2</v>
      </c>
      <c r="B3">
        <v>15.69999981</v>
      </c>
      <c r="C3">
        <v>16.100000380000001</v>
      </c>
    </row>
    <row r="4" spans="1:3">
      <c r="A4">
        <v>3</v>
      </c>
      <c r="B4">
        <v>17.799999239999998</v>
      </c>
      <c r="C4">
        <v>18.100000380000001</v>
      </c>
    </row>
    <row r="5" spans="1:3">
      <c r="A5">
        <v>4</v>
      </c>
      <c r="B5">
        <v>17.5</v>
      </c>
      <c r="C5">
        <v>17.600000380000001</v>
      </c>
    </row>
    <row r="6" spans="1:3">
      <c r="A6">
        <v>5</v>
      </c>
      <c r="B6">
        <v>13.19999981</v>
      </c>
      <c r="C6">
        <v>14.5</v>
      </c>
    </row>
    <row r="7" spans="1:3">
      <c r="A7">
        <v>6</v>
      </c>
      <c r="B7">
        <v>18.799999239999998</v>
      </c>
      <c r="C7">
        <v>19.399999619999999</v>
      </c>
    </row>
    <row r="8" spans="1:3">
      <c r="A8">
        <v>7</v>
      </c>
      <c r="B8">
        <v>17.600000380000001</v>
      </c>
      <c r="C8">
        <v>17.5</v>
      </c>
    </row>
    <row r="9" spans="1:3">
      <c r="A9">
        <v>8</v>
      </c>
      <c r="B9">
        <v>14.30000019</v>
      </c>
      <c r="C9">
        <v>14.100000380000001</v>
      </c>
    </row>
    <row r="10" spans="1:3">
      <c r="A10">
        <v>9</v>
      </c>
      <c r="B10">
        <v>14.899999619999999</v>
      </c>
      <c r="C10">
        <v>15.19999981</v>
      </c>
    </row>
    <row r="11" spans="1:3">
      <c r="A11">
        <v>10</v>
      </c>
      <c r="B11">
        <v>17.899999619999999</v>
      </c>
      <c r="C11">
        <v>18.100000380000001</v>
      </c>
    </row>
    <row r="12" spans="1:3">
      <c r="A12">
        <v>11</v>
      </c>
      <c r="B12">
        <v>19.200000760000002</v>
      </c>
      <c r="C12">
        <v>19.5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0" zoomScaleNormal="120" workbookViewId="0">
      <selection activeCell="C20" sqref="C20"/>
    </sheetView>
  </sheetViews>
  <sheetFormatPr defaultRowHeight="11.4"/>
  <sheetData>
    <row r="1" spans="1:4">
      <c r="A1" s="6" t="s">
        <v>23</v>
      </c>
      <c r="B1" s="6" t="s">
        <v>24</v>
      </c>
      <c r="C1" s="6" t="s">
        <v>25</v>
      </c>
      <c r="D1" s="6" t="s">
        <v>97</v>
      </c>
    </row>
    <row r="2" spans="1:4">
      <c r="A2">
        <v>1</v>
      </c>
      <c r="B2">
        <v>14.30000019</v>
      </c>
      <c r="C2">
        <v>15.19999981</v>
      </c>
      <c r="D2">
        <f>C2-B2*$C$16</f>
        <v>0.57643431231861797</v>
      </c>
    </row>
    <row r="3" spans="1:4">
      <c r="A3">
        <v>2</v>
      </c>
      <c r="B3">
        <v>15.69999981</v>
      </c>
      <c r="C3">
        <v>16.100000380000001</v>
      </c>
      <c r="D3">
        <f t="shared" ref="D3:D12" si="0">C3-B3*$C$16</f>
        <v>4.4757548907409017E-2</v>
      </c>
    </row>
    <row r="4" spans="1:4">
      <c r="A4">
        <v>3</v>
      </c>
      <c r="B4">
        <v>17.799999239999998</v>
      </c>
      <c r="C4">
        <v>18.100000380000001</v>
      </c>
      <c r="D4">
        <f t="shared" si="0"/>
        <v>-0.10275845120941085</v>
      </c>
    </row>
    <row r="5" spans="1:4">
      <c r="A5">
        <v>4</v>
      </c>
      <c r="B5">
        <v>17.5</v>
      </c>
      <c r="C5">
        <v>17.600000380000001</v>
      </c>
      <c r="D5">
        <f t="shared" si="0"/>
        <v>-0.29597114511815192</v>
      </c>
    </row>
    <row r="6" spans="1:4">
      <c r="A6">
        <v>5</v>
      </c>
      <c r="B6">
        <v>13.19999981</v>
      </c>
      <c r="C6">
        <v>14.5</v>
      </c>
      <c r="D6">
        <f t="shared" si="0"/>
        <v>1.0013245296385715</v>
      </c>
    </row>
    <row r="7" spans="1:4">
      <c r="A7">
        <v>6</v>
      </c>
      <c r="B7">
        <v>18.799999239999998</v>
      </c>
      <c r="C7">
        <v>19.399999619999999</v>
      </c>
      <c r="D7">
        <f t="shared" si="0"/>
        <v>0.17461384449812201</v>
      </c>
    </row>
    <row r="8" spans="1:4">
      <c r="A8">
        <v>7</v>
      </c>
      <c r="B8">
        <v>17.600000380000001</v>
      </c>
      <c r="C8">
        <v>17.5</v>
      </c>
      <c r="D8">
        <f t="shared" si="0"/>
        <v>-0.49823460814563703</v>
      </c>
    </row>
    <row r="9" spans="1:4">
      <c r="A9">
        <v>8</v>
      </c>
      <c r="B9">
        <v>14.30000019</v>
      </c>
      <c r="C9">
        <v>14.100000380000001</v>
      </c>
      <c r="D9">
        <f t="shared" si="0"/>
        <v>-0.5235651176813807</v>
      </c>
    </row>
    <row r="10" spans="1:4">
      <c r="A10">
        <v>9</v>
      </c>
      <c r="B10">
        <v>14.899999619999999</v>
      </c>
      <c r="C10">
        <v>15.19999981</v>
      </c>
      <c r="D10">
        <f t="shared" si="0"/>
        <v>-3.714127135950207E-2</v>
      </c>
    </row>
    <row r="11" spans="1:4">
      <c r="A11">
        <v>10</v>
      </c>
      <c r="B11">
        <v>17.899999619999999</v>
      </c>
      <c r="C11">
        <v>18.100000380000001</v>
      </c>
      <c r="D11">
        <f t="shared" si="0"/>
        <v>-0.20502153423689862</v>
      </c>
    </row>
    <row r="12" spans="1:4">
      <c r="A12">
        <v>11</v>
      </c>
      <c r="B12">
        <v>19.200000760000002</v>
      </c>
      <c r="C12">
        <v>19.5</v>
      </c>
      <c r="D12">
        <f t="shared" si="0"/>
        <v>-0.13443810761182462</v>
      </c>
    </row>
    <row r="14" spans="1:4">
      <c r="B14" t="s">
        <v>100</v>
      </c>
      <c r="C14">
        <v>763</v>
      </c>
    </row>
    <row r="15" spans="1:4">
      <c r="B15" t="s">
        <v>101</v>
      </c>
      <c r="C15">
        <f>COUNT(C2:C12)</f>
        <v>11</v>
      </c>
    </row>
    <row r="16" spans="1:4">
      <c r="B16" t="s">
        <v>94</v>
      </c>
      <c r="C16">
        <f>SUM(C2:C12)/SUM(B2:B12)</f>
        <v>1.0226269442924658</v>
      </c>
    </row>
    <row r="17" spans="2:3">
      <c r="B17" t="s">
        <v>95</v>
      </c>
      <c r="C17">
        <v>17.2</v>
      </c>
    </row>
    <row r="18" spans="2:3">
      <c r="B18" t="s">
        <v>96</v>
      </c>
      <c r="C18">
        <f>C17*C16</f>
        <v>17.589183441830411</v>
      </c>
    </row>
    <row r="19" spans="2:3">
      <c r="B19" t="s">
        <v>98</v>
      </c>
      <c r="C19">
        <f>_xlfn.VAR.S(D2:D12)</f>
        <v>0.20494238465103201</v>
      </c>
    </row>
    <row r="20" spans="2:3">
      <c r="B20" t="s">
        <v>99</v>
      </c>
      <c r="C20">
        <f>(1-C15/C14)*C19/C15</f>
        <v>1.8362525111113557E-2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1.4"/>
  <sheetData>
    <row r="1" spans="1:3">
      <c r="A1" s="4" t="s">
        <v>26</v>
      </c>
      <c r="B1" s="4" t="s">
        <v>27</v>
      </c>
      <c r="C1" s="4" t="s">
        <v>22</v>
      </c>
    </row>
    <row r="2" spans="1:3">
      <c r="A2">
        <v>1</v>
      </c>
      <c r="B2">
        <v>3.2000000480000002</v>
      </c>
      <c r="C2">
        <v>4.0999999049999998</v>
      </c>
    </row>
    <row r="3" spans="1:3">
      <c r="A3">
        <v>2</v>
      </c>
      <c r="B3">
        <v>3</v>
      </c>
      <c r="C3">
        <v>4</v>
      </c>
    </row>
    <row r="4" spans="1:3">
      <c r="A4">
        <v>3</v>
      </c>
      <c r="B4">
        <v>2.9000000950000002</v>
      </c>
      <c r="C4">
        <v>4.0999999049999998</v>
      </c>
    </row>
    <row r="5" spans="1:3">
      <c r="A5">
        <v>4</v>
      </c>
      <c r="B5">
        <v>2.7999999519999998</v>
      </c>
      <c r="C5">
        <v>3.9000000950000002</v>
      </c>
    </row>
    <row r="6" spans="1:3">
      <c r="A6">
        <v>5</v>
      </c>
      <c r="B6">
        <v>2.7999999519999998</v>
      </c>
      <c r="C6">
        <v>3.7000000480000002</v>
      </c>
    </row>
    <row r="7" spans="1:3">
      <c r="A7">
        <v>6</v>
      </c>
      <c r="B7">
        <v>3.0999999049999998</v>
      </c>
      <c r="C7">
        <v>4.0999999049999998</v>
      </c>
    </row>
    <row r="8" spans="1:3">
      <c r="A8">
        <v>7</v>
      </c>
      <c r="B8">
        <v>3</v>
      </c>
      <c r="C8">
        <v>4.1999998090000004</v>
      </c>
    </row>
    <row r="9" spans="1:3">
      <c r="A9">
        <v>8</v>
      </c>
      <c r="B9">
        <v>3.2000000480000002</v>
      </c>
      <c r="C9">
        <v>4.0999999049999998</v>
      </c>
    </row>
    <row r="10" spans="1:3">
      <c r="A10">
        <v>9</v>
      </c>
      <c r="B10">
        <v>2.9000000950000002</v>
      </c>
      <c r="C10">
        <v>3.9000000950000002</v>
      </c>
    </row>
    <row r="11" spans="1:3">
      <c r="A11">
        <v>10</v>
      </c>
      <c r="B11">
        <v>2.7999999519999998</v>
      </c>
      <c r="C11">
        <v>3.7999999519999998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1.4"/>
  <cols>
    <col min="1" max="1" width="16.375" customWidth="1"/>
  </cols>
  <sheetData>
    <row r="1" spans="1:5">
      <c r="A1" s="4" t="s">
        <v>28</v>
      </c>
      <c r="B1" s="6" t="s">
        <v>44</v>
      </c>
      <c r="C1" s="6" t="s">
        <v>45</v>
      </c>
      <c r="D1" s="6" t="s">
        <v>29</v>
      </c>
      <c r="E1" s="6" t="s">
        <v>30</v>
      </c>
    </row>
    <row r="2" spans="1:5">
      <c r="A2" t="s">
        <v>31</v>
      </c>
      <c r="B2">
        <v>1363</v>
      </c>
      <c r="C2">
        <v>1087</v>
      </c>
      <c r="D2" s="3">
        <v>300000</v>
      </c>
      <c r="E2" s="3">
        <v>216962</v>
      </c>
    </row>
    <row r="3" spans="1:5">
      <c r="A3" t="s">
        <v>32</v>
      </c>
      <c r="B3">
        <v>670</v>
      </c>
      <c r="C3">
        <v>571</v>
      </c>
      <c r="D3" s="3">
        <v>92402</v>
      </c>
      <c r="E3" s="3">
        <v>85378</v>
      </c>
    </row>
    <row r="4" spans="1:5">
      <c r="A4" t="s">
        <v>33</v>
      </c>
      <c r="B4">
        <v>761</v>
      </c>
      <c r="C4">
        <v>518</v>
      </c>
      <c r="D4" s="3">
        <v>125551</v>
      </c>
      <c r="E4" s="3">
        <v>86763</v>
      </c>
    </row>
    <row r="5" spans="1:5">
      <c r="A5" t="s">
        <v>34</v>
      </c>
      <c r="B5">
        <v>746</v>
      </c>
      <c r="C5">
        <v>612</v>
      </c>
      <c r="D5" s="3">
        <v>135208</v>
      </c>
      <c r="E5" s="3">
        <v>92664</v>
      </c>
    </row>
    <row r="6" spans="1:5">
      <c r="A6" t="s">
        <v>35</v>
      </c>
      <c r="B6">
        <v>991</v>
      </c>
      <c r="C6">
        <v>770</v>
      </c>
      <c r="D6" s="3">
        <v>126492</v>
      </c>
      <c r="E6" s="3">
        <v>87615</v>
      </c>
    </row>
    <row r="7" spans="1:5">
      <c r="A7" t="s">
        <v>36</v>
      </c>
      <c r="B7">
        <v>798</v>
      </c>
      <c r="C7">
        <v>655</v>
      </c>
      <c r="D7" s="3">
        <v>99230</v>
      </c>
      <c r="E7" s="3">
        <v>70759</v>
      </c>
    </row>
    <row r="8" spans="1:5">
      <c r="A8" t="s">
        <v>37</v>
      </c>
      <c r="B8">
        <v>728</v>
      </c>
      <c r="C8">
        <v>552</v>
      </c>
      <c r="D8" s="3">
        <v>116778</v>
      </c>
      <c r="E8" s="3">
        <v>78542</v>
      </c>
    </row>
    <row r="9" spans="1:5">
      <c r="A9" t="s">
        <v>38</v>
      </c>
      <c r="B9">
        <v>842</v>
      </c>
      <c r="C9">
        <v>710</v>
      </c>
      <c r="D9" s="3">
        <v>136774</v>
      </c>
      <c r="E9" s="3">
        <v>97058</v>
      </c>
    </row>
    <row r="10" spans="1:5">
      <c r="A10" t="s">
        <v>39</v>
      </c>
      <c r="B10">
        <v>849</v>
      </c>
      <c r="C10">
        <v>656</v>
      </c>
      <c r="D10" s="3">
        <v>143281</v>
      </c>
      <c r="E10" s="3">
        <v>101407</v>
      </c>
    </row>
    <row r="11" spans="1:5">
      <c r="A11" t="s">
        <v>40</v>
      </c>
      <c r="B11">
        <v>885</v>
      </c>
      <c r="C11">
        <v>636</v>
      </c>
      <c r="D11" s="3">
        <v>140490</v>
      </c>
      <c r="E11" s="3">
        <v>88269</v>
      </c>
    </row>
    <row r="12" spans="1:5">
      <c r="A12" t="s">
        <v>41</v>
      </c>
      <c r="B12">
        <v>986</v>
      </c>
      <c r="C12">
        <v>676</v>
      </c>
      <c r="D12" s="3">
        <v>179311</v>
      </c>
      <c r="E12" s="3">
        <v>127731</v>
      </c>
    </row>
    <row r="13" spans="1:5">
      <c r="A13" t="s">
        <v>42</v>
      </c>
      <c r="B13">
        <v>934</v>
      </c>
      <c r="C13">
        <v>773</v>
      </c>
      <c r="D13" s="3">
        <v>164870</v>
      </c>
      <c r="E13" s="3">
        <v>123491</v>
      </c>
    </row>
    <row r="14" spans="1:5">
      <c r="A14" t="s">
        <v>43</v>
      </c>
      <c r="B14">
        <v>1167</v>
      </c>
      <c r="C14">
        <v>829</v>
      </c>
      <c r="D14" s="3">
        <v>297458</v>
      </c>
      <c r="E14" s="3">
        <v>176277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1.4"/>
  <sheetData>
    <row r="1" spans="1:3">
      <c r="A1" s="4" t="s">
        <v>46</v>
      </c>
      <c r="B1" s="4" t="s">
        <v>47</v>
      </c>
      <c r="C1" s="4" t="s">
        <v>48</v>
      </c>
    </row>
    <row r="2" spans="1:3">
      <c r="A2">
        <v>1</v>
      </c>
      <c r="B2">
        <v>12</v>
      </c>
      <c r="C2">
        <v>18</v>
      </c>
    </row>
    <row r="3" spans="1:3">
      <c r="A3">
        <v>2</v>
      </c>
      <c r="B3">
        <v>30</v>
      </c>
      <c r="C3">
        <v>42</v>
      </c>
    </row>
    <row r="4" spans="1:3">
      <c r="A4">
        <v>3</v>
      </c>
      <c r="B4">
        <v>24</v>
      </c>
      <c r="C4">
        <v>24</v>
      </c>
    </row>
    <row r="5" spans="1:3">
      <c r="A5">
        <v>4</v>
      </c>
      <c r="B5">
        <v>24</v>
      </c>
      <c r="C5">
        <v>36</v>
      </c>
    </row>
    <row r="6" spans="1:3">
      <c r="A6">
        <v>5</v>
      </c>
      <c r="B6">
        <v>18</v>
      </c>
      <c r="C6">
        <v>24</v>
      </c>
    </row>
    <row r="7" spans="1:3">
      <c r="A7">
        <v>6</v>
      </c>
      <c r="B7">
        <v>30</v>
      </c>
      <c r="C7">
        <v>36</v>
      </c>
    </row>
    <row r="8" spans="1:3">
      <c r="A8">
        <v>7</v>
      </c>
      <c r="B8">
        <v>12</v>
      </c>
      <c r="C8">
        <v>14</v>
      </c>
    </row>
    <row r="9" spans="1:3">
      <c r="A9">
        <v>8</v>
      </c>
      <c r="B9">
        <v>6</v>
      </c>
      <c r="C9">
        <v>10</v>
      </c>
    </row>
    <row r="10" spans="1:3">
      <c r="A10">
        <v>9</v>
      </c>
      <c r="B10">
        <v>36</v>
      </c>
      <c r="C10">
        <v>48</v>
      </c>
    </row>
    <row r="11" spans="1:3">
      <c r="A11">
        <v>10</v>
      </c>
      <c r="B11">
        <v>42</v>
      </c>
      <c r="C11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6.1</vt:lpstr>
      <vt:lpstr>6.3</vt:lpstr>
      <vt:lpstr>6.4</vt:lpstr>
      <vt:lpstr>6.6</vt:lpstr>
      <vt:lpstr>6.6 Solved</vt:lpstr>
      <vt:lpstr>6.7</vt:lpstr>
      <vt:lpstr>6.8</vt:lpstr>
      <vt:lpstr>6.9</vt:lpstr>
      <vt:lpstr>6.10</vt:lpstr>
      <vt:lpstr>6.11</vt:lpstr>
      <vt:lpstr>6.12</vt:lpstr>
      <vt:lpstr>6.17</vt:lpstr>
      <vt:lpstr>6.20</vt:lpstr>
      <vt:lpstr>6.22</vt:lpstr>
      <vt:lpstr>6.23</vt:lpstr>
      <vt:lpstr>6.24</vt:lpstr>
      <vt:lpstr>6.25</vt:lpstr>
      <vt:lpstr>6.32</vt:lpstr>
      <vt:lpstr>6.33</vt:lpstr>
      <vt:lpstr>6.34</vt:lpstr>
      <vt:lpstr>6.35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L. Scheaffer</dc:creator>
  <cp:lastModifiedBy>Neil</cp:lastModifiedBy>
  <dcterms:created xsi:type="dcterms:W3CDTF">2004-10-08T19:45:40Z</dcterms:created>
  <dcterms:modified xsi:type="dcterms:W3CDTF">2016-03-17T17:53:13Z</dcterms:modified>
</cp:coreProperties>
</file>