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yler\Desktop\Stacey's Folder\Homework\ExcelRemote\Excel\"/>
    </mc:Choice>
  </mc:AlternateContent>
  <xr:revisionPtr revIDLastSave="0" documentId="13_ncr:1_{9616251F-EB6A-41F9-94B6-783D1A17583F}" xr6:coauthVersionLast="47" xr6:coauthVersionMax="47" xr10:uidLastSave="{00000000-0000-0000-0000-000000000000}"/>
  <bookViews>
    <workbookView xWindow="18525" yWindow="90" windowWidth="27420" windowHeight="20910" activeTab="1" xr2:uid="{00000000-000D-0000-FFFF-FFFF00000000}"/>
  </bookViews>
  <sheets>
    <sheet name="MainData" sheetId="1" r:id="rId1"/>
    <sheet name="Category" sheetId="2" r:id="rId2"/>
    <sheet name="SubCategory" sheetId="3" r:id="rId3"/>
    <sheet name="LaunchDate Outcomes" sheetId="8" r:id="rId4"/>
    <sheet name="Goal Outcomes" sheetId="4" r:id="rId5"/>
  </sheets>
  <definedNames>
    <definedName name="Average_Donation">MainData!$P$2:$P$1048576</definedName>
    <definedName name="AverageDonation">MainData!$P:$P</definedName>
    <definedName name="BackersCount">MainData!$L:$L</definedName>
    <definedName name="Blurb">MainData!$C:$C</definedName>
    <definedName name="Category">MainData!$Q:$Q</definedName>
    <definedName name="CategorySubCat">MainData!$N:$N</definedName>
    <definedName name="Country">MainData!$G:$G</definedName>
    <definedName name="Currency">MainData!$H:$H</definedName>
    <definedName name="Deadline">MainData!$I:$I</definedName>
    <definedName name="Goal">MainData!$D:$D</definedName>
    <definedName name="ID">MainData!$A:$A</definedName>
    <definedName name="Launched">MainData!$J:$J</definedName>
    <definedName name="Name">MainData!$B:$B</definedName>
    <definedName name="PercentFund">MainData!$O:$O</definedName>
    <definedName name="Pledged">MainData!$E:$E</definedName>
    <definedName name="Spotlight">MainData!$M:$M</definedName>
    <definedName name="StaffPick">MainData!$K:$K</definedName>
    <definedName name="State">MainData!$F:$F</definedName>
    <definedName name="SubCat">MainData!$R:$R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T1089" i="1"/>
  <c r="O1090" i="1"/>
  <c r="P1090" i="1"/>
  <c r="S1090" i="1"/>
  <c r="T1090" i="1"/>
  <c r="O1091" i="1"/>
  <c r="P1091" i="1"/>
  <c r="S1091" i="1"/>
  <c r="T1091" i="1"/>
  <c r="O1092" i="1"/>
  <c r="P1092" i="1"/>
  <c r="S1092" i="1"/>
  <c r="T1092" i="1"/>
  <c r="O1093" i="1"/>
  <c r="P1093" i="1"/>
  <c r="S1093" i="1"/>
  <c r="T1093" i="1"/>
  <c r="O1094" i="1"/>
  <c r="P1094" i="1"/>
  <c r="S1094" i="1"/>
  <c r="T1094" i="1"/>
  <c r="O1095" i="1"/>
  <c r="P1095" i="1"/>
  <c r="S1095" i="1"/>
  <c r="T1095" i="1"/>
  <c r="O1096" i="1"/>
  <c r="P1096" i="1"/>
  <c r="S1096" i="1"/>
  <c r="T1096" i="1"/>
  <c r="O1097" i="1"/>
  <c r="P1097" i="1"/>
  <c r="S1097" i="1"/>
  <c r="T1097" i="1"/>
  <c r="O1098" i="1"/>
  <c r="P1098" i="1"/>
  <c r="S1098" i="1"/>
  <c r="T1098" i="1"/>
  <c r="O1099" i="1"/>
  <c r="P1099" i="1"/>
  <c r="S1099" i="1"/>
  <c r="T1099" i="1"/>
  <c r="O1100" i="1"/>
  <c r="P1100" i="1"/>
  <c r="S1100" i="1"/>
  <c r="T1100" i="1"/>
  <c r="O1101" i="1"/>
  <c r="P1101" i="1"/>
  <c r="S1101" i="1"/>
  <c r="T1101" i="1"/>
  <c r="O1102" i="1"/>
  <c r="P1102" i="1"/>
  <c r="S1102" i="1"/>
  <c r="T1102" i="1"/>
  <c r="O1103" i="1"/>
  <c r="P1103" i="1"/>
  <c r="S1103" i="1"/>
  <c r="T1103" i="1"/>
  <c r="O1104" i="1"/>
  <c r="P1104" i="1"/>
  <c r="S1104" i="1"/>
  <c r="T1104" i="1"/>
  <c r="O1105" i="1"/>
  <c r="P1105" i="1"/>
  <c r="S1105" i="1"/>
  <c r="T1105" i="1"/>
  <c r="O1106" i="1"/>
  <c r="P1106" i="1"/>
  <c r="S1106" i="1"/>
  <c r="T1106" i="1"/>
  <c r="O1107" i="1"/>
  <c r="P1107" i="1"/>
  <c r="S1107" i="1"/>
  <c r="T1107" i="1"/>
  <c r="O1108" i="1"/>
  <c r="P1108" i="1"/>
  <c r="S1108" i="1"/>
  <c r="T1108" i="1"/>
  <c r="O1109" i="1"/>
  <c r="P1109" i="1"/>
  <c r="S1109" i="1"/>
  <c r="T1109" i="1"/>
  <c r="O1110" i="1"/>
  <c r="P1110" i="1"/>
  <c r="S1110" i="1"/>
  <c r="T1110" i="1"/>
  <c r="O1111" i="1"/>
  <c r="P1111" i="1"/>
  <c r="S1111" i="1"/>
  <c r="T1111" i="1"/>
  <c r="O1112" i="1"/>
  <c r="P1112" i="1"/>
  <c r="S1112" i="1"/>
  <c r="T1112" i="1"/>
  <c r="O1113" i="1"/>
  <c r="P1113" i="1"/>
  <c r="S1113" i="1"/>
  <c r="T1113" i="1"/>
  <c r="O1114" i="1"/>
  <c r="P1114" i="1"/>
  <c r="S1114" i="1"/>
  <c r="T1114" i="1"/>
  <c r="O1115" i="1"/>
  <c r="P1115" i="1"/>
  <c r="S1115" i="1"/>
  <c r="T1115" i="1"/>
  <c r="O1116" i="1"/>
  <c r="P1116" i="1"/>
  <c r="S1116" i="1"/>
  <c r="T1116" i="1"/>
  <c r="O1117" i="1"/>
  <c r="P1117" i="1"/>
  <c r="S1117" i="1"/>
  <c r="T1117" i="1"/>
  <c r="O1118" i="1"/>
  <c r="P1118" i="1"/>
  <c r="S1118" i="1"/>
  <c r="T1118" i="1"/>
  <c r="O1119" i="1"/>
  <c r="P1119" i="1"/>
  <c r="S1119" i="1"/>
  <c r="T1119" i="1"/>
  <c r="O1120" i="1"/>
  <c r="P1120" i="1"/>
  <c r="S1120" i="1"/>
  <c r="T1120" i="1"/>
  <c r="O1121" i="1"/>
  <c r="P1121" i="1"/>
  <c r="S1121" i="1"/>
  <c r="T1121" i="1"/>
  <c r="O1122" i="1"/>
  <c r="P1122" i="1"/>
  <c r="S1122" i="1"/>
  <c r="T1122" i="1"/>
  <c r="O1123" i="1"/>
  <c r="P1123" i="1"/>
  <c r="S1123" i="1"/>
  <c r="T1123" i="1"/>
  <c r="O1124" i="1"/>
  <c r="P1124" i="1"/>
  <c r="S1124" i="1"/>
  <c r="T1124" i="1"/>
  <c r="O1125" i="1"/>
  <c r="P1125" i="1"/>
  <c r="S1125" i="1"/>
  <c r="T1125" i="1"/>
  <c r="O1126" i="1"/>
  <c r="P1126" i="1"/>
  <c r="S1126" i="1"/>
  <c r="T1126" i="1"/>
  <c r="O1127" i="1"/>
  <c r="P1127" i="1"/>
  <c r="S1127" i="1"/>
  <c r="T1127" i="1"/>
  <c r="O1128" i="1"/>
  <c r="P1128" i="1"/>
  <c r="S1128" i="1"/>
  <c r="T1128" i="1"/>
  <c r="O1129" i="1"/>
  <c r="P1129" i="1"/>
  <c r="S1129" i="1"/>
  <c r="T1129" i="1"/>
  <c r="O1130" i="1"/>
  <c r="P1130" i="1"/>
  <c r="S1130" i="1"/>
  <c r="T1130" i="1"/>
  <c r="O1131" i="1"/>
  <c r="P1131" i="1"/>
  <c r="S1131" i="1"/>
  <c r="T1131" i="1"/>
  <c r="O1132" i="1"/>
  <c r="P1132" i="1"/>
  <c r="S1132" i="1"/>
  <c r="T1132" i="1"/>
  <c r="O1133" i="1"/>
  <c r="P1133" i="1"/>
  <c r="S1133" i="1"/>
  <c r="T1133" i="1"/>
  <c r="O1134" i="1"/>
  <c r="P1134" i="1"/>
  <c r="S1134" i="1"/>
  <c r="T1134" i="1"/>
  <c r="O1135" i="1"/>
  <c r="P1135" i="1"/>
  <c r="S1135" i="1"/>
  <c r="T1135" i="1"/>
  <c r="O1136" i="1"/>
  <c r="P1136" i="1"/>
  <c r="S1136" i="1"/>
  <c r="T1136" i="1"/>
  <c r="O1137" i="1"/>
  <c r="P1137" i="1"/>
  <c r="S1137" i="1"/>
  <c r="T1137" i="1"/>
  <c r="O1138" i="1"/>
  <c r="P1138" i="1"/>
  <c r="S1138" i="1"/>
  <c r="T1138" i="1"/>
  <c r="O1139" i="1"/>
  <c r="P1139" i="1"/>
  <c r="S1139" i="1"/>
  <c r="T1139" i="1"/>
  <c r="O1140" i="1"/>
  <c r="P1140" i="1"/>
  <c r="S1140" i="1"/>
  <c r="T1140" i="1"/>
  <c r="O1141" i="1"/>
  <c r="P1141" i="1"/>
  <c r="S1141" i="1"/>
  <c r="T1141" i="1"/>
  <c r="O1142" i="1"/>
  <c r="P1142" i="1"/>
  <c r="S1142" i="1"/>
  <c r="T1142" i="1"/>
  <c r="O1143" i="1"/>
  <c r="P1143" i="1"/>
  <c r="S1143" i="1"/>
  <c r="T1143" i="1"/>
  <c r="O1144" i="1"/>
  <c r="P1144" i="1"/>
  <c r="S1144" i="1"/>
  <c r="T1144" i="1"/>
  <c r="O1145" i="1"/>
  <c r="P1145" i="1"/>
  <c r="S1145" i="1"/>
  <c r="T1145" i="1"/>
  <c r="O1146" i="1"/>
  <c r="P1146" i="1"/>
  <c r="S1146" i="1"/>
  <c r="T1146" i="1"/>
  <c r="O1147" i="1"/>
  <c r="P1147" i="1"/>
  <c r="S1147" i="1"/>
  <c r="T1147" i="1"/>
  <c r="O1148" i="1"/>
  <c r="P1148" i="1"/>
  <c r="S1148" i="1"/>
  <c r="T1148" i="1"/>
  <c r="O1149" i="1"/>
  <c r="P1149" i="1"/>
  <c r="S1149" i="1"/>
  <c r="T1149" i="1"/>
  <c r="O1150" i="1"/>
  <c r="P1150" i="1"/>
  <c r="S1150" i="1"/>
  <c r="T1150" i="1"/>
  <c r="O1151" i="1"/>
  <c r="P1151" i="1"/>
  <c r="S1151" i="1"/>
  <c r="T1151" i="1"/>
  <c r="O1152" i="1"/>
  <c r="P1152" i="1"/>
  <c r="S1152" i="1"/>
  <c r="T1152" i="1"/>
  <c r="O1153" i="1"/>
  <c r="P1153" i="1"/>
  <c r="S1153" i="1"/>
  <c r="T1153" i="1"/>
  <c r="O1154" i="1"/>
  <c r="P1154" i="1"/>
  <c r="S1154" i="1"/>
  <c r="T1154" i="1"/>
  <c r="O1155" i="1"/>
  <c r="P1155" i="1"/>
  <c r="S1155" i="1"/>
  <c r="T1155" i="1"/>
  <c r="O1156" i="1"/>
  <c r="P1156" i="1"/>
  <c r="S1156" i="1"/>
  <c r="T1156" i="1"/>
  <c r="O1157" i="1"/>
  <c r="P1157" i="1"/>
  <c r="S1157" i="1"/>
  <c r="T1157" i="1"/>
  <c r="O1158" i="1"/>
  <c r="P1158" i="1"/>
  <c r="S1158" i="1"/>
  <c r="T1158" i="1"/>
  <c r="O1159" i="1"/>
  <c r="P1159" i="1"/>
  <c r="S1159" i="1"/>
  <c r="T1159" i="1"/>
  <c r="O1160" i="1"/>
  <c r="P1160" i="1"/>
  <c r="S1160" i="1"/>
  <c r="T1160" i="1"/>
  <c r="O1161" i="1"/>
  <c r="P1161" i="1"/>
  <c r="S1161" i="1"/>
  <c r="T1161" i="1"/>
  <c r="O1162" i="1"/>
  <c r="P1162" i="1"/>
  <c r="S1162" i="1"/>
  <c r="T1162" i="1"/>
  <c r="O1163" i="1"/>
  <c r="P1163" i="1"/>
  <c r="S1163" i="1"/>
  <c r="T1163" i="1"/>
  <c r="O1164" i="1"/>
  <c r="P1164" i="1"/>
  <c r="S1164" i="1"/>
  <c r="T1164" i="1"/>
  <c r="O1165" i="1"/>
  <c r="P1165" i="1"/>
  <c r="S1165" i="1"/>
  <c r="T1165" i="1"/>
  <c r="O1166" i="1"/>
  <c r="P1166" i="1"/>
  <c r="S1166" i="1"/>
  <c r="T1166" i="1"/>
  <c r="O1167" i="1"/>
  <c r="P1167" i="1"/>
  <c r="S1167" i="1"/>
  <c r="T1167" i="1"/>
  <c r="O1168" i="1"/>
  <c r="P1168" i="1"/>
  <c r="S1168" i="1"/>
  <c r="T1168" i="1"/>
  <c r="O1169" i="1"/>
  <c r="P1169" i="1"/>
  <c r="S1169" i="1"/>
  <c r="T1169" i="1"/>
  <c r="O1170" i="1"/>
  <c r="P1170" i="1"/>
  <c r="S1170" i="1"/>
  <c r="T1170" i="1"/>
  <c r="O1171" i="1"/>
  <c r="P1171" i="1"/>
  <c r="S1171" i="1"/>
  <c r="T1171" i="1"/>
  <c r="O1172" i="1"/>
  <c r="P1172" i="1"/>
  <c r="S1172" i="1"/>
  <c r="T1172" i="1"/>
  <c r="O1173" i="1"/>
  <c r="P1173" i="1"/>
  <c r="S1173" i="1"/>
  <c r="T1173" i="1"/>
  <c r="O1174" i="1"/>
  <c r="P1174" i="1"/>
  <c r="S1174" i="1"/>
  <c r="T1174" i="1"/>
  <c r="O1175" i="1"/>
  <c r="P1175" i="1"/>
  <c r="S1175" i="1"/>
  <c r="T1175" i="1"/>
  <c r="O1176" i="1"/>
  <c r="P1176" i="1"/>
  <c r="S1176" i="1"/>
  <c r="T1176" i="1"/>
  <c r="O1177" i="1"/>
  <c r="P1177" i="1"/>
  <c r="S1177" i="1"/>
  <c r="T1177" i="1"/>
  <c r="O1178" i="1"/>
  <c r="P1178" i="1"/>
  <c r="S1178" i="1"/>
  <c r="T1178" i="1"/>
  <c r="O1179" i="1"/>
  <c r="P1179" i="1"/>
  <c r="S1179" i="1"/>
  <c r="T1179" i="1"/>
  <c r="O1180" i="1"/>
  <c r="P1180" i="1"/>
  <c r="S1180" i="1"/>
  <c r="T1180" i="1"/>
  <c r="O1181" i="1"/>
  <c r="P1181" i="1"/>
  <c r="S1181" i="1"/>
  <c r="T1181" i="1"/>
  <c r="O1182" i="1"/>
  <c r="P1182" i="1"/>
  <c r="S1182" i="1"/>
  <c r="T1182" i="1"/>
  <c r="O1183" i="1"/>
  <c r="P1183" i="1"/>
  <c r="S1183" i="1"/>
  <c r="T1183" i="1"/>
  <c r="O1184" i="1"/>
  <c r="P1184" i="1"/>
  <c r="S1184" i="1"/>
  <c r="T1184" i="1"/>
  <c r="O1185" i="1"/>
  <c r="P1185" i="1"/>
  <c r="S1185" i="1"/>
  <c r="T1185" i="1"/>
  <c r="O1186" i="1"/>
  <c r="P1186" i="1"/>
  <c r="S1186" i="1"/>
  <c r="T1186" i="1"/>
  <c r="O1187" i="1"/>
  <c r="P1187" i="1"/>
  <c r="S1187" i="1"/>
  <c r="T1187" i="1"/>
  <c r="O1188" i="1"/>
  <c r="P1188" i="1"/>
  <c r="S1188" i="1"/>
  <c r="T1188" i="1"/>
  <c r="O1189" i="1"/>
  <c r="P1189" i="1"/>
  <c r="S1189" i="1"/>
  <c r="T1189" i="1"/>
  <c r="O1190" i="1"/>
  <c r="P1190" i="1"/>
  <c r="S1190" i="1"/>
  <c r="T1190" i="1"/>
  <c r="O1191" i="1"/>
  <c r="P1191" i="1"/>
  <c r="S1191" i="1"/>
  <c r="T1191" i="1"/>
  <c r="O1192" i="1"/>
  <c r="P1192" i="1"/>
  <c r="S1192" i="1"/>
  <c r="T1192" i="1"/>
  <c r="O1193" i="1"/>
  <c r="P1193" i="1"/>
  <c r="S1193" i="1"/>
  <c r="T1193" i="1"/>
  <c r="O1194" i="1"/>
  <c r="P1194" i="1"/>
  <c r="S1194" i="1"/>
  <c r="T1194" i="1"/>
  <c r="O1195" i="1"/>
  <c r="P1195" i="1"/>
  <c r="S1195" i="1"/>
  <c r="T1195" i="1"/>
  <c r="O1196" i="1"/>
  <c r="P1196" i="1"/>
  <c r="S1196" i="1"/>
  <c r="T1196" i="1"/>
  <c r="O1197" i="1"/>
  <c r="P1197" i="1"/>
  <c r="S1197" i="1"/>
  <c r="T1197" i="1"/>
  <c r="O1198" i="1"/>
  <c r="P1198" i="1"/>
  <c r="S1198" i="1"/>
  <c r="T1198" i="1"/>
  <c r="O1199" i="1"/>
  <c r="P1199" i="1"/>
  <c r="S1199" i="1"/>
  <c r="T1199" i="1"/>
  <c r="O1200" i="1"/>
  <c r="P1200" i="1"/>
  <c r="S1200" i="1"/>
  <c r="T1200" i="1"/>
  <c r="O1201" i="1"/>
  <c r="P1201" i="1"/>
  <c r="S1201" i="1"/>
  <c r="T1201" i="1"/>
  <c r="O1202" i="1"/>
  <c r="P1202" i="1"/>
  <c r="S1202" i="1"/>
  <c r="T1202" i="1"/>
  <c r="O1203" i="1"/>
  <c r="P1203" i="1"/>
  <c r="S1203" i="1"/>
  <c r="T1203" i="1"/>
  <c r="O1204" i="1"/>
  <c r="P1204" i="1"/>
  <c r="S1204" i="1"/>
  <c r="T1204" i="1"/>
  <c r="O1205" i="1"/>
  <c r="P1205" i="1"/>
  <c r="S1205" i="1"/>
  <c r="T1205" i="1"/>
  <c r="O1206" i="1"/>
  <c r="P1206" i="1"/>
  <c r="S1206" i="1"/>
  <c r="T1206" i="1"/>
  <c r="O1207" i="1"/>
  <c r="P1207" i="1"/>
  <c r="S1207" i="1"/>
  <c r="T1207" i="1"/>
  <c r="O1208" i="1"/>
  <c r="P1208" i="1"/>
  <c r="S1208" i="1"/>
  <c r="T1208" i="1"/>
  <c r="O1209" i="1"/>
  <c r="P1209" i="1"/>
  <c r="S1209" i="1"/>
  <c r="T1209" i="1"/>
  <c r="O1210" i="1"/>
  <c r="P1210" i="1"/>
  <c r="S1210" i="1"/>
  <c r="T1210" i="1"/>
  <c r="O1211" i="1"/>
  <c r="P1211" i="1"/>
  <c r="S1211" i="1"/>
  <c r="T1211" i="1"/>
  <c r="O1212" i="1"/>
  <c r="P1212" i="1"/>
  <c r="S1212" i="1"/>
  <c r="T1212" i="1"/>
  <c r="O1213" i="1"/>
  <c r="P1213" i="1"/>
  <c r="S1213" i="1"/>
  <c r="T1213" i="1"/>
  <c r="O1214" i="1"/>
  <c r="P1214" i="1"/>
  <c r="S1214" i="1"/>
  <c r="T1214" i="1"/>
  <c r="O1215" i="1"/>
  <c r="P1215" i="1"/>
  <c r="S1215" i="1"/>
  <c r="T1215" i="1"/>
  <c r="O1216" i="1"/>
  <c r="P1216" i="1"/>
  <c r="S1216" i="1"/>
  <c r="T1216" i="1"/>
  <c r="O1217" i="1"/>
  <c r="P1217" i="1"/>
  <c r="S1217" i="1"/>
  <c r="T1217" i="1"/>
  <c r="O1218" i="1"/>
  <c r="P1218" i="1"/>
  <c r="S1218" i="1"/>
  <c r="T1218" i="1"/>
  <c r="O1219" i="1"/>
  <c r="P1219" i="1"/>
  <c r="S1219" i="1"/>
  <c r="T1219" i="1"/>
  <c r="O1220" i="1"/>
  <c r="P1220" i="1"/>
  <c r="S1220" i="1"/>
  <c r="T1220" i="1"/>
  <c r="O1221" i="1"/>
  <c r="P1221" i="1"/>
  <c r="S1221" i="1"/>
  <c r="T1221" i="1"/>
  <c r="O1222" i="1"/>
  <c r="P1222" i="1"/>
  <c r="S1222" i="1"/>
  <c r="T1222" i="1"/>
  <c r="O1223" i="1"/>
  <c r="P1223" i="1"/>
  <c r="S1223" i="1"/>
  <c r="T1223" i="1"/>
  <c r="O1224" i="1"/>
  <c r="P1224" i="1"/>
  <c r="S1224" i="1"/>
  <c r="T1224" i="1"/>
  <c r="O1225" i="1"/>
  <c r="P1225" i="1"/>
  <c r="S1225" i="1"/>
  <c r="T1225" i="1"/>
  <c r="O1226" i="1"/>
  <c r="P1226" i="1"/>
  <c r="S1226" i="1"/>
  <c r="T1226" i="1"/>
  <c r="O1227" i="1"/>
  <c r="P1227" i="1"/>
  <c r="S1227" i="1"/>
  <c r="T1227" i="1"/>
  <c r="O1228" i="1"/>
  <c r="P1228" i="1"/>
  <c r="S1228" i="1"/>
  <c r="T1228" i="1"/>
  <c r="O1229" i="1"/>
  <c r="P1229" i="1"/>
  <c r="S1229" i="1"/>
  <c r="T1229" i="1"/>
  <c r="O1230" i="1"/>
  <c r="P1230" i="1"/>
  <c r="S1230" i="1"/>
  <c r="T1230" i="1"/>
  <c r="O1231" i="1"/>
  <c r="P1231" i="1"/>
  <c r="S1231" i="1"/>
  <c r="T1231" i="1"/>
  <c r="O1232" i="1"/>
  <c r="P1232" i="1"/>
  <c r="S1232" i="1"/>
  <c r="T1232" i="1"/>
  <c r="O1233" i="1"/>
  <c r="P1233" i="1"/>
  <c r="S1233" i="1"/>
  <c r="T1233" i="1"/>
  <c r="O1234" i="1"/>
  <c r="P1234" i="1"/>
  <c r="S1234" i="1"/>
  <c r="T1234" i="1"/>
  <c r="O1235" i="1"/>
  <c r="P1235" i="1"/>
  <c r="S1235" i="1"/>
  <c r="T1235" i="1"/>
  <c r="O1236" i="1"/>
  <c r="P1236" i="1"/>
  <c r="S1236" i="1"/>
  <c r="T1236" i="1"/>
  <c r="O1237" i="1"/>
  <c r="P1237" i="1"/>
  <c r="S1237" i="1"/>
  <c r="T1237" i="1"/>
  <c r="O1238" i="1"/>
  <c r="P1238" i="1"/>
  <c r="S1238" i="1"/>
  <c r="T1238" i="1"/>
  <c r="O1239" i="1"/>
  <c r="P1239" i="1"/>
  <c r="S1239" i="1"/>
  <c r="T1239" i="1"/>
  <c r="O1240" i="1"/>
  <c r="P1240" i="1"/>
  <c r="S1240" i="1"/>
  <c r="T1240" i="1"/>
  <c r="O1241" i="1"/>
  <c r="P1241" i="1"/>
  <c r="S1241" i="1"/>
  <c r="T1241" i="1"/>
  <c r="O1242" i="1"/>
  <c r="P1242" i="1"/>
  <c r="S1242" i="1"/>
  <c r="T1242" i="1"/>
  <c r="O1243" i="1"/>
  <c r="P1243" i="1"/>
  <c r="S1243" i="1"/>
  <c r="T1243" i="1"/>
  <c r="O1244" i="1"/>
  <c r="P1244" i="1"/>
  <c r="S1244" i="1"/>
  <c r="T1244" i="1"/>
  <c r="O1245" i="1"/>
  <c r="P1245" i="1"/>
  <c r="S1245" i="1"/>
  <c r="T1245" i="1"/>
  <c r="O1246" i="1"/>
  <c r="P1246" i="1"/>
  <c r="S1246" i="1"/>
  <c r="T1246" i="1"/>
  <c r="O1247" i="1"/>
  <c r="P1247" i="1"/>
  <c r="S1247" i="1"/>
  <c r="T1247" i="1"/>
  <c r="O1248" i="1"/>
  <c r="P1248" i="1"/>
  <c r="S1248" i="1"/>
  <c r="T1248" i="1"/>
  <c r="O1249" i="1"/>
  <c r="P1249" i="1"/>
  <c r="S1249" i="1"/>
  <c r="T1249" i="1"/>
  <c r="O1250" i="1"/>
  <c r="P1250" i="1"/>
  <c r="S1250" i="1"/>
  <c r="T1250" i="1"/>
  <c r="O1251" i="1"/>
  <c r="P1251" i="1"/>
  <c r="S1251" i="1"/>
  <c r="T1251" i="1"/>
  <c r="O1252" i="1"/>
  <c r="P1252" i="1"/>
  <c r="S1252" i="1"/>
  <c r="T1252" i="1"/>
  <c r="O1253" i="1"/>
  <c r="P1253" i="1"/>
  <c r="S1253" i="1"/>
  <c r="T1253" i="1"/>
  <c r="O1254" i="1"/>
  <c r="P1254" i="1"/>
  <c r="S1254" i="1"/>
  <c r="T1254" i="1"/>
  <c r="O1255" i="1"/>
  <c r="P1255" i="1"/>
  <c r="S1255" i="1"/>
  <c r="T1255" i="1"/>
  <c r="O1256" i="1"/>
  <c r="P1256" i="1"/>
  <c r="S1256" i="1"/>
  <c r="T1256" i="1"/>
  <c r="O1257" i="1"/>
  <c r="P1257" i="1"/>
  <c r="S1257" i="1"/>
  <c r="T1257" i="1"/>
  <c r="O1258" i="1"/>
  <c r="P1258" i="1"/>
  <c r="S1258" i="1"/>
  <c r="T1258" i="1"/>
  <c r="O1259" i="1"/>
  <c r="P1259" i="1"/>
  <c r="S1259" i="1"/>
  <c r="T1259" i="1"/>
  <c r="O1260" i="1"/>
  <c r="P1260" i="1"/>
  <c r="S1260" i="1"/>
  <c r="T1260" i="1"/>
  <c r="O1261" i="1"/>
  <c r="P1261" i="1"/>
  <c r="S1261" i="1"/>
  <c r="T1261" i="1"/>
  <c r="O1262" i="1"/>
  <c r="P1262" i="1"/>
  <c r="S1262" i="1"/>
  <c r="T1262" i="1"/>
  <c r="O1263" i="1"/>
  <c r="P1263" i="1"/>
  <c r="S1263" i="1"/>
  <c r="T1263" i="1"/>
  <c r="O1264" i="1"/>
  <c r="P1264" i="1"/>
  <c r="S1264" i="1"/>
  <c r="T1264" i="1"/>
  <c r="O1265" i="1"/>
  <c r="P1265" i="1"/>
  <c r="S1265" i="1"/>
  <c r="T1265" i="1"/>
  <c r="O1266" i="1"/>
  <c r="P1266" i="1"/>
  <c r="S1266" i="1"/>
  <c r="T1266" i="1"/>
  <c r="O1267" i="1"/>
  <c r="P1267" i="1"/>
  <c r="S1267" i="1"/>
  <c r="T1267" i="1"/>
  <c r="O1268" i="1"/>
  <c r="P1268" i="1"/>
  <c r="S1268" i="1"/>
  <c r="T1268" i="1"/>
  <c r="O1269" i="1"/>
  <c r="P1269" i="1"/>
  <c r="S1269" i="1"/>
  <c r="T1269" i="1"/>
  <c r="O1270" i="1"/>
  <c r="P1270" i="1"/>
  <c r="S1270" i="1"/>
  <c r="T1270" i="1"/>
  <c r="O1271" i="1"/>
  <c r="P1271" i="1"/>
  <c r="S1271" i="1"/>
  <c r="T1271" i="1"/>
  <c r="O1272" i="1"/>
  <c r="P1272" i="1"/>
  <c r="S1272" i="1"/>
  <c r="T1272" i="1"/>
  <c r="O1273" i="1"/>
  <c r="P1273" i="1"/>
  <c r="S1273" i="1"/>
  <c r="T1273" i="1"/>
  <c r="O1274" i="1"/>
  <c r="P1274" i="1"/>
  <c r="S1274" i="1"/>
  <c r="T1274" i="1"/>
  <c r="O1275" i="1"/>
  <c r="P1275" i="1"/>
  <c r="S1275" i="1"/>
  <c r="T1275" i="1"/>
  <c r="O1276" i="1"/>
  <c r="P1276" i="1"/>
  <c r="S1276" i="1"/>
  <c r="T1276" i="1"/>
  <c r="O1277" i="1"/>
  <c r="P1277" i="1"/>
  <c r="S1277" i="1"/>
  <c r="T1277" i="1"/>
  <c r="O1278" i="1"/>
  <c r="P1278" i="1"/>
  <c r="S1278" i="1"/>
  <c r="T1278" i="1"/>
  <c r="O1279" i="1"/>
  <c r="P1279" i="1"/>
  <c r="S1279" i="1"/>
  <c r="T1279" i="1"/>
  <c r="O1280" i="1"/>
  <c r="P1280" i="1"/>
  <c r="S1280" i="1"/>
  <c r="T1280" i="1"/>
  <c r="O1281" i="1"/>
  <c r="P1281" i="1"/>
  <c r="S1281" i="1"/>
  <c r="T1281" i="1"/>
  <c r="O1282" i="1"/>
  <c r="P1282" i="1"/>
  <c r="S1282" i="1"/>
  <c r="T1282" i="1"/>
  <c r="O1283" i="1"/>
  <c r="P1283" i="1"/>
  <c r="S1283" i="1"/>
  <c r="T1283" i="1"/>
  <c r="O1284" i="1"/>
  <c r="P1284" i="1"/>
  <c r="S1284" i="1"/>
  <c r="T1284" i="1"/>
  <c r="O1285" i="1"/>
  <c r="P1285" i="1"/>
  <c r="S1285" i="1"/>
  <c r="T1285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1306" i="1"/>
  <c r="P1306" i="1"/>
  <c r="S1306" i="1"/>
  <c r="T1306" i="1"/>
  <c r="O1307" i="1"/>
  <c r="P1307" i="1"/>
  <c r="S1307" i="1"/>
  <c r="T1307" i="1"/>
  <c r="O1308" i="1"/>
  <c r="P1308" i="1"/>
  <c r="S1308" i="1"/>
  <c r="T1308" i="1"/>
  <c r="O1309" i="1"/>
  <c r="P1309" i="1"/>
  <c r="S1309" i="1"/>
  <c r="T1309" i="1"/>
  <c r="O1310" i="1"/>
  <c r="P1310" i="1"/>
  <c r="S1310" i="1"/>
  <c r="T1310" i="1"/>
  <c r="O1311" i="1"/>
  <c r="P1311" i="1"/>
  <c r="S1311" i="1"/>
  <c r="T1311" i="1"/>
  <c r="O1312" i="1"/>
  <c r="P1312" i="1"/>
  <c r="S1312" i="1"/>
  <c r="T1312" i="1"/>
  <c r="O1313" i="1"/>
  <c r="P1313" i="1"/>
  <c r="S1313" i="1"/>
  <c r="T1313" i="1"/>
  <c r="O1314" i="1"/>
  <c r="P1314" i="1"/>
  <c r="S1314" i="1"/>
  <c r="T1314" i="1"/>
  <c r="O1315" i="1"/>
  <c r="P1315" i="1"/>
  <c r="S1315" i="1"/>
  <c r="T1315" i="1"/>
  <c r="O1316" i="1"/>
  <c r="P1316" i="1"/>
  <c r="S1316" i="1"/>
  <c r="T1316" i="1"/>
  <c r="O1317" i="1"/>
  <c r="P1317" i="1"/>
  <c r="S1317" i="1"/>
  <c r="T1317" i="1"/>
  <c r="O1318" i="1"/>
  <c r="P1318" i="1"/>
  <c r="S1318" i="1"/>
  <c r="T1318" i="1"/>
  <c r="O1319" i="1"/>
  <c r="P1319" i="1"/>
  <c r="S1319" i="1"/>
  <c r="T1319" i="1"/>
  <c r="O1320" i="1"/>
  <c r="P1320" i="1"/>
  <c r="S1320" i="1"/>
  <c r="T1320" i="1"/>
  <c r="O1321" i="1"/>
  <c r="P1321" i="1"/>
  <c r="S1321" i="1"/>
  <c r="T1321" i="1"/>
  <c r="O1322" i="1"/>
  <c r="P1322" i="1"/>
  <c r="S1322" i="1"/>
  <c r="T1322" i="1"/>
  <c r="O1323" i="1"/>
  <c r="P1323" i="1"/>
  <c r="S1323" i="1"/>
  <c r="T1323" i="1"/>
  <c r="O1324" i="1"/>
  <c r="P1324" i="1"/>
  <c r="S1324" i="1"/>
  <c r="T1324" i="1"/>
  <c r="O1325" i="1"/>
  <c r="P1325" i="1"/>
  <c r="S1325" i="1"/>
  <c r="T1325" i="1"/>
  <c r="O1326" i="1"/>
  <c r="P1326" i="1"/>
  <c r="S1326" i="1"/>
  <c r="T1326" i="1"/>
  <c r="O1327" i="1"/>
  <c r="P1327" i="1"/>
  <c r="S1327" i="1"/>
  <c r="T1327" i="1"/>
  <c r="O1328" i="1"/>
  <c r="P1328" i="1"/>
  <c r="S1328" i="1"/>
  <c r="T1328" i="1"/>
  <c r="O1329" i="1"/>
  <c r="P1329" i="1"/>
  <c r="S1329" i="1"/>
  <c r="T1329" i="1"/>
  <c r="O1330" i="1"/>
  <c r="P1330" i="1"/>
  <c r="S1330" i="1"/>
  <c r="T1330" i="1"/>
  <c r="O1331" i="1"/>
  <c r="P1331" i="1"/>
  <c r="S1331" i="1"/>
  <c r="T1331" i="1"/>
  <c r="O1332" i="1"/>
  <c r="P1332" i="1"/>
  <c r="S1332" i="1"/>
  <c r="T1332" i="1"/>
  <c r="O1333" i="1"/>
  <c r="P1333" i="1"/>
  <c r="S1333" i="1"/>
  <c r="T1333" i="1"/>
  <c r="O1334" i="1"/>
  <c r="P1334" i="1"/>
  <c r="S1334" i="1"/>
  <c r="T1334" i="1"/>
  <c r="O1335" i="1"/>
  <c r="P1335" i="1"/>
  <c r="S1335" i="1"/>
  <c r="T1335" i="1"/>
  <c r="O1336" i="1"/>
  <c r="P1336" i="1"/>
  <c r="S1336" i="1"/>
  <c r="T1336" i="1"/>
  <c r="O1337" i="1"/>
  <c r="P1337" i="1"/>
  <c r="S1337" i="1"/>
  <c r="T1337" i="1"/>
  <c r="O1338" i="1"/>
  <c r="P1338" i="1"/>
  <c r="S1338" i="1"/>
  <c r="T1338" i="1"/>
  <c r="O1339" i="1"/>
  <c r="P1339" i="1"/>
  <c r="S1339" i="1"/>
  <c r="T1339" i="1"/>
  <c r="O1340" i="1"/>
  <c r="P1340" i="1"/>
  <c r="S1340" i="1"/>
  <c r="T1340" i="1"/>
  <c r="O1341" i="1"/>
  <c r="P1341" i="1"/>
  <c r="S1341" i="1"/>
  <c r="T1341" i="1"/>
  <c r="O1342" i="1"/>
  <c r="P1342" i="1"/>
  <c r="S1342" i="1"/>
  <c r="T1342" i="1"/>
  <c r="O1343" i="1"/>
  <c r="P1343" i="1"/>
  <c r="S1343" i="1"/>
  <c r="T1343" i="1"/>
  <c r="O1344" i="1"/>
  <c r="P1344" i="1"/>
  <c r="S1344" i="1"/>
  <c r="T1344" i="1"/>
  <c r="O1345" i="1"/>
  <c r="P1345" i="1"/>
  <c r="S1345" i="1"/>
  <c r="T1345" i="1"/>
  <c r="O1346" i="1"/>
  <c r="P1346" i="1"/>
  <c r="S1346" i="1"/>
  <c r="T1346" i="1"/>
  <c r="O1347" i="1"/>
  <c r="P1347" i="1"/>
  <c r="S1347" i="1"/>
  <c r="T1347" i="1"/>
  <c r="O1348" i="1"/>
  <c r="P1348" i="1"/>
  <c r="S1348" i="1"/>
  <c r="T1348" i="1"/>
  <c r="O1349" i="1"/>
  <c r="P1349" i="1"/>
  <c r="S1349" i="1"/>
  <c r="T1349" i="1"/>
  <c r="O1350" i="1"/>
  <c r="P1350" i="1"/>
  <c r="S1350" i="1"/>
  <c r="T1350" i="1"/>
  <c r="O1351" i="1"/>
  <c r="P1351" i="1"/>
  <c r="S1351" i="1"/>
  <c r="T1351" i="1"/>
  <c r="O1352" i="1"/>
  <c r="P1352" i="1"/>
  <c r="S1352" i="1"/>
  <c r="T1352" i="1"/>
  <c r="O1353" i="1"/>
  <c r="P1353" i="1"/>
  <c r="S1353" i="1"/>
  <c r="T1353" i="1"/>
  <c r="O1354" i="1"/>
  <c r="P1354" i="1"/>
  <c r="S1354" i="1"/>
  <c r="T1354" i="1"/>
  <c r="O1355" i="1"/>
  <c r="P1355" i="1"/>
  <c r="S1355" i="1"/>
  <c r="T1355" i="1"/>
  <c r="O1356" i="1"/>
  <c r="P1356" i="1"/>
  <c r="S1356" i="1"/>
  <c r="T1356" i="1"/>
  <c r="O1357" i="1"/>
  <c r="P1357" i="1"/>
  <c r="S1357" i="1"/>
  <c r="T1357" i="1"/>
  <c r="O1358" i="1"/>
  <c r="P1358" i="1"/>
  <c r="S1358" i="1"/>
  <c r="T1358" i="1"/>
  <c r="O1359" i="1"/>
  <c r="P1359" i="1"/>
  <c r="S1359" i="1"/>
  <c r="T1359" i="1"/>
  <c r="O1360" i="1"/>
  <c r="P1360" i="1"/>
  <c r="S1360" i="1"/>
  <c r="T1360" i="1"/>
  <c r="O1361" i="1"/>
  <c r="P1361" i="1"/>
  <c r="S1361" i="1"/>
  <c r="T1361" i="1"/>
  <c r="O1362" i="1"/>
  <c r="P1362" i="1"/>
  <c r="S1362" i="1"/>
  <c r="T1362" i="1"/>
  <c r="O1363" i="1"/>
  <c r="P1363" i="1"/>
  <c r="S1363" i="1"/>
  <c r="T1363" i="1"/>
  <c r="O1364" i="1"/>
  <c r="P1364" i="1"/>
  <c r="S1364" i="1"/>
  <c r="T1364" i="1"/>
  <c r="O1365" i="1"/>
  <c r="P1365" i="1"/>
  <c r="S1365" i="1"/>
  <c r="T1365" i="1"/>
  <c r="O1366" i="1"/>
  <c r="P1366" i="1"/>
  <c r="S1366" i="1"/>
  <c r="T1366" i="1"/>
  <c r="O1367" i="1"/>
  <c r="P1367" i="1"/>
  <c r="S1367" i="1"/>
  <c r="T1367" i="1"/>
  <c r="O1368" i="1"/>
  <c r="P1368" i="1"/>
  <c r="S1368" i="1"/>
  <c r="T1368" i="1"/>
  <c r="O1369" i="1"/>
  <c r="P1369" i="1"/>
  <c r="S1369" i="1"/>
  <c r="T1369" i="1"/>
  <c r="O1370" i="1"/>
  <c r="P1370" i="1"/>
  <c r="S1370" i="1"/>
  <c r="T1370" i="1"/>
  <c r="O1371" i="1"/>
  <c r="P1371" i="1"/>
  <c r="S1371" i="1"/>
  <c r="T1371" i="1"/>
  <c r="O1372" i="1"/>
  <c r="P1372" i="1"/>
  <c r="S1372" i="1"/>
  <c r="T1372" i="1"/>
  <c r="O1373" i="1"/>
  <c r="P1373" i="1"/>
  <c r="S1373" i="1"/>
  <c r="T1373" i="1"/>
  <c r="O1374" i="1"/>
  <c r="P1374" i="1"/>
  <c r="S1374" i="1"/>
  <c r="T1374" i="1"/>
  <c r="O1375" i="1"/>
  <c r="P1375" i="1"/>
  <c r="S1375" i="1"/>
  <c r="T1375" i="1"/>
  <c r="O1376" i="1"/>
  <c r="P1376" i="1"/>
  <c r="S1376" i="1"/>
  <c r="T1376" i="1"/>
  <c r="O1377" i="1"/>
  <c r="P1377" i="1"/>
  <c r="S1377" i="1"/>
  <c r="T1377" i="1"/>
  <c r="O1378" i="1"/>
  <c r="P1378" i="1"/>
  <c r="S1378" i="1"/>
  <c r="T1378" i="1"/>
  <c r="O1379" i="1"/>
  <c r="P1379" i="1"/>
  <c r="S1379" i="1"/>
  <c r="T1379" i="1"/>
  <c r="O1380" i="1"/>
  <c r="P1380" i="1"/>
  <c r="S1380" i="1"/>
  <c r="T1380" i="1"/>
  <c r="O1381" i="1"/>
  <c r="P1381" i="1"/>
  <c r="S1381" i="1"/>
  <c r="T1381" i="1"/>
  <c r="O1382" i="1"/>
  <c r="P1382" i="1"/>
  <c r="S1382" i="1"/>
  <c r="T1382" i="1"/>
  <c r="O1383" i="1"/>
  <c r="P1383" i="1"/>
  <c r="S1383" i="1"/>
  <c r="T1383" i="1"/>
  <c r="O1384" i="1"/>
  <c r="P1384" i="1"/>
  <c r="S1384" i="1"/>
  <c r="T1384" i="1"/>
  <c r="O1385" i="1"/>
  <c r="P1385" i="1"/>
  <c r="S1385" i="1"/>
  <c r="T1385" i="1"/>
  <c r="O1386" i="1"/>
  <c r="P1386" i="1"/>
  <c r="S1386" i="1"/>
  <c r="T1386" i="1"/>
  <c r="O1387" i="1"/>
  <c r="P1387" i="1"/>
  <c r="S1387" i="1"/>
  <c r="T1387" i="1"/>
  <c r="O1388" i="1"/>
  <c r="P1388" i="1"/>
  <c r="S1388" i="1"/>
  <c r="T1388" i="1"/>
  <c r="O1389" i="1"/>
  <c r="P1389" i="1"/>
  <c r="S1389" i="1"/>
  <c r="T1389" i="1"/>
  <c r="O1390" i="1"/>
  <c r="P1390" i="1"/>
  <c r="S1390" i="1"/>
  <c r="T1390" i="1"/>
  <c r="O1391" i="1"/>
  <c r="P1391" i="1"/>
  <c r="S1391" i="1"/>
  <c r="T1391" i="1"/>
  <c r="O1392" i="1"/>
  <c r="P1392" i="1"/>
  <c r="S1392" i="1"/>
  <c r="T1392" i="1"/>
  <c r="O1393" i="1"/>
  <c r="P1393" i="1"/>
  <c r="S1393" i="1"/>
  <c r="T1393" i="1"/>
  <c r="O1394" i="1"/>
  <c r="P1394" i="1"/>
  <c r="S1394" i="1"/>
  <c r="T1394" i="1"/>
  <c r="O1395" i="1"/>
  <c r="P1395" i="1"/>
  <c r="S1395" i="1"/>
  <c r="T1395" i="1"/>
  <c r="O1396" i="1"/>
  <c r="P1396" i="1"/>
  <c r="S1396" i="1"/>
  <c r="T1396" i="1"/>
  <c r="O1397" i="1"/>
  <c r="P1397" i="1"/>
  <c r="S1397" i="1"/>
  <c r="T1397" i="1"/>
  <c r="O1398" i="1"/>
  <c r="P1398" i="1"/>
  <c r="S1398" i="1"/>
  <c r="T1398" i="1"/>
  <c r="O1399" i="1"/>
  <c r="P1399" i="1"/>
  <c r="S1399" i="1"/>
  <c r="T1399" i="1"/>
  <c r="O1400" i="1"/>
  <c r="P1400" i="1"/>
  <c r="S1400" i="1"/>
  <c r="T1400" i="1"/>
  <c r="O1401" i="1"/>
  <c r="P1401" i="1"/>
  <c r="S1401" i="1"/>
  <c r="T1401" i="1"/>
  <c r="O1402" i="1"/>
  <c r="P1402" i="1"/>
  <c r="S1402" i="1"/>
  <c r="T1402" i="1"/>
  <c r="O1403" i="1"/>
  <c r="P1403" i="1"/>
  <c r="S1403" i="1"/>
  <c r="T1403" i="1"/>
  <c r="O1404" i="1"/>
  <c r="P1404" i="1"/>
  <c r="S1404" i="1"/>
  <c r="T1404" i="1"/>
  <c r="O1405" i="1"/>
  <c r="P1405" i="1"/>
  <c r="S1405" i="1"/>
  <c r="T1405" i="1"/>
  <c r="O1406" i="1"/>
  <c r="P1406" i="1"/>
  <c r="S1406" i="1"/>
  <c r="T1406" i="1"/>
  <c r="O1407" i="1"/>
  <c r="P1407" i="1"/>
  <c r="S1407" i="1"/>
  <c r="T1407" i="1"/>
  <c r="O1408" i="1"/>
  <c r="P1408" i="1"/>
  <c r="S1408" i="1"/>
  <c r="T1408" i="1"/>
  <c r="O1409" i="1"/>
  <c r="P1409" i="1"/>
  <c r="S1409" i="1"/>
  <c r="T1409" i="1"/>
  <c r="O1410" i="1"/>
  <c r="P1410" i="1"/>
  <c r="S1410" i="1"/>
  <c r="T1410" i="1"/>
  <c r="O1411" i="1"/>
  <c r="P1411" i="1"/>
  <c r="S1411" i="1"/>
  <c r="T1411" i="1"/>
  <c r="O1412" i="1"/>
  <c r="P1412" i="1"/>
  <c r="S1412" i="1"/>
  <c r="T1412" i="1"/>
  <c r="O1413" i="1"/>
  <c r="P1413" i="1"/>
  <c r="S1413" i="1"/>
  <c r="T1413" i="1"/>
  <c r="O1414" i="1"/>
  <c r="P1414" i="1"/>
  <c r="S1414" i="1"/>
  <c r="T1414" i="1"/>
  <c r="O1415" i="1"/>
  <c r="P1415" i="1"/>
  <c r="S1415" i="1"/>
  <c r="T1415" i="1"/>
  <c r="O1416" i="1"/>
  <c r="P1416" i="1"/>
  <c r="S1416" i="1"/>
  <c r="T1416" i="1"/>
  <c r="O1417" i="1"/>
  <c r="P1417" i="1"/>
  <c r="S1417" i="1"/>
  <c r="T1417" i="1"/>
  <c r="O1418" i="1"/>
  <c r="P1418" i="1"/>
  <c r="S1418" i="1"/>
  <c r="T1418" i="1"/>
  <c r="O1419" i="1"/>
  <c r="P1419" i="1"/>
  <c r="S1419" i="1"/>
  <c r="T1419" i="1"/>
  <c r="O1420" i="1"/>
  <c r="P1420" i="1"/>
  <c r="S1420" i="1"/>
  <c r="T1420" i="1"/>
  <c r="O1421" i="1"/>
  <c r="P1421" i="1"/>
  <c r="S1421" i="1"/>
  <c r="T1421" i="1"/>
  <c r="O1422" i="1"/>
  <c r="P1422" i="1"/>
  <c r="S1422" i="1"/>
  <c r="T1422" i="1"/>
  <c r="O1423" i="1"/>
  <c r="P1423" i="1"/>
  <c r="S1423" i="1"/>
  <c r="T1423" i="1"/>
  <c r="O1424" i="1"/>
  <c r="P1424" i="1"/>
  <c r="S1424" i="1"/>
  <c r="T1424" i="1"/>
  <c r="O1425" i="1"/>
  <c r="P1425" i="1"/>
  <c r="S1425" i="1"/>
  <c r="T1425" i="1"/>
  <c r="O1426" i="1"/>
  <c r="P1426" i="1"/>
  <c r="S1426" i="1"/>
  <c r="T1426" i="1"/>
  <c r="O1427" i="1"/>
  <c r="P1427" i="1"/>
  <c r="S1427" i="1"/>
  <c r="T1427" i="1"/>
  <c r="O1428" i="1"/>
  <c r="P1428" i="1"/>
  <c r="S1428" i="1"/>
  <c r="T1428" i="1"/>
  <c r="O1429" i="1"/>
  <c r="P1429" i="1"/>
  <c r="S1429" i="1"/>
  <c r="T1429" i="1"/>
  <c r="O1430" i="1"/>
  <c r="P1430" i="1"/>
  <c r="S1430" i="1"/>
  <c r="T1430" i="1"/>
  <c r="O1431" i="1"/>
  <c r="P1431" i="1"/>
  <c r="S1431" i="1"/>
  <c r="T1431" i="1"/>
  <c r="O1432" i="1"/>
  <c r="P1432" i="1"/>
  <c r="S1432" i="1"/>
  <c r="T1432" i="1"/>
  <c r="O1433" i="1"/>
  <c r="P1433" i="1"/>
  <c r="S1433" i="1"/>
  <c r="T1433" i="1"/>
  <c r="O1434" i="1"/>
  <c r="P1434" i="1"/>
  <c r="S1434" i="1"/>
  <c r="T1434" i="1"/>
  <c r="O1435" i="1"/>
  <c r="P1435" i="1"/>
  <c r="S1435" i="1"/>
  <c r="T1435" i="1"/>
  <c r="O1436" i="1"/>
  <c r="P1436" i="1"/>
  <c r="S1436" i="1"/>
  <c r="T1436" i="1"/>
  <c r="O1437" i="1"/>
  <c r="P1437" i="1"/>
  <c r="S1437" i="1"/>
  <c r="T1437" i="1"/>
  <c r="O1438" i="1"/>
  <c r="P1438" i="1"/>
  <c r="S1438" i="1"/>
  <c r="T1438" i="1"/>
  <c r="O1439" i="1"/>
  <c r="P1439" i="1"/>
  <c r="S1439" i="1"/>
  <c r="T1439" i="1"/>
  <c r="O1440" i="1"/>
  <c r="P1440" i="1"/>
  <c r="S1440" i="1"/>
  <c r="T1440" i="1"/>
  <c r="O1441" i="1"/>
  <c r="P1441" i="1"/>
  <c r="S1441" i="1"/>
  <c r="T1441" i="1"/>
  <c r="O1442" i="1"/>
  <c r="P1442" i="1"/>
  <c r="S1442" i="1"/>
  <c r="T1442" i="1"/>
  <c r="O1443" i="1"/>
  <c r="P1443" i="1"/>
  <c r="S1443" i="1"/>
  <c r="T1443" i="1"/>
  <c r="O1444" i="1"/>
  <c r="P1444" i="1"/>
  <c r="S1444" i="1"/>
  <c r="T1444" i="1"/>
  <c r="O1445" i="1"/>
  <c r="P1445" i="1"/>
  <c r="S1445" i="1"/>
  <c r="T1445" i="1"/>
  <c r="O1446" i="1"/>
  <c r="P1446" i="1"/>
  <c r="S1446" i="1"/>
  <c r="T1446" i="1"/>
  <c r="O1447" i="1"/>
  <c r="P1447" i="1"/>
  <c r="S1447" i="1"/>
  <c r="T1447" i="1"/>
  <c r="O1448" i="1"/>
  <c r="P1448" i="1"/>
  <c r="S1448" i="1"/>
  <c r="T1448" i="1"/>
  <c r="O1449" i="1"/>
  <c r="P1449" i="1"/>
  <c r="S1449" i="1"/>
  <c r="T1449" i="1"/>
  <c r="O1450" i="1"/>
  <c r="P1450" i="1"/>
  <c r="S1450" i="1"/>
  <c r="T1450" i="1"/>
  <c r="O1451" i="1"/>
  <c r="P1451" i="1"/>
  <c r="S1451" i="1"/>
  <c r="T1451" i="1"/>
  <c r="O1452" i="1"/>
  <c r="P1452" i="1"/>
  <c r="S1452" i="1"/>
  <c r="T1452" i="1"/>
  <c r="O1453" i="1"/>
  <c r="P1453" i="1"/>
  <c r="S1453" i="1"/>
  <c r="T1453" i="1"/>
  <c r="O1454" i="1"/>
  <c r="P1454" i="1"/>
  <c r="S1454" i="1"/>
  <c r="T1454" i="1"/>
  <c r="O1455" i="1"/>
  <c r="P1455" i="1"/>
  <c r="S1455" i="1"/>
  <c r="T1455" i="1"/>
  <c r="O1456" i="1"/>
  <c r="P1456" i="1"/>
  <c r="S1456" i="1"/>
  <c r="T1456" i="1"/>
  <c r="O1457" i="1"/>
  <c r="P1457" i="1"/>
  <c r="S1457" i="1"/>
  <c r="T1457" i="1"/>
  <c r="O1458" i="1"/>
  <c r="P1458" i="1"/>
  <c r="S1458" i="1"/>
  <c r="T1458" i="1"/>
  <c r="O1459" i="1"/>
  <c r="P1459" i="1"/>
  <c r="S1459" i="1"/>
  <c r="T1459" i="1"/>
  <c r="O1460" i="1"/>
  <c r="P1460" i="1"/>
  <c r="S1460" i="1"/>
  <c r="T1460" i="1"/>
  <c r="O1461" i="1"/>
  <c r="P1461" i="1"/>
  <c r="S1461" i="1"/>
  <c r="T1461" i="1"/>
  <c r="O1462" i="1"/>
  <c r="P1462" i="1"/>
  <c r="S1462" i="1"/>
  <c r="T1462" i="1"/>
  <c r="O1463" i="1"/>
  <c r="P1463" i="1"/>
  <c r="S1463" i="1"/>
  <c r="T1463" i="1"/>
  <c r="O1464" i="1"/>
  <c r="P1464" i="1"/>
  <c r="S1464" i="1"/>
  <c r="T1464" i="1"/>
  <c r="O1465" i="1"/>
  <c r="P1465" i="1"/>
  <c r="S1465" i="1"/>
  <c r="T1465" i="1"/>
  <c r="O1466" i="1"/>
  <c r="P1466" i="1"/>
  <c r="S1466" i="1"/>
  <c r="T1466" i="1"/>
  <c r="O1467" i="1"/>
  <c r="P1467" i="1"/>
  <c r="S1467" i="1"/>
  <c r="T1467" i="1"/>
  <c r="O1468" i="1"/>
  <c r="P1468" i="1"/>
  <c r="S1468" i="1"/>
  <c r="T1468" i="1"/>
  <c r="O1469" i="1"/>
  <c r="P1469" i="1"/>
  <c r="S1469" i="1"/>
  <c r="T1469" i="1"/>
  <c r="O1470" i="1"/>
  <c r="P1470" i="1"/>
  <c r="S1470" i="1"/>
  <c r="T1470" i="1"/>
  <c r="O1471" i="1"/>
  <c r="P1471" i="1"/>
  <c r="S1471" i="1"/>
  <c r="T1471" i="1"/>
  <c r="O1472" i="1"/>
  <c r="P1472" i="1"/>
  <c r="S1472" i="1"/>
  <c r="T1472" i="1"/>
  <c r="O1473" i="1"/>
  <c r="P1473" i="1"/>
  <c r="S1473" i="1"/>
  <c r="T1473" i="1"/>
  <c r="O1474" i="1"/>
  <c r="P1474" i="1"/>
  <c r="S1474" i="1"/>
  <c r="T1474" i="1"/>
  <c r="O1475" i="1"/>
  <c r="P1475" i="1"/>
  <c r="S1475" i="1"/>
  <c r="T1475" i="1"/>
  <c r="O1476" i="1"/>
  <c r="P1476" i="1"/>
  <c r="S1476" i="1"/>
  <c r="T1476" i="1"/>
  <c r="O1477" i="1"/>
  <c r="P1477" i="1"/>
  <c r="S1477" i="1"/>
  <c r="T1477" i="1"/>
  <c r="O1478" i="1"/>
  <c r="P1478" i="1"/>
  <c r="S1478" i="1"/>
  <c r="T1478" i="1"/>
  <c r="O1479" i="1"/>
  <c r="P1479" i="1"/>
  <c r="S1479" i="1"/>
  <c r="T1479" i="1"/>
  <c r="O1480" i="1"/>
  <c r="P1480" i="1"/>
  <c r="S1480" i="1"/>
  <c r="T1480" i="1"/>
  <c r="O1481" i="1"/>
  <c r="P1481" i="1"/>
  <c r="S1481" i="1"/>
  <c r="T1481" i="1"/>
  <c r="O1482" i="1"/>
  <c r="P1482" i="1"/>
  <c r="S1482" i="1"/>
  <c r="T1482" i="1"/>
  <c r="O1483" i="1"/>
  <c r="P1483" i="1"/>
  <c r="S1483" i="1"/>
  <c r="T1483" i="1"/>
  <c r="O1484" i="1"/>
  <c r="P1484" i="1"/>
  <c r="S1484" i="1"/>
  <c r="T1484" i="1"/>
  <c r="O1485" i="1"/>
  <c r="P1485" i="1"/>
  <c r="S1485" i="1"/>
  <c r="T1485" i="1"/>
  <c r="O1486" i="1"/>
  <c r="P1486" i="1"/>
  <c r="S1486" i="1"/>
  <c r="T1486" i="1"/>
  <c r="O1487" i="1"/>
  <c r="P1487" i="1"/>
  <c r="S1487" i="1"/>
  <c r="T1487" i="1"/>
  <c r="O1488" i="1"/>
  <c r="P1488" i="1"/>
  <c r="S1488" i="1"/>
  <c r="T1488" i="1"/>
  <c r="O1489" i="1"/>
  <c r="P1489" i="1"/>
  <c r="S1489" i="1"/>
  <c r="T1489" i="1"/>
  <c r="O1490" i="1"/>
  <c r="P1490" i="1"/>
  <c r="S1490" i="1"/>
  <c r="T1490" i="1"/>
  <c r="O1491" i="1"/>
  <c r="P1491" i="1"/>
  <c r="S1491" i="1"/>
  <c r="T1491" i="1"/>
  <c r="O1492" i="1"/>
  <c r="P1492" i="1"/>
  <c r="S1492" i="1"/>
  <c r="T1492" i="1"/>
  <c r="O1493" i="1"/>
  <c r="P1493" i="1"/>
  <c r="S1493" i="1"/>
  <c r="T1493" i="1"/>
  <c r="O1494" i="1"/>
  <c r="P1494" i="1"/>
  <c r="S1494" i="1"/>
  <c r="T1494" i="1"/>
  <c r="O1495" i="1"/>
  <c r="P1495" i="1"/>
  <c r="S1495" i="1"/>
  <c r="T1495" i="1"/>
  <c r="O1496" i="1"/>
  <c r="P1496" i="1"/>
  <c r="S1496" i="1"/>
  <c r="T1496" i="1"/>
  <c r="O1497" i="1"/>
  <c r="P1497" i="1"/>
  <c r="S1497" i="1"/>
  <c r="T1497" i="1"/>
  <c r="O1498" i="1"/>
  <c r="P1498" i="1"/>
  <c r="S1498" i="1"/>
  <c r="T1498" i="1"/>
  <c r="O1499" i="1"/>
  <c r="P1499" i="1"/>
  <c r="S1499" i="1"/>
  <c r="T1499" i="1"/>
  <c r="O1500" i="1"/>
  <c r="P1500" i="1"/>
  <c r="S1500" i="1"/>
  <c r="T1500" i="1"/>
  <c r="O1501" i="1"/>
  <c r="P1501" i="1"/>
  <c r="S1501" i="1"/>
  <c r="T1501" i="1"/>
  <c r="O1502" i="1"/>
  <c r="P1502" i="1"/>
  <c r="S1502" i="1"/>
  <c r="T1502" i="1"/>
  <c r="O1503" i="1"/>
  <c r="P1503" i="1"/>
  <c r="S1503" i="1"/>
  <c r="T1503" i="1"/>
  <c r="O1504" i="1"/>
  <c r="P1504" i="1"/>
  <c r="S1504" i="1"/>
  <c r="T1504" i="1"/>
  <c r="O1505" i="1"/>
  <c r="P1505" i="1"/>
  <c r="S1505" i="1"/>
  <c r="T1505" i="1"/>
  <c r="O1506" i="1"/>
  <c r="P1506" i="1"/>
  <c r="S1506" i="1"/>
  <c r="T1506" i="1"/>
  <c r="O1507" i="1"/>
  <c r="P1507" i="1"/>
  <c r="S1507" i="1"/>
  <c r="T1507" i="1"/>
  <c r="O1508" i="1"/>
  <c r="P1508" i="1"/>
  <c r="S1508" i="1"/>
  <c r="T1508" i="1"/>
  <c r="O1509" i="1"/>
  <c r="P1509" i="1"/>
  <c r="S1509" i="1"/>
  <c r="T1509" i="1"/>
  <c r="O1510" i="1"/>
  <c r="P1510" i="1"/>
  <c r="S1510" i="1"/>
  <c r="T1510" i="1"/>
  <c r="O1511" i="1"/>
  <c r="P1511" i="1"/>
  <c r="S1511" i="1"/>
  <c r="T1511" i="1"/>
  <c r="O1512" i="1"/>
  <c r="P1512" i="1"/>
  <c r="S1512" i="1"/>
  <c r="T1512" i="1"/>
  <c r="O1513" i="1"/>
  <c r="P1513" i="1"/>
  <c r="S1513" i="1"/>
  <c r="T1513" i="1"/>
  <c r="O1514" i="1"/>
  <c r="P1514" i="1"/>
  <c r="S1514" i="1"/>
  <c r="T1514" i="1"/>
  <c r="O1515" i="1"/>
  <c r="P1515" i="1"/>
  <c r="S1515" i="1"/>
  <c r="T1515" i="1"/>
  <c r="O1516" i="1"/>
  <c r="P1516" i="1"/>
  <c r="S1516" i="1"/>
  <c r="T1516" i="1"/>
  <c r="O1517" i="1"/>
  <c r="P1517" i="1"/>
  <c r="S1517" i="1"/>
  <c r="T1517" i="1"/>
  <c r="O1518" i="1"/>
  <c r="P1518" i="1"/>
  <c r="S1518" i="1"/>
  <c r="T1518" i="1"/>
  <c r="O1519" i="1"/>
  <c r="P1519" i="1"/>
  <c r="S1519" i="1"/>
  <c r="T1519" i="1"/>
  <c r="O1520" i="1"/>
  <c r="P1520" i="1"/>
  <c r="S1520" i="1"/>
  <c r="T1520" i="1"/>
  <c r="O1521" i="1"/>
  <c r="P1521" i="1"/>
  <c r="S1521" i="1"/>
  <c r="T1521" i="1"/>
  <c r="O1522" i="1"/>
  <c r="P1522" i="1"/>
  <c r="S1522" i="1"/>
  <c r="T1522" i="1"/>
  <c r="O1523" i="1"/>
  <c r="P1523" i="1"/>
  <c r="S1523" i="1"/>
  <c r="T1523" i="1"/>
  <c r="O1524" i="1"/>
  <c r="P1524" i="1"/>
  <c r="S1524" i="1"/>
  <c r="T1524" i="1"/>
  <c r="O1525" i="1"/>
  <c r="P1525" i="1"/>
  <c r="S1525" i="1"/>
  <c r="T1525" i="1"/>
  <c r="O1526" i="1"/>
  <c r="P1526" i="1"/>
  <c r="S1526" i="1"/>
  <c r="T1526" i="1"/>
  <c r="O1527" i="1"/>
  <c r="P1527" i="1"/>
  <c r="S1527" i="1"/>
  <c r="T1527" i="1"/>
  <c r="O1528" i="1"/>
  <c r="P1528" i="1"/>
  <c r="S1528" i="1"/>
  <c r="T1528" i="1"/>
  <c r="O1529" i="1"/>
  <c r="P1529" i="1"/>
  <c r="S1529" i="1"/>
  <c r="T1529" i="1"/>
  <c r="O1530" i="1"/>
  <c r="P1530" i="1"/>
  <c r="S1530" i="1"/>
  <c r="T1530" i="1"/>
  <c r="O1531" i="1"/>
  <c r="P1531" i="1"/>
  <c r="S1531" i="1"/>
  <c r="T1531" i="1"/>
  <c r="O1532" i="1"/>
  <c r="P1532" i="1"/>
  <c r="S1532" i="1"/>
  <c r="T1532" i="1"/>
  <c r="O1533" i="1"/>
  <c r="P1533" i="1"/>
  <c r="S1533" i="1"/>
  <c r="T1533" i="1"/>
  <c r="O1534" i="1"/>
  <c r="P1534" i="1"/>
  <c r="S1534" i="1"/>
  <c r="T1534" i="1"/>
  <c r="O1535" i="1"/>
  <c r="P1535" i="1"/>
  <c r="S1535" i="1"/>
  <c r="T1535" i="1"/>
  <c r="O1536" i="1"/>
  <c r="P1536" i="1"/>
  <c r="S1536" i="1"/>
  <c r="T1536" i="1"/>
  <c r="O1537" i="1"/>
  <c r="P1537" i="1"/>
  <c r="S1537" i="1"/>
  <c r="T1537" i="1"/>
  <c r="O1538" i="1"/>
  <c r="P1538" i="1"/>
  <c r="S1538" i="1"/>
  <c r="T1538" i="1"/>
  <c r="O1539" i="1"/>
  <c r="P1539" i="1"/>
  <c r="S1539" i="1"/>
  <c r="T1539" i="1"/>
  <c r="O1540" i="1"/>
  <c r="P1540" i="1"/>
  <c r="S1540" i="1"/>
  <c r="T1540" i="1"/>
  <c r="O1541" i="1"/>
  <c r="P1541" i="1"/>
  <c r="S1541" i="1"/>
  <c r="T1541" i="1"/>
  <c r="O1542" i="1"/>
  <c r="P1542" i="1"/>
  <c r="S1542" i="1"/>
  <c r="T1542" i="1"/>
  <c r="O1543" i="1"/>
  <c r="P1543" i="1"/>
  <c r="S1543" i="1"/>
  <c r="T1543" i="1"/>
  <c r="O1544" i="1"/>
  <c r="P1544" i="1"/>
  <c r="S1544" i="1"/>
  <c r="T1544" i="1"/>
  <c r="O1545" i="1"/>
  <c r="P1545" i="1"/>
  <c r="S1545" i="1"/>
  <c r="T1545" i="1"/>
  <c r="O1546" i="1"/>
  <c r="P1546" i="1"/>
  <c r="S1546" i="1"/>
  <c r="T1546" i="1"/>
  <c r="O1547" i="1"/>
  <c r="P1547" i="1"/>
  <c r="S1547" i="1"/>
  <c r="T1547" i="1"/>
  <c r="O1548" i="1"/>
  <c r="P1548" i="1"/>
  <c r="S1548" i="1"/>
  <c r="T1548" i="1"/>
  <c r="O1549" i="1"/>
  <c r="P1549" i="1"/>
  <c r="S1549" i="1"/>
  <c r="T1549" i="1"/>
  <c r="O1550" i="1"/>
  <c r="P1550" i="1"/>
  <c r="S1550" i="1"/>
  <c r="T1550" i="1"/>
  <c r="O1551" i="1"/>
  <c r="P1551" i="1"/>
  <c r="S1551" i="1"/>
  <c r="T1551" i="1"/>
  <c r="O1552" i="1"/>
  <c r="P1552" i="1"/>
  <c r="S1552" i="1"/>
  <c r="T1552" i="1"/>
  <c r="O1553" i="1"/>
  <c r="P1553" i="1"/>
  <c r="S1553" i="1"/>
  <c r="T1553" i="1"/>
  <c r="O1554" i="1"/>
  <c r="P1554" i="1"/>
  <c r="S1554" i="1"/>
  <c r="T1554" i="1"/>
  <c r="O1555" i="1"/>
  <c r="P1555" i="1"/>
  <c r="S1555" i="1"/>
  <c r="T1555" i="1"/>
  <c r="O1556" i="1"/>
  <c r="P1556" i="1"/>
  <c r="S1556" i="1"/>
  <c r="T1556" i="1"/>
  <c r="O1557" i="1"/>
  <c r="P1557" i="1"/>
  <c r="S1557" i="1"/>
  <c r="T1557" i="1"/>
  <c r="O1558" i="1"/>
  <c r="P1558" i="1"/>
  <c r="S1558" i="1"/>
  <c r="T1558" i="1"/>
  <c r="O1559" i="1"/>
  <c r="P1559" i="1"/>
  <c r="S1559" i="1"/>
  <c r="T1559" i="1"/>
  <c r="O1560" i="1"/>
  <c r="P1560" i="1"/>
  <c r="S1560" i="1"/>
  <c r="T1560" i="1"/>
  <c r="O1561" i="1"/>
  <c r="P1561" i="1"/>
  <c r="S1561" i="1"/>
  <c r="T1561" i="1"/>
  <c r="O1562" i="1"/>
  <c r="P1562" i="1"/>
  <c r="S1562" i="1"/>
  <c r="T1562" i="1"/>
  <c r="O1563" i="1"/>
  <c r="P1563" i="1"/>
  <c r="S1563" i="1"/>
  <c r="T1563" i="1"/>
  <c r="O1564" i="1"/>
  <c r="P1564" i="1"/>
  <c r="S1564" i="1"/>
  <c r="T1564" i="1"/>
  <c r="O1565" i="1"/>
  <c r="P1565" i="1"/>
  <c r="S1565" i="1"/>
  <c r="T1565" i="1"/>
  <c r="O1566" i="1"/>
  <c r="P1566" i="1"/>
  <c r="S1566" i="1"/>
  <c r="T1566" i="1"/>
  <c r="O1567" i="1"/>
  <c r="P1567" i="1"/>
  <c r="S1567" i="1"/>
  <c r="T1567" i="1"/>
  <c r="O1568" i="1"/>
  <c r="P1568" i="1"/>
  <c r="S1568" i="1"/>
  <c r="T1568" i="1"/>
  <c r="O1569" i="1"/>
  <c r="P1569" i="1"/>
  <c r="S1569" i="1"/>
  <c r="T1569" i="1"/>
  <c r="O1570" i="1"/>
  <c r="P1570" i="1"/>
  <c r="S1570" i="1"/>
  <c r="T1570" i="1"/>
  <c r="O1571" i="1"/>
  <c r="P1571" i="1"/>
  <c r="S1571" i="1"/>
  <c r="T1571" i="1"/>
  <c r="O1572" i="1"/>
  <c r="P1572" i="1"/>
  <c r="S1572" i="1"/>
  <c r="T1572" i="1"/>
  <c r="O1573" i="1"/>
  <c r="P1573" i="1"/>
  <c r="S1573" i="1"/>
  <c r="T1573" i="1"/>
  <c r="O1574" i="1"/>
  <c r="P1574" i="1"/>
  <c r="S1574" i="1"/>
  <c r="T1574" i="1"/>
  <c r="O1575" i="1"/>
  <c r="P1575" i="1"/>
  <c r="S1575" i="1"/>
  <c r="T1575" i="1"/>
  <c r="O1576" i="1"/>
  <c r="P1576" i="1"/>
  <c r="S1576" i="1"/>
  <c r="T1576" i="1"/>
  <c r="O1577" i="1"/>
  <c r="P1577" i="1"/>
  <c r="S1577" i="1"/>
  <c r="T1577" i="1"/>
  <c r="O1578" i="1"/>
  <c r="P1578" i="1"/>
  <c r="S1578" i="1"/>
  <c r="T1578" i="1"/>
  <c r="O1579" i="1"/>
  <c r="P1579" i="1"/>
  <c r="S1579" i="1"/>
  <c r="T1579" i="1"/>
  <c r="O1580" i="1"/>
  <c r="P1580" i="1"/>
  <c r="S1580" i="1"/>
  <c r="T1580" i="1"/>
  <c r="O1581" i="1"/>
  <c r="P1581" i="1"/>
  <c r="S1581" i="1"/>
  <c r="T1581" i="1"/>
  <c r="O1582" i="1"/>
  <c r="P1582" i="1"/>
  <c r="S1582" i="1"/>
  <c r="T1582" i="1"/>
  <c r="O1583" i="1"/>
  <c r="P1583" i="1"/>
  <c r="S1583" i="1"/>
  <c r="T1583" i="1"/>
  <c r="O1584" i="1"/>
  <c r="P1584" i="1"/>
  <c r="S1584" i="1"/>
  <c r="T1584" i="1"/>
  <c r="O1585" i="1"/>
  <c r="P1585" i="1"/>
  <c r="S1585" i="1"/>
  <c r="T1585" i="1"/>
  <c r="O1586" i="1"/>
  <c r="P1586" i="1"/>
  <c r="S1586" i="1"/>
  <c r="T1586" i="1"/>
  <c r="O1587" i="1"/>
  <c r="P1587" i="1"/>
  <c r="S1587" i="1"/>
  <c r="T1587" i="1"/>
  <c r="O1588" i="1"/>
  <c r="P1588" i="1"/>
  <c r="S1588" i="1"/>
  <c r="T1588" i="1"/>
  <c r="O1589" i="1"/>
  <c r="P1589" i="1"/>
  <c r="S1589" i="1"/>
  <c r="T1589" i="1"/>
  <c r="O1590" i="1"/>
  <c r="P1590" i="1"/>
  <c r="S1590" i="1"/>
  <c r="T1590" i="1"/>
  <c r="O1591" i="1"/>
  <c r="P1591" i="1"/>
  <c r="S1591" i="1"/>
  <c r="T1591" i="1"/>
  <c r="O1592" i="1"/>
  <c r="P1592" i="1"/>
  <c r="S1592" i="1"/>
  <c r="T1592" i="1"/>
  <c r="O1593" i="1"/>
  <c r="P1593" i="1"/>
  <c r="S1593" i="1"/>
  <c r="T1593" i="1"/>
  <c r="O1594" i="1"/>
  <c r="P1594" i="1"/>
  <c r="S1594" i="1"/>
  <c r="T1594" i="1"/>
  <c r="O1595" i="1"/>
  <c r="P1595" i="1"/>
  <c r="S1595" i="1"/>
  <c r="T1595" i="1"/>
  <c r="O1596" i="1"/>
  <c r="P1596" i="1"/>
  <c r="S1596" i="1"/>
  <c r="T1596" i="1"/>
  <c r="O1597" i="1"/>
  <c r="P1597" i="1"/>
  <c r="S1597" i="1"/>
  <c r="T1597" i="1"/>
  <c r="O1598" i="1"/>
  <c r="P1598" i="1"/>
  <c r="S1598" i="1"/>
  <c r="T1598" i="1"/>
  <c r="O1599" i="1"/>
  <c r="P1599" i="1"/>
  <c r="S1599" i="1"/>
  <c r="T1599" i="1"/>
  <c r="O1600" i="1"/>
  <c r="P1600" i="1"/>
  <c r="S1600" i="1"/>
  <c r="T1600" i="1"/>
  <c r="O1601" i="1"/>
  <c r="P1601" i="1"/>
  <c r="S1601" i="1"/>
  <c r="T1601" i="1"/>
  <c r="O1602" i="1"/>
  <c r="P1602" i="1"/>
  <c r="S1602" i="1"/>
  <c r="T1602" i="1"/>
  <c r="O1603" i="1"/>
  <c r="P1603" i="1"/>
  <c r="S1603" i="1"/>
  <c r="T1603" i="1"/>
  <c r="O1604" i="1"/>
  <c r="P1604" i="1"/>
  <c r="S1604" i="1"/>
  <c r="T1604" i="1"/>
  <c r="O1605" i="1"/>
  <c r="P1605" i="1"/>
  <c r="S1605" i="1"/>
  <c r="T1605" i="1"/>
  <c r="O1606" i="1"/>
  <c r="P1606" i="1"/>
  <c r="S1606" i="1"/>
  <c r="T1606" i="1"/>
  <c r="O1607" i="1"/>
  <c r="P1607" i="1"/>
  <c r="S1607" i="1"/>
  <c r="T1607" i="1"/>
  <c r="O1608" i="1"/>
  <c r="P1608" i="1"/>
  <c r="S1608" i="1"/>
  <c r="T1608" i="1"/>
  <c r="O1609" i="1"/>
  <c r="P1609" i="1"/>
  <c r="S1609" i="1"/>
  <c r="T1609" i="1"/>
  <c r="O1610" i="1"/>
  <c r="P1610" i="1"/>
  <c r="S1610" i="1"/>
  <c r="T1610" i="1"/>
  <c r="O1611" i="1"/>
  <c r="P1611" i="1"/>
  <c r="S1611" i="1"/>
  <c r="T1611" i="1"/>
  <c r="O1612" i="1"/>
  <c r="P1612" i="1"/>
  <c r="S1612" i="1"/>
  <c r="T1612" i="1"/>
  <c r="O1613" i="1"/>
  <c r="P1613" i="1"/>
  <c r="S1613" i="1"/>
  <c r="T161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S1887" i="1"/>
  <c r="T1887" i="1"/>
  <c r="O1888" i="1"/>
  <c r="P1888" i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T2151" i="1"/>
  <c r="O2152" i="1"/>
  <c r="P2152" i="1"/>
  <c r="S2152" i="1"/>
  <c r="T2152" i="1"/>
  <c r="O2153" i="1"/>
  <c r="P2153" i="1"/>
  <c r="S2153" i="1"/>
  <c r="T2153" i="1"/>
  <c r="O2154" i="1"/>
  <c r="P2154" i="1"/>
  <c r="S2154" i="1"/>
  <c r="T2154" i="1"/>
  <c r="O2155" i="1"/>
  <c r="P2155" i="1"/>
  <c r="S2155" i="1"/>
  <c r="T2155" i="1"/>
  <c r="O2156" i="1"/>
  <c r="P2156" i="1"/>
  <c r="S2156" i="1"/>
  <c r="T2156" i="1"/>
  <c r="O2157" i="1"/>
  <c r="P2157" i="1"/>
  <c r="S2157" i="1"/>
  <c r="T2157" i="1"/>
  <c r="O2158" i="1"/>
  <c r="P2158" i="1"/>
  <c r="S2158" i="1"/>
  <c r="T2158" i="1"/>
  <c r="O2159" i="1"/>
  <c r="P2159" i="1"/>
  <c r="S2159" i="1"/>
  <c r="T2159" i="1"/>
  <c r="O2160" i="1"/>
  <c r="P2160" i="1"/>
  <c r="S2160" i="1"/>
  <c r="T2160" i="1"/>
  <c r="O2161" i="1"/>
  <c r="P2161" i="1"/>
  <c r="S2161" i="1"/>
  <c r="T2161" i="1"/>
  <c r="O2162" i="1"/>
  <c r="P2162" i="1"/>
  <c r="S2162" i="1"/>
  <c r="T2162" i="1"/>
  <c r="O2163" i="1"/>
  <c r="P2163" i="1"/>
  <c r="S2163" i="1"/>
  <c r="T2163" i="1"/>
  <c r="O2164" i="1"/>
  <c r="P2164" i="1"/>
  <c r="S2164" i="1"/>
  <c r="T2164" i="1"/>
  <c r="O2165" i="1"/>
  <c r="P2165" i="1"/>
  <c r="S2165" i="1"/>
  <c r="T2165" i="1"/>
  <c r="O2166" i="1"/>
  <c r="P2166" i="1"/>
  <c r="S2166" i="1"/>
  <c r="T2166" i="1"/>
  <c r="O2167" i="1"/>
  <c r="P2167" i="1"/>
  <c r="S2167" i="1"/>
  <c r="T2167" i="1"/>
  <c r="O2168" i="1"/>
  <c r="P2168" i="1"/>
  <c r="S2168" i="1"/>
  <c r="T2168" i="1"/>
  <c r="O2169" i="1"/>
  <c r="P2169" i="1"/>
  <c r="S2169" i="1"/>
  <c r="T2169" i="1"/>
  <c r="O2170" i="1"/>
  <c r="P2170" i="1"/>
  <c r="S2170" i="1"/>
  <c r="T2170" i="1"/>
  <c r="O2171" i="1"/>
  <c r="P2171" i="1"/>
  <c r="S2171" i="1"/>
  <c r="T2171" i="1"/>
  <c r="O2172" i="1"/>
  <c r="P2172" i="1"/>
  <c r="S2172" i="1"/>
  <c r="T2172" i="1"/>
  <c r="O2173" i="1"/>
  <c r="P2173" i="1"/>
  <c r="S2173" i="1"/>
  <c r="T2173" i="1"/>
  <c r="O2174" i="1"/>
  <c r="P2174" i="1"/>
  <c r="S2174" i="1"/>
  <c r="T2174" i="1"/>
  <c r="O2175" i="1"/>
  <c r="P2175" i="1"/>
  <c r="S2175" i="1"/>
  <c r="T2175" i="1"/>
  <c r="O2176" i="1"/>
  <c r="P2176" i="1"/>
  <c r="S2176" i="1"/>
  <c r="T2176" i="1"/>
  <c r="O2177" i="1"/>
  <c r="P2177" i="1"/>
  <c r="S2177" i="1"/>
  <c r="T2177" i="1"/>
  <c r="O2178" i="1"/>
  <c r="P2178" i="1"/>
  <c r="S2178" i="1"/>
  <c r="T2178" i="1"/>
  <c r="O2179" i="1"/>
  <c r="P2179" i="1"/>
  <c r="S2179" i="1"/>
  <c r="T2179" i="1"/>
  <c r="O2180" i="1"/>
  <c r="P2180" i="1"/>
  <c r="S2180" i="1"/>
  <c r="T2180" i="1"/>
  <c r="O2181" i="1"/>
  <c r="P2181" i="1"/>
  <c r="S2181" i="1"/>
  <c r="T2181" i="1"/>
  <c r="O2182" i="1"/>
  <c r="P2182" i="1"/>
  <c r="S2182" i="1"/>
  <c r="T2182" i="1"/>
  <c r="O2183" i="1"/>
  <c r="P2183" i="1"/>
  <c r="S2183" i="1"/>
  <c r="T2183" i="1"/>
  <c r="O2184" i="1"/>
  <c r="P2184" i="1"/>
  <c r="S2184" i="1"/>
  <c r="T2184" i="1"/>
  <c r="O2185" i="1"/>
  <c r="P2185" i="1"/>
  <c r="S2185" i="1"/>
  <c r="T2185" i="1"/>
  <c r="O2186" i="1"/>
  <c r="P2186" i="1"/>
  <c r="S2186" i="1"/>
  <c r="T2186" i="1"/>
  <c r="O2187" i="1"/>
  <c r="P2187" i="1"/>
  <c r="S2187" i="1"/>
  <c r="T2187" i="1"/>
  <c r="O2188" i="1"/>
  <c r="P2188" i="1"/>
  <c r="S2188" i="1"/>
  <c r="T2188" i="1"/>
  <c r="O2189" i="1"/>
  <c r="P2189" i="1"/>
  <c r="S2189" i="1"/>
  <c r="T2189" i="1"/>
  <c r="O2190" i="1"/>
  <c r="P2190" i="1"/>
  <c r="S2190" i="1"/>
  <c r="T2190" i="1"/>
  <c r="O2191" i="1"/>
  <c r="P2191" i="1"/>
  <c r="S2191" i="1"/>
  <c r="T2191" i="1"/>
  <c r="O2192" i="1"/>
  <c r="P2192" i="1"/>
  <c r="S2192" i="1"/>
  <c r="T2192" i="1"/>
  <c r="O2193" i="1"/>
  <c r="P2193" i="1"/>
  <c r="S2193" i="1"/>
  <c r="T2193" i="1"/>
  <c r="O2194" i="1"/>
  <c r="P2194" i="1"/>
  <c r="S2194" i="1"/>
  <c r="T2194" i="1"/>
  <c r="O2195" i="1"/>
  <c r="P2195" i="1"/>
  <c r="S2195" i="1"/>
  <c r="T2195" i="1"/>
  <c r="O2196" i="1"/>
  <c r="P2196" i="1"/>
  <c r="S2196" i="1"/>
  <c r="T2196" i="1"/>
  <c r="O2197" i="1"/>
  <c r="P2197" i="1"/>
  <c r="S2197" i="1"/>
  <c r="T2197" i="1"/>
  <c r="O2198" i="1"/>
  <c r="P2198" i="1"/>
  <c r="S2198" i="1"/>
  <c r="T2198" i="1"/>
  <c r="O2199" i="1"/>
  <c r="P2199" i="1"/>
  <c r="S2199" i="1"/>
  <c r="T2199" i="1"/>
  <c r="O2200" i="1"/>
  <c r="P2200" i="1"/>
  <c r="S2200" i="1"/>
  <c r="T2200" i="1"/>
  <c r="O2201" i="1"/>
  <c r="P2201" i="1"/>
  <c r="S2201" i="1"/>
  <c r="T2201" i="1"/>
  <c r="O2202" i="1"/>
  <c r="P2202" i="1"/>
  <c r="S2202" i="1"/>
  <c r="T2202" i="1"/>
  <c r="O2203" i="1"/>
  <c r="P2203" i="1"/>
  <c r="S2203" i="1"/>
  <c r="T2203" i="1"/>
  <c r="O2204" i="1"/>
  <c r="P2204" i="1"/>
  <c r="S2204" i="1"/>
  <c r="T2204" i="1"/>
  <c r="O2205" i="1"/>
  <c r="P2205" i="1"/>
  <c r="S2205" i="1"/>
  <c r="T2205" i="1"/>
  <c r="O2206" i="1"/>
  <c r="P2206" i="1"/>
  <c r="S2206" i="1"/>
  <c r="T22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2845" i="1"/>
  <c r="P2845" i="1"/>
  <c r="S2845" i="1"/>
  <c r="T2845" i="1"/>
  <c r="O2846" i="1"/>
  <c r="P2846" i="1"/>
  <c r="S2846" i="1"/>
  <c r="T2846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1" i="1"/>
  <c r="P2851" i="1"/>
  <c r="S2851" i="1"/>
  <c r="T2851" i="1"/>
  <c r="O2852" i="1"/>
  <c r="P2852" i="1"/>
  <c r="S2852" i="1"/>
  <c r="T2852" i="1"/>
  <c r="O2853" i="1"/>
  <c r="P2853" i="1"/>
  <c r="S2853" i="1"/>
  <c r="T2853" i="1"/>
  <c r="O2854" i="1"/>
  <c r="P2854" i="1"/>
  <c r="S2854" i="1"/>
  <c r="T2854" i="1"/>
  <c r="O2855" i="1"/>
  <c r="P2855" i="1"/>
  <c r="S2855" i="1"/>
  <c r="T2855" i="1"/>
  <c r="O2856" i="1"/>
  <c r="P2856" i="1"/>
  <c r="S2856" i="1"/>
  <c r="T2856" i="1"/>
  <c r="O2857" i="1"/>
  <c r="P2857" i="1"/>
  <c r="S2857" i="1"/>
  <c r="T2857" i="1"/>
  <c r="O2858" i="1"/>
  <c r="P2858" i="1"/>
  <c r="S2858" i="1"/>
  <c r="T2858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2" i="1"/>
  <c r="P2862" i="1"/>
  <c r="S2862" i="1"/>
  <c r="T2862" i="1"/>
  <c r="O2863" i="1"/>
  <c r="P2863" i="1"/>
  <c r="S2863" i="1"/>
  <c r="T2863" i="1"/>
  <c r="O2864" i="1"/>
  <c r="P2864" i="1"/>
  <c r="S2864" i="1"/>
  <c r="T2864" i="1"/>
  <c r="O2865" i="1"/>
  <c r="P2865" i="1"/>
  <c r="S2865" i="1"/>
  <c r="T2865" i="1"/>
  <c r="O2866" i="1"/>
  <c r="P2866" i="1"/>
  <c r="S2866" i="1"/>
  <c r="T2866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0" i="1"/>
  <c r="P2880" i="1"/>
  <c r="S2880" i="1"/>
  <c r="T2880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6" i="1"/>
  <c r="P2906" i="1"/>
  <c r="S2906" i="1"/>
  <c r="T2906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2" i="1"/>
  <c r="P2912" i="1"/>
  <c r="S2912" i="1"/>
  <c r="T2912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2922" i="1"/>
  <c r="P2922" i="1"/>
  <c r="S2922" i="1"/>
  <c r="T2922" i="1"/>
  <c r="O2923" i="1"/>
  <c r="P2923" i="1"/>
  <c r="S2923" i="1"/>
  <c r="T2923" i="1"/>
  <c r="O2924" i="1"/>
  <c r="P2924" i="1"/>
  <c r="S2924" i="1"/>
  <c r="T2924" i="1"/>
  <c r="O2925" i="1"/>
  <c r="P2925" i="1"/>
  <c r="S2925" i="1"/>
  <c r="T2925" i="1"/>
  <c r="O2926" i="1"/>
  <c r="P2926" i="1"/>
  <c r="S2926" i="1"/>
  <c r="T2926" i="1"/>
  <c r="O2927" i="1"/>
  <c r="P2927" i="1"/>
  <c r="S2927" i="1"/>
  <c r="T2927" i="1"/>
  <c r="O2928" i="1"/>
  <c r="P2928" i="1"/>
  <c r="S2928" i="1"/>
  <c r="T2928" i="1"/>
  <c r="O2929" i="1"/>
  <c r="P2929" i="1"/>
  <c r="S2929" i="1"/>
  <c r="T2929" i="1"/>
  <c r="O2930" i="1"/>
  <c r="P2930" i="1"/>
  <c r="S2930" i="1"/>
  <c r="T2930" i="1"/>
  <c r="O2931" i="1"/>
  <c r="P2931" i="1"/>
  <c r="S2931" i="1"/>
  <c r="T2931" i="1"/>
  <c r="O2932" i="1"/>
  <c r="P2932" i="1"/>
  <c r="S2932" i="1"/>
  <c r="T2932" i="1"/>
  <c r="O2933" i="1"/>
  <c r="P2933" i="1"/>
  <c r="S2933" i="1"/>
  <c r="T2933" i="1"/>
  <c r="O2934" i="1"/>
  <c r="P2934" i="1"/>
  <c r="S2934" i="1"/>
  <c r="T2934" i="1"/>
  <c r="O2935" i="1"/>
  <c r="P2935" i="1"/>
  <c r="S2935" i="1"/>
  <c r="T2935" i="1"/>
  <c r="O2936" i="1"/>
  <c r="P2936" i="1"/>
  <c r="S2936" i="1"/>
  <c r="T2936" i="1"/>
  <c r="O2937" i="1"/>
  <c r="P2937" i="1"/>
  <c r="S2937" i="1"/>
  <c r="T2937" i="1"/>
  <c r="O2938" i="1"/>
  <c r="P2938" i="1"/>
  <c r="S2938" i="1"/>
  <c r="T2938" i="1"/>
  <c r="O2939" i="1"/>
  <c r="P2939" i="1"/>
  <c r="S2939" i="1"/>
  <c r="T2939" i="1"/>
  <c r="O2940" i="1"/>
  <c r="P2940" i="1"/>
  <c r="S2940" i="1"/>
  <c r="T2940" i="1"/>
  <c r="O2941" i="1"/>
  <c r="P2941" i="1"/>
  <c r="S2941" i="1"/>
  <c r="T2941" i="1"/>
  <c r="O2942" i="1"/>
  <c r="P2942" i="1"/>
  <c r="S2942" i="1"/>
  <c r="T2942" i="1"/>
  <c r="O2943" i="1"/>
  <c r="P2943" i="1"/>
  <c r="S2943" i="1"/>
  <c r="T2943" i="1"/>
  <c r="O2944" i="1"/>
  <c r="P2944" i="1"/>
  <c r="S2944" i="1"/>
  <c r="T2944" i="1"/>
  <c r="O2945" i="1"/>
  <c r="P2945" i="1"/>
  <c r="S2945" i="1"/>
  <c r="T2945" i="1"/>
  <c r="O2946" i="1"/>
  <c r="P2946" i="1"/>
  <c r="S2946" i="1"/>
  <c r="T2946" i="1"/>
  <c r="O2947" i="1"/>
  <c r="P2947" i="1"/>
  <c r="S2947" i="1"/>
  <c r="T2947" i="1"/>
  <c r="O2948" i="1"/>
  <c r="P2948" i="1"/>
  <c r="S2948" i="1"/>
  <c r="T2948" i="1"/>
  <c r="O2949" i="1"/>
  <c r="P2949" i="1"/>
  <c r="S2949" i="1"/>
  <c r="T2949" i="1"/>
  <c r="O2950" i="1"/>
  <c r="P2950" i="1"/>
  <c r="S2950" i="1"/>
  <c r="T2950" i="1"/>
  <c r="O2951" i="1"/>
  <c r="P2951" i="1"/>
  <c r="S2951" i="1"/>
  <c r="T2951" i="1"/>
  <c r="O2952" i="1"/>
  <c r="P2952" i="1"/>
  <c r="S2952" i="1"/>
  <c r="T2952" i="1"/>
  <c r="O2953" i="1"/>
  <c r="P2953" i="1"/>
  <c r="S2953" i="1"/>
  <c r="T2953" i="1"/>
  <c r="O2954" i="1"/>
  <c r="P2954" i="1"/>
  <c r="S2954" i="1"/>
  <c r="T2954" i="1"/>
  <c r="O2955" i="1"/>
  <c r="P2955" i="1"/>
  <c r="S2955" i="1"/>
  <c r="T2955" i="1"/>
  <c r="O2956" i="1"/>
  <c r="P2956" i="1"/>
  <c r="S2956" i="1"/>
  <c r="T2956" i="1"/>
  <c r="O2957" i="1"/>
  <c r="P2957" i="1"/>
  <c r="S2957" i="1"/>
  <c r="T2957" i="1"/>
  <c r="O2958" i="1"/>
  <c r="P2958" i="1"/>
  <c r="S2958" i="1"/>
  <c r="T2958" i="1"/>
  <c r="O2959" i="1"/>
  <c r="P2959" i="1"/>
  <c r="S2959" i="1"/>
  <c r="T2959" i="1"/>
  <c r="O2960" i="1"/>
  <c r="P2960" i="1"/>
  <c r="S2960" i="1"/>
  <c r="T2960" i="1"/>
  <c r="O2961" i="1"/>
  <c r="P2961" i="1"/>
  <c r="S2961" i="1"/>
  <c r="T2961" i="1"/>
  <c r="O2962" i="1"/>
  <c r="P2962" i="1"/>
  <c r="S2962" i="1"/>
  <c r="T296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2983" i="1"/>
  <c r="P2983" i="1"/>
  <c r="S2983" i="1"/>
  <c r="T2983" i="1"/>
  <c r="O2984" i="1"/>
  <c r="P2984" i="1"/>
  <c r="S2984" i="1"/>
  <c r="T2984" i="1"/>
  <c r="O2985" i="1"/>
  <c r="P2985" i="1"/>
  <c r="S2985" i="1"/>
  <c r="T2985" i="1"/>
  <c r="O2986" i="1"/>
  <c r="P2986" i="1"/>
  <c r="S2986" i="1"/>
  <c r="T2986" i="1"/>
  <c r="O2987" i="1"/>
  <c r="P2987" i="1"/>
  <c r="S2987" i="1"/>
  <c r="T2987" i="1"/>
  <c r="O2988" i="1"/>
  <c r="P2988" i="1"/>
  <c r="S2988" i="1"/>
  <c r="T2988" i="1"/>
  <c r="O2989" i="1"/>
  <c r="P2989" i="1"/>
  <c r="S2989" i="1"/>
  <c r="T2989" i="1"/>
  <c r="O2990" i="1"/>
  <c r="P2990" i="1"/>
  <c r="S2990" i="1"/>
  <c r="T2990" i="1"/>
  <c r="O2991" i="1"/>
  <c r="P2991" i="1"/>
  <c r="S2991" i="1"/>
  <c r="T2991" i="1"/>
  <c r="O2992" i="1"/>
  <c r="P2992" i="1"/>
  <c r="S2992" i="1"/>
  <c r="T2992" i="1"/>
  <c r="O2993" i="1"/>
  <c r="P2993" i="1"/>
  <c r="S2993" i="1"/>
  <c r="T2993" i="1"/>
  <c r="O2994" i="1"/>
  <c r="P2994" i="1"/>
  <c r="S2994" i="1"/>
  <c r="T2994" i="1"/>
  <c r="O2995" i="1"/>
  <c r="P2995" i="1"/>
  <c r="S2995" i="1"/>
  <c r="T2995" i="1"/>
  <c r="O2996" i="1"/>
  <c r="P2996" i="1"/>
  <c r="S2996" i="1"/>
  <c r="T2996" i="1"/>
  <c r="O2997" i="1"/>
  <c r="P2997" i="1"/>
  <c r="S2997" i="1"/>
  <c r="T2997" i="1"/>
  <c r="O2998" i="1"/>
  <c r="P2998" i="1"/>
  <c r="S2998" i="1"/>
  <c r="T2998" i="1"/>
  <c r="O2999" i="1"/>
  <c r="P2999" i="1"/>
  <c r="S2999" i="1"/>
  <c r="T2999" i="1"/>
  <c r="O3000" i="1"/>
  <c r="P3000" i="1"/>
  <c r="S3000" i="1"/>
  <c r="T3000" i="1"/>
  <c r="O3001" i="1"/>
  <c r="P3001" i="1"/>
  <c r="S3001" i="1"/>
  <c r="T3001" i="1"/>
  <c r="O3002" i="1"/>
  <c r="P3002" i="1"/>
  <c r="S3002" i="1"/>
  <c r="T3002" i="1"/>
  <c r="O3003" i="1"/>
  <c r="P3003" i="1"/>
  <c r="S3003" i="1"/>
  <c r="T3003" i="1"/>
  <c r="O3004" i="1"/>
  <c r="P3004" i="1"/>
  <c r="S3004" i="1"/>
  <c r="T3004" i="1"/>
  <c r="O3005" i="1"/>
  <c r="P3005" i="1"/>
  <c r="S3005" i="1"/>
  <c r="T3005" i="1"/>
  <c r="O3006" i="1"/>
  <c r="P3006" i="1"/>
  <c r="S3006" i="1"/>
  <c r="T3006" i="1"/>
  <c r="O3007" i="1"/>
  <c r="P3007" i="1"/>
  <c r="S3007" i="1"/>
  <c r="T3007" i="1"/>
  <c r="O3008" i="1"/>
  <c r="P3008" i="1"/>
  <c r="S3008" i="1"/>
  <c r="T3008" i="1"/>
  <c r="O3009" i="1"/>
  <c r="P3009" i="1"/>
  <c r="S3009" i="1"/>
  <c r="T3009" i="1"/>
  <c r="O3010" i="1"/>
  <c r="P3010" i="1"/>
  <c r="S3010" i="1"/>
  <c r="T3010" i="1"/>
  <c r="O3011" i="1"/>
  <c r="P3011" i="1"/>
  <c r="S3011" i="1"/>
  <c r="T3011" i="1"/>
  <c r="O3012" i="1"/>
  <c r="P3012" i="1"/>
  <c r="S3012" i="1"/>
  <c r="T3012" i="1"/>
  <c r="O3013" i="1"/>
  <c r="P3013" i="1"/>
  <c r="S3013" i="1"/>
  <c r="T3013" i="1"/>
  <c r="O3014" i="1"/>
  <c r="P3014" i="1"/>
  <c r="S3014" i="1"/>
  <c r="T3014" i="1"/>
  <c r="O3015" i="1"/>
  <c r="P3015" i="1"/>
  <c r="S3015" i="1"/>
  <c r="T3015" i="1"/>
  <c r="O3016" i="1"/>
  <c r="P3016" i="1"/>
  <c r="S3016" i="1"/>
  <c r="T3016" i="1"/>
  <c r="O3017" i="1"/>
  <c r="P3017" i="1"/>
  <c r="S3017" i="1"/>
  <c r="T3017" i="1"/>
  <c r="O3018" i="1"/>
  <c r="P3018" i="1"/>
  <c r="S3018" i="1"/>
  <c r="T3018" i="1"/>
  <c r="O3019" i="1"/>
  <c r="P3019" i="1"/>
  <c r="S3019" i="1"/>
  <c r="T3019" i="1"/>
  <c r="O3020" i="1"/>
  <c r="P3020" i="1"/>
  <c r="S3020" i="1"/>
  <c r="T3020" i="1"/>
  <c r="O3021" i="1"/>
  <c r="P3021" i="1"/>
  <c r="S3021" i="1"/>
  <c r="T3021" i="1"/>
  <c r="O3022" i="1"/>
  <c r="P3022" i="1"/>
  <c r="S3022" i="1"/>
  <c r="T3022" i="1"/>
  <c r="O3023" i="1"/>
  <c r="P3023" i="1"/>
  <c r="S3023" i="1"/>
  <c r="T3023" i="1"/>
  <c r="O3024" i="1"/>
  <c r="P3024" i="1"/>
  <c r="S3024" i="1"/>
  <c r="T3024" i="1"/>
  <c r="O3025" i="1"/>
  <c r="P3025" i="1"/>
  <c r="S3025" i="1"/>
  <c r="T3025" i="1"/>
  <c r="O3026" i="1"/>
  <c r="P3026" i="1"/>
  <c r="S3026" i="1"/>
  <c r="T3026" i="1"/>
  <c r="O3027" i="1"/>
  <c r="P3027" i="1"/>
  <c r="S3027" i="1"/>
  <c r="T3027" i="1"/>
  <c r="O3028" i="1"/>
  <c r="P3028" i="1"/>
  <c r="S3028" i="1"/>
  <c r="T3028" i="1"/>
  <c r="O3029" i="1"/>
  <c r="P3029" i="1"/>
  <c r="S3029" i="1"/>
  <c r="T3029" i="1"/>
  <c r="O3030" i="1"/>
  <c r="P3030" i="1"/>
  <c r="S3030" i="1"/>
  <c r="T3030" i="1"/>
  <c r="O3031" i="1"/>
  <c r="P3031" i="1"/>
  <c r="S3031" i="1"/>
  <c r="T3031" i="1"/>
  <c r="O3032" i="1"/>
  <c r="P3032" i="1"/>
  <c r="S3032" i="1"/>
  <c r="T3032" i="1"/>
  <c r="O3033" i="1"/>
  <c r="P3033" i="1"/>
  <c r="S3033" i="1"/>
  <c r="T3033" i="1"/>
  <c r="O3034" i="1"/>
  <c r="P3034" i="1"/>
  <c r="S3034" i="1"/>
  <c r="T3034" i="1"/>
  <c r="O3035" i="1"/>
  <c r="P3035" i="1"/>
  <c r="S3035" i="1"/>
  <c r="T3035" i="1"/>
  <c r="O3036" i="1"/>
  <c r="P3036" i="1"/>
  <c r="S3036" i="1"/>
  <c r="T3036" i="1"/>
  <c r="O3037" i="1"/>
  <c r="P3037" i="1"/>
  <c r="S3037" i="1"/>
  <c r="T3037" i="1"/>
  <c r="O3038" i="1"/>
  <c r="P3038" i="1"/>
  <c r="S3038" i="1"/>
  <c r="T3038" i="1"/>
  <c r="O3039" i="1"/>
  <c r="P3039" i="1"/>
  <c r="S3039" i="1"/>
  <c r="T3039" i="1"/>
  <c r="O3040" i="1"/>
  <c r="P3040" i="1"/>
  <c r="S3040" i="1"/>
  <c r="T3040" i="1"/>
  <c r="O3041" i="1"/>
  <c r="P3041" i="1"/>
  <c r="S3041" i="1"/>
  <c r="T3041" i="1"/>
  <c r="O3042" i="1"/>
  <c r="P3042" i="1"/>
  <c r="S3042" i="1"/>
  <c r="T3042" i="1"/>
  <c r="O3043" i="1"/>
  <c r="P3043" i="1"/>
  <c r="S3043" i="1"/>
  <c r="T3043" i="1"/>
  <c r="O3044" i="1"/>
  <c r="P3044" i="1"/>
  <c r="S3044" i="1"/>
  <c r="T3044" i="1"/>
  <c r="O3045" i="1"/>
  <c r="P3045" i="1"/>
  <c r="S3045" i="1"/>
  <c r="T3045" i="1"/>
  <c r="O3046" i="1"/>
  <c r="P3046" i="1"/>
  <c r="S3046" i="1"/>
  <c r="T3046" i="1"/>
  <c r="O3047" i="1"/>
  <c r="P3047" i="1"/>
  <c r="S3047" i="1"/>
  <c r="T3047" i="1"/>
  <c r="O3048" i="1"/>
  <c r="P3048" i="1"/>
  <c r="S3048" i="1"/>
  <c r="T3048" i="1"/>
  <c r="O3049" i="1"/>
  <c r="P3049" i="1"/>
  <c r="S3049" i="1"/>
  <c r="T3049" i="1"/>
  <c r="O3050" i="1"/>
  <c r="P3050" i="1"/>
  <c r="S3050" i="1"/>
  <c r="T3050" i="1"/>
  <c r="O3051" i="1"/>
  <c r="P3051" i="1"/>
  <c r="S3051" i="1"/>
  <c r="T3051" i="1"/>
  <c r="O3052" i="1"/>
  <c r="P3052" i="1"/>
  <c r="S3052" i="1"/>
  <c r="T3052" i="1"/>
  <c r="O3053" i="1"/>
  <c r="P3053" i="1"/>
  <c r="S3053" i="1"/>
  <c r="T3053" i="1"/>
  <c r="O3054" i="1"/>
  <c r="P3054" i="1"/>
  <c r="S3054" i="1"/>
  <c r="T3054" i="1"/>
  <c r="O3055" i="1"/>
  <c r="P3055" i="1"/>
  <c r="S3055" i="1"/>
  <c r="T3055" i="1"/>
  <c r="O3056" i="1"/>
  <c r="P3056" i="1"/>
  <c r="S3056" i="1"/>
  <c r="T3056" i="1"/>
  <c r="O3057" i="1"/>
  <c r="P3057" i="1"/>
  <c r="S3057" i="1"/>
  <c r="T3057" i="1"/>
  <c r="O3058" i="1"/>
  <c r="P3058" i="1"/>
  <c r="S3058" i="1"/>
  <c r="T3058" i="1"/>
  <c r="O3059" i="1"/>
  <c r="P3059" i="1"/>
  <c r="S3059" i="1"/>
  <c r="T3059" i="1"/>
  <c r="O3060" i="1"/>
  <c r="P3060" i="1"/>
  <c r="S3060" i="1"/>
  <c r="T3060" i="1"/>
  <c r="O3061" i="1"/>
  <c r="P3061" i="1"/>
  <c r="S3061" i="1"/>
  <c r="T3061" i="1"/>
  <c r="O3062" i="1"/>
  <c r="P3062" i="1"/>
  <c r="S3062" i="1"/>
  <c r="T3062" i="1"/>
  <c r="O3063" i="1"/>
  <c r="P3063" i="1"/>
  <c r="S3063" i="1"/>
  <c r="T3063" i="1"/>
  <c r="O3064" i="1"/>
  <c r="P3064" i="1"/>
  <c r="S3064" i="1"/>
  <c r="T3064" i="1"/>
  <c r="O3065" i="1"/>
  <c r="P3065" i="1"/>
  <c r="S3065" i="1"/>
  <c r="T3065" i="1"/>
  <c r="O3066" i="1"/>
  <c r="P3066" i="1"/>
  <c r="S3066" i="1"/>
  <c r="T3066" i="1"/>
  <c r="O3067" i="1"/>
  <c r="P3067" i="1"/>
  <c r="S3067" i="1"/>
  <c r="T3067" i="1"/>
  <c r="O3068" i="1"/>
  <c r="P3068" i="1"/>
  <c r="S3068" i="1"/>
  <c r="T3068" i="1"/>
  <c r="O3069" i="1"/>
  <c r="P3069" i="1"/>
  <c r="S3069" i="1"/>
  <c r="T3069" i="1"/>
  <c r="O3070" i="1"/>
  <c r="P3070" i="1"/>
  <c r="S3070" i="1"/>
  <c r="T3070" i="1"/>
  <c r="O3071" i="1"/>
  <c r="P3071" i="1"/>
  <c r="S3071" i="1"/>
  <c r="T3071" i="1"/>
  <c r="O3072" i="1"/>
  <c r="P3072" i="1"/>
  <c r="S3072" i="1"/>
  <c r="T3072" i="1"/>
  <c r="O3073" i="1"/>
  <c r="P3073" i="1"/>
  <c r="S3073" i="1"/>
  <c r="T3073" i="1"/>
  <c r="O3074" i="1"/>
  <c r="P3074" i="1"/>
  <c r="S3074" i="1"/>
  <c r="T3074" i="1"/>
  <c r="O3075" i="1"/>
  <c r="P3075" i="1"/>
  <c r="S3075" i="1"/>
  <c r="T3075" i="1"/>
  <c r="O3076" i="1"/>
  <c r="P3076" i="1"/>
  <c r="S3076" i="1"/>
  <c r="T3076" i="1"/>
  <c r="O3077" i="1"/>
  <c r="P3077" i="1"/>
  <c r="S3077" i="1"/>
  <c r="T3077" i="1"/>
  <c r="O3078" i="1"/>
  <c r="P3078" i="1"/>
  <c r="S3078" i="1"/>
  <c r="T3078" i="1"/>
  <c r="O3079" i="1"/>
  <c r="P3079" i="1"/>
  <c r="S3079" i="1"/>
  <c r="T3079" i="1"/>
  <c r="O3080" i="1"/>
  <c r="P3080" i="1"/>
  <c r="S3080" i="1"/>
  <c r="T3080" i="1"/>
  <c r="O3081" i="1"/>
  <c r="P3081" i="1"/>
  <c r="S3081" i="1"/>
  <c r="T3081" i="1"/>
  <c r="O3082" i="1"/>
  <c r="P3082" i="1"/>
  <c r="S3082" i="1"/>
  <c r="T3082" i="1"/>
  <c r="O3083" i="1"/>
  <c r="P3083" i="1"/>
  <c r="S3083" i="1"/>
  <c r="T3083" i="1"/>
  <c r="O3084" i="1"/>
  <c r="P3084" i="1"/>
  <c r="S3084" i="1"/>
  <c r="T3084" i="1"/>
  <c r="O3085" i="1"/>
  <c r="P3085" i="1"/>
  <c r="S3085" i="1"/>
  <c r="T3085" i="1"/>
  <c r="O3086" i="1"/>
  <c r="P3086" i="1"/>
  <c r="S3086" i="1"/>
  <c r="T3086" i="1"/>
  <c r="O3087" i="1"/>
  <c r="P3087" i="1"/>
  <c r="S3087" i="1"/>
  <c r="T3087" i="1"/>
  <c r="O3088" i="1"/>
  <c r="P3088" i="1"/>
  <c r="S3088" i="1"/>
  <c r="T3088" i="1"/>
  <c r="O3089" i="1"/>
  <c r="P3089" i="1"/>
  <c r="S3089" i="1"/>
  <c r="T3089" i="1"/>
  <c r="O3090" i="1"/>
  <c r="P3090" i="1"/>
  <c r="S3090" i="1"/>
  <c r="T3090" i="1"/>
  <c r="O3091" i="1"/>
  <c r="P3091" i="1"/>
  <c r="S3091" i="1"/>
  <c r="T3091" i="1"/>
  <c r="O3092" i="1"/>
  <c r="P3092" i="1"/>
  <c r="S3092" i="1"/>
  <c r="T3092" i="1"/>
  <c r="O3093" i="1"/>
  <c r="P3093" i="1"/>
  <c r="S3093" i="1"/>
  <c r="T3093" i="1"/>
  <c r="O3094" i="1"/>
  <c r="P3094" i="1"/>
  <c r="S3094" i="1"/>
  <c r="T3094" i="1"/>
  <c r="O3095" i="1"/>
  <c r="P3095" i="1"/>
  <c r="S3095" i="1"/>
  <c r="T3095" i="1"/>
  <c r="O3096" i="1"/>
  <c r="P3096" i="1"/>
  <c r="S3096" i="1"/>
  <c r="T3096" i="1"/>
  <c r="O3097" i="1"/>
  <c r="P3097" i="1"/>
  <c r="S3097" i="1"/>
  <c r="T3097" i="1"/>
  <c r="O3098" i="1"/>
  <c r="P3098" i="1"/>
  <c r="S3098" i="1"/>
  <c r="T3098" i="1"/>
  <c r="O3099" i="1"/>
  <c r="P3099" i="1"/>
  <c r="S3099" i="1"/>
  <c r="T3099" i="1"/>
  <c r="O3100" i="1"/>
  <c r="P3100" i="1"/>
  <c r="S3100" i="1"/>
  <c r="T3100" i="1"/>
  <c r="O3101" i="1"/>
  <c r="P3101" i="1"/>
  <c r="S3101" i="1"/>
  <c r="T3101" i="1"/>
  <c r="O3102" i="1"/>
  <c r="P3102" i="1"/>
  <c r="S3102" i="1"/>
  <c r="T3102" i="1"/>
  <c r="O3103" i="1"/>
  <c r="P3103" i="1"/>
  <c r="S3103" i="1"/>
  <c r="T3103" i="1"/>
  <c r="O3104" i="1"/>
  <c r="P3104" i="1"/>
  <c r="S3104" i="1"/>
  <c r="T3104" i="1"/>
  <c r="O3105" i="1"/>
  <c r="P3105" i="1"/>
  <c r="S3105" i="1"/>
  <c r="T3105" i="1"/>
  <c r="O3106" i="1"/>
  <c r="P3106" i="1"/>
  <c r="S3106" i="1"/>
  <c r="T3106" i="1"/>
  <c r="O3107" i="1"/>
  <c r="P3107" i="1"/>
  <c r="S3107" i="1"/>
  <c r="T3107" i="1"/>
  <c r="O3108" i="1"/>
  <c r="P3108" i="1"/>
  <c r="S3108" i="1"/>
  <c r="T3108" i="1"/>
  <c r="O3109" i="1"/>
  <c r="P3109" i="1"/>
  <c r="S3109" i="1"/>
  <c r="T3109" i="1"/>
  <c r="O3110" i="1"/>
  <c r="P3110" i="1"/>
  <c r="S3110" i="1"/>
  <c r="T3110" i="1"/>
  <c r="O3111" i="1"/>
  <c r="P3111" i="1"/>
  <c r="S3111" i="1"/>
  <c r="T3111" i="1"/>
  <c r="O3112" i="1"/>
  <c r="P3112" i="1"/>
  <c r="S3112" i="1"/>
  <c r="T3112" i="1"/>
  <c r="O3113" i="1"/>
  <c r="P3113" i="1"/>
  <c r="S3113" i="1"/>
  <c r="T3113" i="1"/>
  <c r="O3114" i="1"/>
  <c r="P3114" i="1"/>
  <c r="S3114" i="1"/>
  <c r="T3114" i="1"/>
  <c r="O3115" i="1"/>
  <c r="P3115" i="1"/>
  <c r="S3115" i="1"/>
  <c r="T3115" i="1"/>
  <c r="O3116" i="1"/>
  <c r="P3116" i="1"/>
  <c r="S3116" i="1"/>
  <c r="T3116" i="1"/>
  <c r="O3117" i="1"/>
  <c r="P3117" i="1"/>
  <c r="S3117" i="1"/>
  <c r="T3117" i="1"/>
  <c r="O3118" i="1"/>
  <c r="P3118" i="1"/>
  <c r="S3118" i="1"/>
  <c r="T3118" i="1"/>
  <c r="O3119" i="1"/>
  <c r="P3119" i="1"/>
  <c r="S3119" i="1"/>
  <c r="T3119" i="1"/>
  <c r="O3120" i="1"/>
  <c r="P3120" i="1"/>
  <c r="S3120" i="1"/>
  <c r="T3120" i="1"/>
  <c r="O3121" i="1"/>
  <c r="P3121" i="1"/>
  <c r="S3121" i="1"/>
  <c r="T3121" i="1"/>
  <c r="O3122" i="1"/>
  <c r="P3122" i="1"/>
  <c r="S3122" i="1"/>
  <c r="T3122" i="1"/>
  <c r="O3123" i="1"/>
  <c r="P3123" i="1"/>
  <c r="S3123" i="1"/>
  <c r="T3123" i="1"/>
  <c r="O3124" i="1"/>
  <c r="P3124" i="1"/>
  <c r="S3124" i="1"/>
  <c r="T3124" i="1"/>
  <c r="O3125" i="1"/>
  <c r="P3125" i="1"/>
  <c r="S3125" i="1"/>
  <c r="T3125" i="1"/>
  <c r="O3126" i="1"/>
  <c r="P3126" i="1"/>
  <c r="S3126" i="1"/>
  <c r="T3126" i="1"/>
  <c r="O3127" i="1"/>
  <c r="P3127" i="1"/>
  <c r="S3127" i="1"/>
  <c r="T3127" i="1"/>
  <c r="O3128" i="1"/>
  <c r="P3128" i="1"/>
  <c r="S3128" i="1"/>
  <c r="T3128" i="1"/>
  <c r="O3129" i="1"/>
  <c r="P3129" i="1"/>
  <c r="S3129" i="1"/>
  <c r="T3129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190" i="1"/>
  <c r="P3190" i="1"/>
  <c r="S3190" i="1"/>
  <c r="T3190" i="1"/>
  <c r="O3191" i="1"/>
  <c r="P3191" i="1"/>
  <c r="S3191" i="1"/>
  <c r="T3191" i="1"/>
  <c r="O3192" i="1"/>
  <c r="P3192" i="1"/>
  <c r="S3192" i="1"/>
  <c r="T3192" i="1"/>
  <c r="O3193" i="1"/>
  <c r="P3193" i="1"/>
  <c r="S3193" i="1"/>
  <c r="T3193" i="1"/>
  <c r="O3194" i="1"/>
  <c r="P3194" i="1"/>
  <c r="S3194" i="1"/>
  <c r="T3194" i="1"/>
  <c r="O3195" i="1"/>
  <c r="P3195" i="1"/>
  <c r="S3195" i="1"/>
  <c r="T3195" i="1"/>
  <c r="O3196" i="1"/>
  <c r="P3196" i="1"/>
  <c r="S3196" i="1"/>
  <c r="T3196" i="1"/>
  <c r="O3197" i="1"/>
  <c r="P3197" i="1"/>
  <c r="S3197" i="1"/>
  <c r="T3197" i="1"/>
  <c r="O3198" i="1"/>
  <c r="P3198" i="1"/>
  <c r="S3198" i="1"/>
  <c r="T3198" i="1"/>
  <c r="O3199" i="1"/>
  <c r="P3199" i="1"/>
  <c r="S3199" i="1"/>
  <c r="T3199" i="1"/>
  <c r="O3200" i="1"/>
  <c r="P3200" i="1"/>
  <c r="S3200" i="1"/>
  <c r="T3200" i="1"/>
  <c r="O3201" i="1"/>
  <c r="P3201" i="1"/>
  <c r="S3201" i="1"/>
  <c r="T3201" i="1"/>
  <c r="O3202" i="1"/>
  <c r="P3202" i="1"/>
  <c r="S3202" i="1"/>
  <c r="T3202" i="1"/>
  <c r="O3203" i="1"/>
  <c r="P3203" i="1"/>
  <c r="S3203" i="1"/>
  <c r="T3203" i="1"/>
  <c r="O3204" i="1"/>
  <c r="P3204" i="1"/>
  <c r="S3204" i="1"/>
  <c r="T3204" i="1"/>
  <c r="O3205" i="1"/>
  <c r="P3205" i="1"/>
  <c r="S3205" i="1"/>
  <c r="T3205" i="1"/>
  <c r="O3206" i="1"/>
  <c r="P3206" i="1"/>
  <c r="S3206" i="1"/>
  <c r="T3206" i="1"/>
  <c r="O3207" i="1"/>
  <c r="P3207" i="1"/>
  <c r="S3207" i="1"/>
  <c r="T3207" i="1"/>
  <c r="O3208" i="1"/>
  <c r="P3208" i="1"/>
  <c r="S3208" i="1"/>
  <c r="T3208" i="1"/>
  <c r="O3209" i="1"/>
  <c r="P3209" i="1"/>
  <c r="S3209" i="1"/>
  <c r="T320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30" i="1"/>
  <c r="P3630" i="1"/>
  <c r="S3630" i="1"/>
  <c r="T3630" i="1"/>
  <c r="O3631" i="1"/>
  <c r="P3631" i="1"/>
  <c r="S3631" i="1"/>
  <c r="T3631" i="1"/>
  <c r="O3632" i="1"/>
  <c r="P3632" i="1"/>
  <c r="S3632" i="1"/>
  <c r="T3632" i="1"/>
  <c r="O3633" i="1"/>
  <c r="P3633" i="1"/>
  <c r="S3633" i="1"/>
  <c r="T3633" i="1"/>
  <c r="O3634" i="1"/>
  <c r="P3634" i="1"/>
  <c r="S3634" i="1"/>
  <c r="T3634" i="1"/>
  <c r="O3635" i="1"/>
  <c r="P3635" i="1"/>
  <c r="S3635" i="1"/>
  <c r="T3635" i="1"/>
  <c r="O3636" i="1"/>
  <c r="P3636" i="1"/>
  <c r="S3636" i="1"/>
  <c r="T3636" i="1"/>
  <c r="O3637" i="1"/>
  <c r="P3637" i="1"/>
  <c r="S3637" i="1"/>
  <c r="T3637" i="1"/>
  <c r="O3638" i="1"/>
  <c r="P3638" i="1"/>
  <c r="S3638" i="1"/>
  <c r="T3638" i="1"/>
  <c r="O3639" i="1"/>
  <c r="P3639" i="1"/>
  <c r="S3639" i="1"/>
  <c r="T3639" i="1"/>
  <c r="O3640" i="1"/>
  <c r="P3640" i="1"/>
  <c r="S3640" i="1"/>
  <c r="T3640" i="1"/>
  <c r="O3641" i="1"/>
  <c r="P3641" i="1"/>
  <c r="S3641" i="1"/>
  <c r="T3641" i="1"/>
  <c r="O3642" i="1"/>
  <c r="P3642" i="1"/>
  <c r="S3642" i="1"/>
  <c r="T3642" i="1"/>
  <c r="O3643" i="1"/>
  <c r="P3643" i="1"/>
  <c r="S3643" i="1"/>
  <c r="T3643" i="1"/>
  <c r="O3644" i="1"/>
  <c r="P3644" i="1"/>
  <c r="S3644" i="1"/>
  <c r="T3644" i="1"/>
  <c r="O3645" i="1"/>
  <c r="P3645" i="1"/>
  <c r="S3645" i="1"/>
  <c r="T3645" i="1"/>
  <c r="O3646" i="1"/>
  <c r="P3646" i="1"/>
  <c r="S3646" i="1"/>
  <c r="T3646" i="1"/>
  <c r="O3647" i="1"/>
  <c r="P3647" i="1"/>
  <c r="S3647" i="1"/>
  <c r="T3647" i="1"/>
  <c r="O3648" i="1"/>
  <c r="P3648" i="1"/>
  <c r="S3648" i="1"/>
  <c r="T3648" i="1"/>
  <c r="O3649" i="1"/>
  <c r="P3649" i="1"/>
  <c r="S3649" i="1"/>
  <c r="T364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4" i="1"/>
  <c r="P3734" i="1"/>
  <c r="S3734" i="1"/>
  <c r="T3734" i="1"/>
  <c r="O3735" i="1"/>
  <c r="P3735" i="1"/>
  <c r="S3735" i="1"/>
  <c r="T3735" i="1"/>
  <c r="O3736" i="1"/>
  <c r="P3736" i="1"/>
  <c r="S3736" i="1"/>
  <c r="T3736" i="1"/>
  <c r="O3737" i="1"/>
  <c r="P3737" i="1"/>
  <c r="S3737" i="1"/>
  <c r="T3737" i="1"/>
  <c r="O3738" i="1"/>
  <c r="P3738" i="1"/>
  <c r="S3738" i="1"/>
  <c r="T3738" i="1"/>
  <c r="O3739" i="1"/>
  <c r="P3739" i="1"/>
  <c r="S3739" i="1"/>
  <c r="T3739" i="1"/>
  <c r="O3740" i="1"/>
  <c r="P3740" i="1"/>
  <c r="S3740" i="1"/>
  <c r="T3740" i="1"/>
  <c r="O3741" i="1"/>
  <c r="P3741" i="1"/>
  <c r="S3741" i="1"/>
  <c r="T3741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749" i="1"/>
  <c r="P3749" i="1"/>
  <c r="S3749" i="1"/>
  <c r="T3749" i="1"/>
  <c r="O3750" i="1"/>
  <c r="P3750" i="1"/>
  <c r="S3750" i="1"/>
  <c r="T3750" i="1"/>
  <c r="O3751" i="1"/>
  <c r="P3751" i="1"/>
  <c r="S3751" i="1"/>
  <c r="T3751" i="1"/>
  <c r="O3752" i="1"/>
  <c r="P3752" i="1"/>
  <c r="S3752" i="1"/>
  <c r="T3752" i="1"/>
  <c r="O3753" i="1"/>
  <c r="P3753" i="1"/>
  <c r="S3753" i="1"/>
  <c r="T3753" i="1"/>
  <c r="O3754" i="1"/>
  <c r="P3754" i="1"/>
  <c r="S3754" i="1"/>
  <c r="T3754" i="1"/>
  <c r="O3755" i="1"/>
  <c r="P3755" i="1"/>
  <c r="S3755" i="1"/>
  <c r="T3755" i="1"/>
  <c r="O3756" i="1"/>
  <c r="P3756" i="1"/>
  <c r="S3756" i="1"/>
  <c r="T3756" i="1"/>
  <c r="O3757" i="1"/>
  <c r="P3757" i="1"/>
  <c r="S3757" i="1"/>
  <c r="T3757" i="1"/>
  <c r="O3758" i="1"/>
  <c r="P3758" i="1"/>
  <c r="S3758" i="1"/>
  <c r="T3758" i="1"/>
  <c r="O3759" i="1"/>
  <c r="P3759" i="1"/>
  <c r="S3759" i="1"/>
  <c r="T3759" i="1"/>
  <c r="O3760" i="1"/>
  <c r="P3760" i="1"/>
  <c r="S3760" i="1"/>
  <c r="T3760" i="1"/>
  <c r="O3761" i="1"/>
  <c r="P3761" i="1"/>
  <c r="S3761" i="1"/>
  <c r="T3761" i="1"/>
  <c r="O3762" i="1"/>
  <c r="P3762" i="1"/>
  <c r="S3762" i="1"/>
  <c r="T3762" i="1"/>
  <c r="O3763" i="1"/>
  <c r="P3763" i="1"/>
  <c r="S3763" i="1"/>
  <c r="T3763" i="1"/>
  <c r="O3764" i="1"/>
  <c r="P3764" i="1"/>
  <c r="S3764" i="1"/>
  <c r="T3764" i="1"/>
  <c r="O3765" i="1"/>
  <c r="P3765" i="1"/>
  <c r="S3765" i="1"/>
  <c r="T3765" i="1"/>
  <c r="O3766" i="1"/>
  <c r="P3766" i="1"/>
  <c r="S3766" i="1"/>
  <c r="T3766" i="1"/>
  <c r="O3767" i="1"/>
  <c r="P3767" i="1"/>
  <c r="S3767" i="1"/>
  <c r="T3767" i="1"/>
  <c r="O3768" i="1"/>
  <c r="P3768" i="1"/>
  <c r="S3768" i="1"/>
  <c r="T3768" i="1"/>
  <c r="O3769" i="1"/>
  <c r="P3769" i="1"/>
  <c r="S3769" i="1"/>
  <c r="T3769" i="1"/>
  <c r="O3770" i="1"/>
  <c r="P3770" i="1"/>
  <c r="S3770" i="1"/>
  <c r="T3770" i="1"/>
  <c r="O3771" i="1"/>
  <c r="P3771" i="1"/>
  <c r="S3771" i="1"/>
  <c r="T3771" i="1"/>
  <c r="O3772" i="1"/>
  <c r="P3772" i="1"/>
  <c r="S3772" i="1"/>
  <c r="T3772" i="1"/>
  <c r="O3773" i="1"/>
  <c r="P3773" i="1"/>
  <c r="S3773" i="1"/>
  <c r="T3773" i="1"/>
  <c r="O3774" i="1"/>
  <c r="P3774" i="1"/>
  <c r="S3774" i="1"/>
  <c r="T3774" i="1"/>
  <c r="O3775" i="1"/>
  <c r="P3775" i="1"/>
  <c r="S3775" i="1"/>
  <c r="T3775" i="1"/>
  <c r="O3776" i="1"/>
  <c r="P3776" i="1"/>
  <c r="S3776" i="1"/>
  <c r="T3776" i="1"/>
  <c r="O3777" i="1"/>
  <c r="P3777" i="1"/>
  <c r="S3777" i="1"/>
  <c r="T3777" i="1"/>
  <c r="O3778" i="1"/>
  <c r="P3778" i="1"/>
  <c r="S3778" i="1"/>
  <c r="T3778" i="1"/>
  <c r="O3779" i="1"/>
  <c r="P3779" i="1"/>
  <c r="S3779" i="1"/>
  <c r="T3779" i="1"/>
  <c r="O3780" i="1"/>
  <c r="P3780" i="1"/>
  <c r="S3780" i="1"/>
  <c r="T3780" i="1"/>
  <c r="O3781" i="1"/>
  <c r="P3781" i="1"/>
  <c r="S3781" i="1"/>
  <c r="T3781" i="1"/>
  <c r="O3782" i="1"/>
  <c r="P3782" i="1"/>
  <c r="S3782" i="1"/>
  <c r="T3782" i="1"/>
  <c r="O3783" i="1"/>
  <c r="P3783" i="1"/>
  <c r="S3783" i="1"/>
  <c r="T3783" i="1"/>
  <c r="O3784" i="1"/>
  <c r="P3784" i="1"/>
  <c r="S3784" i="1"/>
  <c r="T3784" i="1"/>
  <c r="O3785" i="1"/>
  <c r="P3785" i="1"/>
  <c r="S3785" i="1"/>
  <c r="T3785" i="1"/>
  <c r="O3786" i="1"/>
  <c r="P3786" i="1"/>
  <c r="S3786" i="1"/>
  <c r="T3786" i="1"/>
  <c r="O3787" i="1"/>
  <c r="P3787" i="1"/>
  <c r="S3787" i="1"/>
  <c r="T3787" i="1"/>
  <c r="O3788" i="1"/>
  <c r="P3788" i="1"/>
  <c r="S3788" i="1"/>
  <c r="T3788" i="1"/>
  <c r="O3789" i="1"/>
  <c r="P3789" i="1"/>
  <c r="S3789" i="1"/>
  <c r="T3789" i="1"/>
  <c r="O3790" i="1"/>
  <c r="P3790" i="1"/>
  <c r="S3790" i="1"/>
  <c r="T3790" i="1"/>
  <c r="O3791" i="1"/>
  <c r="P3791" i="1"/>
  <c r="S3791" i="1"/>
  <c r="T3791" i="1"/>
  <c r="O3792" i="1"/>
  <c r="P3792" i="1"/>
  <c r="S3792" i="1"/>
  <c r="T3792" i="1"/>
  <c r="O3793" i="1"/>
  <c r="P3793" i="1"/>
  <c r="S3793" i="1"/>
  <c r="T3793" i="1"/>
  <c r="O3794" i="1"/>
  <c r="P3794" i="1"/>
  <c r="S3794" i="1"/>
  <c r="T3794" i="1"/>
  <c r="O3795" i="1"/>
  <c r="P3795" i="1"/>
  <c r="S3795" i="1"/>
  <c r="T3795" i="1"/>
  <c r="O3796" i="1"/>
  <c r="P3796" i="1"/>
  <c r="S3796" i="1"/>
  <c r="T3796" i="1"/>
  <c r="O3797" i="1"/>
  <c r="P3797" i="1"/>
  <c r="S3797" i="1"/>
  <c r="T3797" i="1"/>
  <c r="O3798" i="1"/>
  <c r="P3798" i="1"/>
  <c r="S3798" i="1"/>
  <c r="T3798" i="1"/>
  <c r="O3799" i="1"/>
  <c r="P3799" i="1"/>
  <c r="S3799" i="1"/>
  <c r="T3799" i="1"/>
  <c r="O3800" i="1"/>
  <c r="P3800" i="1"/>
  <c r="S3800" i="1"/>
  <c r="T3800" i="1"/>
  <c r="O3801" i="1"/>
  <c r="P3801" i="1"/>
  <c r="S3801" i="1"/>
  <c r="T3801" i="1"/>
  <c r="O3802" i="1"/>
  <c r="P3802" i="1"/>
  <c r="S3802" i="1"/>
  <c r="T3802" i="1"/>
  <c r="O3803" i="1"/>
  <c r="P3803" i="1"/>
  <c r="S3803" i="1"/>
  <c r="T3803" i="1"/>
  <c r="O3804" i="1"/>
  <c r="P3804" i="1"/>
  <c r="S3804" i="1"/>
  <c r="T3804" i="1"/>
  <c r="O3805" i="1"/>
  <c r="P3805" i="1"/>
  <c r="S3805" i="1"/>
  <c r="T3805" i="1"/>
  <c r="O3806" i="1"/>
  <c r="P3806" i="1"/>
  <c r="S3806" i="1"/>
  <c r="T3806" i="1"/>
  <c r="O3807" i="1"/>
  <c r="P3807" i="1"/>
  <c r="S3807" i="1"/>
  <c r="T3807" i="1"/>
  <c r="O3808" i="1"/>
  <c r="P3808" i="1"/>
  <c r="S3808" i="1"/>
  <c r="T3808" i="1"/>
  <c r="O3809" i="1"/>
  <c r="P3809" i="1"/>
  <c r="S3809" i="1"/>
  <c r="T380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70" i="1"/>
  <c r="P3870" i="1"/>
  <c r="S3870" i="1"/>
  <c r="T3870" i="1"/>
  <c r="O3871" i="1"/>
  <c r="P3871" i="1"/>
  <c r="S3871" i="1"/>
  <c r="T3871" i="1"/>
  <c r="O3872" i="1"/>
  <c r="P3872" i="1"/>
  <c r="S3872" i="1"/>
  <c r="T3872" i="1"/>
  <c r="O3873" i="1"/>
  <c r="P3873" i="1"/>
  <c r="S3873" i="1"/>
  <c r="T3873" i="1"/>
  <c r="O3874" i="1"/>
  <c r="P3874" i="1"/>
  <c r="S3874" i="1"/>
  <c r="T3874" i="1"/>
  <c r="O3875" i="1"/>
  <c r="P3875" i="1"/>
  <c r="S3875" i="1"/>
  <c r="T3875" i="1"/>
  <c r="O3876" i="1"/>
  <c r="P3876" i="1"/>
  <c r="S3876" i="1"/>
  <c r="T3876" i="1"/>
  <c r="O3877" i="1"/>
  <c r="P3877" i="1"/>
  <c r="S3877" i="1"/>
  <c r="T3877" i="1"/>
  <c r="O3878" i="1"/>
  <c r="P3878" i="1"/>
  <c r="S3878" i="1"/>
  <c r="T3878" i="1"/>
  <c r="O3879" i="1"/>
  <c r="P3879" i="1"/>
  <c r="S3879" i="1"/>
  <c r="T3879" i="1"/>
  <c r="O3880" i="1"/>
  <c r="P3880" i="1"/>
  <c r="S3880" i="1"/>
  <c r="T3880" i="1"/>
  <c r="O3881" i="1"/>
  <c r="P3881" i="1"/>
  <c r="S3881" i="1"/>
  <c r="T3881" i="1"/>
  <c r="O3882" i="1"/>
  <c r="P3882" i="1"/>
  <c r="S3882" i="1"/>
  <c r="T3882" i="1"/>
  <c r="O3883" i="1"/>
  <c r="P3883" i="1"/>
  <c r="S3883" i="1"/>
  <c r="T3883" i="1"/>
  <c r="O3884" i="1"/>
  <c r="P3884" i="1"/>
  <c r="S3884" i="1"/>
  <c r="T3884" i="1"/>
  <c r="O3885" i="1"/>
  <c r="P3885" i="1"/>
  <c r="S3885" i="1"/>
  <c r="T3885" i="1"/>
  <c r="O3886" i="1"/>
  <c r="P3886" i="1"/>
  <c r="S3886" i="1"/>
  <c r="T3886" i="1"/>
  <c r="O3887" i="1"/>
  <c r="P3887" i="1"/>
  <c r="S3887" i="1"/>
  <c r="T3887" i="1"/>
  <c r="O3888" i="1"/>
  <c r="P3888" i="1"/>
  <c r="S3888" i="1"/>
  <c r="T3888" i="1"/>
  <c r="O3889" i="1"/>
  <c r="P3889" i="1"/>
  <c r="S3889" i="1"/>
  <c r="T3889" i="1"/>
  <c r="O3890" i="1"/>
  <c r="P3890" i="1"/>
  <c r="S3890" i="1"/>
  <c r="T3890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1" i="1"/>
  <c r="P3981" i="1"/>
  <c r="S3981" i="1"/>
  <c r="T3981" i="1"/>
  <c r="O3982" i="1"/>
  <c r="P3982" i="1"/>
  <c r="S3982" i="1"/>
  <c r="T3982" i="1"/>
  <c r="O3983" i="1"/>
  <c r="P3983" i="1"/>
  <c r="S3983" i="1"/>
  <c r="T3983" i="1"/>
  <c r="O3984" i="1"/>
  <c r="P3984" i="1"/>
  <c r="S3984" i="1"/>
  <c r="T3984" i="1"/>
  <c r="O3985" i="1"/>
  <c r="P3985" i="1"/>
  <c r="S3985" i="1"/>
  <c r="T3985" i="1"/>
  <c r="O3986" i="1"/>
  <c r="P3986" i="1"/>
  <c r="S3986" i="1"/>
  <c r="T3986" i="1"/>
  <c r="O3987" i="1"/>
  <c r="P3987" i="1"/>
  <c r="S3987" i="1"/>
  <c r="T3987" i="1"/>
  <c r="O3988" i="1"/>
  <c r="P3988" i="1"/>
  <c r="S3988" i="1"/>
  <c r="T3988" i="1"/>
  <c r="O3989" i="1"/>
  <c r="P3989" i="1"/>
  <c r="S3989" i="1"/>
  <c r="T3989" i="1"/>
  <c r="O3990" i="1"/>
  <c r="P3990" i="1"/>
  <c r="S3990" i="1"/>
  <c r="T3990" i="1"/>
  <c r="O3991" i="1"/>
  <c r="P3991" i="1"/>
  <c r="S3991" i="1"/>
  <c r="T3991" i="1"/>
  <c r="O3992" i="1"/>
  <c r="P3992" i="1"/>
  <c r="S3992" i="1"/>
  <c r="T3992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7" i="1"/>
  <c r="P3997" i="1"/>
  <c r="S3997" i="1"/>
  <c r="T3997" i="1"/>
  <c r="O3998" i="1"/>
  <c r="P3998" i="1"/>
  <c r="S3998" i="1"/>
  <c r="T3998" i="1"/>
  <c r="O3999" i="1"/>
  <c r="P3999" i="1"/>
  <c r="S3999" i="1"/>
  <c r="T3999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3" i="1"/>
  <c r="P4003" i="1"/>
  <c r="S4003" i="1"/>
  <c r="T4003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0" i="1"/>
  <c r="P4010" i="1"/>
  <c r="S4010" i="1"/>
  <c r="T4010" i="1"/>
  <c r="O4011" i="1"/>
  <c r="P4011" i="1"/>
  <c r="S4011" i="1"/>
  <c r="T4011" i="1"/>
  <c r="O4012" i="1"/>
  <c r="P4012" i="1"/>
  <c r="S4012" i="1"/>
  <c r="T4012" i="1"/>
  <c r="O4013" i="1"/>
  <c r="P4013" i="1"/>
  <c r="S4013" i="1"/>
  <c r="T4013" i="1"/>
  <c r="O4014" i="1"/>
  <c r="P4014" i="1"/>
  <c r="S4014" i="1"/>
  <c r="T4014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8" i="1"/>
  <c r="P4018" i="1"/>
  <c r="S4018" i="1"/>
  <c r="T4018" i="1"/>
  <c r="O4019" i="1"/>
  <c r="P4019" i="1"/>
  <c r="S4019" i="1"/>
  <c r="T4019" i="1"/>
  <c r="O4020" i="1"/>
  <c r="P4020" i="1"/>
  <c r="S4020" i="1"/>
  <c r="T4020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7" i="1"/>
  <c r="P4027" i="1"/>
  <c r="S4027" i="1"/>
  <c r="T4027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5" i="1"/>
  <c r="P4035" i="1"/>
  <c r="S4035" i="1"/>
  <c r="T4035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3" i="1"/>
  <c r="P4043" i="1"/>
  <c r="S4043" i="1"/>
  <c r="T4043" i="1"/>
  <c r="O4044" i="1"/>
  <c r="P4044" i="1"/>
  <c r="S4044" i="1"/>
  <c r="T4044" i="1"/>
  <c r="O4045" i="1"/>
  <c r="P4045" i="1"/>
  <c r="S4045" i="1"/>
  <c r="T4045" i="1"/>
  <c r="O4046" i="1"/>
  <c r="P4046" i="1"/>
  <c r="S4046" i="1"/>
  <c r="T4046" i="1"/>
  <c r="O4047" i="1"/>
  <c r="P4047" i="1"/>
  <c r="S4047" i="1"/>
  <c r="T4047" i="1"/>
  <c r="O4048" i="1"/>
  <c r="P4048" i="1"/>
  <c r="S4048" i="1"/>
  <c r="T4048" i="1"/>
  <c r="O4049" i="1"/>
  <c r="P4049" i="1"/>
  <c r="S4049" i="1"/>
  <c r="T4049" i="1"/>
  <c r="O4050" i="1"/>
  <c r="P4050" i="1"/>
  <c r="S4050" i="1"/>
  <c r="T4050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5" i="1"/>
  <c r="P4055" i="1"/>
  <c r="S4055" i="1"/>
  <c r="T4055" i="1"/>
  <c r="O4056" i="1"/>
  <c r="P4056" i="1"/>
  <c r="S4056" i="1"/>
  <c r="T4056" i="1"/>
  <c r="O4057" i="1"/>
  <c r="P4057" i="1"/>
  <c r="S4057" i="1"/>
  <c r="T4057" i="1"/>
  <c r="O4058" i="1"/>
  <c r="P4058" i="1"/>
  <c r="S4058" i="1"/>
  <c r="T4058" i="1"/>
  <c r="O4059" i="1"/>
  <c r="P4059" i="1"/>
  <c r="S4059" i="1"/>
  <c r="T4059" i="1"/>
  <c r="O4060" i="1"/>
  <c r="P4060" i="1"/>
  <c r="S4060" i="1"/>
  <c r="T4060" i="1"/>
  <c r="O4061" i="1"/>
  <c r="P4061" i="1"/>
  <c r="S4061" i="1"/>
  <c r="T4061" i="1"/>
  <c r="O4062" i="1"/>
  <c r="P4062" i="1"/>
  <c r="S4062" i="1"/>
  <c r="T4062" i="1"/>
  <c r="O4063" i="1"/>
  <c r="P4063" i="1"/>
  <c r="S4063" i="1"/>
  <c r="T4063" i="1"/>
  <c r="O4064" i="1"/>
  <c r="P4064" i="1"/>
  <c r="S4064" i="1"/>
  <c r="T4064" i="1"/>
  <c r="O4065" i="1"/>
  <c r="P4065" i="1"/>
  <c r="S4065" i="1"/>
  <c r="T4065" i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1" i="1"/>
  <c r="P4071" i="1"/>
  <c r="S4071" i="1"/>
  <c r="T4071" i="1"/>
  <c r="O4072" i="1"/>
  <c r="P4072" i="1"/>
  <c r="S4072" i="1"/>
  <c r="T4072" i="1"/>
  <c r="O4073" i="1"/>
  <c r="P4073" i="1"/>
  <c r="S4073" i="1"/>
  <c r="T4073" i="1"/>
  <c r="O4074" i="1"/>
  <c r="P4074" i="1"/>
  <c r="S4074" i="1"/>
  <c r="T4074" i="1"/>
  <c r="O4075" i="1"/>
  <c r="P4075" i="1"/>
  <c r="S4075" i="1"/>
  <c r="T4075" i="1"/>
  <c r="O4076" i="1"/>
  <c r="P4076" i="1"/>
  <c r="S4076" i="1"/>
  <c r="T4076" i="1"/>
  <c r="O4077" i="1"/>
  <c r="P4077" i="1"/>
  <c r="S4077" i="1"/>
  <c r="T4077" i="1"/>
  <c r="O4078" i="1"/>
  <c r="P4078" i="1"/>
  <c r="S4078" i="1"/>
  <c r="T4078" i="1"/>
  <c r="O4079" i="1"/>
  <c r="P4079" i="1"/>
  <c r="S4079" i="1"/>
  <c r="T4079" i="1"/>
  <c r="O4080" i="1"/>
  <c r="P4080" i="1"/>
  <c r="S4080" i="1"/>
  <c r="T4080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6" i="1"/>
  <c r="P4086" i="1"/>
  <c r="S4086" i="1"/>
  <c r="T4086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4096" i="1"/>
  <c r="P4096" i="1"/>
  <c r="S4096" i="1"/>
  <c r="T4096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6" i="1"/>
  <c r="P4106" i="1"/>
  <c r="S4106" i="1"/>
  <c r="T4106" i="1"/>
  <c r="O4107" i="1"/>
  <c r="P4107" i="1"/>
  <c r="S4107" i="1"/>
  <c r="T4107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1" i="1"/>
  <c r="P4111" i="1"/>
  <c r="S4111" i="1"/>
  <c r="T4111" i="1"/>
  <c r="O4112" i="1"/>
  <c r="P4112" i="1"/>
  <c r="S4112" i="1"/>
  <c r="T4112" i="1"/>
  <c r="O4113" i="1"/>
  <c r="P4113" i="1"/>
  <c r="S4113" i="1"/>
  <c r="T4113" i="1"/>
  <c r="O4114" i="1"/>
  <c r="P4114" i="1"/>
  <c r="S4114" i="1"/>
  <c r="T4114" i="1"/>
  <c r="O4115" i="1"/>
  <c r="P4115" i="1"/>
  <c r="S4115" i="1"/>
  <c r="T4115" i="1"/>
  <c r="D12" i="4"/>
  <c r="D11" i="4"/>
  <c r="D10" i="4"/>
  <c r="D9" i="4"/>
  <c r="D8" i="4"/>
  <c r="D7" i="4"/>
  <c r="D6" i="4"/>
  <c r="D5" i="4"/>
  <c r="D4" i="4"/>
  <c r="D3" i="4"/>
  <c r="C12" i="4"/>
  <c r="C11" i="4"/>
  <c r="C10" i="4"/>
  <c r="C9" i="4"/>
  <c r="C8" i="4"/>
  <c r="C7" i="4"/>
  <c r="C6" i="4"/>
  <c r="C5" i="4"/>
  <c r="C4" i="4"/>
  <c r="C3" i="4"/>
  <c r="B12" i="4"/>
  <c r="B11" i="4"/>
  <c r="B10" i="4"/>
  <c r="B9" i="4"/>
  <c r="B8" i="4"/>
  <c r="B7" i="4"/>
  <c r="B6" i="4"/>
  <c r="B5" i="4"/>
  <c r="B4" i="4"/>
  <c r="D13" i="4"/>
  <c r="C13" i="4"/>
  <c r="B13" i="4"/>
  <c r="B3" i="4"/>
  <c r="D2" i="4"/>
  <c r="C2" i="4"/>
  <c r="B2" i="4"/>
  <c r="E12" i="4" l="1"/>
  <c r="F12" i="4" s="1"/>
  <c r="E3" i="4"/>
  <c r="E4" i="4"/>
  <c r="H4" i="4" s="1"/>
  <c r="E11" i="4"/>
  <c r="G11" i="4" s="1"/>
  <c r="E2" i="4"/>
  <c r="F2" i="4" s="1"/>
  <c r="E5" i="4"/>
  <c r="H5" i="4" s="1"/>
  <c r="G4" i="4"/>
  <c r="E13" i="4"/>
  <c r="G13" i="4" s="1"/>
  <c r="G3" i="4"/>
  <c r="H3" i="4"/>
  <c r="E10" i="4"/>
  <c r="F10" i="4" s="1"/>
  <c r="E9" i="4"/>
  <c r="H9" i="4" s="1"/>
  <c r="E8" i="4"/>
  <c r="F8" i="4" s="1"/>
  <c r="F3" i="4"/>
  <c r="E7" i="4"/>
  <c r="F7" i="4" s="1"/>
  <c r="E6" i="4"/>
  <c r="F6" i="4" s="1"/>
  <c r="H11" i="4" l="1"/>
  <c r="G12" i="4"/>
  <c r="H12" i="4"/>
  <c r="F4" i="4"/>
  <c r="G2" i="4"/>
  <c r="F11" i="4"/>
  <c r="H2" i="4"/>
  <c r="G5" i="4"/>
  <c r="F5" i="4"/>
  <c r="H8" i="4"/>
  <c r="H13" i="4"/>
  <c r="F13" i="4"/>
  <c r="G7" i="4"/>
  <c r="H10" i="4"/>
  <c r="G10" i="4"/>
  <c r="H7" i="4"/>
  <c r="F9" i="4"/>
  <c r="G9" i="4"/>
  <c r="H6" i="4"/>
  <c r="G6" i="4"/>
  <c r="G8" i="4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<sst xmlns="http://schemas.openxmlformats.org/spreadsheetml/2006/main" count="33049" uniqueCount="8400">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</sst>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9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1" applyNumberFormat="1" applyFont="1" applyAlignment="1">
      <alignment horizontal="right"/>
    </xf>
    <xf numFmtId="164" fontId="0" fillId="0" borderId="0" xfId="1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[StarterBook_sjs.xlsx]Category!PivotTable1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A-486B-B296-0AD415F41A9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6A-486B-B296-0AD415F41A9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6A-486B-B296-0AD415F41A9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6A-486B-B296-0AD415F41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9418736"/>
        <c:axId val="2019419568"/>
      </c:barChart>
      <c:catAx>
        <c:axId val="201941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19568"/>
        <c:crosses val="autoZero"/>
        <c:auto val="1"/>
        <c:lblAlgn val="ctr"/>
        <c:lblOffset val="100"/>
        <c:noMultiLvlLbl val="0"/>
      </c:catAx>
      <c:valAx>
        <c:axId val="20194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1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[StarterBook_sjs.xlsx]SubCategory!PivotTable2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6-446B-816A-0E66A75402A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6-446B-816A-0E66A75402A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E6-446B-816A-0E66A75402AE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E6-446B-816A-0E66A754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008415"/>
        <c:axId val="219006751"/>
      </c:barChart>
      <c:catAx>
        <c:axId val="21900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06751"/>
        <c:crosses val="autoZero"/>
        <c:auto val="1"/>
        <c:lblAlgn val="ctr"/>
        <c:lblOffset val="100"/>
        <c:noMultiLvlLbl val="0"/>
      </c:catAx>
      <c:valAx>
        <c:axId val="21900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0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[StarterBook_sjs.xlsx]LaunchDate Outcomes!PivotTable2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7-4A92-85CA-201D8C3EA658}"/>
            </c:ext>
          </c:extLst>
        </c:ser>
        <c:ser>
          <c:idx val="1"/>
          <c:order val="1"/>
          <c:tx>
            <c:strRef>
              <c:f>'LaunchDate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7-4A92-85CA-201D8C3EA658}"/>
            </c:ext>
          </c:extLst>
        </c:ser>
        <c:ser>
          <c:idx val="2"/>
          <c:order val="2"/>
          <c:tx>
            <c:strRef>
              <c:f>'LaunchDate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C7-4A92-85CA-201D8C3EA658}"/>
            </c:ext>
          </c:extLst>
        </c:ser>
        <c:ser>
          <c:idx val="3"/>
          <c:order val="3"/>
          <c:tx>
            <c:strRef>
              <c:f>'LaunchDate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C7-4A92-85CA-201D8C3EA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8500191"/>
        <c:axId val="2118479807"/>
      </c:lineChart>
      <c:catAx>
        <c:axId val="211850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79807"/>
        <c:crosses val="autoZero"/>
        <c:auto val="1"/>
        <c:lblAlgn val="ctr"/>
        <c:lblOffset val="100"/>
        <c:noMultiLvlLbl val="0"/>
      </c:catAx>
      <c:valAx>
        <c:axId val="211847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0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to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Outcomes'!$A$2:$A$13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</c:v>
                </c:pt>
                <c:pt idx="9">
                  <c:v>0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A-4AB3-8B4E-4C97CA361E6D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Outcomes'!$A$2:$A$13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</c:v>
                </c:pt>
                <c:pt idx="9">
                  <c:v>0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A-4AB3-8B4E-4C97CA361E6D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Outcomes'!$A$2:$A$13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</c:v>
                </c:pt>
                <c:pt idx="9">
                  <c:v>0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A-4AB3-8B4E-4C97CA361E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40732031"/>
        <c:axId val="1340730303"/>
      </c:lineChart>
      <c:catAx>
        <c:axId val="134073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30303"/>
        <c:crosses val="autoZero"/>
        <c:auto val="1"/>
        <c:lblAlgn val="ctr"/>
        <c:lblOffset val="100"/>
        <c:noMultiLvlLbl val="0"/>
      </c:catAx>
      <c:valAx>
        <c:axId val="134073030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34073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647699</xdr:colOff>
      <xdr:row>1</xdr:row>
      <xdr:rowOff>161925</xdr:rowOff>
    </xdr:from>
    <xdr:to>
      <xdr:col>17</xdr:col>
      <xdr:colOff>85724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9A8E3-E522-4354-87DB-47EF14EC4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6</xdr:row>
      <xdr:rowOff>85725</xdr:rowOff>
    </xdr:from>
    <xdr:to>
      <xdr:col>19</xdr:col>
      <xdr:colOff>276224</xdr:colOff>
      <xdr:row>35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8432E-B607-4782-BA28-5C9B5DD92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3</xdr:row>
      <xdr:rowOff>4761</xdr:rowOff>
    </xdr:from>
    <xdr:to>
      <xdr:col>16</xdr:col>
      <xdr:colOff>95249</xdr:colOff>
      <xdr:row>19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D098C-AA45-4D50-B6B2-4928A6760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1247774</xdr:colOff>
      <xdr:row>16</xdr:row>
      <xdr:rowOff>28575</xdr:rowOff>
    </xdr:from>
    <xdr:to>
      <xdr:col>6</xdr:col>
      <xdr:colOff>1133474</xdr:colOff>
      <xdr:row>36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E53176-93CC-4008-92A7-003F18D25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moot" refreshedDate="44358.818977430557" createdVersion="7" refreshedVersion="7" minRefreshableVersion="3" recordCount="4114" xr:uid="{875115BE-6DD9-4D4A-B79D-51F25CD9ACB3}">
  <cacheSource type="worksheet">
    <worksheetSource ref="A1:R4115" sheet="Mai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moot" refreshedDate="44362.832199999997" createdVersion="7" refreshedVersion="7" minRefreshableVersion="3" recordCount="4114" xr:uid="{004A0987-9B3C-4BFF-9C67-DF8342A05EFA}">
  <cacheSource type="worksheet">
    <worksheetSource ref="A1:T4115" sheet="Main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8D21F-8ECF-4EEE-9E50-A37A3ED98D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63523-20D5-4BA2-BB3F-80163F1ED35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F8D9A-D48F-48A9-B200-164332EA1BD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1" zoomScaleNormal="71" workbookViewId="0">
      <selection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10" width="13.425781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2.140625" style="13" bestFit="1" customWidth="1"/>
    <col min="17" max="17" width="33.7109375" bestFit="1" customWidth="1"/>
    <col min="18" max="18" width="17.7109375" bestFit="1" customWidth="1"/>
    <col min="19" max="19" width="30.140625" style="15" bestFit="1" customWidth="1"/>
    <col min="20" max="20" width="28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8307</v>
      </c>
      <c r="Q1" s="1" t="s">
        <v>8308</v>
      </c>
      <c r="R1" s="1" t="s">
        <v>8309</v>
      </c>
      <c r="S1" s="14" t="s">
        <v>8385</v>
      </c>
      <c r="T1" s="14" t="s">
        <v>8386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E2/D2*100</f>
        <v>136.85882352941178</v>
      </c>
      <c r="P2" s="13">
        <f t="shared" ref="P2:P65" si="1">IFERROR(E2/L2,"0")</f>
        <v>63.917582417582416</v>
      </c>
      <c r="Q2" t="s">
        <v>8310</v>
      </c>
      <c r="R2" t="s">
        <v>8311</v>
      </c>
      <c r="S2" s="15">
        <f>(J2/86400)+DATE(1970,1,1)</f>
        <v>42177.007071759261</v>
      </c>
      <c r="T2" s="15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13">
        <f t="shared" si="1"/>
        <v>185.48101265822785</v>
      </c>
      <c r="Q3" t="s">
        <v>8310</v>
      </c>
      <c r="R3" t="s">
        <v>8311</v>
      </c>
      <c r="S3" s="15">
        <f t="shared" ref="S3:S66" si="2">(J3/86400)+DATE(1970,1,1)</f>
        <v>42766.600497685184</v>
      </c>
      <c r="T3" s="15">
        <f t="shared" ref="T3:T66" si="3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3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3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3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3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3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3">
        <f t="shared" si="1"/>
        <v>159.82456140350877</v>
      </c>
      <c r="Q9" t="s">
        <v>8310</v>
      </c>
      <c r="R9" t="s">
        <v>8311</v>
      </c>
      <c r="S9" s="15">
        <f t="shared" si="2"/>
        <v>42516.047071759254</v>
      </c>
      <c r="T9" s="15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3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3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3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3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3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3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3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3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3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3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3">
        <f t="shared" si="1"/>
        <v>93.264122807017543</v>
      </c>
      <c r="Q20" t="s">
        <v>8310</v>
      </c>
      <c r="R20" t="s">
        <v>8311</v>
      </c>
      <c r="S20" s="15">
        <f t="shared" si="2"/>
        <v>41869.542314814811</v>
      </c>
      <c r="T20" s="15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3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3">
        <f t="shared" si="1"/>
        <v>80.16</v>
      </c>
      <c r="Q22" t="s">
        <v>8310</v>
      </c>
      <c r="R22" t="s">
        <v>8311</v>
      </c>
      <c r="S22" s="15">
        <f t="shared" si="2"/>
        <v>42200.758240740739</v>
      </c>
      <c r="T22" s="15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3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3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3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3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5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3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3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3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3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3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3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3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3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3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5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3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3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3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3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3">
        <f t="shared" si="1"/>
        <v>41.68181818181818</v>
      </c>
      <c r="Q40" t="s">
        <v>8310</v>
      </c>
      <c r="R40" t="s">
        <v>8311</v>
      </c>
      <c r="S40" s="15">
        <f t="shared" si="2"/>
        <v>41375.057222222225</v>
      </c>
      <c r="T40" s="15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3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3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3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3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3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3">
        <f t="shared" si="1"/>
        <v>133.33333333333334</v>
      </c>
      <c r="Q46" t="s">
        <v>8310</v>
      </c>
      <c r="R46" t="s">
        <v>8311</v>
      </c>
      <c r="S46" s="15">
        <f t="shared" si="2"/>
        <v>41874.098807870367</v>
      </c>
      <c r="T46" s="15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3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3">
        <f t="shared" si="1"/>
        <v>194.44444444444446</v>
      </c>
      <c r="Q48" t="s">
        <v>8310</v>
      </c>
      <c r="R48" t="s">
        <v>8311</v>
      </c>
      <c r="S48" s="15">
        <f t="shared" si="2"/>
        <v>42323.96497685185</v>
      </c>
      <c r="T48" s="15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3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3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3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3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3">
        <f t="shared" si="1"/>
        <v>118.33613445378151</v>
      </c>
      <c r="Q53" t="s">
        <v>8310</v>
      </c>
      <c r="R53" t="s">
        <v>8311</v>
      </c>
      <c r="S53" s="15">
        <f t="shared" si="2"/>
        <v>42196.928668981476</v>
      </c>
      <c r="T53" s="15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3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3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3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3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3">
        <f t="shared" si="1"/>
        <v>49.316091954022987</v>
      </c>
      <c r="Q58" t="s">
        <v>8310</v>
      </c>
      <c r="R58" t="s">
        <v>8311</v>
      </c>
      <c r="S58" s="15">
        <f t="shared" si="2"/>
        <v>42149.548888888894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3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3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3">
        <f t="shared" si="1"/>
        <v>606.82242424242418</v>
      </c>
      <c r="Q61" t="s">
        <v>8310</v>
      </c>
      <c r="R61" t="s">
        <v>8311</v>
      </c>
      <c r="S61" s="15">
        <f t="shared" si="2"/>
        <v>42230.235833333332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3">
        <f t="shared" si="1"/>
        <v>43.040092592592593</v>
      </c>
      <c r="Q62" t="s">
        <v>8310</v>
      </c>
      <c r="R62" t="s">
        <v>8312</v>
      </c>
      <c r="S62" s="15">
        <f t="shared" si="2"/>
        <v>41701.901817129634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3">
        <f t="shared" si="1"/>
        <v>322.39130434782606</v>
      </c>
      <c r="Q63" t="s">
        <v>8310</v>
      </c>
      <c r="R63" t="s">
        <v>8312</v>
      </c>
      <c r="S63" s="15">
        <f t="shared" si="2"/>
        <v>41409.814317129625</v>
      </c>
      <c r="T63" s="15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3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3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E66/D66*100</f>
        <v>173.33333333333334</v>
      </c>
      <c r="P66" s="13">
        <f t="shared" ref="P66:P129" si="5">IFERROR(E66/L66,"0")</f>
        <v>86.666666666666671</v>
      </c>
      <c r="Q66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13">
        <f t="shared" si="5"/>
        <v>132.05263157894737</v>
      </c>
      <c r="Q67" t="s">
        <v>8310</v>
      </c>
      <c r="R67" t="s">
        <v>8312</v>
      </c>
      <c r="S67" s="15">
        <f t="shared" ref="S67:S130" si="6">(J67/86400)+DATE(1970,1,1)</f>
        <v>41835.821226851855</v>
      </c>
      <c r="T67" s="15">
        <f t="shared" ref="T67:T130" si="7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13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13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13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13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13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13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13">
        <f t="shared" si="5"/>
        <v>58.170731707317074</v>
      </c>
      <c r="Q74" t="s">
        <v>8310</v>
      </c>
      <c r="R74" t="s">
        <v>8312</v>
      </c>
      <c r="S74" s="15">
        <f t="shared" si="6"/>
        <v>41208.010196759264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13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13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13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13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13">
        <f t="shared" si="5"/>
        <v>60.384615384615387</v>
      </c>
      <c r="Q79" t="s">
        <v>8310</v>
      </c>
      <c r="R79" t="s">
        <v>8312</v>
      </c>
      <c r="S79" s="15">
        <f t="shared" si="6"/>
        <v>40997.144872685181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13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13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13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13">
        <f t="shared" si="5"/>
        <v>53.035714285714285</v>
      </c>
      <c r="Q83" t="s">
        <v>8310</v>
      </c>
      <c r="R83" t="s">
        <v>8312</v>
      </c>
      <c r="S83" s="15">
        <f t="shared" si="6"/>
        <v>41100.158877314811</v>
      </c>
      <c r="T83" s="15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13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13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13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13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13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13">
        <f t="shared" si="5"/>
        <v>104.6</v>
      </c>
      <c r="Q89" t="s">
        <v>8310</v>
      </c>
      <c r="R89" t="s">
        <v>8312</v>
      </c>
      <c r="S89" s="15">
        <f t="shared" si="6"/>
        <v>40322.539386574077</v>
      </c>
      <c r="T89" s="15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13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13">
        <f t="shared" si="5"/>
        <v>123.28571428571429</v>
      </c>
      <c r="Q91" t="s">
        <v>8310</v>
      </c>
      <c r="R91" t="s">
        <v>8312</v>
      </c>
      <c r="S91" s="15">
        <f t="shared" si="6"/>
        <v>41402.752222222218</v>
      </c>
      <c r="T91" s="15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13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13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13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13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13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13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13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13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13">
        <f t="shared" si="5"/>
        <v>56.666666666666664</v>
      </c>
      <c r="Q100" t="s">
        <v>8310</v>
      </c>
      <c r="R100" t="s">
        <v>8312</v>
      </c>
      <c r="S100" s="15">
        <f t="shared" si="6"/>
        <v>41214.794837962967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13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13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13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13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13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13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13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13">
        <f t="shared" si="5"/>
        <v>186.11111111111111</v>
      </c>
      <c r="Q108" t="s">
        <v>8310</v>
      </c>
      <c r="R108" t="s">
        <v>8312</v>
      </c>
      <c r="S108" s="15">
        <f t="shared" si="6"/>
        <v>40987.776631944442</v>
      </c>
      <c r="T108" s="15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13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13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13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13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13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13">
        <f t="shared" si="5"/>
        <v>64.197530864197532</v>
      </c>
      <c r="Q114" t="s">
        <v>8310</v>
      </c>
      <c r="R114" t="s">
        <v>8312</v>
      </c>
      <c r="S114" s="15">
        <f t="shared" si="6"/>
        <v>41718.043032407411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13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13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13">
        <f t="shared" si="5"/>
        <v>28.727272727272727</v>
      </c>
      <c r="Q117" t="s">
        <v>8310</v>
      </c>
      <c r="R117" t="s">
        <v>8312</v>
      </c>
      <c r="S117" s="15">
        <f t="shared" si="6"/>
        <v>40918.738935185189</v>
      </c>
      <c r="T117" s="15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13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13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13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13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13">
        <f t="shared" si="5"/>
        <v>10</v>
      </c>
      <c r="Q122" t="s">
        <v>8310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13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3" t="str">
        <f t="shared" si="5"/>
        <v>0</v>
      </c>
      <c r="Q124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13">
        <f t="shared" si="5"/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3" t="str">
        <f t="shared" si="5"/>
        <v>0</v>
      </c>
      <c r="Q126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13">
        <f t="shared" si="5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13">
        <f t="shared" si="5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13">
        <f t="shared" si="5"/>
        <v>47.5</v>
      </c>
      <c r="Q129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E130/D130*100</f>
        <v>1.867</v>
      </c>
      <c r="P130" s="13">
        <f t="shared" ref="P130:P193" si="9">IFERROR(E130/L130,"0")</f>
        <v>311.16666666666669</v>
      </c>
      <c r="Q130" t="s">
        <v>8310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3" t="str">
        <f t="shared" si="9"/>
        <v>0</v>
      </c>
      <c r="Q131" t="s">
        <v>8310</v>
      </c>
      <c r="R131" t="s">
        <v>8313</v>
      </c>
      <c r="S131" s="15">
        <f t="shared" ref="S131:S194" si="10">(J131/86400)+DATE(1970,1,1)</f>
        <v>41882.937303240738</v>
      </c>
      <c r="T131" s="15">
        <f t="shared" ref="T131:T194" si="11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3" t="str">
        <f t="shared" si="9"/>
        <v>0</v>
      </c>
      <c r="Q132" t="s">
        <v>8310</v>
      </c>
      <c r="R132" t="s">
        <v>8313</v>
      </c>
      <c r="S132" s="15">
        <f t="shared" si="10"/>
        <v>41778.91541666667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3" t="str">
        <f t="shared" si="9"/>
        <v>0</v>
      </c>
      <c r="Q133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13">
        <f t="shared" si="9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3" t="str">
        <f t="shared" si="9"/>
        <v>0</v>
      </c>
      <c r="Q135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3" t="str">
        <f t="shared" si="9"/>
        <v>0</v>
      </c>
      <c r="Q136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13">
        <f t="shared" si="9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3" t="str">
        <f t="shared" si="9"/>
        <v>0</v>
      </c>
      <c r="Q138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3" t="str">
        <f t="shared" si="9"/>
        <v>0</v>
      </c>
      <c r="Q139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13">
        <f t="shared" si="9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13">
        <f t="shared" si="9"/>
        <v>500</v>
      </c>
      <c r="Q141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3" t="str">
        <f t="shared" si="9"/>
        <v>0</v>
      </c>
      <c r="Q14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13">
        <f t="shared" si="9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13">
        <f t="shared" si="9"/>
        <v>10</v>
      </c>
      <c r="Q144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3" t="str">
        <f t="shared" si="9"/>
        <v>0</v>
      </c>
      <c r="Q145" t="s">
        <v>8310</v>
      </c>
      <c r="R145" t="s">
        <v>8313</v>
      </c>
      <c r="S145" s="15">
        <f t="shared" si="10"/>
        <v>42559.064143518517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13">
        <f t="shared" si="9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13">
        <f t="shared" si="9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13">
        <f t="shared" si="9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3" t="str">
        <f t="shared" si="9"/>
        <v>0</v>
      </c>
      <c r="Q149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13">
        <f t="shared" si="9"/>
        <v>20</v>
      </c>
      <c r="Q150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13">
        <f t="shared" si="9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13">
        <f t="shared" si="9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13">
        <f t="shared" si="9"/>
        <v>28</v>
      </c>
      <c r="Q153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13">
        <f t="shared" si="9"/>
        <v>15</v>
      </c>
      <c r="Q154" t="s">
        <v>8310</v>
      </c>
      <c r="R154" t="s">
        <v>8313</v>
      </c>
      <c r="S154" s="15">
        <f t="shared" si="10"/>
        <v>41875.077546296292</v>
      </c>
      <c r="T154" s="15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13">
        <f t="shared" si="9"/>
        <v>35.9</v>
      </c>
      <c r="Q155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13">
        <f t="shared" si="9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13">
        <f t="shared" si="9"/>
        <v>20.25</v>
      </c>
      <c r="Q157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13">
        <f t="shared" si="9"/>
        <v>119</v>
      </c>
      <c r="Q158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13">
        <f t="shared" si="9"/>
        <v>4</v>
      </c>
      <c r="Q159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3" t="str">
        <f t="shared" si="9"/>
        <v>0</v>
      </c>
      <c r="Q160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13">
        <f t="shared" si="9"/>
        <v>10</v>
      </c>
      <c r="Q161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3" t="str">
        <f t="shared" si="9"/>
        <v>0</v>
      </c>
      <c r="Q162" t="s">
        <v>8310</v>
      </c>
      <c r="R162" t="s">
        <v>8314</v>
      </c>
      <c r="S162" s="15">
        <f t="shared" si="10"/>
        <v>42171.913090277776</v>
      </c>
      <c r="T162" s="15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13">
        <f t="shared" si="9"/>
        <v>5</v>
      </c>
      <c r="Q163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13">
        <f t="shared" si="9"/>
        <v>43.5</v>
      </c>
      <c r="Q164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3" t="str">
        <f t="shared" si="9"/>
        <v>0</v>
      </c>
      <c r="Q165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13">
        <f t="shared" si="9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3" t="str">
        <f t="shared" si="9"/>
        <v>0</v>
      </c>
      <c r="Q167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13">
        <f t="shared" si="9"/>
        <v>3000</v>
      </c>
      <c r="Q168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13">
        <f t="shared" si="9"/>
        <v>5.5</v>
      </c>
      <c r="Q169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13">
        <f t="shared" si="9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13">
        <f t="shared" si="9"/>
        <v>56</v>
      </c>
      <c r="Q171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13">
        <f t="shared" si="9"/>
        <v>32.5</v>
      </c>
      <c r="Q17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13">
        <f t="shared" si="9"/>
        <v>1</v>
      </c>
      <c r="Q173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3" t="str">
        <f t="shared" si="9"/>
        <v>0</v>
      </c>
      <c r="Q174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3" t="str">
        <f t="shared" si="9"/>
        <v>0</v>
      </c>
      <c r="Q175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3" t="str">
        <f t="shared" si="9"/>
        <v>0</v>
      </c>
      <c r="Q176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13">
        <f t="shared" si="9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3" t="str">
        <f t="shared" si="9"/>
        <v>0</v>
      </c>
      <c r="Q178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13">
        <f t="shared" si="9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3" t="str">
        <f t="shared" si="9"/>
        <v>0</v>
      </c>
      <c r="Q180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13">
        <f t="shared" si="9"/>
        <v>100</v>
      </c>
      <c r="Q181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13">
        <f t="shared" si="9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13">
        <f t="shared" si="9"/>
        <v>180.5</v>
      </c>
      <c r="Q183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3" t="str">
        <f t="shared" si="9"/>
        <v>0</v>
      </c>
      <c r="Q184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13">
        <f t="shared" si="9"/>
        <v>373.5</v>
      </c>
      <c r="Q185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13">
        <f t="shared" si="9"/>
        <v>25.5</v>
      </c>
      <c r="Q186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13">
        <f t="shared" si="9"/>
        <v>220</v>
      </c>
      <c r="Q187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3" t="str">
        <f t="shared" si="9"/>
        <v>0</v>
      </c>
      <c r="Q188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13">
        <f t="shared" si="9"/>
        <v>160</v>
      </c>
      <c r="Q189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3" t="str">
        <f t="shared" si="9"/>
        <v>0</v>
      </c>
      <c r="Q190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13">
        <f t="shared" si="9"/>
        <v>69</v>
      </c>
      <c r="Q191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13">
        <f t="shared" si="9"/>
        <v>50</v>
      </c>
      <c r="Q19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13">
        <f t="shared" si="9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E194/D194*100</f>
        <v>1.6999999999999999E-3</v>
      </c>
      <c r="P194" s="13">
        <f t="shared" ref="P194:P257" si="13">IFERROR(E194/L194,"0")</f>
        <v>5.666666666666667</v>
      </c>
      <c r="Q194" t="s">
        <v>8310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3" t="str">
        <f t="shared" si="13"/>
        <v>0</v>
      </c>
      <c r="Q195" t="s">
        <v>8310</v>
      </c>
      <c r="R195" t="s">
        <v>8314</v>
      </c>
      <c r="S195" s="15">
        <f t="shared" ref="S195:S258" si="14">(J195/86400)+DATE(1970,1,1)</f>
        <v>41911.934791666667</v>
      </c>
      <c r="T195" s="15">
        <f t="shared" ref="T195:T258" si="15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13">
        <f t="shared" si="13"/>
        <v>1</v>
      </c>
      <c r="Q196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3" t="str">
        <f t="shared" si="13"/>
        <v>0</v>
      </c>
      <c r="Q197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13">
        <f t="shared" si="13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13">
        <f t="shared" si="13"/>
        <v>32.75</v>
      </c>
      <c r="Q199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13">
        <f t="shared" si="13"/>
        <v>46.5</v>
      </c>
      <c r="Q200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3" t="str">
        <f t="shared" si="13"/>
        <v>0</v>
      </c>
      <c r="Q201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13">
        <f t="shared" si="13"/>
        <v>87.308333333333337</v>
      </c>
      <c r="Q202" t="s">
        <v>8310</v>
      </c>
      <c r="R202" t="s">
        <v>8314</v>
      </c>
      <c r="S202" s="15">
        <f t="shared" si="14"/>
        <v>41867.083368055552</v>
      </c>
      <c r="T202" s="15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13">
        <f t="shared" si="13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3" t="str">
        <f t="shared" si="13"/>
        <v>0</v>
      </c>
      <c r="Q204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13">
        <f t="shared" si="13"/>
        <v>93.25</v>
      </c>
      <c r="Q205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13">
        <f t="shared" si="13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13">
        <f t="shared" si="13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3" t="str">
        <f t="shared" si="13"/>
        <v>0</v>
      </c>
      <c r="Q208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13">
        <f t="shared" si="13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3" t="str">
        <f t="shared" si="13"/>
        <v>0</v>
      </c>
      <c r="Q210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3" t="str">
        <f t="shared" si="13"/>
        <v>0</v>
      </c>
      <c r="Q211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13">
        <f t="shared" si="13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13">
        <f t="shared" si="13"/>
        <v>185.83333333333334</v>
      </c>
      <c r="Q213" t="s">
        <v>8310</v>
      </c>
      <c r="R213" t="s">
        <v>8314</v>
      </c>
      <c r="S213" s="15">
        <f t="shared" si="14"/>
        <v>42236.159918981481</v>
      </c>
      <c r="T213" s="15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13">
        <f t="shared" si="13"/>
        <v>1</v>
      </c>
      <c r="Q214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13">
        <f t="shared" si="13"/>
        <v>20</v>
      </c>
      <c r="Q215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13">
        <f t="shared" si="13"/>
        <v>1</v>
      </c>
      <c r="Q216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13">
        <f t="shared" si="13"/>
        <v>10</v>
      </c>
      <c r="Q217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13">
        <f t="shared" si="13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13">
        <f t="shared" si="13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13">
        <f t="shared" si="13"/>
        <v>100</v>
      </c>
      <c r="Q220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13">
        <f t="shared" si="13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13">
        <f t="shared" si="13"/>
        <v>120</v>
      </c>
      <c r="Q222" t="s">
        <v>8310</v>
      </c>
      <c r="R222" t="s">
        <v>8314</v>
      </c>
      <c r="S222" s="15">
        <f t="shared" si="14"/>
        <v>42195.643865740742</v>
      </c>
      <c r="T222" s="15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3" t="str">
        <f t="shared" si="13"/>
        <v>0</v>
      </c>
      <c r="Q223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13">
        <f t="shared" si="13"/>
        <v>65</v>
      </c>
      <c r="Q224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3" t="str">
        <f t="shared" si="13"/>
        <v>0</v>
      </c>
      <c r="Q225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3" t="str">
        <f t="shared" si="13"/>
        <v>0</v>
      </c>
      <c r="Q226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3" t="str">
        <f t="shared" si="13"/>
        <v>0</v>
      </c>
      <c r="Q227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13">
        <f t="shared" si="13"/>
        <v>125</v>
      </c>
      <c r="Q228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3" t="str">
        <f t="shared" si="13"/>
        <v>0</v>
      </c>
      <c r="Q229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3" t="str">
        <f t="shared" si="13"/>
        <v>0</v>
      </c>
      <c r="Q230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3" t="str">
        <f t="shared" si="13"/>
        <v>0</v>
      </c>
      <c r="Q231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13">
        <f t="shared" si="13"/>
        <v>30</v>
      </c>
      <c r="Q232" t="s">
        <v>8310</v>
      </c>
      <c r="R232" t="s">
        <v>8314</v>
      </c>
      <c r="S232" s="15">
        <f t="shared" si="14"/>
        <v>42129.77721064815</v>
      </c>
      <c r="T232" s="15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3" t="str">
        <f t="shared" si="13"/>
        <v>0</v>
      </c>
      <c r="Q233" t="s">
        <v>8310</v>
      </c>
      <c r="R233" t="s">
        <v>8314</v>
      </c>
      <c r="S233" s="15">
        <f t="shared" si="14"/>
        <v>42341.958923611106</v>
      </c>
      <c r="T233" s="15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13">
        <f t="shared" si="13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3" t="str">
        <f t="shared" si="13"/>
        <v>0</v>
      </c>
      <c r="Q235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13">
        <f t="shared" si="13"/>
        <v>80.2</v>
      </c>
      <c r="Q236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3" t="str">
        <f t="shared" si="13"/>
        <v>0</v>
      </c>
      <c r="Q237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3" t="str">
        <f t="shared" si="13"/>
        <v>0</v>
      </c>
      <c r="Q238" t="s">
        <v>8310</v>
      </c>
      <c r="R238" t="s">
        <v>8314</v>
      </c>
      <c r="S238" s="15">
        <f t="shared" si="14"/>
        <v>42321.084479166668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13">
        <f t="shared" si="13"/>
        <v>50</v>
      </c>
      <c r="Q239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3" t="str">
        <f t="shared" si="13"/>
        <v>0</v>
      </c>
      <c r="Q240" t="s">
        <v>8310</v>
      </c>
      <c r="R240" t="s">
        <v>8314</v>
      </c>
      <c r="S240" s="15">
        <f t="shared" si="14"/>
        <v>42713.962500000001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13">
        <f t="shared" si="13"/>
        <v>50</v>
      </c>
      <c r="Q241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13">
        <f t="shared" si="13"/>
        <v>117.84759124087591</v>
      </c>
      <c r="Q242" t="s">
        <v>8310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13">
        <f t="shared" si="13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13">
        <f t="shared" si="13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13">
        <f t="shared" si="13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13">
        <f t="shared" si="13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13">
        <f t="shared" si="13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13">
        <f t="shared" si="13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13">
        <f t="shared" si="13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13">
        <f t="shared" si="13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13">
        <f t="shared" si="13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13">
        <f t="shared" si="13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13">
        <f t="shared" si="13"/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13">
        <f t="shared" si="13"/>
        <v>85.444444444444443</v>
      </c>
      <c r="Q254" t="s">
        <v>8310</v>
      </c>
      <c r="R254" t="s">
        <v>8315</v>
      </c>
      <c r="S254" s="15">
        <f t="shared" si="14"/>
        <v>40266.66270833333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13">
        <f t="shared" si="13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13">
        <f t="shared" si="13"/>
        <v>89.38643312101911</v>
      </c>
      <c r="Q256" t="s">
        <v>8310</v>
      </c>
      <c r="R256" t="s">
        <v>8315</v>
      </c>
      <c r="S256" s="15">
        <f t="shared" si="14"/>
        <v>42263.952662037038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13">
        <f t="shared" si="13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E258/D258*100</f>
        <v>139.1</v>
      </c>
      <c r="P258" s="13">
        <f t="shared" ref="P258:P321" si="17">IFERROR(E258/L258,"0")</f>
        <v>65.756363636363631</v>
      </c>
      <c r="Q258" t="s">
        <v>8310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13">
        <f t="shared" si="17"/>
        <v>66.70405357142856</v>
      </c>
      <c r="Q259" t="s">
        <v>8310</v>
      </c>
      <c r="R259" t="s">
        <v>8315</v>
      </c>
      <c r="S259" s="15">
        <f t="shared" ref="S259:S322" si="18">(J259/86400)+DATE(1970,1,1)</f>
        <v>42479.626875000002</v>
      </c>
      <c r="T259" s="15">
        <f t="shared" ref="T259:T322" si="1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13">
        <f t="shared" si="17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13">
        <f t="shared" si="17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13">
        <f t="shared" si="17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13">
        <f t="shared" si="17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13">
        <f t="shared" si="17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13">
        <f t="shared" si="17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13">
        <f t="shared" si="17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13">
        <f t="shared" si="17"/>
        <v>95.775862068965523</v>
      </c>
      <c r="Q267" t="s">
        <v>8310</v>
      </c>
      <c r="R267" t="s">
        <v>8315</v>
      </c>
      <c r="S267" s="15">
        <f t="shared" si="18"/>
        <v>40267.245717592596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13">
        <f t="shared" si="17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13">
        <f t="shared" si="17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13">
        <f t="shared" si="17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13">
        <f t="shared" si="17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13">
        <f t="shared" si="17"/>
        <v>57.540983606557376</v>
      </c>
      <c r="Q272" t="s">
        <v>8310</v>
      </c>
      <c r="R272" t="s">
        <v>8315</v>
      </c>
      <c r="S272" s="15">
        <f t="shared" si="18"/>
        <v>40637.86655092593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13">
        <f t="shared" si="17"/>
        <v>109.42160278745645</v>
      </c>
      <c r="Q273" t="s">
        <v>8310</v>
      </c>
      <c r="R273" t="s">
        <v>8315</v>
      </c>
      <c r="S273" s="15">
        <f t="shared" si="18"/>
        <v>41612.100243055553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13">
        <f t="shared" si="17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13">
        <f t="shared" si="17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13">
        <f t="shared" si="17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13">
        <f t="shared" si="17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13">
        <f t="shared" si="17"/>
        <v>95.225806451612897</v>
      </c>
      <c r="Q278" t="s">
        <v>8310</v>
      </c>
      <c r="R278" t="s">
        <v>8315</v>
      </c>
      <c r="S278" s="15">
        <f t="shared" si="18"/>
        <v>40967.081875000003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13">
        <f t="shared" si="17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13">
        <f t="shared" si="17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13">
        <f t="shared" si="17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13">
        <f t="shared" si="17"/>
        <v>54.748948106591868</v>
      </c>
      <c r="Q282" t="s">
        <v>8310</v>
      </c>
      <c r="R282" t="s">
        <v>8315</v>
      </c>
      <c r="S282" s="15">
        <f t="shared" si="18"/>
        <v>41744.590682870374</v>
      </c>
      <c r="T282" s="15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13">
        <f t="shared" si="17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13">
        <f t="shared" si="17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13">
        <f t="shared" si="17"/>
        <v>101.8269801980198</v>
      </c>
      <c r="Q285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13">
        <f t="shared" si="17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13">
        <f t="shared" si="17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13">
        <f t="shared" si="17"/>
        <v>121.28148148148148</v>
      </c>
      <c r="Q288" t="s">
        <v>8310</v>
      </c>
      <c r="R288" t="s">
        <v>8315</v>
      </c>
      <c r="S288" s="15">
        <f t="shared" si="18"/>
        <v>41313.816250000003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13">
        <f t="shared" si="17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13">
        <f t="shared" si="17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13">
        <f t="shared" si="17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13">
        <f t="shared" si="17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13">
        <f t="shared" si="17"/>
        <v>46.8828125</v>
      </c>
      <c r="Q293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13">
        <f t="shared" si="17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13">
        <f t="shared" si="17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13">
        <f t="shared" si="17"/>
        <v>100</v>
      </c>
      <c r="Q296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13">
        <f t="shared" si="17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13">
        <f t="shared" si="17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13">
        <f t="shared" si="17"/>
        <v>141.74647887323943</v>
      </c>
      <c r="Q299" t="s">
        <v>8310</v>
      </c>
      <c r="R299" t="s">
        <v>8315</v>
      </c>
      <c r="S299" s="15">
        <f t="shared" si="18"/>
        <v>42089.728020833332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13">
        <f t="shared" si="17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13">
        <f t="shared" si="17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13">
        <f t="shared" si="17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13">
        <f t="shared" si="17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13">
        <f t="shared" si="17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13">
        <f t="shared" si="17"/>
        <v>50.292682926829265</v>
      </c>
      <c r="Q305" t="s">
        <v>8310</v>
      </c>
      <c r="R305" t="s">
        <v>8315</v>
      </c>
      <c r="S305" s="15">
        <f t="shared" si="18"/>
        <v>41032.071134259255</v>
      </c>
      <c r="T305" s="15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13">
        <f t="shared" si="17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13">
        <f t="shared" si="17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13">
        <f t="shared" si="17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13">
        <f t="shared" si="17"/>
        <v>42.517361111111114</v>
      </c>
      <c r="Q309" t="s">
        <v>8310</v>
      </c>
      <c r="R309" t="s">
        <v>8315</v>
      </c>
      <c r="S309" s="15">
        <f t="shared" si="18"/>
        <v>41282.944456018522</v>
      </c>
      <c r="T309" s="15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13">
        <f t="shared" si="17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13">
        <f t="shared" si="17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13">
        <f t="shared" si="17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13">
        <f t="shared" si="17"/>
        <v>138.8022</v>
      </c>
      <c r="Q313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13">
        <f t="shared" si="17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13">
        <f t="shared" si="17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13">
        <f t="shared" si="17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13">
        <f t="shared" si="17"/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13">
        <f t="shared" si="17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13">
        <f t="shared" si="17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13">
        <f t="shared" si="17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13">
        <f t="shared" si="17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E322/D322*100</f>
        <v>106.58000000000001</v>
      </c>
      <c r="P322" s="13">
        <f t="shared" ref="P322:P385" si="21">IFERROR(E322/L322,"0")</f>
        <v>134.91139240506328</v>
      </c>
      <c r="Q322" t="s">
        <v>8310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13">
        <f t="shared" si="21"/>
        <v>106.62314540059347</v>
      </c>
      <c r="Q323" t="s">
        <v>8310</v>
      </c>
      <c r="R323" t="s">
        <v>8315</v>
      </c>
      <c r="S323" s="15">
        <f t="shared" ref="S323:S386" si="22">(J323/86400)+DATE(1970,1,1)</f>
        <v>42647.446597222224</v>
      </c>
      <c r="T323" s="15">
        <f t="shared" ref="T323:T386" si="23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13">
        <f t="shared" si="21"/>
        <v>145.04301075268816</v>
      </c>
      <c r="Q324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13">
        <f t="shared" si="21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13">
        <f t="shared" si="21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13">
        <f t="shared" si="21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13">
        <f t="shared" si="21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13">
        <f t="shared" si="21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13">
        <f t="shared" si="21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13">
        <f t="shared" si="21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13">
        <f t="shared" si="21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13">
        <f t="shared" si="21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13">
        <f t="shared" si="21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13">
        <f t="shared" si="21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13">
        <f t="shared" si="21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13">
        <f t="shared" si="21"/>
        <v>109.1875</v>
      </c>
      <c r="Q337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13">
        <f t="shared" si="21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13">
        <f t="shared" si="21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13">
        <f t="shared" si="21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13">
        <f t="shared" si="21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13">
        <f t="shared" si="21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13">
        <f t="shared" si="21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13">
        <f t="shared" si="21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13">
        <f t="shared" si="21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13">
        <f t="shared" si="21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13">
        <f t="shared" si="21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13">
        <f t="shared" si="21"/>
        <v>90.579148936170213</v>
      </c>
      <c r="Q348" t="s">
        <v>8310</v>
      </c>
      <c r="R348" t="s">
        <v>8315</v>
      </c>
      <c r="S348" s="15">
        <f t="shared" si="22"/>
        <v>42261.500243055554</v>
      </c>
      <c r="T348" s="15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13">
        <f t="shared" si="21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13">
        <f t="shared" si="21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13">
        <f t="shared" si="21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13">
        <f t="shared" si="21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13">
        <f t="shared" si="21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13">
        <f t="shared" si="21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13">
        <f t="shared" si="21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13">
        <f t="shared" si="21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13">
        <f t="shared" si="21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13">
        <f t="shared" si="21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13">
        <f t="shared" si="21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13">
        <f t="shared" si="21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13">
        <f t="shared" si="21"/>
        <v>84.023178807947019</v>
      </c>
      <c r="Q361" t="s">
        <v>8310</v>
      </c>
      <c r="R361" t="s">
        <v>8315</v>
      </c>
      <c r="S361" s="15">
        <f t="shared" si="22"/>
        <v>41935.070486111115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13">
        <f t="shared" si="21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13">
        <f t="shared" si="21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13">
        <f t="shared" si="21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13">
        <f t="shared" si="21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13">
        <f t="shared" si="21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13">
        <f t="shared" si="21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13">
        <f t="shared" si="21"/>
        <v>287.31343283582089</v>
      </c>
      <c r="Q368" t="s">
        <v>8310</v>
      </c>
      <c r="R368" t="s">
        <v>8315</v>
      </c>
      <c r="S368" s="15">
        <f t="shared" si="22"/>
        <v>41019.793032407411</v>
      </c>
      <c r="T368" s="15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13">
        <f t="shared" si="21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13">
        <f t="shared" si="21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13">
        <f t="shared" si="21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13">
        <f t="shared" si="21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13">
        <f t="shared" si="21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13">
        <f t="shared" si="21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13">
        <f t="shared" si="21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13">
        <f t="shared" si="21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13">
        <f t="shared" si="21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13">
        <f t="shared" si="21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13">
        <f t="shared" si="21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13">
        <f t="shared" si="21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13">
        <f t="shared" si="21"/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13">
        <f t="shared" si="21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13">
        <f t="shared" si="21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13">
        <f t="shared" si="21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13">
        <f t="shared" si="21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E386/D386*100</f>
        <v>112.105</v>
      </c>
      <c r="P386" s="13">
        <f t="shared" ref="P386:P449" si="25">IFERROR(E386/L386,"0")</f>
        <v>58.540469973890339</v>
      </c>
      <c r="Q386" t="s">
        <v>8310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13">
        <f t="shared" si="25"/>
        <v>111.79535864978902</v>
      </c>
      <c r="Q387" t="s">
        <v>8310</v>
      </c>
      <c r="R387" t="s">
        <v>8315</v>
      </c>
      <c r="S387" s="15">
        <f t="shared" ref="S387:S450" si="26">(J387/86400)+DATE(1970,1,1)</f>
        <v>41934.584502314814</v>
      </c>
      <c r="T387" s="15">
        <f t="shared" ref="T387:T450" si="27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13">
        <f t="shared" si="25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13">
        <f t="shared" si="25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13">
        <f t="shared" si="25"/>
        <v>88.845070422535215</v>
      </c>
      <c r="Q390" t="s">
        <v>8310</v>
      </c>
      <c r="R390" t="s">
        <v>8315</v>
      </c>
      <c r="S390" s="15">
        <f t="shared" si="26"/>
        <v>42549.076157407406</v>
      </c>
      <c r="T390" s="15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13">
        <f t="shared" si="25"/>
        <v>81.75107284768211</v>
      </c>
      <c r="Q391" t="s">
        <v>8310</v>
      </c>
      <c r="R391" t="s">
        <v>8315</v>
      </c>
      <c r="S391" s="15">
        <f t="shared" si="26"/>
        <v>41674.063078703708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13">
        <f t="shared" si="25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13">
        <f t="shared" si="25"/>
        <v>104.25906735751295</v>
      </c>
      <c r="Q393" t="s">
        <v>8310</v>
      </c>
      <c r="R393" t="s">
        <v>8315</v>
      </c>
      <c r="S393" s="15">
        <f t="shared" si="26"/>
        <v>40865.042256944442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13">
        <f t="shared" si="25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13">
        <f t="shared" si="25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13">
        <f t="shared" si="25"/>
        <v>105.18</v>
      </c>
      <c r="Q396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13">
        <f t="shared" si="25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13">
        <f t="shared" si="25"/>
        <v>81.632653061224488</v>
      </c>
      <c r="Q398" t="s">
        <v>8310</v>
      </c>
      <c r="R398" t="s">
        <v>8315</v>
      </c>
      <c r="S398" s="15">
        <f t="shared" si="26"/>
        <v>41082.564884259264</v>
      </c>
      <c r="T398" s="15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13">
        <f t="shared" si="25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13">
        <f t="shared" si="25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13">
        <f t="shared" si="25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13">
        <f t="shared" si="25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13">
        <f t="shared" si="25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13">
        <f t="shared" si="25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13">
        <f t="shared" si="25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13">
        <f t="shared" si="25"/>
        <v>133.14391143911439</v>
      </c>
      <c r="Q406" t="s">
        <v>8310</v>
      </c>
      <c r="R406" t="s">
        <v>8315</v>
      </c>
      <c r="S406" s="15">
        <f t="shared" si="26"/>
        <v>41646.628032407403</v>
      </c>
      <c r="T406" s="15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13">
        <f t="shared" si="25"/>
        <v>55.2</v>
      </c>
      <c r="Q407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13">
        <f t="shared" si="25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13">
        <f t="shared" si="25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13">
        <f t="shared" si="25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13">
        <f t="shared" si="25"/>
        <v>45.6</v>
      </c>
      <c r="Q411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13">
        <f t="shared" si="25"/>
        <v>183.28571428571428</v>
      </c>
      <c r="Q412" t="s">
        <v>8310</v>
      </c>
      <c r="R412" t="s">
        <v>8315</v>
      </c>
      <c r="S412" s="15">
        <f t="shared" si="26"/>
        <v>42113.981446759259</v>
      </c>
      <c r="T412" s="15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13">
        <f t="shared" si="25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13">
        <f t="shared" si="25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13">
        <f t="shared" si="25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13">
        <f t="shared" si="25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13">
        <f t="shared" si="25"/>
        <v>68.09809523809524</v>
      </c>
      <c r="Q417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13">
        <f t="shared" si="25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13">
        <f t="shared" si="25"/>
        <v>202.42307692307693</v>
      </c>
      <c r="Q419" t="s">
        <v>8310</v>
      </c>
      <c r="R419" t="s">
        <v>8315</v>
      </c>
      <c r="S419" s="15">
        <f t="shared" si="26"/>
        <v>41360.970601851848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13">
        <f t="shared" si="25"/>
        <v>216.75</v>
      </c>
      <c r="Q420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13">
        <f t="shared" si="25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13">
        <f t="shared" si="25"/>
        <v>4.833333333333333</v>
      </c>
      <c r="Q422" t="s">
        <v>8310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13">
        <f t="shared" si="25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13">
        <f t="shared" si="25"/>
        <v>35.833333333333336</v>
      </c>
      <c r="Q424" t="s">
        <v>8310</v>
      </c>
      <c r="R424" t="s">
        <v>8316</v>
      </c>
      <c r="S424" s="15">
        <f t="shared" si="26"/>
        <v>41863.260381944448</v>
      </c>
      <c r="T424" s="15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13">
        <f t="shared" si="25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13">
        <f t="shared" si="25"/>
        <v>40.78</v>
      </c>
      <c r="Q426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13">
        <f t="shared" si="25"/>
        <v>3</v>
      </c>
      <c r="Q427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13">
        <f t="shared" si="25"/>
        <v>16.625</v>
      </c>
      <c r="Q428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3" t="str">
        <f t="shared" si="25"/>
        <v>0</v>
      </c>
      <c r="Q429" t="s">
        <v>8310</v>
      </c>
      <c r="R429" t="s">
        <v>8316</v>
      </c>
      <c r="S429" s="15">
        <f t="shared" si="26"/>
        <v>42285.90902777778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13">
        <f t="shared" si="25"/>
        <v>52</v>
      </c>
      <c r="Q430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3" t="str">
        <f t="shared" si="25"/>
        <v>0</v>
      </c>
      <c r="Q431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13">
        <f t="shared" si="25"/>
        <v>4.8</v>
      </c>
      <c r="Q43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13">
        <f t="shared" si="25"/>
        <v>51.875</v>
      </c>
      <c r="Q433" t="s">
        <v>8310</v>
      </c>
      <c r="R433" t="s">
        <v>8316</v>
      </c>
      <c r="S433" s="15">
        <f t="shared" si="26"/>
        <v>42526.871331018519</v>
      </c>
      <c r="T433" s="15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13">
        <f t="shared" si="25"/>
        <v>71.25</v>
      </c>
      <c r="Q434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3" t="str">
        <f t="shared" si="25"/>
        <v>0</v>
      </c>
      <c r="Q435" t="s">
        <v>8310</v>
      </c>
      <c r="R435" t="s">
        <v>8316</v>
      </c>
      <c r="S435" s="15">
        <f t="shared" si="26"/>
        <v>42228.629884259259</v>
      </c>
      <c r="T435" s="15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13">
        <f t="shared" si="25"/>
        <v>62.5</v>
      </c>
      <c r="Q436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13">
        <f t="shared" si="25"/>
        <v>1</v>
      </c>
      <c r="Q437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3" t="str">
        <f t="shared" si="25"/>
        <v>0</v>
      </c>
      <c r="Q438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3" t="str">
        <f t="shared" si="25"/>
        <v>0</v>
      </c>
      <c r="Q439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13">
        <f t="shared" si="25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3" t="str">
        <f t="shared" si="25"/>
        <v>0</v>
      </c>
      <c r="Q441" t="s">
        <v>8310</v>
      </c>
      <c r="R441" t="s">
        <v>8316</v>
      </c>
      <c r="S441" s="15">
        <f t="shared" si="26"/>
        <v>41919.761782407411</v>
      </c>
      <c r="T441" s="15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13">
        <f t="shared" si="25"/>
        <v>5</v>
      </c>
      <c r="Q44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3" t="str">
        <f t="shared" si="25"/>
        <v>0</v>
      </c>
      <c r="Q443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13">
        <f t="shared" si="25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13">
        <f t="shared" si="25"/>
        <v>5</v>
      </c>
      <c r="Q445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13">
        <f t="shared" si="25"/>
        <v>50</v>
      </c>
      <c r="Q446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13">
        <f t="shared" si="25"/>
        <v>1</v>
      </c>
      <c r="Q447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13">
        <f t="shared" si="25"/>
        <v>47.875</v>
      </c>
      <c r="Q448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13">
        <f t="shared" si="25"/>
        <v>5</v>
      </c>
      <c r="Q449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E450/D450*100</f>
        <v>3.2804000000000002</v>
      </c>
      <c r="P450" s="13">
        <f t="shared" ref="P450:P513" si="29">IFERROR(E450/L450,"0")</f>
        <v>20.502500000000001</v>
      </c>
      <c r="Q450" t="s">
        <v>8310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13">
        <f t="shared" si="29"/>
        <v>9</v>
      </c>
      <c r="Q451" t="s">
        <v>8310</v>
      </c>
      <c r="R451" t="s">
        <v>8316</v>
      </c>
      <c r="S451" s="15">
        <f t="shared" ref="S451:S514" si="30">(J451/86400)+DATE(1970,1,1)</f>
        <v>41534.568113425928</v>
      </c>
      <c r="T451" s="15">
        <f t="shared" ref="T451:T514" si="31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13">
        <f t="shared" si="29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3" t="str">
        <f t="shared" si="29"/>
        <v>0</v>
      </c>
      <c r="Q453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13">
        <f t="shared" si="29"/>
        <v>40</v>
      </c>
      <c r="Q454" t="s">
        <v>8310</v>
      </c>
      <c r="R454" t="s">
        <v>8316</v>
      </c>
      <c r="S454" s="15">
        <f t="shared" si="30"/>
        <v>42107.703877314816</v>
      </c>
      <c r="T454" s="15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13">
        <f t="shared" si="29"/>
        <v>13</v>
      </c>
      <c r="Q455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13">
        <f t="shared" si="29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13">
        <f t="shared" si="29"/>
        <v>22.5</v>
      </c>
      <c r="Q457" t="s">
        <v>8310</v>
      </c>
      <c r="R457" t="s">
        <v>8316</v>
      </c>
      <c r="S457" s="15">
        <f t="shared" si="30"/>
        <v>40971.002569444448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13">
        <f t="shared" si="29"/>
        <v>20.333333333333332</v>
      </c>
      <c r="Q458" t="s">
        <v>8310</v>
      </c>
      <c r="R458" t="s">
        <v>8316</v>
      </c>
      <c r="S458" s="15">
        <f t="shared" si="30"/>
        <v>41547.694456018522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3" t="str">
        <f t="shared" si="29"/>
        <v>0</v>
      </c>
      <c r="Q459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13">
        <f t="shared" si="29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13">
        <f t="shared" si="29"/>
        <v>25</v>
      </c>
      <c r="Q461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13">
        <f t="shared" si="29"/>
        <v>12.5</v>
      </c>
      <c r="Q46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3" t="str">
        <f t="shared" si="29"/>
        <v>0</v>
      </c>
      <c r="Q463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3" t="str">
        <f t="shared" si="29"/>
        <v>0</v>
      </c>
      <c r="Q464" t="s">
        <v>8310</v>
      </c>
      <c r="R464" t="s">
        <v>8316</v>
      </c>
      <c r="S464" s="15">
        <f t="shared" si="30"/>
        <v>40705.12663194444</v>
      </c>
      <c r="T464" s="15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13">
        <f t="shared" si="29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13">
        <f t="shared" si="29"/>
        <v>1</v>
      </c>
      <c r="Q466" t="s">
        <v>8310</v>
      </c>
      <c r="R466" t="s">
        <v>8316</v>
      </c>
      <c r="S466" s="15">
        <f t="shared" si="30"/>
        <v>42488.84878472222</v>
      </c>
      <c r="T466" s="15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13">
        <f t="shared" si="29"/>
        <v>17.25</v>
      </c>
      <c r="Q467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13">
        <f t="shared" si="29"/>
        <v>15.2</v>
      </c>
      <c r="Q468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13">
        <f t="shared" si="29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3" t="str">
        <f t="shared" si="29"/>
        <v>0</v>
      </c>
      <c r="Q470" t="s">
        <v>8310</v>
      </c>
      <c r="R470" t="s">
        <v>8316</v>
      </c>
      <c r="S470" s="15">
        <f t="shared" si="30"/>
        <v>41041.167627314819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3" t="str">
        <f t="shared" si="29"/>
        <v>0</v>
      </c>
      <c r="Q471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13">
        <f t="shared" si="29"/>
        <v>25.5</v>
      </c>
      <c r="Q47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13">
        <f t="shared" si="29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13">
        <f t="shared" si="29"/>
        <v>28.2</v>
      </c>
      <c r="Q474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13">
        <f t="shared" si="29"/>
        <v>61.5</v>
      </c>
      <c r="Q475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13">
        <f t="shared" si="29"/>
        <v>1</v>
      </c>
      <c r="Q476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3" t="str">
        <f t="shared" si="29"/>
        <v>0</v>
      </c>
      <c r="Q477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13">
        <f t="shared" si="29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3" t="str">
        <f t="shared" si="29"/>
        <v>0</v>
      </c>
      <c r="Q479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3" t="str">
        <f t="shared" si="29"/>
        <v>0</v>
      </c>
      <c r="Q480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13">
        <f t="shared" si="29"/>
        <v>88.8</v>
      </c>
      <c r="Q481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13">
        <f t="shared" si="29"/>
        <v>55.457142857142856</v>
      </c>
      <c r="Q482" t="s">
        <v>8310</v>
      </c>
      <c r="R482" t="s">
        <v>8316</v>
      </c>
      <c r="S482" s="15">
        <f t="shared" si="30"/>
        <v>41465.500173611115</v>
      </c>
      <c r="T482" s="15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13">
        <f t="shared" si="29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13">
        <f t="shared" si="29"/>
        <v>10</v>
      </c>
      <c r="Q484" t="s">
        <v>8310</v>
      </c>
      <c r="R484" t="s">
        <v>8316</v>
      </c>
      <c r="S484" s="15">
        <f t="shared" si="30"/>
        <v>42447.896874999999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13">
        <f t="shared" si="29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13">
        <f t="shared" si="29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13">
        <f t="shared" si="29"/>
        <v>66.520080000000007</v>
      </c>
      <c r="Q487" t="s">
        <v>8310</v>
      </c>
      <c r="R487" t="s">
        <v>8316</v>
      </c>
      <c r="S487" s="15">
        <f t="shared" si="30"/>
        <v>41381.505775462967</v>
      </c>
      <c r="T487" s="15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13">
        <f t="shared" si="29"/>
        <v>50</v>
      </c>
      <c r="Q488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3" t="str">
        <f t="shared" si="29"/>
        <v>0</v>
      </c>
      <c r="Q489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3" t="str">
        <f t="shared" si="29"/>
        <v>0</v>
      </c>
      <c r="Q490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13">
        <f t="shared" si="29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3" t="str">
        <f t="shared" si="29"/>
        <v>0</v>
      </c>
      <c r="Q492" t="s">
        <v>8310</v>
      </c>
      <c r="R492" t="s">
        <v>8316</v>
      </c>
      <c r="S492" s="15">
        <f t="shared" si="30"/>
        <v>41113.968576388885</v>
      </c>
      <c r="T492" s="15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3" t="str">
        <f t="shared" si="29"/>
        <v>0</v>
      </c>
      <c r="Q493" t="s">
        <v>8310</v>
      </c>
      <c r="R493" t="s">
        <v>8316</v>
      </c>
      <c r="S493" s="15">
        <f t="shared" si="30"/>
        <v>42366.982627314814</v>
      </c>
      <c r="T493" s="15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3" t="str">
        <f t="shared" si="29"/>
        <v>0</v>
      </c>
      <c r="Q494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3" t="str">
        <f t="shared" si="29"/>
        <v>0</v>
      </c>
      <c r="Q495" t="s">
        <v>8310</v>
      </c>
      <c r="R495" t="s">
        <v>8316</v>
      </c>
      <c r="S495" s="15">
        <f t="shared" si="30"/>
        <v>42114.726134259261</v>
      </c>
      <c r="T495" s="15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13">
        <f t="shared" si="29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3" t="str">
        <f t="shared" si="29"/>
        <v>0</v>
      </c>
      <c r="Q497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13">
        <f t="shared" si="29"/>
        <v>1</v>
      </c>
      <c r="Q498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13">
        <f t="shared" si="29"/>
        <v>10</v>
      </c>
      <c r="Q499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13">
        <f t="shared" si="29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13">
        <f t="shared" si="29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13">
        <f t="shared" si="29"/>
        <v>53.75</v>
      </c>
      <c r="Q502" t="s">
        <v>8310</v>
      </c>
      <c r="R502" t="s">
        <v>8316</v>
      </c>
      <c r="S502" s="15">
        <f t="shared" si="30"/>
        <v>40247.886006944442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3" t="str">
        <f t="shared" si="29"/>
        <v>0</v>
      </c>
      <c r="Q503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13">
        <f t="shared" si="29"/>
        <v>57.5</v>
      </c>
      <c r="Q504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13">
        <f t="shared" si="29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13">
        <f t="shared" si="29"/>
        <v>67</v>
      </c>
      <c r="Q506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13">
        <f t="shared" si="29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13">
        <f t="shared" si="29"/>
        <v>250</v>
      </c>
      <c r="Q508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13">
        <f t="shared" si="29"/>
        <v>64</v>
      </c>
      <c r="Q509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13">
        <f t="shared" si="29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13">
        <f t="shared" si="29"/>
        <v>10</v>
      </c>
      <c r="Q511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3" t="str">
        <f t="shared" si="29"/>
        <v>0</v>
      </c>
      <c r="Q5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13">
        <f t="shared" si="29"/>
        <v>30</v>
      </c>
      <c r="Q513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E514/D514*100</f>
        <v>0.13749999999999998</v>
      </c>
      <c r="P514" s="13">
        <f t="shared" ref="P514:P577" si="33">IFERROR(E514/L514,"0")</f>
        <v>5.5</v>
      </c>
      <c r="Q514" t="s">
        <v>8310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13">
        <f t="shared" si="33"/>
        <v>102.38235294117646</v>
      </c>
      <c r="Q515" t="s">
        <v>8310</v>
      </c>
      <c r="R515" t="s">
        <v>8316</v>
      </c>
      <c r="S515" s="15">
        <f t="shared" ref="S515:S578" si="34">(J515/86400)+DATE(1970,1,1)</f>
        <v>42552.653993055559</v>
      </c>
      <c r="T515" s="15">
        <f t="shared" ref="T515:T578" si="35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13">
        <f t="shared" si="33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13">
        <f t="shared" si="33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3" t="str">
        <f t="shared" si="33"/>
        <v>0</v>
      </c>
      <c r="Q518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13">
        <f t="shared" si="33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3" t="str">
        <f t="shared" si="33"/>
        <v>0</v>
      </c>
      <c r="Q520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13">
        <f t="shared" si="33"/>
        <v>39.228571428571428</v>
      </c>
      <c r="Q521" t="s">
        <v>8310</v>
      </c>
      <c r="R521" t="s">
        <v>8316</v>
      </c>
      <c r="S521" s="15">
        <f t="shared" si="34"/>
        <v>41218.391446759255</v>
      </c>
      <c r="T521" s="15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13">
        <f t="shared" si="33"/>
        <v>150.14705882352942</v>
      </c>
      <c r="Q522" t="s">
        <v>8317</v>
      </c>
      <c r="R522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13">
        <f t="shared" si="33"/>
        <v>93.428571428571431</v>
      </c>
      <c r="Q523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13">
        <f t="shared" si="33"/>
        <v>110.96774193548387</v>
      </c>
      <c r="Q524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13">
        <f t="shared" si="33"/>
        <v>71.785714285714292</v>
      </c>
      <c r="Q525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13">
        <f t="shared" si="33"/>
        <v>29.258076923076924</v>
      </c>
      <c r="Q526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13">
        <f t="shared" si="33"/>
        <v>1000</v>
      </c>
      <c r="Q527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13">
        <f t="shared" si="33"/>
        <v>74.347826086956516</v>
      </c>
      <c r="Q528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13">
        <f t="shared" si="33"/>
        <v>63.829113924050631</v>
      </c>
      <c r="Q529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13">
        <f t="shared" si="33"/>
        <v>44.333333333333336</v>
      </c>
      <c r="Q530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13">
        <f t="shared" si="33"/>
        <v>86.944444444444443</v>
      </c>
      <c r="Q531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13">
        <f t="shared" si="33"/>
        <v>126.55172413793103</v>
      </c>
      <c r="Q532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13">
        <f t="shared" si="33"/>
        <v>129.03225806451613</v>
      </c>
      <c r="Q533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13">
        <f t="shared" si="33"/>
        <v>71.242774566473983</v>
      </c>
      <c r="Q534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13">
        <f t="shared" si="33"/>
        <v>117.88235294117646</v>
      </c>
      <c r="Q535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13">
        <f t="shared" si="33"/>
        <v>327.08333333333331</v>
      </c>
      <c r="Q536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13">
        <f t="shared" si="33"/>
        <v>34.745762711864408</v>
      </c>
      <c r="Q537" t="s">
        <v>8317</v>
      </c>
      <c r="R537" t="s">
        <v>8318</v>
      </c>
      <c r="S537" s="15">
        <f t="shared" si="34"/>
        <v>42711.54519675926</v>
      </c>
      <c r="T537" s="15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13">
        <f t="shared" si="33"/>
        <v>100.06410256410257</v>
      </c>
      <c r="Q538" t="s">
        <v>8317</v>
      </c>
      <c r="R538" t="s">
        <v>8318</v>
      </c>
      <c r="S538" s="15">
        <f t="shared" si="34"/>
        <v>42179.344988425924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13">
        <f t="shared" si="33"/>
        <v>40.847457627118644</v>
      </c>
      <c r="Q539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13">
        <f t="shared" si="33"/>
        <v>252.01666666666668</v>
      </c>
      <c r="Q540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13">
        <f t="shared" si="33"/>
        <v>25.161000000000001</v>
      </c>
      <c r="Q541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13">
        <f t="shared" si="33"/>
        <v>1</v>
      </c>
      <c r="Q542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13">
        <f t="shared" si="33"/>
        <v>25</v>
      </c>
      <c r="Q543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13">
        <f t="shared" si="33"/>
        <v>1</v>
      </c>
      <c r="Q544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13">
        <f t="shared" si="33"/>
        <v>35</v>
      </c>
      <c r="Q545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13">
        <f t="shared" si="33"/>
        <v>3</v>
      </c>
      <c r="Q546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13">
        <f t="shared" si="33"/>
        <v>402.70588235294116</v>
      </c>
      <c r="Q547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13">
        <f t="shared" si="33"/>
        <v>26</v>
      </c>
      <c r="Q548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3" t="str">
        <f t="shared" si="33"/>
        <v>0</v>
      </c>
      <c r="Q549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13">
        <f t="shared" si="33"/>
        <v>9</v>
      </c>
      <c r="Q55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13">
        <f t="shared" si="33"/>
        <v>8.5</v>
      </c>
      <c r="Q551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13">
        <f t="shared" si="33"/>
        <v>8.75</v>
      </c>
      <c r="Q552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13">
        <f t="shared" si="33"/>
        <v>135.03571428571428</v>
      </c>
      <c r="Q553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3" t="str">
        <f t="shared" si="33"/>
        <v>0</v>
      </c>
      <c r="Q554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13">
        <f t="shared" si="33"/>
        <v>20.5</v>
      </c>
      <c r="Q555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13">
        <f t="shared" si="33"/>
        <v>64.36363636363636</v>
      </c>
      <c r="Q556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3" t="str">
        <f t="shared" si="33"/>
        <v>0</v>
      </c>
      <c r="Q557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13">
        <f t="shared" si="33"/>
        <v>200</v>
      </c>
      <c r="Q558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13">
        <f t="shared" si="33"/>
        <v>68.3</v>
      </c>
      <c r="Q559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3" t="str">
        <f t="shared" si="33"/>
        <v>0</v>
      </c>
      <c r="Q56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13">
        <f t="shared" si="33"/>
        <v>50</v>
      </c>
      <c r="Q561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13">
        <f t="shared" si="33"/>
        <v>4</v>
      </c>
      <c r="Q562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13">
        <f t="shared" si="33"/>
        <v>27.5</v>
      </c>
      <c r="Q563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3" t="str">
        <f t="shared" si="33"/>
        <v>0</v>
      </c>
      <c r="Q564" t="s">
        <v>8319</v>
      </c>
      <c r="R564" t="s">
        <v>8320</v>
      </c>
      <c r="S564" s="15">
        <f t="shared" si="34"/>
        <v>42692.389062499999</v>
      </c>
      <c r="T564" s="15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13">
        <f t="shared" si="33"/>
        <v>34</v>
      </c>
      <c r="Q565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13">
        <f t="shared" si="33"/>
        <v>1</v>
      </c>
      <c r="Q566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3" t="str">
        <f t="shared" si="33"/>
        <v>0</v>
      </c>
      <c r="Q567" t="s">
        <v>8319</v>
      </c>
      <c r="R567" t="s">
        <v>8320</v>
      </c>
      <c r="S567" s="15">
        <f t="shared" si="34"/>
        <v>42165.78528935185</v>
      </c>
      <c r="T567" s="15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13">
        <f t="shared" si="33"/>
        <v>1</v>
      </c>
      <c r="Q568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3" t="str">
        <f t="shared" si="33"/>
        <v>0</v>
      </c>
      <c r="Q569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13">
        <f t="shared" si="33"/>
        <v>49</v>
      </c>
      <c r="Q57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13">
        <f t="shared" si="33"/>
        <v>20</v>
      </c>
      <c r="Q571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13">
        <f t="shared" si="33"/>
        <v>142</v>
      </c>
      <c r="Q572" t="s">
        <v>8319</v>
      </c>
      <c r="R572" t="s">
        <v>8320</v>
      </c>
      <c r="S572" s="15">
        <f t="shared" si="34"/>
        <v>42388.798252314809</v>
      </c>
      <c r="T572" s="15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13">
        <f t="shared" si="33"/>
        <v>53</v>
      </c>
      <c r="Q573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3" t="str">
        <f t="shared" si="33"/>
        <v>0</v>
      </c>
      <c r="Q574" t="s">
        <v>8319</v>
      </c>
      <c r="R574" t="s">
        <v>8320</v>
      </c>
      <c r="S574" s="15">
        <f t="shared" si="34"/>
        <v>42282.716296296298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13">
        <f t="shared" si="33"/>
        <v>38.444444444444443</v>
      </c>
      <c r="Q575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13">
        <f t="shared" si="33"/>
        <v>20</v>
      </c>
      <c r="Q576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13">
        <f t="shared" si="33"/>
        <v>64.75</v>
      </c>
      <c r="Q577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E578/D578*100</f>
        <v>1.25E-3</v>
      </c>
      <c r="P578" s="13">
        <f t="shared" ref="P578:P641" si="37">IFERROR(E578/L578,"0")</f>
        <v>1</v>
      </c>
      <c r="Q578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13">
        <f t="shared" si="37"/>
        <v>10</v>
      </c>
      <c r="Q579" t="s">
        <v>8319</v>
      </c>
      <c r="R579" t="s">
        <v>8320</v>
      </c>
      <c r="S579" s="15">
        <f t="shared" ref="S579:S642" si="38">(J579/86400)+DATE(1970,1,1)</f>
        <v>42450.589143518519</v>
      </c>
      <c r="T579" s="15">
        <f t="shared" ref="T579:T642" si="3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13">
        <f t="shared" si="37"/>
        <v>2</v>
      </c>
      <c r="Q58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13">
        <f t="shared" si="37"/>
        <v>35</v>
      </c>
      <c r="Q581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13">
        <f t="shared" si="37"/>
        <v>1</v>
      </c>
      <c r="Q582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3" t="str">
        <f t="shared" si="37"/>
        <v>0</v>
      </c>
      <c r="Q583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3" t="str">
        <f t="shared" si="37"/>
        <v>0</v>
      </c>
      <c r="Q584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13">
        <f t="shared" si="37"/>
        <v>1</v>
      </c>
      <c r="Q585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13">
        <f t="shared" si="37"/>
        <v>5</v>
      </c>
      <c r="Q586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3" t="str">
        <f t="shared" si="37"/>
        <v>0</v>
      </c>
      <c r="Q587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13">
        <f t="shared" si="37"/>
        <v>14</v>
      </c>
      <c r="Q588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13">
        <f t="shared" si="37"/>
        <v>389.28571428571428</v>
      </c>
      <c r="Q589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13">
        <f t="shared" si="37"/>
        <v>150.5</v>
      </c>
      <c r="Q590" t="s">
        <v>8319</v>
      </c>
      <c r="R590" t="s">
        <v>8320</v>
      </c>
      <c r="S590" s="15">
        <f t="shared" si="38"/>
        <v>42631.769513888888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13">
        <f t="shared" si="37"/>
        <v>1</v>
      </c>
      <c r="Q591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13">
        <f t="shared" si="37"/>
        <v>24.777777777777779</v>
      </c>
      <c r="Q592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13">
        <f t="shared" si="37"/>
        <v>30.5</v>
      </c>
      <c r="Q593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13">
        <f t="shared" si="37"/>
        <v>250</v>
      </c>
      <c r="Q594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13">
        <f t="shared" si="37"/>
        <v>16.428571428571427</v>
      </c>
      <c r="Q595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13">
        <f t="shared" si="37"/>
        <v>13</v>
      </c>
      <c r="Q596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13">
        <f t="shared" si="37"/>
        <v>53.25</v>
      </c>
      <c r="Q597" t="s">
        <v>8319</v>
      </c>
      <c r="R597" t="s">
        <v>8320</v>
      </c>
      <c r="S597" s="15">
        <f t="shared" si="38"/>
        <v>42083.069884259261</v>
      </c>
      <c r="T597" s="15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13">
        <f t="shared" si="37"/>
        <v>3</v>
      </c>
      <c r="Q598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13">
        <f t="shared" si="37"/>
        <v>10</v>
      </c>
      <c r="Q599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13">
        <f t="shared" si="37"/>
        <v>121.42857142857143</v>
      </c>
      <c r="Q60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13">
        <f t="shared" si="37"/>
        <v>15.5</v>
      </c>
      <c r="Q601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13">
        <f t="shared" si="37"/>
        <v>100</v>
      </c>
      <c r="Q602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13">
        <f t="shared" si="37"/>
        <v>23.333333333333332</v>
      </c>
      <c r="Q603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3" t="str">
        <f t="shared" si="37"/>
        <v>0</v>
      </c>
      <c r="Q604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13">
        <f t="shared" si="37"/>
        <v>45.386153846153846</v>
      </c>
      <c r="Q605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3" t="str">
        <f t="shared" si="37"/>
        <v>0</v>
      </c>
      <c r="Q606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13">
        <f t="shared" si="37"/>
        <v>16.375</v>
      </c>
      <c r="Q607" t="s">
        <v>8319</v>
      </c>
      <c r="R607" t="s">
        <v>8320</v>
      </c>
      <c r="S607" s="15">
        <f t="shared" si="38"/>
        <v>42194.357731481483</v>
      </c>
      <c r="T607" s="15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13">
        <f t="shared" si="37"/>
        <v>10</v>
      </c>
      <c r="Q608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3" t="str">
        <f t="shared" si="37"/>
        <v>0</v>
      </c>
      <c r="Q609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13">
        <f t="shared" si="37"/>
        <v>292.2</v>
      </c>
      <c r="Q6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13">
        <f t="shared" si="37"/>
        <v>5</v>
      </c>
      <c r="Q611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3" t="str">
        <f t="shared" si="37"/>
        <v>0</v>
      </c>
      <c r="Q612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3" t="str">
        <f t="shared" si="37"/>
        <v>0</v>
      </c>
      <c r="Q613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3" t="str">
        <f t="shared" si="37"/>
        <v>0</v>
      </c>
      <c r="Q614" t="s">
        <v>8319</v>
      </c>
      <c r="R614" t="s">
        <v>8320</v>
      </c>
      <c r="S614" s="15">
        <f t="shared" si="38"/>
        <v>42585.031782407408</v>
      </c>
      <c r="T614" s="15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13">
        <f t="shared" si="37"/>
        <v>105.93388429752066</v>
      </c>
      <c r="Q615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3" t="str">
        <f t="shared" si="37"/>
        <v>0</v>
      </c>
      <c r="Q616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3" t="str">
        <f t="shared" si="37"/>
        <v>0</v>
      </c>
      <c r="Q617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3" t="str">
        <f t="shared" si="37"/>
        <v>0</v>
      </c>
      <c r="Q618" t="s">
        <v>8319</v>
      </c>
      <c r="R618" t="s">
        <v>8320</v>
      </c>
      <c r="S618" s="15">
        <f t="shared" si="38"/>
        <v>42761.376238425924</v>
      </c>
      <c r="T618" s="15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13">
        <f t="shared" si="37"/>
        <v>20</v>
      </c>
      <c r="Q619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3" t="str">
        <f t="shared" si="37"/>
        <v>0</v>
      </c>
      <c r="Q62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13">
        <f t="shared" si="37"/>
        <v>1</v>
      </c>
      <c r="Q621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13">
        <f t="shared" si="37"/>
        <v>300</v>
      </c>
      <c r="Q622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13">
        <f t="shared" si="37"/>
        <v>87</v>
      </c>
      <c r="Q623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13">
        <f t="shared" si="37"/>
        <v>37.888888888888886</v>
      </c>
      <c r="Q624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3" t="str">
        <f t="shared" si="37"/>
        <v>0</v>
      </c>
      <c r="Q625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3" t="str">
        <f t="shared" si="37"/>
        <v>0</v>
      </c>
      <c r="Q626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3" t="str">
        <f t="shared" si="37"/>
        <v>0</v>
      </c>
      <c r="Q627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13">
        <f t="shared" si="37"/>
        <v>111.41025641025641</v>
      </c>
      <c r="Q628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13">
        <f t="shared" si="37"/>
        <v>90</v>
      </c>
      <c r="Q629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3" t="str">
        <f t="shared" si="37"/>
        <v>0</v>
      </c>
      <c r="Q63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13">
        <f t="shared" si="37"/>
        <v>116.66666666666667</v>
      </c>
      <c r="Q631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13">
        <f t="shared" si="37"/>
        <v>10</v>
      </c>
      <c r="Q632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13">
        <f t="shared" si="37"/>
        <v>76.666666666666671</v>
      </c>
      <c r="Q633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3" t="str">
        <f t="shared" si="37"/>
        <v>0</v>
      </c>
      <c r="Q634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13">
        <f t="shared" si="37"/>
        <v>49.8</v>
      </c>
      <c r="Q635" t="s">
        <v>8319</v>
      </c>
      <c r="R635" t="s">
        <v>8320</v>
      </c>
      <c r="S635" s="15">
        <f t="shared" si="38"/>
        <v>42507.299328703702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13">
        <f t="shared" si="37"/>
        <v>1</v>
      </c>
      <c r="Q636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13">
        <f t="shared" si="37"/>
        <v>2</v>
      </c>
      <c r="Q637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13">
        <f t="shared" si="37"/>
        <v>4</v>
      </c>
      <c r="Q638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3" t="str">
        <f t="shared" si="37"/>
        <v>0</v>
      </c>
      <c r="Q639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13">
        <f t="shared" si="37"/>
        <v>3</v>
      </c>
      <c r="Q64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13">
        <f t="shared" si="37"/>
        <v>1</v>
      </c>
      <c r="Q641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E642/D642*100</f>
        <v>144.28571428571428</v>
      </c>
      <c r="P642" s="13">
        <f t="shared" ref="P642:P705" si="41">IFERROR(E642/L642,"0")</f>
        <v>50.5</v>
      </c>
      <c r="Q642" t="s">
        <v>8319</v>
      </c>
      <c r="R642" t="s">
        <v>8321</v>
      </c>
      <c r="S642" s="15">
        <f t="shared" si="38"/>
        <v>42683.420312499999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13">
        <f t="shared" si="41"/>
        <v>151.31746031746033</v>
      </c>
      <c r="Q643" t="s">
        <v>8319</v>
      </c>
      <c r="R643" t="s">
        <v>8321</v>
      </c>
      <c r="S643" s="15">
        <f t="shared" ref="S643:S706" si="42">(J643/86400)+DATE(1970,1,1)</f>
        <v>42199.57</v>
      </c>
      <c r="T643" s="15">
        <f t="shared" ref="T643:T706" si="43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13">
        <f t="shared" si="41"/>
        <v>134.3592456301748</v>
      </c>
      <c r="Q644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13">
        <f t="shared" si="41"/>
        <v>174.02631578947367</v>
      </c>
      <c r="Q645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13">
        <f t="shared" si="41"/>
        <v>73.486268364348675</v>
      </c>
      <c r="Q646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13">
        <f t="shared" si="41"/>
        <v>23.518987341772153</v>
      </c>
      <c r="Q647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13">
        <f t="shared" si="41"/>
        <v>39.074444444444445</v>
      </c>
      <c r="Q648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13">
        <f t="shared" si="41"/>
        <v>125.94117647058823</v>
      </c>
      <c r="Q649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13">
        <f t="shared" si="41"/>
        <v>1644</v>
      </c>
      <c r="Q65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13">
        <f t="shared" si="41"/>
        <v>42.670731707317074</v>
      </c>
      <c r="Q651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13">
        <f t="shared" si="41"/>
        <v>35.125</v>
      </c>
      <c r="Q652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13">
        <f t="shared" si="41"/>
        <v>239.35238095238094</v>
      </c>
      <c r="Q653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13">
        <f t="shared" si="41"/>
        <v>107.64285714285714</v>
      </c>
      <c r="Q654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13">
        <f t="shared" si="41"/>
        <v>95.830623306233065</v>
      </c>
      <c r="Q655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13">
        <f t="shared" si="41"/>
        <v>31.663376110562684</v>
      </c>
      <c r="Q656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13">
        <f t="shared" si="41"/>
        <v>42.886861313868614</v>
      </c>
      <c r="Q657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13">
        <f t="shared" si="41"/>
        <v>122.73563218390805</v>
      </c>
      <c r="Q658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13">
        <f t="shared" si="41"/>
        <v>190.45454545454547</v>
      </c>
      <c r="Q659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13">
        <f t="shared" si="41"/>
        <v>109.33695652173913</v>
      </c>
      <c r="Q66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13">
        <f t="shared" si="41"/>
        <v>143.66666666666666</v>
      </c>
      <c r="Q661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13">
        <f t="shared" si="41"/>
        <v>84.944444444444443</v>
      </c>
      <c r="Q662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13">
        <f t="shared" si="41"/>
        <v>10.555555555555555</v>
      </c>
      <c r="Q663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13">
        <f t="shared" si="41"/>
        <v>39</v>
      </c>
      <c r="Q664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13">
        <f t="shared" si="41"/>
        <v>100</v>
      </c>
      <c r="Q665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13">
        <f t="shared" si="41"/>
        <v>31.172413793103448</v>
      </c>
      <c r="Q666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13">
        <f t="shared" si="41"/>
        <v>155.33333333333334</v>
      </c>
      <c r="Q667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13">
        <f t="shared" si="41"/>
        <v>2</v>
      </c>
      <c r="Q668" t="s">
        <v>8319</v>
      </c>
      <c r="R668" t="s">
        <v>8321</v>
      </c>
      <c r="S668" s="15">
        <f t="shared" si="42"/>
        <v>41838.832152777773</v>
      </c>
      <c r="T668" s="15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13">
        <f t="shared" si="41"/>
        <v>178.92857142857142</v>
      </c>
      <c r="Q669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13">
        <f t="shared" si="41"/>
        <v>27.36</v>
      </c>
      <c r="Q67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13">
        <f t="shared" si="41"/>
        <v>1536.25</v>
      </c>
      <c r="Q671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13">
        <f t="shared" si="41"/>
        <v>84.99677419354839</v>
      </c>
      <c r="Q672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13">
        <f t="shared" si="41"/>
        <v>788.5333333333333</v>
      </c>
      <c r="Q673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13">
        <f t="shared" si="41"/>
        <v>50.29767441860465</v>
      </c>
      <c r="Q674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13">
        <f t="shared" si="41"/>
        <v>68.333333333333329</v>
      </c>
      <c r="Q675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13">
        <f t="shared" si="41"/>
        <v>7.5</v>
      </c>
      <c r="Q676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13">
        <f t="shared" si="41"/>
        <v>34.269230769230766</v>
      </c>
      <c r="Q677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13">
        <f t="shared" si="41"/>
        <v>61.291666666666664</v>
      </c>
      <c r="Q678" t="s">
        <v>8319</v>
      </c>
      <c r="R678" t="s">
        <v>8321</v>
      </c>
      <c r="S678" s="15">
        <f t="shared" si="42"/>
        <v>42012.76829861111</v>
      </c>
      <c r="T678" s="15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13">
        <f t="shared" si="41"/>
        <v>133.25</v>
      </c>
      <c r="Q679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13">
        <f t="shared" si="41"/>
        <v>65.17647058823529</v>
      </c>
      <c r="Q68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13">
        <f t="shared" si="41"/>
        <v>93.90425531914893</v>
      </c>
      <c r="Q681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13">
        <f t="shared" si="41"/>
        <v>150.65116279069767</v>
      </c>
      <c r="Q682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13">
        <f t="shared" si="41"/>
        <v>1</v>
      </c>
      <c r="Q683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13">
        <f t="shared" si="41"/>
        <v>13.25</v>
      </c>
      <c r="Q684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13">
        <f t="shared" si="41"/>
        <v>99.333333333333329</v>
      </c>
      <c r="Q685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13">
        <f t="shared" si="41"/>
        <v>177.39259259259259</v>
      </c>
      <c r="Q686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13">
        <f t="shared" si="41"/>
        <v>55.3</v>
      </c>
      <c r="Q687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3" t="str">
        <f t="shared" si="41"/>
        <v>0</v>
      </c>
      <c r="Q688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13">
        <f t="shared" si="41"/>
        <v>591.66666666666663</v>
      </c>
      <c r="Q689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13">
        <f t="shared" si="41"/>
        <v>405.5</v>
      </c>
      <c r="Q69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13">
        <f t="shared" si="41"/>
        <v>343.14732142857144</v>
      </c>
      <c r="Q691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13">
        <f t="shared" si="41"/>
        <v>72.588235294117652</v>
      </c>
      <c r="Q692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13">
        <f t="shared" si="41"/>
        <v>26</v>
      </c>
      <c r="Q693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13">
        <f t="shared" si="41"/>
        <v>6.4975124378109452</v>
      </c>
      <c r="Q694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13">
        <f t="shared" si="41"/>
        <v>119.38513513513513</v>
      </c>
      <c r="Q695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13">
        <f t="shared" si="41"/>
        <v>84.285714285714292</v>
      </c>
      <c r="Q696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13">
        <f t="shared" si="41"/>
        <v>90.857142857142861</v>
      </c>
      <c r="Q697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13">
        <f t="shared" si="41"/>
        <v>1</v>
      </c>
      <c r="Q698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13">
        <f t="shared" si="41"/>
        <v>20.342105263157894</v>
      </c>
      <c r="Q699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13">
        <f t="shared" si="41"/>
        <v>530.68965517241384</v>
      </c>
      <c r="Q700" t="s">
        <v>8319</v>
      </c>
      <c r="R700" t="s">
        <v>8321</v>
      </c>
      <c r="S700" s="15">
        <f t="shared" si="42"/>
        <v>41866.931076388893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13">
        <f t="shared" si="41"/>
        <v>120.39184269662923</v>
      </c>
      <c r="Q701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13">
        <f t="shared" si="41"/>
        <v>13</v>
      </c>
      <c r="Q702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13">
        <f t="shared" si="41"/>
        <v>291.33333333333331</v>
      </c>
      <c r="Q703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13">
        <f t="shared" si="41"/>
        <v>124.9191891891892</v>
      </c>
      <c r="Q704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13">
        <f t="shared" si="41"/>
        <v>119.57142857142857</v>
      </c>
      <c r="Q705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E706/D706*100</f>
        <v>0.87454545454545463</v>
      </c>
      <c r="P706" s="13">
        <f t="shared" ref="P706:P769" si="45">IFERROR(E706/L706,"0")</f>
        <v>120.25</v>
      </c>
      <c r="Q706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13">
        <f t="shared" si="45"/>
        <v>195.4</v>
      </c>
      <c r="Q707" t="s">
        <v>8319</v>
      </c>
      <c r="R707" t="s">
        <v>8321</v>
      </c>
      <c r="S707" s="15">
        <f t="shared" ref="S707:S770" si="46">(J707/86400)+DATE(1970,1,1)</f>
        <v>42726.491643518515</v>
      </c>
      <c r="T707" s="15">
        <f t="shared" ref="T707:T770" si="47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3" t="str">
        <f t="shared" si="45"/>
        <v>0</v>
      </c>
      <c r="Q708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13">
        <f t="shared" si="45"/>
        <v>117.69868421052631</v>
      </c>
      <c r="Q709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13">
        <f t="shared" si="45"/>
        <v>23.948509485094849</v>
      </c>
      <c r="Q7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13">
        <f t="shared" si="45"/>
        <v>30.5</v>
      </c>
      <c r="Q711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3" t="str">
        <f t="shared" si="45"/>
        <v>0</v>
      </c>
      <c r="Q712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13">
        <f t="shared" si="45"/>
        <v>99.973372781065095</v>
      </c>
      <c r="Q713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13">
        <f t="shared" si="45"/>
        <v>26.25</v>
      </c>
      <c r="Q714" t="s">
        <v>8319</v>
      </c>
      <c r="R714" t="s">
        <v>8321</v>
      </c>
      <c r="S714" s="15">
        <f t="shared" si="46"/>
        <v>42384.680925925924</v>
      </c>
      <c r="T714" s="15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13">
        <f t="shared" si="45"/>
        <v>199</v>
      </c>
      <c r="Q715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13">
        <f t="shared" si="45"/>
        <v>80.321428571428569</v>
      </c>
      <c r="Q716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13">
        <f t="shared" si="45"/>
        <v>115.75</v>
      </c>
      <c r="Q717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13">
        <f t="shared" si="45"/>
        <v>44.6875</v>
      </c>
      <c r="Q718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13">
        <f t="shared" si="45"/>
        <v>76.25</v>
      </c>
      <c r="Q719" t="s">
        <v>8319</v>
      </c>
      <c r="R719" t="s">
        <v>8321</v>
      </c>
      <c r="S719" s="15">
        <f t="shared" si="46"/>
        <v>41857.854189814811</v>
      </c>
      <c r="T719" s="15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13">
        <f t="shared" si="45"/>
        <v>22.5</v>
      </c>
      <c r="Q72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13">
        <f t="shared" si="45"/>
        <v>19.399999999999999</v>
      </c>
      <c r="Q721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13">
        <f t="shared" si="45"/>
        <v>66.707317073170728</v>
      </c>
      <c r="Q722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13">
        <f t="shared" si="45"/>
        <v>84.142857142857139</v>
      </c>
      <c r="Q723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13">
        <f t="shared" si="45"/>
        <v>215.72549019607843</v>
      </c>
      <c r="Q724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13">
        <f t="shared" si="45"/>
        <v>54.69</v>
      </c>
      <c r="Q725" t="s">
        <v>8322</v>
      </c>
      <c r="R725" t="s">
        <v>8323</v>
      </c>
      <c r="S725" s="15">
        <f t="shared" si="46"/>
        <v>42184.81653935185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13">
        <f t="shared" si="45"/>
        <v>51.62944055944056</v>
      </c>
      <c r="Q726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13">
        <f t="shared" si="45"/>
        <v>143.35714285714286</v>
      </c>
      <c r="Q727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13">
        <f t="shared" si="45"/>
        <v>72.428571428571431</v>
      </c>
      <c r="Q728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13">
        <f t="shared" si="45"/>
        <v>36.530201342281877</v>
      </c>
      <c r="Q729" t="s">
        <v>8322</v>
      </c>
      <c r="R729" t="s">
        <v>8323</v>
      </c>
      <c r="S729" s="15">
        <f t="shared" si="46"/>
        <v>41247.020243055558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13">
        <f t="shared" si="45"/>
        <v>60.903461538461535</v>
      </c>
      <c r="Q73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13">
        <f t="shared" si="45"/>
        <v>43.55</v>
      </c>
      <c r="Q731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13">
        <f t="shared" si="45"/>
        <v>99.766037735849054</v>
      </c>
      <c r="Q732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13">
        <f t="shared" si="45"/>
        <v>88.732394366197184</v>
      </c>
      <c r="Q733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13">
        <f t="shared" si="45"/>
        <v>4.9230769230769234</v>
      </c>
      <c r="Q734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13">
        <f t="shared" si="45"/>
        <v>17.822485207100591</v>
      </c>
      <c r="Q735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13">
        <f t="shared" si="45"/>
        <v>187.19298245614036</v>
      </c>
      <c r="Q736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13">
        <f t="shared" si="45"/>
        <v>234.80786026200875</v>
      </c>
      <c r="Q737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13">
        <f t="shared" si="45"/>
        <v>105.04629629629629</v>
      </c>
      <c r="Q738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13">
        <f t="shared" si="45"/>
        <v>56.666666666666664</v>
      </c>
      <c r="Q739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13">
        <f t="shared" si="45"/>
        <v>39.048780487804876</v>
      </c>
      <c r="Q740" t="s">
        <v>8322</v>
      </c>
      <c r="R740" t="s">
        <v>8323</v>
      </c>
      <c r="S740" s="15">
        <f t="shared" si="46"/>
        <v>41943.604097222225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13">
        <f t="shared" si="45"/>
        <v>68.345323741007192</v>
      </c>
      <c r="Q741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13">
        <f t="shared" si="45"/>
        <v>169.57894736842104</v>
      </c>
      <c r="Q742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13">
        <f t="shared" si="45"/>
        <v>141.42340425531913</v>
      </c>
      <c r="Q743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13">
        <f t="shared" si="45"/>
        <v>67.391304347826093</v>
      </c>
      <c r="Q744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13">
        <f t="shared" si="45"/>
        <v>54.266666666666666</v>
      </c>
      <c r="Q745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13">
        <f t="shared" si="45"/>
        <v>82.516129032258064</v>
      </c>
      <c r="Q746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13">
        <f t="shared" si="45"/>
        <v>53.729729729729726</v>
      </c>
      <c r="Q747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13">
        <f t="shared" si="45"/>
        <v>34.206185567010309</v>
      </c>
      <c r="Q748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13">
        <f t="shared" si="45"/>
        <v>127.32727272727273</v>
      </c>
      <c r="Q749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13">
        <f t="shared" si="45"/>
        <v>45.56818181818182</v>
      </c>
      <c r="Q75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13">
        <f t="shared" si="45"/>
        <v>95.963636363636368</v>
      </c>
      <c r="Q751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13">
        <f t="shared" si="45"/>
        <v>77.271186440677965</v>
      </c>
      <c r="Q752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13">
        <f t="shared" si="45"/>
        <v>57.338709677419352</v>
      </c>
      <c r="Q753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13">
        <f t="shared" si="45"/>
        <v>53.19047619047619</v>
      </c>
      <c r="Q754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13">
        <f t="shared" si="45"/>
        <v>492.30769230769232</v>
      </c>
      <c r="Q755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13">
        <f t="shared" si="45"/>
        <v>42.346938775510203</v>
      </c>
      <c r="Q756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13">
        <f t="shared" si="45"/>
        <v>37.466029411764708</v>
      </c>
      <c r="Q757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13">
        <f t="shared" si="45"/>
        <v>37.454545454545453</v>
      </c>
      <c r="Q758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13">
        <f t="shared" si="45"/>
        <v>33.055555555555557</v>
      </c>
      <c r="Q759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13">
        <f t="shared" si="45"/>
        <v>134.21052631578948</v>
      </c>
      <c r="Q76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13">
        <f t="shared" si="45"/>
        <v>51.474747474747474</v>
      </c>
      <c r="Q761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3" t="str">
        <f t="shared" si="45"/>
        <v>0</v>
      </c>
      <c r="Q762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13">
        <f t="shared" si="45"/>
        <v>39.166666666666664</v>
      </c>
      <c r="Q763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3" t="str">
        <f t="shared" si="45"/>
        <v>0</v>
      </c>
      <c r="Q764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13">
        <f t="shared" si="45"/>
        <v>5</v>
      </c>
      <c r="Q765" t="s">
        <v>8322</v>
      </c>
      <c r="R765" t="s">
        <v>8324</v>
      </c>
      <c r="S765" s="15">
        <f t="shared" si="46"/>
        <v>41471.446851851855</v>
      </c>
      <c r="T765" s="15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3" t="str">
        <f t="shared" si="45"/>
        <v>0</v>
      </c>
      <c r="Q766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13">
        <f t="shared" si="45"/>
        <v>57.295454545454547</v>
      </c>
      <c r="Q767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3" t="str">
        <f t="shared" si="45"/>
        <v>0</v>
      </c>
      <c r="Q768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13">
        <f t="shared" si="45"/>
        <v>59</v>
      </c>
      <c r="Q769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E770/D770*100</f>
        <v>0</v>
      </c>
      <c r="P770" s="13" t="str">
        <f t="shared" ref="P770:P833" si="49">IFERROR(E770/L770,"0")</f>
        <v>0</v>
      </c>
      <c r="Q770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13">
        <f t="shared" si="49"/>
        <v>31.846153846153847</v>
      </c>
      <c r="Q771" t="s">
        <v>8322</v>
      </c>
      <c r="R771" t="s">
        <v>8324</v>
      </c>
      <c r="S771" s="15">
        <f t="shared" ref="S771:S834" si="50">(J771/86400)+DATE(1970,1,1)</f>
        <v>41604.996458333335</v>
      </c>
      <c r="T771" s="15">
        <f t="shared" ref="T771:T834" si="51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3" t="str">
        <f t="shared" si="49"/>
        <v>0</v>
      </c>
      <c r="Q772" t="s">
        <v>8322</v>
      </c>
      <c r="R772" t="s">
        <v>8324</v>
      </c>
      <c r="S772" s="15">
        <f t="shared" si="50"/>
        <v>41289.9996412037</v>
      </c>
      <c r="T772" s="15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13">
        <f t="shared" si="49"/>
        <v>10</v>
      </c>
      <c r="Q773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13">
        <f t="shared" si="49"/>
        <v>50</v>
      </c>
      <c r="Q774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13">
        <f t="shared" si="49"/>
        <v>16</v>
      </c>
      <c r="Q775" t="s">
        <v>8322</v>
      </c>
      <c r="R775" t="s">
        <v>8324</v>
      </c>
      <c r="S775" s="15">
        <f t="shared" si="50"/>
        <v>42100.735937500001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13">
        <f t="shared" si="49"/>
        <v>39</v>
      </c>
      <c r="Q776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13">
        <f t="shared" si="49"/>
        <v>34</v>
      </c>
      <c r="Q777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13">
        <f t="shared" si="49"/>
        <v>63.122807017543863</v>
      </c>
      <c r="Q778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13">
        <f t="shared" si="49"/>
        <v>7</v>
      </c>
      <c r="Q779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13">
        <f t="shared" si="49"/>
        <v>2</v>
      </c>
      <c r="Q78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13">
        <f t="shared" si="49"/>
        <v>66.666666666666671</v>
      </c>
      <c r="Q781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13">
        <f t="shared" si="49"/>
        <v>38.518518518518519</v>
      </c>
      <c r="Q782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13">
        <f t="shared" si="49"/>
        <v>42.609200000000001</v>
      </c>
      <c r="Q783" t="s">
        <v>8325</v>
      </c>
      <c r="R783" t="s">
        <v>8326</v>
      </c>
      <c r="S783" s="15">
        <f t="shared" si="50"/>
        <v>41403.000856481478</v>
      </c>
      <c r="T783" s="15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13">
        <f t="shared" si="49"/>
        <v>50</v>
      </c>
      <c r="Q784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13">
        <f t="shared" si="49"/>
        <v>63.485714285714288</v>
      </c>
      <c r="Q785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13">
        <f t="shared" si="49"/>
        <v>102.5</v>
      </c>
      <c r="Q786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13">
        <f t="shared" si="49"/>
        <v>31.142758620689655</v>
      </c>
      <c r="Q787" t="s">
        <v>8325</v>
      </c>
      <c r="R787" t="s">
        <v>8326</v>
      </c>
      <c r="S787" s="15">
        <f t="shared" si="50"/>
        <v>41303.593923611115</v>
      </c>
      <c r="T787" s="15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13">
        <f t="shared" si="49"/>
        <v>162.27272727272728</v>
      </c>
      <c r="Q788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13">
        <f t="shared" si="49"/>
        <v>80.588235294117652</v>
      </c>
      <c r="Q789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13">
        <f t="shared" si="49"/>
        <v>59.85441176470588</v>
      </c>
      <c r="Q79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13">
        <f t="shared" si="49"/>
        <v>132.85714285714286</v>
      </c>
      <c r="Q791" t="s">
        <v>8325</v>
      </c>
      <c r="R791" t="s">
        <v>8326</v>
      </c>
      <c r="S791" s="15">
        <f t="shared" si="50"/>
        <v>41277.186111111107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13">
        <f t="shared" si="49"/>
        <v>92.547820512820508</v>
      </c>
      <c r="Q792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13">
        <f t="shared" si="49"/>
        <v>60.859375</v>
      </c>
      <c r="Q793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13">
        <f t="shared" si="49"/>
        <v>41.851833333333339</v>
      </c>
      <c r="Q794" t="s">
        <v>8325</v>
      </c>
      <c r="R794" t="s">
        <v>8326</v>
      </c>
      <c r="S794" s="15">
        <f t="shared" si="50"/>
        <v>41555.87364583333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13">
        <f t="shared" si="49"/>
        <v>88.325937499999995</v>
      </c>
      <c r="Q795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13">
        <f t="shared" si="49"/>
        <v>158.96226415094338</v>
      </c>
      <c r="Q796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13">
        <f t="shared" si="49"/>
        <v>85.054347826086953</v>
      </c>
      <c r="Q797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13">
        <f t="shared" si="49"/>
        <v>112.61111111111111</v>
      </c>
      <c r="Q798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13">
        <f t="shared" si="49"/>
        <v>45.436619718309856</v>
      </c>
      <c r="Q799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13">
        <f t="shared" si="49"/>
        <v>46.218390804597703</v>
      </c>
      <c r="Q80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13">
        <f t="shared" si="49"/>
        <v>178.60714285714286</v>
      </c>
      <c r="Q801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13">
        <f t="shared" si="49"/>
        <v>40.75</v>
      </c>
      <c r="Q802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13">
        <f t="shared" si="49"/>
        <v>43.733921568627444</v>
      </c>
      <c r="Q803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13">
        <f t="shared" si="49"/>
        <v>81.066666666666663</v>
      </c>
      <c r="Q804" t="s">
        <v>8325</v>
      </c>
      <c r="R804" t="s">
        <v>8326</v>
      </c>
      <c r="S804" s="15">
        <f t="shared" si="50"/>
        <v>41123.022268518514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13">
        <f t="shared" si="49"/>
        <v>74.60526315789474</v>
      </c>
      <c r="Q805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13">
        <f t="shared" si="49"/>
        <v>305.55555555555554</v>
      </c>
      <c r="Q806" t="s">
        <v>8325</v>
      </c>
      <c r="R806" t="s">
        <v>8326</v>
      </c>
      <c r="S806" s="15">
        <f t="shared" si="50"/>
        <v>40730.105624999997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13">
        <f t="shared" si="49"/>
        <v>58.333333333333336</v>
      </c>
      <c r="Q807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13">
        <f t="shared" si="49"/>
        <v>117.67605633802818</v>
      </c>
      <c r="Q808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13">
        <f t="shared" si="49"/>
        <v>73.771929824561397</v>
      </c>
      <c r="Q809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13">
        <f t="shared" si="49"/>
        <v>104.65116279069767</v>
      </c>
      <c r="Q8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13">
        <f t="shared" si="49"/>
        <v>79.82692307692308</v>
      </c>
      <c r="Q811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13">
        <f t="shared" si="49"/>
        <v>58.333333333333336</v>
      </c>
      <c r="Q812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13">
        <f t="shared" si="49"/>
        <v>86.666666666666671</v>
      </c>
      <c r="Q813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13">
        <f t="shared" si="49"/>
        <v>27.606060606060606</v>
      </c>
      <c r="Q814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13">
        <f t="shared" si="49"/>
        <v>24.999375000000001</v>
      </c>
      <c r="Q815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13">
        <f t="shared" si="49"/>
        <v>45.464285714285715</v>
      </c>
      <c r="Q816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13">
        <f t="shared" si="49"/>
        <v>99.534883720930239</v>
      </c>
      <c r="Q817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13">
        <f t="shared" si="49"/>
        <v>39.31</v>
      </c>
      <c r="Q818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13">
        <f t="shared" si="49"/>
        <v>89.419999999999987</v>
      </c>
      <c r="Q819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13">
        <f t="shared" si="49"/>
        <v>28.684210526315791</v>
      </c>
      <c r="Q82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13">
        <f t="shared" si="49"/>
        <v>31.071428571428573</v>
      </c>
      <c r="Q821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13">
        <f t="shared" si="49"/>
        <v>70.55263157894737</v>
      </c>
      <c r="Q822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13">
        <f t="shared" si="49"/>
        <v>224.12820512820514</v>
      </c>
      <c r="Q823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13">
        <f t="shared" si="49"/>
        <v>51.811594202898547</v>
      </c>
      <c r="Q824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13">
        <f t="shared" si="49"/>
        <v>43.515151515151516</v>
      </c>
      <c r="Q825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13">
        <f t="shared" si="49"/>
        <v>39.816666666666663</v>
      </c>
      <c r="Q826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13">
        <f t="shared" si="49"/>
        <v>126.8080808080808</v>
      </c>
      <c r="Q827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13">
        <f t="shared" si="49"/>
        <v>113.87755102040816</v>
      </c>
      <c r="Q828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13">
        <f t="shared" si="49"/>
        <v>28.181818181818183</v>
      </c>
      <c r="Q829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13">
        <f t="shared" si="49"/>
        <v>36.60526315789474</v>
      </c>
      <c r="Q830" t="s">
        <v>8325</v>
      </c>
      <c r="R830" t="s">
        <v>8326</v>
      </c>
      <c r="S830" s="15">
        <f t="shared" si="50"/>
        <v>41073.050717592589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13">
        <f t="shared" si="49"/>
        <v>32.5</v>
      </c>
      <c r="Q831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13">
        <f t="shared" si="49"/>
        <v>60.65625</v>
      </c>
      <c r="Q832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13">
        <f t="shared" si="49"/>
        <v>175</v>
      </c>
      <c r="Q833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E834/D834*100</f>
        <v>100.60706666666665</v>
      </c>
      <c r="P834" s="13">
        <f t="shared" ref="P834:P897" si="53">IFERROR(E834/L834,"0")</f>
        <v>97.993896103896105</v>
      </c>
      <c r="Q834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13">
        <f t="shared" si="53"/>
        <v>148.78048780487805</v>
      </c>
      <c r="Q835" t="s">
        <v>8325</v>
      </c>
      <c r="R835" t="s">
        <v>8326</v>
      </c>
      <c r="S835" s="15">
        <f t="shared" ref="S835:S898" si="54">(J835/86400)+DATE(1970,1,1)</f>
        <v>41718.878182870372</v>
      </c>
      <c r="T835" s="15">
        <f t="shared" ref="T835:T898" si="55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13">
        <f t="shared" si="53"/>
        <v>96.08</v>
      </c>
      <c r="Q836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13">
        <f t="shared" si="53"/>
        <v>58.625</v>
      </c>
      <c r="Q837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13">
        <f t="shared" si="53"/>
        <v>109.70695652173914</v>
      </c>
      <c r="Q838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13">
        <f t="shared" si="53"/>
        <v>49.112903225806448</v>
      </c>
      <c r="Q839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13">
        <f t="shared" si="53"/>
        <v>47.672131147540981</v>
      </c>
      <c r="Q84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13">
        <f t="shared" si="53"/>
        <v>60.737812499999997</v>
      </c>
      <c r="Q841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13">
        <f t="shared" si="53"/>
        <v>63.37715789473684</v>
      </c>
      <c r="Q842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13">
        <f t="shared" si="53"/>
        <v>53.893617021276597</v>
      </c>
      <c r="Q843" t="s">
        <v>8325</v>
      </c>
      <c r="R843" t="s">
        <v>8327</v>
      </c>
      <c r="S843" s="15">
        <f t="shared" si="54"/>
        <v>41923.838692129633</v>
      </c>
      <c r="T843" s="15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13">
        <f t="shared" si="53"/>
        <v>66.871794871794876</v>
      </c>
      <c r="Q844" t="s">
        <v>8325</v>
      </c>
      <c r="R844" t="s">
        <v>8327</v>
      </c>
      <c r="S844" s="15">
        <f t="shared" si="54"/>
        <v>41526.59239583333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13">
        <f t="shared" si="53"/>
        <v>63.102362204724407</v>
      </c>
      <c r="Q845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13">
        <f t="shared" si="53"/>
        <v>36.628930817610062</v>
      </c>
      <c r="Q846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13">
        <f t="shared" si="53"/>
        <v>34.005706214689269</v>
      </c>
      <c r="Q847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13">
        <f t="shared" si="53"/>
        <v>28.553404255319148</v>
      </c>
      <c r="Q848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13">
        <f t="shared" si="53"/>
        <v>10</v>
      </c>
      <c r="Q849" t="s">
        <v>8325</v>
      </c>
      <c r="R849" t="s">
        <v>8327</v>
      </c>
      <c r="S849" s="15">
        <f t="shared" si="54"/>
        <v>42165.798333333332</v>
      </c>
      <c r="T849" s="15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13">
        <f t="shared" si="53"/>
        <v>18.75</v>
      </c>
      <c r="Q85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13">
        <f t="shared" si="53"/>
        <v>41.704347826086959</v>
      </c>
      <c r="Q851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13">
        <f t="shared" si="53"/>
        <v>46.669172932330824</v>
      </c>
      <c r="Q852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13">
        <f t="shared" si="53"/>
        <v>37.271428571428572</v>
      </c>
      <c r="Q853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13">
        <f t="shared" si="53"/>
        <v>59.258064516129032</v>
      </c>
      <c r="Q854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13">
        <f t="shared" si="53"/>
        <v>30</v>
      </c>
      <c r="Q855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13">
        <f t="shared" si="53"/>
        <v>65.8623246492986</v>
      </c>
      <c r="Q856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13">
        <f t="shared" si="53"/>
        <v>31.914893617021278</v>
      </c>
      <c r="Q857" t="s">
        <v>8325</v>
      </c>
      <c r="R857" t="s">
        <v>8327</v>
      </c>
      <c r="S857" s="15">
        <f t="shared" si="54"/>
        <v>42545.125196759254</v>
      </c>
      <c r="T857" s="15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13">
        <f t="shared" si="53"/>
        <v>19.464285714285715</v>
      </c>
      <c r="Q858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13">
        <f t="shared" si="53"/>
        <v>50</v>
      </c>
      <c r="Q859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13">
        <f t="shared" si="53"/>
        <v>22.737763157894737</v>
      </c>
      <c r="Q86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13">
        <f t="shared" si="53"/>
        <v>42.724489795918366</v>
      </c>
      <c r="Q861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13">
        <f t="shared" si="53"/>
        <v>52.916666666666664</v>
      </c>
      <c r="Q862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13">
        <f t="shared" si="53"/>
        <v>50.5</v>
      </c>
      <c r="Q863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13">
        <f t="shared" si="53"/>
        <v>42.5</v>
      </c>
      <c r="Q864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13">
        <f t="shared" si="53"/>
        <v>18</v>
      </c>
      <c r="Q865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13">
        <f t="shared" si="53"/>
        <v>34.177215189873415</v>
      </c>
      <c r="Q866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13">
        <f t="shared" si="53"/>
        <v>22.5</v>
      </c>
      <c r="Q867" t="s">
        <v>8325</v>
      </c>
      <c r="R867" t="s">
        <v>8328</v>
      </c>
      <c r="S867" s="15">
        <f t="shared" si="54"/>
        <v>41230.773113425923</v>
      </c>
      <c r="T867" s="15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13">
        <f t="shared" si="53"/>
        <v>58.18181818181818</v>
      </c>
      <c r="Q868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13">
        <f t="shared" si="53"/>
        <v>109.18181818181819</v>
      </c>
      <c r="Q869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13">
        <f t="shared" si="53"/>
        <v>50</v>
      </c>
      <c r="Q87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13">
        <f t="shared" si="53"/>
        <v>346.66666666666669</v>
      </c>
      <c r="Q871" t="s">
        <v>8325</v>
      </c>
      <c r="R871" t="s">
        <v>8328</v>
      </c>
      <c r="S871" s="15">
        <f t="shared" si="54"/>
        <v>41342.845567129625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13">
        <f t="shared" si="53"/>
        <v>12.4</v>
      </c>
      <c r="Q872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13">
        <f t="shared" si="53"/>
        <v>27.083333333333332</v>
      </c>
      <c r="Q873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13">
        <f t="shared" si="53"/>
        <v>32.5</v>
      </c>
      <c r="Q874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13">
        <f t="shared" si="53"/>
        <v>9</v>
      </c>
      <c r="Q875" t="s">
        <v>8325</v>
      </c>
      <c r="R875" t="s">
        <v>8328</v>
      </c>
      <c r="S875" s="15">
        <f t="shared" si="54"/>
        <v>41184.167129629626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13">
        <f t="shared" si="53"/>
        <v>34.761904761904759</v>
      </c>
      <c r="Q876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3" t="str">
        <f t="shared" si="53"/>
        <v>0</v>
      </c>
      <c r="Q877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13">
        <f t="shared" si="53"/>
        <v>28.577777777777779</v>
      </c>
      <c r="Q878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13">
        <f t="shared" si="53"/>
        <v>46.586206896551722</v>
      </c>
      <c r="Q879" t="s">
        <v>8325</v>
      </c>
      <c r="R879" t="s">
        <v>8328</v>
      </c>
      <c r="S879" s="15">
        <f t="shared" si="54"/>
        <v>41597.788888888885</v>
      </c>
      <c r="T879" s="15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13">
        <f t="shared" si="53"/>
        <v>32.5</v>
      </c>
      <c r="Q88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13">
        <f t="shared" si="53"/>
        <v>21.466666666666665</v>
      </c>
      <c r="Q881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13">
        <f t="shared" si="53"/>
        <v>14.125</v>
      </c>
      <c r="Q882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13">
        <f t="shared" si="53"/>
        <v>30</v>
      </c>
      <c r="Q883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13">
        <f t="shared" si="53"/>
        <v>21.571428571428573</v>
      </c>
      <c r="Q884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13">
        <f t="shared" si="53"/>
        <v>83.375</v>
      </c>
      <c r="Q885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13">
        <f t="shared" si="53"/>
        <v>10</v>
      </c>
      <c r="Q886" t="s">
        <v>8325</v>
      </c>
      <c r="R886" t="s">
        <v>8329</v>
      </c>
      <c r="S886" s="15">
        <f t="shared" si="54"/>
        <v>40981.802615740744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13">
        <f t="shared" si="53"/>
        <v>35.714285714285715</v>
      </c>
      <c r="Q887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13">
        <f t="shared" si="53"/>
        <v>29.285714285714285</v>
      </c>
      <c r="Q888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3" t="str">
        <f t="shared" si="53"/>
        <v>0</v>
      </c>
      <c r="Q889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13">
        <f t="shared" si="53"/>
        <v>18</v>
      </c>
      <c r="Q89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13">
        <f t="shared" si="53"/>
        <v>73.760000000000005</v>
      </c>
      <c r="Q891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13">
        <f t="shared" si="53"/>
        <v>31.25</v>
      </c>
      <c r="Q892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13">
        <f t="shared" si="53"/>
        <v>28.888888888888889</v>
      </c>
      <c r="Q893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13">
        <f t="shared" si="53"/>
        <v>143.8235294117647</v>
      </c>
      <c r="Q894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13">
        <f t="shared" si="53"/>
        <v>40</v>
      </c>
      <c r="Q895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13">
        <f t="shared" si="53"/>
        <v>147.81132075471697</v>
      </c>
      <c r="Q896" t="s">
        <v>8325</v>
      </c>
      <c r="R896" t="s">
        <v>8329</v>
      </c>
      <c r="S896" s="15">
        <f t="shared" si="54"/>
        <v>42496.98159722222</v>
      </c>
      <c r="T896" s="15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13">
        <f t="shared" si="53"/>
        <v>27.857142857142858</v>
      </c>
      <c r="Q897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E898/D898*100</f>
        <v>40</v>
      </c>
      <c r="P898" s="13">
        <f t="shared" ref="P898:P961" si="57">IFERROR(E898/L898,"0")</f>
        <v>44.444444444444443</v>
      </c>
      <c r="Q898" t="s">
        <v>8325</v>
      </c>
      <c r="R898" t="s">
        <v>8329</v>
      </c>
      <c r="S898" s="15">
        <f t="shared" si="54"/>
        <v>42218.872986111106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3" t="str">
        <f t="shared" si="57"/>
        <v>0</v>
      </c>
      <c r="Q899" t="s">
        <v>8325</v>
      </c>
      <c r="R899" t="s">
        <v>8329</v>
      </c>
      <c r="S899" s="15">
        <f t="shared" ref="S899:S962" si="58">(J899/86400)+DATE(1970,1,1)</f>
        <v>41211.688750000001</v>
      </c>
      <c r="T899" s="15">
        <f t="shared" ref="T899:T962" si="5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13">
        <f t="shared" si="57"/>
        <v>35</v>
      </c>
      <c r="Q90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13">
        <f t="shared" si="57"/>
        <v>35</v>
      </c>
      <c r="Q901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13">
        <f t="shared" si="57"/>
        <v>10.5</v>
      </c>
      <c r="Q902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3" t="str">
        <f t="shared" si="57"/>
        <v>0</v>
      </c>
      <c r="Q903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13">
        <f t="shared" si="57"/>
        <v>30</v>
      </c>
      <c r="Q904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13">
        <f t="shared" si="57"/>
        <v>40</v>
      </c>
      <c r="Q905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13">
        <f t="shared" si="57"/>
        <v>50.333333333333336</v>
      </c>
      <c r="Q906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13">
        <f t="shared" si="57"/>
        <v>32.666666666666664</v>
      </c>
      <c r="Q907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3" t="str">
        <f t="shared" si="57"/>
        <v>0</v>
      </c>
      <c r="Q908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3" t="str">
        <f t="shared" si="57"/>
        <v>0</v>
      </c>
      <c r="Q909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3" t="str">
        <f t="shared" si="57"/>
        <v>0</v>
      </c>
      <c r="Q9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13">
        <f t="shared" si="57"/>
        <v>65</v>
      </c>
      <c r="Q911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13">
        <f t="shared" si="57"/>
        <v>24.6</v>
      </c>
      <c r="Q912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3" t="str">
        <f t="shared" si="57"/>
        <v>0</v>
      </c>
      <c r="Q913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13">
        <f t="shared" si="57"/>
        <v>15</v>
      </c>
      <c r="Q914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13">
        <f t="shared" si="57"/>
        <v>82.583333333333329</v>
      </c>
      <c r="Q915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3" t="str">
        <f t="shared" si="57"/>
        <v>0</v>
      </c>
      <c r="Q916" t="s">
        <v>8325</v>
      </c>
      <c r="R916" t="s">
        <v>8328</v>
      </c>
      <c r="S916" s="15">
        <f t="shared" si="58"/>
        <v>41116.763275462959</v>
      </c>
      <c r="T916" s="15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13">
        <f t="shared" si="57"/>
        <v>41.666666666666664</v>
      </c>
      <c r="Q917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3" t="str">
        <f t="shared" si="57"/>
        <v>0</v>
      </c>
      <c r="Q918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13">
        <f t="shared" si="57"/>
        <v>30</v>
      </c>
      <c r="Q919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13">
        <f t="shared" si="57"/>
        <v>19.600000000000001</v>
      </c>
      <c r="Q92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13">
        <f t="shared" si="57"/>
        <v>100</v>
      </c>
      <c r="Q921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3" t="str">
        <f t="shared" si="57"/>
        <v>0</v>
      </c>
      <c r="Q922" t="s">
        <v>8325</v>
      </c>
      <c r="R922" t="s">
        <v>8328</v>
      </c>
      <c r="S922" s="15">
        <f t="shared" si="58"/>
        <v>41562.671550925923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13">
        <f t="shared" si="57"/>
        <v>231.75</v>
      </c>
      <c r="Q923" t="s">
        <v>8325</v>
      </c>
      <c r="R923" t="s">
        <v>8328</v>
      </c>
      <c r="S923" s="15">
        <f t="shared" si="58"/>
        <v>40847.171018518522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13">
        <f t="shared" si="57"/>
        <v>189.33333333333334</v>
      </c>
      <c r="Q924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13">
        <f t="shared" si="57"/>
        <v>55</v>
      </c>
      <c r="Q925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13">
        <f t="shared" si="57"/>
        <v>21.8</v>
      </c>
      <c r="Q926" t="s">
        <v>8325</v>
      </c>
      <c r="R926" t="s">
        <v>8328</v>
      </c>
      <c r="S926" s="15">
        <f t="shared" si="58"/>
        <v>41288.942928240736</v>
      </c>
      <c r="T926" s="15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13">
        <f t="shared" si="57"/>
        <v>32</v>
      </c>
      <c r="Q927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3" t="str">
        <f t="shared" si="57"/>
        <v>0</v>
      </c>
      <c r="Q928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3" t="str">
        <f t="shared" si="57"/>
        <v>0</v>
      </c>
      <c r="Q929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13">
        <f t="shared" si="57"/>
        <v>56.25</v>
      </c>
      <c r="Q93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3" t="str">
        <f t="shared" si="57"/>
        <v>0</v>
      </c>
      <c r="Q931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13">
        <f t="shared" si="57"/>
        <v>69</v>
      </c>
      <c r="Q932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13">
        <f t="shared" si="57"/>
        <v>18.714285714285715</v>
      </c>
      <c r="Q933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13">
        <f t="shared" si="57"/>
        <v>46.033333333333331</v>
      </c>
      <c r="Q934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13">
        <f t="shared" si="57"/>
        <v>60</v>
      </c>
      <c r="Q935" t="s">
        <v>8325</v>
      </c>
      <c r="R935" t="s">
        <v>8328</v>
      </c>
      <c r="S935" s="15">
        <f t="shared" si="58"/>
        <v>41711.169085648144</v>
      </c>
      <c r="T935" s="15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13">
        <f t="shared" si="57"/>
        <v>50.666666666666664</v>
      </c>
      <c r="Q936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13">
        <f t="shared" si="57"/>
        <v>25</v>
      </c>
      <c r="Q937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3" t="str">
        <f t="shared" si="57"/>
        <v>0</v>
      </c>
      <c r="Q938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13">
        <f t="shared" si="57"/>
        <v>20</v>
      </c>
      <c r="Q939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13">
        <f t="shared" si="57"/>
        <v>25</v>
      </c>
      <c r="Q94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13">
        <f t="shared" si="57"/>
        <v>20</v>
      </c>
      <c r="Q941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13">
        <f t="shared" si="57"/>
        <v>110.28571428571429</v>
      </c>
      <c r="Q942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13">
        <f t="shared" si="57"/>
        <v>37.451612903225808</v>
      </c>
      <c r="Q943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13">
        <f t="shared" si="57"/>
        <v>41.75</v>
      </c>
      <c r="Q944" t="s">
        <v>8319</v>
      </c>
      <c r="R944" t="s">
        <v>8321</v>
      </c>
      <c r="S944" s="15">
        <f t="shared" si="58"/>
        <v>42382.843287037038</v>
      </c>
      <c r="T944" s="15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13">
        <f t="shared" si="57"/>
        <v>24.083333333333332</v>
      </c>
      <c r="Q945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13">
        <f t="shared" si="57"/>
        <v>69.40625</v>
      </c>
      <c r="Q946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13">
        <f t="shared" si="57"/>
        <v>155.25</v>
      </c>
      <c r="Q947" t="s">
        <v>8319</v>
      </c>
      <c r="R947" t="s">
        <v>8321</v>
      </c>
      <c r="S947" s="15">
        <f t="shared" si="58"/>
        <v>42732.872986111106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13">
        <f t="shared" si="57"/>
        <v>57.2</v>
      </c>
      <c r="Q948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3" t="str">
        <f t="shared" si="57"/>
        <v>0</v>
      </c>
      <c r="Q949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13">
        <f t="shared" si="57"/>
        <v>60</v>
      </c>
      <c r="Q95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13">
        <f t="shared" si="57"/>
        <v>39</v>
      </c>
      <c r="Q951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13">
        <f t="shared" si="57"/>
        <v>58.416666666666664</v>
      </c>
      <c r="Q952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13">
        <f t="shared" si="57"/>
        <v>158.63636363636363</v>
      </c>
      <c r="Q953" t="s">
        <v>8319</v>
      </c>
      <c r="R953" t="s">
        <v>8321</v>
      </c>
      <c r="S953" s="15">
        <f t="shared" si="58"/>
        <v>42480.653611111113</v>
      </c>
      <c r="T953" s="15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13">
        <f t="shared" si="57"/>
        <v>99.857142857142861</v>
      </c>
      <c r="Q954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13">
        <f t="shared" si="57"/>
        <v>25.2</v>
      </c>
      <c r="Q955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13">
        <f t="shared" si="57"/>
        <v>89.191780821917803</v>
      </c>
      <c r="Q956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13">
        <f t="shared" si="57"/>
        <v>182.6236559139785</v>
      </c>
      <c r="Q957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13">
        <f t="shared" si="57"/>
        <v>50.647058823529413</v>
      </c>
      <c r="Q958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13">
        <f t="shared" si="57"/>
        <v>33.285714285714285</v>
      </c>
      <c r="Q959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13">
        <f t="shared" si="57"/>
        <v>51.823529411764703</v>
      </c>
      <c r="Q96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13">
        <f t="shared" si="57"/>
        <v>113.62573099415205</v>
      </c>
      <c r="Q961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E962/D962*100</f>
        <v>46.100628930817614</v>
      </c>
      <c r="P962" s="13">
        <f t="shared" ref="P962:P1025" si="61">IFERROR(E962/L962,"0")</f>
        <v>136.46276595744681</v>
      </c>
      <c r="Q962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13">
        <f t="shared" si="61"/>
        <v>364.35454545454547</v>
      </c>
      <c r="Q963" t="s">
        <v>8319</v>
      </c>
      <c r="R963" t="s">
        <v>8321</v>
      </c>
      <c r="S963" s="15">
        <f t="shared" ref="S963:S1026" si="62">(J963/86400)+DATE(1970,1,1)</f>
        <v>42740.693692129629</v>
      </c>
      <c r="T963" s="15">
        <f t="shared" ref="T963:T1026" si="63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13">
        <f t="shared" si="61"/>
        <v>19.243243243243242</v>
      </c>
      <c r="Q964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13">
        <f t="shared" si="61"/>
        <v>41.888888888888886</v>
      </c>
      <c r="Q965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13">
        <f t="shared" si="61"/>
        <v>30.310344827586206</v>
      </c>
      <c r="Q966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13">
        <f t="shared" si="61"/>
        <v>49.666666666666664</v>
      </c>
      <c r="Q967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13">
        <f t="shared" si="61"/>
        <v>59.2</v>
      </c>
      <c r="Q968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13">
        <f t="shared" si="61"/>
        <v>43.97530864197531</v>
      </c>
      <c r="Q969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13">
        <f t="shared" si="61"/>
        <v>26.5</v>
      </c>
      <c r="Q97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13">
        <f t="shared" si="61"/>
        <v>1272.7272727272727</v>
      </c>
      <c r="Q971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13">
        <f t="shared" si="61"/>
        <v>164</v>
      </c>
      <c r="Q972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13">
        <f t="shared" si="61"/>
        <v>45.2</v>
      </c>
      <c r="Q973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13">
        <f t="shared" si="61"/>
        <v>153.88888888888889</v>
      </c>
      <c r="Q974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13">
        <f t="shared" si="61"/>
        <v>51.375</v>
      </c>
      <c r="Q975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13">
        <f t="shared" si="61"/>
        <v>93.333333333333329</v>
      </c>
      <c r="Q976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13">
        <f t="shared" si="61"/>
        <v>108.625</v>
      </c>
      <c r="Q977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13">
        <f t="shared" si="61"/>
        <v>160.5</v>
      </c>
      <c r="Q978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13">
        <f t="shared" si="61"/>
        <v>75.75</v>
      </c>
      <c r="Q979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13">
        <f t="shared" si="61"/>
        <v>790.83739837398377</v>
      </c>
      <c r="Q98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13">
        <f t="shared" si="61"/>
        <v>301.93916666666667</v>
      </c>
      <c r="Q981" t="s">
        <v>8319</v>
      </c>
      <c r="R981" t="s">
        <v>8321</v>
      </c>
      <c r="S981" s="15">
        <f t="shared" si="62"/>
        <v>42506.416990740741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13">
        <f t="shared" si="61"/>
        <v>47.935483870967744</v>
      </c>
      <c r="Q982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13">
        <f t="shared" si="61"/>
        <v>2.75</v>
      </c>
      <c r="Q983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13">
        <f t="shared" si="61"/>
        <v>1</v>
      </c>
      <c r="Q984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13">
        <f t="shared" si="61"/>
        <v>171.79329608938548</v>
      </c>
      <c r="Q985" t="s">
        <v>8319</v>
      </c>
      <c r="R985" t="s">
        <v>8321</v>
      </c>
      <c r="S985" s="15">
        <f t="shared" si="62"/>
        <v>42574.667650462958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13">
        <f t="shared" si="61"/>
        <v>35.333333333333336</v>
      </c>
      <c r="Q986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13">
        <f t="shared" si="61"/>
        <v>82.086956521739125</v>
      </c>
      <c r="Q987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13">
        <f t="shared" si="61"/>
        <v>110.8695652173913</v>
      </c>
      <c r="Q988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13">
        <f t="shared" si="61"/>
        <v>161.21951219512195</v>
      </c>
      <c r="Q989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3" t="str">
        <f t="shared" si="61"/>
        <v>0</v>
      </c>
      <c r="Q99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13">
        <f t="shared" si="61"/>
        <v>52.40625</v>
      </c>
      <c r="Q991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13">
        <f t="shared" si="61"/>
        <v>13</v>
      </c>
      <c r="Q992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13">
        <f t="shared" si="61"/>
        <v>30.285714285714285</v>
      </c>
      <c r="Q993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13">
        <f t="shared" si="61"/>
        <v>116.75</v>
      </c>
      <c r="Q994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13">
        <f t="shared" si="61"/>
        <v>89.59693877551021</v>
      </c>
      <c r="Q995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13">
        <f t="shared" si="61"/>
        <v>424.45454545454544</v>
      </c>
      <c r="Q996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13">
        <f t="shared" si="61"/>
        <v>80.666666666666671</v>
      </c>
      <c r="Q997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13">
        <f t="shared" si="61"/>
        <v>13</v>
      </c>
      <c r="Q998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13">
        <f t="shared" si="61"/>
        <v>8.125</v>
      </c>
      <c r="Q999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13">
        <f t="shared" si="61"/>
        <v>153.42794759825327</v>
      </c>
      <c r="Q100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13">
        <f t="shared" si="61"/>
        <v>292.07499999999999</v>
      </c>
      <c r="Q1001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13">
        <f t="shared" si="61"/>
        <v>3304</v>
      </c>
      <c r="Q1002" t="s">
        <v>8319</v>
      </c>
      <c r="R1002" t="s">
        <v>8321</v>
      </c>
      <c r="S1002" s="15">
        <f t="shared" si="62"/>
        <v>42749.05972222222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13">
        <f t="shared" si="61"/>
        <v>1300</v>
      </c>
      <c r="Q1003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13">
        <f t="shared" si="61"/>
        <v>134.54545454545453</v>
      </c>
      <c r="Q1004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13">
        <f t="shared" si="61"/>
        <v>214.06666666666666</v>
      </c>
      <c r="Q1005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13">
        <f t="shared" si="61"/>
        <v>216.33684210526314</v>
      </c>
      <c r="Q1006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13">
        <f t="shared" si="61"/>
        <v>932.31055900621118</v>
      </c>
      <c r="Q1007" t="s">
        <v>8319</v>
      </c>
      <c r="R1007" t="s">
        <v>8321</v>
      </c>
      <c r="S1007" s="15">
        <f t="shared" si="62"/>
        <v>42276.624803240746</v>
      </c>
      <c r="T1007" s="15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13">
        <f t="shared" si="61"/>
        <v>29.25</v>
      </c>
      <c r="Q1008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13">
        <f t="shared" si="61"/>
        <v>174.94736842105263</v>
      </c>
      <c r="Q1009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13">
        <f t="shared" si="61"/>
        <v>250</v>
      </c>
      <c r="Q10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13">
        <f t="shared" si="61"/>
        <v>65</v>
      </c>
      <c r="Q1011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13">
        <f t="shared" si="61"/>
        <v>55</v>
      </c>
      <c r="Q1012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13">
        <f t="shared" si="61"/>
        <v>75</v>
      </c>
      <c r="Q1013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13">
        <f t="shared" si="61"/>
        <v>1389.3561935483872</v>
      </c>
      <c r="Q1014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13">
        <f t="shared" si="61"/>
        <v>95.911111111111111</v>
      </c>
      <c r="Q1015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13">
        <f t="shared" si="61"/>
        <v>191.25</v>
      </c>
      <c r="Q1016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13">
        <f t="shared" si="61"/>
        <v>40</v>
      </c>
      <c r="Q1017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13">
        <f t="shared" si="61"/>
        <v>74.78947368421052</v>
      </c>
      <c r="Q1018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13">
        <f t="shared" si="61"/>
        <v>161.11830985915492</v>
      </c>
      <c r="Q1019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13">
        <f t="shared" si="61"/>
        <v>88.714285714285708</v>
      </c>
      <c r="Q102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13">
        <f t="shared" si="61"/>
        <v>53.25</v>
      </c>
      <c r="Q1021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13">
        <f t="shared" si="61"/>
        <v>106.2</v>
      </c>
      <c r="Q1022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13">
        <f t="shared" si="61"/>
        <v>22.079728033472804</v>
      </c>
      <c r="Q1023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13">
        <f t="shared" si="61"/>
        <v>31.054054054054053</v>
      </c>
      <c r="Q1024" t="s">
        <v>8325</v>
      </c>
      <c r="R1024" t="s">
        <v>8330</v>
      </c>
      <c r="S1024" s="15">
        <f t="shared" si="62"/>
        <v>42111.646724537037</v>
      </c>
      <c r="T1024" s="15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13">
        <f t="shared" si="61"/>
        <v>36.206106870229007</v>
      </c>
      <c r="Q1025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E1026/D1026*100</f>
        <v>118.63774999999998</v>
      </c>
      <c r="P1026" s="13">
        <f t="shared" ref="P1026:P1089" si="65">IFERROR(E1026/L1026,"0")</f>
        <v>388.9762295081967</v>
      </c>
      <c r="Q1026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13">
        <f t="shared" si="65"/>
        <v>71.848571428571432</v>
      </c>
      <c r="Q1027" t="s">
        <v>8325</v>
      </c>
      <c r="R1027" t="s">
        <v>8330</v>
      </c>
      <c r="S1027" s="15">
        <f t="shared" ref="S1027:S1090" si="66">(J1027/86400)+DATE(1970,1,1)</f>
        <v>42049.833761574075</v>
      </c>
      <c r="T1027" s="15">
        <f t="shared" ref="T1027:T1090" si="67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13">
        <f t="shared" si="65"/>
        <v>57.381803278688523</v>
      </c>
      <c r="Q1028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13">
        <f t="shared" si="65"/>
        <v>69.666666666666671</v>
      </c>
      <c r="Q1029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13">
        <f t="shared" si="65"/>
        <v>45.988235294117644</v>
      </c>
      <c r="Q103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13">
        <f t="shared" si="65"/>
        <v>79.262411347517727</v>
      </c>
      <c r="Q1031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13">
        <f t="shared" si="65"/>
        <v>43.031446540880502</v>
      </c>
      <c r="Q1032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13">
        <f t="shared" si="65"/>
        <v>108.48484848484848</v>
      </c>
      <c r="Q1033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13">
        <f t="shared" si="65"/>
        <v>61.029583333333335</v>
      </c>
      <c r="Q1034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13">
        <f t="shared" si="65"/>
        <v>50.592592592592595</v>
      </c>
      <c r="Q1035" t="s">
        <v>8325</v>
      </c>
      <c r="R1035" t="s">
        <v>8330</v>
      </c>
      <c r="S1035" s="15">
        <f t="shared" si="66"/>
        <v>42688.732407407406</v>
      </c>
      <c r="T1035" s="15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13">
        <f t="shared" si="65"/>
        <v>39.157168674698795</v>
      </c>
      <c r="Q1036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13">
        <f t="shared" si="65"/>
        <v>65.15789473684211</v>
      </c>
      <c r="Q1037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13">
        <f t="shared" si="65"/>
        <v>23.963127962085309</v>
      </c>
      <c r="Q1038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13">
        <f t="shared" si="65"/>
        <v>48.61904761904762</v>
      </c>
      <c r="Q1039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13">
        <f t="shared" si="65"/>
        <v>35.73770491803279</v>
      </c>
      <c r="Q104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13">
        <f t="shared" si="65"/>
        <v>21.366666666666667</v>
      </c>
      <c r="Q1041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13">
        <f t="shared" si="65"/>
        <v>250</v>
      </c>
      <c r="Q1042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3" t="str">
        <f t="shared" si="65"/>
        <v>0</v>
      </c>
      <c r="Q1043" t="s">
        <v>8331</v>
      </c>
      <c r="R1043" t="s">
        <v>8332</v>
      </c>
      <c r="S1043" s="15">
        <f t="shared" si="66"/>
        <v>41831.06009259259</v>
      </c>
      <c r="T1043" s="15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13">
        <f t="shared" si="65"/>
        <v>10</v>
      </c>
      <c r="Q1044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13">
        <f t="shared" si="65"/>
        <v>29.236301369863014</v>
      </c>
      <c r="Q1045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13">
        <f t="shared" si="65"/>
        <v>3</v>
      </c>
      <c r="Q1046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13">
        <f t="shared" si="65"/>
        <v>33.25</v>
      </c>
      <c r="Q1047" t="s">
        <v>8331</v>
      </c>
      <c r="R1047" t="s">
        <v>8332</v>
      </c>
      <c r="S1047" s="15">
        <f t="shared" si="66"/>
        <v>41844.874421296292</v>
      </c>
      <c r="T1047" s="15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3" t="str">
        <f t="shared" si="65"/>
        <v>0</v>
      </c>
      <c r="Q1048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13">
        <f t="shared" si="65"/>
        <v>1</v>
      </c>
      <c r="Q1049" t="s">
        <v>8331</v>
      </c>
      <c r="R1049" t="s">
        <v>8332</v>
      </c>
      <c r="S1049" s="15">
        <f t="shared" si="66"/>
        <v>41918.818460648152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13">
        <f t="shared" si="65"/>
        <v>53</v>
      </c>
      <c r="Q105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3" t="str">
        <f t="shared" si="65"/>
        <v>0</v>
      </c>
      <c r="Q1051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3" t="str">
        <f t="shared" si="65"/>
        <v>0</v>
      </c>
      <c r="Q1052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3" t="str">
        <f t="shared" si="65"/>
        <v>0</v>
      </c>
      <c r="Q1053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3" t="str">
        <f t="shared" si="65"/>
        <v>0</v>
      </c>
      <c r="Q1054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13">
        <f t="shared" si="65"/>
        <v>15</v>
      </c>
      <c r="Q1055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3" t="str">
        <f t="shared" si="65"/>
        <v>0</v>
      </c>
      <c r="Q1056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3" t="str">
        <f t="shared" si="65"/>
        <v>0</v>
      </c>
      <c r="Q1057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3" t="str">
        <f t="shared" si="65"/>
        <v>0</v>
      </c>
      <c r="Q1058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3" t="str">
        <f t="shared" si="65"/>
        <v>0</v>
      </c>
      <c r="Q1059" t="s">
        <v>8331</v>
      </c>
      <c r="R1059" t="s">
        <v>8332</v>
      </c>
      <c r="S1059" s="15">
        <f t="shared" si="66"/>
        <v>42678.871331018519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3" t="str">
        <f t="shared" si="65"/>
        <v>0</v>
      </c>
      <c r="Q106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3" t="str">
        <f t="shared" si="65"/>
        <v>0</v>
      </c>
      <c r="Q1061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13">
        <f t="shared" si="65"/>
        <v>50</v>
      </c>
      <c r="Q1062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3" t="str">
        <f t="shared" si="65"/>
        <v>0</v>
      </c>
      <c r="Q1063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13">
        <f t="shared" si="65"/>
        <v>47.5</v>
      </c>
      <c r="Q1064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3" t="str">
        <f t="shared" si="65"/>
        <v>0</v>
      </c>
      <c r="Q1065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13">
        <f t="shared" si="65"/>
        <v>65.666666666666671</v>
      </c>
      <c r="Q1066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13">
        <f t="shared" si="65"/>
        <v>16.2</v>
      </c>
      <c r="Q1067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13">
        <f t="shared" si="65"/>
        <v>34.128378378378379</v>
      </c>
      <c r="Q1068" t="s">
        <v>8333</v>
      </c>
      <c r="R1068" t="s">
        <v>8334</v>
      </c>
      <c r="S1068" s="15">
        <f t="shared" si="66"/>
        <v>41445.962754629625</v>
      </c>
      <c r="T1068" s="15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13">
        <f t="shared" si="65"/>
        <v>13</v>
      </c>
      <c r="Q1069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13">
        <f t="shared" si="65"/>
        <v>11.25</v>
      </c>
      <c r="Q1070" t="s">
        <v>8333</v>
      </c>
      <c r="R1070" t="s">
        <v>8334</v>
      </c>
      <c r="S1070" s="15">
        <f t="shared" si="66"/>
        <v>42440.371111111112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13">
        <f t="shared" si="65"/>
        <v>40.476190476190474</v>
      </c>
      <c r="Q1071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13">
        <f t="shared" si="65"/>
        <v>35</v>
      </c>
      <c r="Q1072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3" t="str">
        <f t="shared" si="65"/>
        <v>0</v>
      </c>
      <c r="Q1073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13">
        <f t="shared" si="65"/>
        <v>12.75</v>
      </c>
      <c r="Q1074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13">
        <f t="shared" si="65"/>
        <v>10</v>
      </c>
      <c r="Q1075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13">
        <f t="shared" si="65"/>
        <v>113.56666666666666</v>
      </c>
      <c r="Q1076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13">
        <f t="shared" si="65"/>
        <v>15</v>
      </c>
      <c r="Q1077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13">
        <f t="shared" si="65"/>
        <v>48.281025641025643</v>
      </c>
      <c r="Q1078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13">
        <f t="shared" si="65"/>
        <v>43.976047904191617</v>
      </c>
      <c r="Q1079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13">
        <f t="shared" si="65"/>
        <v>9</v>
      </c>
      <c r="Q108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13">
        <f t="shared" si="65"/>
        <v>37.666666666666664</v>
      </c>
      <c r="Q1081" t="s">
        <v>8333</v>
      </c>
      <c r="R1081" t="s">
        <v>8334</v>
      </c>
      <c r="S1081" s="15">
        <f t="shared" si="66"/>
        <v>42479.566388888888</v>
      </c>
      <c r="T1081" s="15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13">
        <f t="shared" si="65"/>
        <v>18.581632653061224</v>
      </c>
      <c r="Q1082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13">
        <f t="shared" si="65"/>
        <v>3</v>
      </c>
      <c r="Q1083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13">
        <f t="shared" si="65"/>
        <v>18.666666666666668</v>
      </c>
      <c r="Q1084" t="s">
        <v>8333</v>
      </c>
      <c r="R1084" t="s">
        <v>8334</v>
      </c>
      <c r="S1084" s="15">
        <f t="shared" si="66"/>
        <v>41101.906111111108</v>
      </c>
      <c r="T1084" s="15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13">
        <f t="shared" si="65"/>
        <v>410</v>
      </c>
      <c r="Q1085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3" t="str">
        <f t="shared" si="65"/>
        <v>0</v>
      </c>
      <c r="Q1086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13">
        <f t="shared" si="65"/>
        <v>114</v>
      </c>
      <c r="Q1087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13">
        <f t="shared" si="65"/>
        <v>7.5</v>
      </c>
      <c r="Q1088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3" t="str">
        <f t="shared" si="65"/>
        <v>0</v>
      </c>
      <c r="Q1089" t="s">
        <v>8333</v>
      </c>
      <c r="R1089" t="s">
        <v>8334</v>
      </c>
      <c r="S1089" s="15">
        <f t="shared" si="66"/>
        <v>41775.713969907403</v>
      </c>
      <c r="T1089" s="15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E1090/D1090*100</f>
        <v>14.182977777777777</v>
      </c>
      <c r="P1090" s="13">
        <f t="shared" ref="P1090:P1153" si="69">IFERROR(E1090/L1090,"0")</f>
        <v>43.41727891156463</v>
      </c>
      <c r="Q1090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13">
        <f t="shared" si="69"/>
        <v>23.959183673469386</v>
      </c>
      <c r="Q1091" t="s">
        <v>8333</v>
      </c>
      <c r="R1091" t="s">
        <v>8334</v>
      </c>
      <c r="S1091" s="15">
        <f t="shared" ref="S1091:S1154" si="70">(J1091/86400)+DATE(1970,1,1)</f>
        <v>42151.189525462964</v>
      </c>
      <c r="T1091" s="15">
        <f t="shared" ref="T1091:T1154" si="71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13">
        <f t="shared" si="69"/>
        <v>5</v>
      </c>
      <c r="Q1092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13">
        <f t="shared" si="69"/>
        <v>12.5</v>
      </c>
      <c r="Q1093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13">
        <f t="shared" si="69"/>
        <v>3</v>
      </c>
      <c r="Q1094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13">
        <f t="shared" si="69"/>
        <v>10.5625</v>
      </c>
      <c r="Q1095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13">
        <f t="shared" si="69"/>
        <v>122.00037037037038</v>
      </c>
      <c r="Q1096" t="s">
        <v>8333</v>
      </c>
      <c r="R1096" t="s">
        <v>8334</v>
      </c>
      <c r="S1096" s="15">
        <f t="shared" si="70"/>
        <v>40795.71334490741</v>
      </c>
      <c r="T1096" s="15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13">
        <f t="shared" si="69"/>
        <v>267.80851063829789</v>
      </c>
      <c r="Q1097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13">
        <f t="shared" si="69"/>
        <v>74.206896551724142</v>
      </c>
      <c r="Q1098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13">
        <f t="shared" si="69"/>
        <v>6.7142857142857144</v>
      </c>
      <c r="Q1099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13">
        <f t="shared" si="69"/>
        <v>81.954545454545453</v>
      </c>
      <c r="Q110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13">
        <f t="shared" si="69"/>
        <v>25</v>
      </c>
      <c r="Q1101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13">
        <f t="shared" si="69"/>
        <v>10</v>
      </c>
      <c r="Q1102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13">
        <f t="shared" si="69"/>
        <v>6.833333333333333</v>
      </c>
      <c r="Q1103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13">
        <f t="shared" si="69"/>
        <v>17.708333333333332</v>
      </c>
      <c r="Q1104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13">
        <f t="shared" si="69"/>
        <v>16.2</v>
      </c>
      <c r="Q1105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13">
        <f t="shared" si="69"/>
        <v>80.297297297297291</v>
      </c>
      <c r="Q1106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13">
        <f t="shared" si="69"/>
        <v>71.55</v>
      </c>
      <c r="Q1107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13">
        <f t="shared" si="69"/>
        <v>23.571428571428573</v>
      </c>
      <c r="Q1108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3" t="str">
        <f t="shared" si="69"/>
        <v>0</v>
      </c>
      <c r="Q1109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13">
        <f t="shared" si="69"/>
        <v>34.88095238095238</v>
      </c>
      <c r="Q11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13">
        <f t="shared" si="69"/>
        <v>15</v>
      </c>
      <c r="Q1111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13">
        <f t="shared" si="69"/>
        <v>23.181818181818183</v>
      </c>
      <c r="Q1112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13">
        <f t="shared" si="69"/>
        <v>1</v>
      </c>
      <c r="Q1113" t="s">
        <v>8333</v>
      </c>
      <c r="R1113" t="s">
        <v>8334</v>
      </c>
      <c r="S1113" s="15">
        <f t="shared" si="70"/>
        <v>42347.203587962962</v>
      </c>
      <c r="T1113" s="15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13">
        <f t="shared" si="69"/>
        <v>100.23371794871794</v>
      </c>
      <c r="Q1114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13">
        <f t="shared" si="69"/>
        <v>5</v>
      </c>
      <c r="Q1115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13">
        <f t="shared" si="69"/>
        <v>3.3333333333333335</v>
      </c>
      <c r="Q1116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13">
        <f t="shared" si="69"/>
        <v>13.25</v>
      </c>
      <c r="Q1117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13">
        <f t="shared" si="69"/>
        <v>17.852</v>
      </c>
      <c r="Q1118" t="s">
        <v>8333</v>
      </c>
      <c r="R1118" t="s">
        <v>8334</v>
      </c>
      <c r="S1118" s="15">
        <f t="shared" si="70"/>
        <v>41009.847314814819</v>
      </c>
      <c r="T1118" s="15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13">
        <f t="shared" si="69"/>
        <v>10.375</v>
      </c>
      <c r="Q1119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13">
        <f t="shared" si="69"/>
        <v>36.333333333333336</v>
      </c>
      <c r="Q112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13">
        <f t="shared" si="69"/>
        <v>5</v>
      </c>
      <c r="Q1121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3" t="str">
        <f t="shared" si="69"/>
        <v>0</v>
      </c>
      <c r="Q1122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13">
        <f t="shared" si="69"/>
        <v>5.8</v>
      </c>
      <c r="Q1123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3" t="str">
        <f t="shared" si="69"/>
        <v>0</v>
      </c>
      <c r="Q1124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13">
        <f t="shared" si="69"/>
        <v>3.6666666666666665</v>
      </c>
      <c r="Q1125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13">
        <f t="shared" si="69"/>
        <v>60.714285714285715</v>
      </c>
      <c r="Q1126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3" t="str">
        <f t="shared" si="69"/>
        <v>0</v>
      </c>
      <c r="Q1127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13">
        <f t="shared" si="69"/>
        <v>5</v>
      </c>
      <c r="Q1128" t="s">
        <v>8333</v>
      </c>
      <c r="R1128" t="s">
        <v>8335</v>
      </c>
      <c r="S1128" s="15">
        <f t="shared" si="70"/>
        <v>42535.327476851853</v>
      </c>
      <c r="T1128" s="15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13">
        <f t="shared" si="69"/>
        <v>25.434782608695652</v>
      </c>
      <c r="Q1129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13">
        <f t="shared" si="69"/>
        <v>1</v>
      </c>
      <c r="Q113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13">
        <f t="shared" si="69"/>
        <v>10.5</v>
      </c>
      <c r="Q1131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13">
        <f t="shared" si="69"/>
        <v>3.6666666666666665</v>
      </c>
      <c r="Q1132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3" t="str">
        <f t="shared" si="69"/>
        <v>0</v>
      </c>
      <c r="Q1133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13">
        <f t="shared" si="69"/>
        <v>110.61538461538461</v>
      </c>
      <c r="Q1134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13">
        <f t="shared" si="69"/>
        <v>20</v>
      </c>
      <c r="Q1135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13">
        <f t="shared" si="69"/>
        <v>1</v>
      </c>
      <c r="Q1136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13">
        <f t="shared" si="69"/>
        <v>50</v>
      </c>
      <c r="Q1137" t="s">
        <v>8333</v>
      </c>
      <c r="R1137" t="s">
        <v>8335</v>
      </c>
      <c r="S1137" s="15">
        <f t="shared" si="70"/>
        <v>42558.98951388889</v>
      </c>
      <c r="T1137" s="15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13">
        <f t="shared" si="69"/>
        <v>45</v>
      </c>
      <c r="Q1138" t="s">
        <v>8333</v>
      </c>
      <c r="R1138" t="s">
        <v>8335</v>
      </c>
      <c r="S1138" s="15">
        <f t="shared" si="70"/>
        <v>42327.671631944446</v>
      </c>
      <c r="T1138" s="15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13">
        <f t="shared" si="69"/>
        <v>253.2051282051282</v>
      </c>
      <c r="Q1139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13">
        <f t="shared" si="69"/>
        <v>31.25</v>
      </c>
      <c r="Q114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13">
        <f t="shared" si="69"/>
        <v>5</v>
      </c>
      <c r="Q1141" t="s">
        <v>8333</v>
      </c>
      <c r="R1141" t="s">
        <v>8335</v>
      </c>
      <c r="S1141" s="15">
        <f t="shared" si="70"/>
        <v>41975.34752314815</v>
      </c>
      <c r="T1141" s="15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3" t="str">
        <f t="shared" si="69"/>
        <v>0</v>
      </c>
      <c r="Q1142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3" t="str">
        <f t="shared" si="69"/>
        <v>0</v>
      </c>
      <c r="Q1143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3" t="str">
        <f t="shared" si="69"/>
        <v>0</v>
      </c>
      <c r="Q1144" t="s">
        <v>8333</v>
      </c>
      <c r="R1144" t="s">
        <v>8335</v>
      </c>
      <c r="S1144" s="15">
        <f t="shared" si="70"/>
        <v>42022.006099537037</v>
      </c>
      <c r="T1144" s="15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13">
        <f t="shared" si="69"/>
        <v>23.25</v>
      </c>
      <c r="Q1145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3" t="str">
        <f t="shared" si="69"/>
        <v>0</v>
      </c>
      <c r="Q1146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13">
        <f t="shared" si="69"/>
        <v>100</v>
      </c>
      <c r="Q1147" t="s">
        <v>8336</v>
      </c>
      <c r="R1147" t="s">
        <v>8337</v>
      </c>
      <c r="S1147" s="15">
        <f t="shared" si="70"/>
        <v>41854.74759259259</v>
      </c>
      <c r="T1147" s="15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13">
        <f t="shared" si="69"/>
        <v>44.166666666666664</v>
      </c>
      <c r="Q1148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3" t="str">
        <f t="shared" si="69"/>
        <v>0</v>
      </c>
      <c r="Q1149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13">
        <f t="shared" si="69"/>
        <v>24.333333333333332</v>
      </c>
      <c r="Q115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13">
        <f t="shared" si="69"/>
        <v>37.5</v>
      </c>
      <c r="Q1151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13">
        <f t="shared" si="69"/>
        <v>42</v>
      </c>
      <c r="Q115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3" t="str">
        <f t="shared" si="69"/>
        <v>0</v>
      </c>
      <c r="Q1153" t="s">
        <v>8336</v>
      </c>
      <c r="R1153" t="s">
        <v>8337</v>
      </c>
      <c r="S1153" s="15">
        <f t="shared" si="70"/>
        <v>42224.102581018524</v>
      </c>
      <c r="T1153" s="15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E1154/D1154*100</f>
        <v>5.6937500000000005</v>
      </c>
      <c r="P1154" s="13">
        <f t="shared" ref="P1154:P1217" si="73">IFERROR(E1154/L1154,"0")</f>
        <v>60.733333333333334</v>
      </c>
      <c r="Q1154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13">
        <f t="shared" si="73"/>
        <v>50</v>
      </c>
      <c r="Q1155" t="s">
        <v>8336</v>
      </c>
      <c r="R1155" t="s">
        <v>8337</v>
      </c>
      <c r="S1155" s="15">
        <f t="shared" ref="S1155:S1218" si="74">(J1155/86400)+DATE(1970,1,1)</f>
        <v>42143.714178240742</v>
      </c>
      <c r="T1155" s="15">
        <f t="shared" ref="T1155:T1218" si="75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13">
        <f t="shared" si="73"/>
        <v>108.33333333333333</v>
      </c>
      <c r="Q1156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13">
        <f t="shared" si="73"/>
        <v>23.5</v>
      </c>
      <c r="Q1157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3" t="str">
        <f t="shared" si="73"/>
        <v>0</v>
      </c>
      <c r="Q1158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13">
        <f t="shared" si="73"/>
        <v>50.333333333333336</v>
      </c>
      <c r="Q1159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13">
        <f t="shared" si="73"/>
        <v>11.666666666666666</v>
      </c>
      <c r="Q116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3" t="str">
        <f t="shared" si="73"/>
        <v>0</v>
      </c>
      <c r="Q1161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13">
        <f t="shared" si="73"/>
        <v>60.789473684210527</v>
      </c>
      <c r="Q116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3" t="str">
        <f t="shared" si="73"/>
        <v>0</v>
      </c>
      <c r="Q1163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13">
        <f t="shared" si="73"/>
        <v>17.5</v>
      </c>
      <c r="Q1164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3" t="str">
        <f t="shared" si="73"/>
        <v>0</v>
      </c>
      <c r="Q1165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3" t="str">
        <f t="shared" si="73"/>
        <v>0</v>
      </c>
      <c r="Q1166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13">
        <f t="shared" si="73"/>
        <v>82.82</v>
      </c>
      <c r="Q1167" t="s">
        <v>8336</v>
      </c>
      <c r="R1167" t="s">
        <v>8337</v>
      </c>
      <c r="S1167" s="15">
        <f t="shared" si="74"/>
        <v>41792.214467592596</v>
      </c>
      <c r="T1167" s="15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13">
        <f t="shared" si="73"/>
        <v>358.875</v>
      </c>
      <c r="Q1168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13">
        <f t="shared" si="73"/>
        <v>61.1875</v>
      </c>
      <c r="Q1169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13">
        <f t="shared" si="73"/>
        <v>340</v>
      </c>
      <c r="Q117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13">
        <f t="shared" si="73"/>
        <v>5.666666666666667</v>
      </c>
      <c r="Q1171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13">
        <f t="shared" si="73"/>
        <v>50</v>
      </c>
      <c r="Q117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13">
        <f t="shared" si="73"/>
        <v>25</v>
      </c>
      <c r="Q1173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3" t="str">
        <f t="shared" si="73"/>
        <v>0</v>
      </c>
      <c r="Q1174" t="s">
        <v>8336</v>
      </c>
      <c r="R1174" t="s">
        <v>8337</v>
      </c>
      <c r="S1174" s="15">
        <f t="shared" si="74"/>
        <v>41841.682314814811</v>
      </c>
      <c r="T1174" s="15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13">
        <f t="shared" si="73"/>
        <v>30</v>
      </c>
      <c r="Q1175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13">
        <f t="shared" si="73"/>
        <v>46.631578947368418</v>
      </c>
      <c r="Q1176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13">
        <f t="shared" si="73"/>
        <v>65</v>
      </c>
      <c r="Q1177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13">
        <f t="shared" si="73"/>
        <v>10</v>
      </c>
      <c r="Q1178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3" t="str">
        <f t="shared" si="73"/>
        <v>0</v>
      </c>
      <c r="Q1179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13">
        <f t="shared" si="73"/>
        <v>5</v>
      </c>
      <c r="Q118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13">
        <f t="shared" si="73"/>
        <v>640</v>
      </c>
      <c r="Q1181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13">
        <f t="shared" si="73"/>
        <v>69.117647058823536</v>
      </c>
      <c r="Q118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13">
        <f t="shared" si="73"/>
        <v>1.3333333333333333</v>
      </c>
      <c r="Q1183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13">
        <f t="shared" si="73"/>
        <v>10.5</v>
      </c>
      <c r="Q1184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13">
        <f t="shared" si="73"/>
        <v>33.333333333333336</v>
      </c>
      <c r="Q1185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13">
        <f t="shared" si="73"/>
        <v>61.562666666666665</v>
      </c>
      <c r="Q1186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13">
        <f t="shared" si="73"/>
        <v>118.73873873873873</v>
      </c>
      <c r="Q1187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13">
        <f t="shared" si="73"/>
        <v>65.081300813008127</v>
      </c>
      <c r="Q1188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13">
        <f t="shared" si="73"/>
        <v>130.15714285714284</v>
      </c>
      <c r="Q1189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13">
        <f t="shared" si="73"/>
        <v>37.776470588235291</v>
      </c>
      <c r="Q119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13">
        <f t="shared" si="73"/>
        <v>112.79069767441861</v>
      </c>
      <c r="Q1191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13">
        <f t="shared" si="73"/>
        <v>51.92307692307692</v>
      </c>
      <c r="Q1192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13">
        <f t="shared" si="73"/>
        <v>89.242424242424249</v>
      </c>
      <c r="Q1193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13">
        <f t="shared" si="73"/>
        <v>19.333333333333332</v>
      </c>
      <c r="Q1194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13">
        <f t="shared" si="73"/>
        <v>79.967032967032964</v>
      </c>
      <c r="Q1195" t="s">
        <v>8338</v>
      </c>
      <c r="R1195" t="s">
        <v>8339</v>
      </c>
      <c r="S1195" s="15">
        <f t="shared" si="74"/>
        <v>42409.776076388887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13">
        <f t="shared" si="73"/>
        <v>56.414565826330531</v>
      </c>
      <c r="Q1196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13">
        <f t="shared" si="73"/>
        <v>79.411764705882348</v>
      </c>
      <c r="Q1197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13">
        <f t="shared" si="73"/>
        <v>76.439453125</v>
      </c>
      <c r="Q1198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13">
        <f t="shared" si="73"/>
        <v>121</v>
      </c>
      <c r="Q1199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13">
        <f t="shared" si="73"/>
        <v>54.616766467065865</v>
      </c>
      <c r="Q120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13">
        <f t="shared" si="73"/>
        <v>299.22222222222223</v>
      </c>
      <c r="Q1201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13">
        <f t="shared" si="73"/>
        <v>58.533980582524272</v>
      </c>
      <c r="Q1202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13">
        <f t="shared" si="73"/>
        <v>55.371801801801809</v>
      </c>
      <c r="Q1203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13">
        <f t="shared" si="73"/>
        <v>183.80442804428046</v>
      </c>
      <c r="Q1204" t="s">
        <v>8338</v>
      </c>
      <c r="R1204" t="s">
        <v>8339</v>
      </c>
      <c r="S1204" s="15">
        <f t="shared" si="74"/>
        <v>42152.288819444446</v>
      </c>
      <c r="T1204" s="15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13">
        <f t="shared" si="73"/>
        <v>165.34653465346534</v>
      </c>
      <c r="Q1205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13">
        <f t="shared" si="73"/>
        <v>234.78947368421052</v>
      </c>
      <c r="Q1206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13">
        <f t="shared" si="73"/>
        <v>211.48387096774192</v>
      </c>
      <c r="Q1207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13">
        <f t="shared" si="73"/>
        <v>32.34375</v>
      </c>
      <c r="Q1208" t="s">
        <v>8338</v>
      </c>
      <c r="R1208" t="s">
        <v>8339</v>
      </c>
      <c r="S1208" s="15">
        <f t="shared" si="74"/>
        <v>42772.776076388887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13">
        <f t="shared" si="73"/>
        <v>123.37588652482269</v>
      </c>
      <c r="Q1209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13">
        <f t="shared" si="73"/>
        <v>207.06666666666666</v>
      </c>
      <c r="Q12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13">
        <f t="shared" si="73"/>
        <v>138.2608695652174</v>
      </c>
      <c r="Q1211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13">
        <f t="shared" si="73"/>
        <v>493.81553398058253</v>
      </c>
      <c r="Q1212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13">
        <f t="shared" si="73"/>
        <v>168.5</v>
      </c>
      <c r="Q1213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13">
        <f t="shared" si="73"/>
        <v>38.867469879518069</v>
      </c>
      <c r="Q1214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13">
        <f t="shared" si="73"/>
        <v>61.527777777777779</v>
      </c>
      <c r="Q1215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13">
        <f t="shared" si="73"/>
        <v>105.44</v>
      </c>
      <c r="Q1216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13">
        <f t="shared" si="73"/>
        <v>71.592003642987251</v>
      </c>
      <c r="Q1217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E1218/D1218*100</f>
        <v>145.70000000000002</v>
      </c>
      <c r="P1218" s="13">
        <f t="shared" ref="P1218:P1281" si="77">IFERROR(E1218/L1218,"0")</f>
        <v>91.882882882882882</v>
      </c>
      <c r="Q1218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13">
        <f t="shared" si="77"/>
        <v>148.57377049180329</v>
      </c>
      <c r="Q1219" t="s">
        <v>8338</v>
      </c>
      <c r="R1219" t="s">
        <v>8339</v>
      </c>
      <c r="S1219" s="15">
        <f t="shared" ref="S1219:S1282" si="78">(J1219/86400)+DATE(1970,1,1)</f>
        <v>42535.809490740736</v>
      </c>
      <c r="T1219" s="15">
        <f t="shared" ref="T1219:T1282" si="7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13">
        <f t="shared" si="77"/>
        <v>174.2134831460674</v>
      </c>
      <c r="Q122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13">
        <f t="shared" si="77"/>
        <v>102.86166007905139</v>
      </c>
      <c r="Q1221" t="s">
        <v>8338</v>
      </c>
      <c r="R1221" t="s">
        <v>8339</v>
      </c>
      <c r="S1221" s="15">
        <f t="shared" si="78"/>
        <v>42633.461956018524</v>
      </c>
      <c r="T1221" s="15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13">
        <f t="shared" si="77"/>
        <v>111.17857142857143</v>
      </c>
      <c r="Q1222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13">
        <f t="shared" si="77"/>
        <v>23.796213592233013</v>
      </c>
      <c r="Q1223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13">
        <f t="shared" si="77"/>
        <v>81.268115942028984</v>
      </c>
      <c r="Q1224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13">
        <f t="shared" si="77"/>
        <v>116.21465968586388</v>
      </c>
      <c r="Q1225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13">
        <f t="shared" si="77"/>
        <v>58.888888888888886</v>
      </c>
      <c r="Q1226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13">
        <f t="shared" si="77"/>
        <v>44</v>
      </c>
      <c r="Q1227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13">
        <f t="shared" si="77"/>
        <v>48.424999999999997</v>
      </c>
      <c r="Q1228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3" t="str">
        <f t="shared" si="77"/>
        <v>0</v>
      </c>
      <c r="Q1229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13">
        <f t="shared" si="77"/>
        <v>61.041666666666664</v>
      </c>
      <c r="Q123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13">
        <f t="shared" si="77"/>
        <v>25</v>
      </c>
      <c r="Q1231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3" t="str">
        <f t="shared" si="77"/>
        <v>0</v>
      </c>
      <c r="Q1232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3" t="str">
        <f t="shared" si="77"/>
        <v>0</v>
      </c>
      <c r="Q1233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13">
        <f t="shared" si="77"/>
        <v>40</v>
      </c>
      <c r="Q1234" t="s">
        <v>8325</v>
      </c>
      <c r="R1234" t="s">
        <v>8340</v>
      </c>
      <c r="S1234" s="15">
        <f t="shared" si="78"/>
        <v>41506.848032407404</v>
      </c>
      <c r="T1234" s="15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13">
        <f t="shared" si="77"/>
        <v>19.333333333333332</v>
      </c>
      <c r="Q1235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3" t="str">
        <f t="shared" si="77"/>
        <v>0</v>
      </c>
      <c r="Q1236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13">
        <f t="shared" si="77"/>
        <v>35</v>
      </c>
      <c r="Q1237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3" t="str">
        <f t="shared" si="77"/>
        <v>0</v>
      </c>
      <c r="Q1238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3" t="str">
        <f t="shared" si="77"/>
        <v>0</v>
      </c>
      <c r="Q1239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13">
        <f t="shared" si="77"/>
        <v>59.333333333333336</v>
      </c>
      <c r="Q124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3" t="str">
        <f t="shared" si="77"/>
        <v>0</v>
      </c>
      <c r="Q1241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13">
        <f t="shared" si="77"/>
        <v>30.125</v>
      </c>
      <c r="Q1242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13">
        <f t="shared" si="77"/>
        <v>74.617647058823536</v>
      </c>
      <c r="Q1243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13">
        <f t="shared" si="77"/>
        <v>5</v>
      </c>
      <c r="Q1244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13">
        <f t="shared" si="77"/>
        <v>44.5</v>
      </c>
      <c r="Q1245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13">
        <f t="shared" si="77"/>
        <v>46.133333333333333</v>
      </c>
      <c r="Q1246" t="s">
        <v>8325</v>
      </c>
      <c r="R1246" t="s">
        <v>8326</v>
      </c>
      <c r="S1246" s="15">
        <f t="shared" si="78"/>
        <v>41355.825497685189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13">
        <f t="shared" si="77"/>
        <v>141.47058823529412</v>
      </c>
      <c r="Q1247" t="s">
        <v>8325</v>
      </c>
      <c r="R1247" t="s">
        <v>8326</v>
      </c>
      <c r="S1247" s="15">
        <f t="shared" si="78"/>
        <v>41774.59993055556</v>
      </c>
      <c r="T1247" s="15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13">
        <f t="shared" si="77"/>
        <v>75.483870967741936</v>
      </c>
      <c r="Q1248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13">
        <f t="shared" si="77"/>
        <v>85.5</v>
      </c>
      <c r="Q1249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13">
        <f t="shared" si="77"/>
        <v>64.254237288135599</v>
      </c>
      <c r="Q125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13">
        <f t="shared" si="77"/>
        <v>64.46913580246914</v>
      </c>
      <c r="Q1251" t="s">
        <v>8325</v>
      </c>
      <c r="R1251" t="s">
        <v>8326</v>
      </c>
      <c r="S1251" s="15">
        <f t="shared" si="78"/>
        <v>41067.740868055553</v>
      </c>
      <c r="T1251" s="15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13">
        <f t="shared" si="77"/>
        <v>118.2007874015748</v>
      </c>
      <c r="Q1252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13">
        <f t="shared" si="77"/>
        <v>82.540540540540547</v>
      </c>
      <c r="Q1253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13">
        <f t="shared" si="77"/>
        <v>34.170212765957444</v>
      </c>
      <c r="Q1254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13">
        <f t="shared" si="77"/>
        <v>42.73322081575246</v>
      </c>
      <c r="Q1255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13">
        <f t="shared" si="77"/>
        <v>94.489361702127653</v>
      </c>
      <c r="Q1256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13">
        <f t="shared" si="77"/>
        <v>55.697247706422019</v>
      </c>
      <c r="Q1257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13">
        <f t="shared" si="77"/>
        <v>98.030831024930734</v>
      </c>
      <c r="Q1258" t="s">
        <v>8325</v>
      </c>
      <c r="R1258" t="s">
        <v>8326</v>
      </c>
      <c r="S1258" s="15">
        <f t="shared" si="78"/>
        <v>40921.919340277775</v>
      </c>
      <c r="T1258" s="15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13">
        <f t="shared" si="77"/>
        <v>92.102272727272734</v>
      </c>
      <c r="Q1259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13">
        <f t="shared" si="77"/>
        <v>38.175462686567165</v>
      </c>
      <c r="Q126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13">
        <f t="shared" si="77"/>
        <v>27.145833333333332</v>
      </c>
      <c r="Q1261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13">
        <f t="shared" si="77"/>
        <v>50.689189189189186</v>
      </c>
      <c r="Q1262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13">
        <f t="shared" si="77"/>
        <v>38.942307692307693</v>
      </c>
      <c r="Q1263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13">
        <f t="shared" si="77"/>
        <v>77.638095238095232</v>
      </c>
      <c r="Q1264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13">
        <f t="shared" si="77"/>
        <v>43.536585365853661</v>
      </c>
      <c r="Q1265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13">
        <f t="shared" si="77"/>
        <v>31.823529411764707</v>
      </c>
      <c r="Q1266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13">
        <f t="shared" si="77"/>
        <v>63.184393939393942</v>
      </c>
      <c r="Q1267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13">
        <f t="shared" si="77"/>
        <v>190.9</v>
      </c>
      <c r="Q1268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13">
        <f t="shared" si="77"/>
        <v>140.85534591194968</v>
      </c>
      <c r="Q1269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13">
        <f t="shared" si="77"/>
        <v>76.92307692307692</v>
      </c>
      <c r="Q127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13">
        <f t="shared" si="77"/>
        <v>99.15533980582525</v>
      </c>
      <c r="Q1271" t="s">
        <v>8325</v>
      </c>
      <c r="R1271" t="s">
        <v>8326</v>
      </c>
      <c r="S1271" s="15">
        <f t="shared" si="78"/>
        <v>42445.823055555556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13">
        <f t="shared" si="77"/>
        <v>67.881656804733723</v>
      </c>
      <c r="Q1272" t="s">
        <v>8325</v>
      </c>
      <c r="R1272" t="s">
        <v>8326</v>
      </c>
      <c r="S1272" s="15">
        <f t="shared" si="78"/>
        <v>40933.85696759259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13">
        <f t="shared" si="77"/>
        <v>246.29032258064515</v>
      </c>
      <c r="Q1273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13">
        <f t="shared" si="77"/>
        <v>189.28571428571428</v>
      </c>
      <c r="Q1274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13">
        <f t="shared" si="77"/>
        <v>76.666666666666671</v>
      </c>
      <c r="Q1275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13">
        <f t="shared" si="77"/>
        <v>82.963254817987149</v>
      </c>
      <c r="Q1276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13">
        <f t="shared" si="77"/>
        <v>62.522107969151669</v>
      </c>
      <c r="Q1277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13">
        <f t="shared" si="77"/>
        <v>46.06808823529412</v>
      </c>
      <c r="Q1278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13">
        <f t="shared" si="77"/>
        <v>38.543946731234868</v>
      </c>
      <c r="Q1279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13">
        <f t="shared" si="77"/>
        <v>53.005263157894738</v>
      </c>
      <c r="Q128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13">
        <f t="shared" si="77"/>
        <v>73.355396825396824</v>
      </c>
      <c r="Q1281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E1282/D1282*100</f>
        <v>110.91186666666665</v>
      </c>
      <c r="P1282" s="13">
        <f t="shared" ref="P1282:P1345" si="81">IFERROR(E1282/L1282,"0")</f>
        <v>127.97523076923076</v>
      </c>
      <c r="Q1282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13">
        <f t="shared" si="81"/>
        <v>104.72972972972973</v>
      </c>
      <c r="Q1283" t="s">
        <v>8325</v>
      </c>
      <c r="R1283" t="s">
        <v>8326</v>
      </c>
      <c r="S1283" s="15">
        <f t="shared" ref="S1283:S1346" si="82">(J1283/86400)+DATE(1970,1,1)</f>
        <v>41463.743472222224</v>
      </c>
      <c r="T1283" s="15">
        <f t="shared" ref="T1283:T1346" si="83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13">
        <f t="shared" si="81"/>
        <v>67.671532846715323</v>
      </c>
      <c r="Q1284" t="s">
        <v>8325</v>
      </c>
      <c r="R1284" t="s">
        <v>8326</v>
      </c>
      <c r="S1284" s="15">
        <f t="shared" si="82"/>
        <v>41586.475173611107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13">
        <f t="shared" si="81"/>
        <v>95.931818181818187</v>
      </c>
      <c r="Q1285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13">
        <f t="shared" si="81"/>
        <v>65.161290322580641</v>
      </c>
      <c r="Q1286" t="s">
        <v>8317</v>
      </c>
      <c r="R128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13">
        <f t="shared" si="81"/>
        <v>32.269841269841272</v>
      </c>
      <c r="Q1287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13">
        <f t="shared" si="81"/>
        <v>81.25</v>
      </c>
      <c r="Q1288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13">
        <f t="shared" si="81"/>
        <v>24.2</v>
      </c>
      <c r="Q1289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13">
        <f t="shared" si="81"/>
        <v>65.868852459016395</v>
      </c>
      <c r="Q1290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13">
        <f t="shared" si="81"/>
        <v>36.07692307692308</v>
      </c>
      <c r="Q1291" t="s">
        <v>8317</v>
      </c>
      <c r="R1291" t="s">
        <v>8318</v>
      </c>
      <c r="S1291" s="15">
        <f t="shared" si="82"/>
        <v>42709.134780092594</v>
      </c>
      <c r="T1291" s="15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13">
        <f t="shared" si="81"/>
        <v>44.186046511627907</v>
      </c>
      <c r="Q1292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13">
        <f t="shared" si="81"/>
        <v>104.07142857142857</v>
      </c>
      <c r="Q1293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13">
        <f t="shared" si="81"/>
        <v>35.96153846153846</v>
      </c>
      <c r="Q1294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13">
        <f t="shared" si="81"/>
        <v>127.79166666666667</v>
      </c>
      <c r="Q1295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13">
        <f t="shared" si="81"/>
        <v>27.727272727272727</v>
      </c>
      <c r="Q1296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13">
        <f t="shared" si="81"/>
        <v>39.828125</v>
      </c>
      <c r="Q1297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13">
        <f t="shared" si="81"/>
        <v>52.173913043478258</v>
      </c>
      <c r="Q1298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13">
        <f t="shared" si="81"/>
        <v>92.037815126050418</v>
      </c>
      <c r="Q1299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13">
        <f t="shared" si="81"/>
        <v>63.424242424242422</v>
      </c>
      <c r="Q1300" t="s">
        <v>8317</v>
      </c>
      <c r="R1300" t="s">
        <v>8318</v>
      </c>
      <c r="S1300" s="15">
        <f t="shared" si="82"/>
        <v>42458.680925925924</v>
      </c>
      <c r="T1300" s="15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13">
        <f t="shared" si="81"/>
        <v>135.625</v>
      </c>
      <c r="Q1301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13">
        <f t="shared" si="81"/>
        <v>168.75</v>
      </c>
      <c r="Q1302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13">
        <f t="shared" si="81"/>
        <v>70.862068965517238</v>
      </c>
      <c r="Q1303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13">
        <f t="shared" si="81"/>
        <v>50</v>
      </c>
      <c r="Q1304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13">
        <f t="shared" si="81"/>
        <v>42.214166666666671</v>
      </c>
      <c r="Q1305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13">
        <f t="shared" si="81"/>
        <v>152.41346153846155</v>
      </c>
      <c r="Q1306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13">
        <f t="shared" si="81"/>
        <v>90.616279069767444</v>
      </c>
      <c r="Q1307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13">
        <f t="shared" si="81"/>
        <v>201.60393258426967</v>
      </c>
      <c r="Q1308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13">
        <f t="shared" si="81"/>
        <v>127.93333333333334</v>
      </c>
      <c r="Q1309" t="s">
        <v>8319</v>
      </c>
      <c r="R1309" t="s">
        <v>8321</v>
      </c>
      <c r="S1309" s="15">
        <f t="shared" si="82"/>
        <v>42387.503229166672</v>
      </c>
      <c r="T1309" s="15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13">
        <f t="shared" si="81"/>
        <v>29.894736842105264</v>
      </c>
      <c r="Q13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13">
        <f t="shared" si="81"/>
        <v>367.97142857142859</v>
      </c>
      <c r="Q1311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13">
        <f t="shared" si="81"/>
        <v>129.16666666666666</v>
      </c>
      <c r="Q1312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13">
        <f t="shared" si="81"/>
        <v>800.7</v>
      </c>
      <c r="Q1313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13">
        <f t="shared" si="81"/>
        <v>28</v>
      </c>
      <c r="Q1314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13">
        <f t="shared" si="81"/>
        <v>102.01639344262296</v>
      </c>
      <c r="Q1315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13">
        <f t="shared" si="81"/>
        <v>184.36363636363637</v>
      </c>
      <c r="Q1316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13">
        <f t="shared" si="81"/>
        <v>162.91935483870967</v>
      </c>
      <c r="Q1317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13">
        <f t="shared" si="81"/>
        <v>1</v>
      </c>
      <c r="Q1318" t="s">
        <v>8319</v>
      </c>
      <c r="R1318" t="s">
        <v>8321</v>
      </c>
      <c r="S1318" s="15">
        <f t="shared" si="82"/>
        <v>42393.961909722224</v>
      </c>
      <c r="T1318" s="15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13">
        <f t="shared" si="81"/>
        <v>603.52631578947364</v>
      </c>
      <c r="Q1319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13">
        <f t="shared" si="81"/>
        <v>45.407407407407405</v>
      </c>
      <c r="Q132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13">
        <f t="shared" si="81"/>
        <v>97.333333333333329</v>
      </c>
      <c r="Q1321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13">
        <f t="shared" si="81"/>
        <v>167.66666666666666</v>
      </c>
      <c r="Q1322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13">
        <f t="shared" si="81"/>
        <v>859.85714285714289</v>
      </c>
      <c r="Q1323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13">
        <f t="shared" si="81"/>
        <v>26.5</v>
      </c>
      <c r="Q1324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13">
        <f t="shared" si="81"/>
        <v>30.272727272727273</v>
      </c>
      <c r="Q1325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13">
        <f t="shared" si="81"/>
        <v>54.666666666666664</v>
      </c>
      <c r="Q1326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13">
        <f t="shared" si="81"/>
        <v>60.75</v>
      </c>
      <c r="Q1327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13">
        <f t="shared" si="81"/>
        <v>102.72727272727273</v>
      </c>
      <c r="Q1328" t="s">
        <v>8319</v>
      </c>
      <c r="R1328" t="s">
        <v>8321</v>
      </c>
      <c r="S1328" s="15">
        <f t="shared" si="82"/>
        <v>41974.791990740741</v>
      </c>
      <c r="T1328" s="15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13">
        <f t="shared" si="81"/>
        <v>41.585365853658537</v>
      </c>
      <c r="Q1329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13">
        <f t="shared" si="81"/>
        <v>116.53333333333333</v>
      </c>
      <c r="Q133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13">
        <f t="shared" si="81"/>
        <v>45.333333333333336</v>
      </c>
      <c r="Q1331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13">
        <f t="shared" si="81"/>
        <v>157.46</v>
      </c>
      <c r="Q1332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13">
        <f t="shared" si="81"/>
        <v>100.5</v>
      </c>
      <c r="Q1333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3" t="str">
        <f t="shared" si="81"/>
        <v>0</v>
      </c>
      <c r="Q1334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3" t="str">
        <f t="shared" si="81"/>
        <v>0</v>
      </c>
      <c r="Q1335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13">
        <f t="shared" si="81"/>
        <v>51.822463768115945</v>
      </c>
      <c r="Q1336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13">
        <f t="shared" si="81"/>
        <v>308.75</v>
      </c>
      <c r="Q1337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13">
        <f t="shared" si="81"/>
        <v>379.22767857142856</v>
      </c>
      <c r="Q1338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13">
        <f t="shared" si="81"/>
        <v>176.36428571428573</v>
      </c>
      <c r="Q1339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13">
        <f t="shared" si="81"/>
        <v>66.066666666666663</v>
      </c>
      <c r="Q134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13">
        <f t="shared" si="81"/>
        <v>89.648648648648646</v>
      </c>
      <c r="Q1341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3" t="str">
        <f t="shared" si="81"/>
        <v>0</v>
      </c>
      <c r="Q1342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13">
        <f t="shared" si="81"/>
        <v>382.39130434782606</v>
      </c>
      <c r="Q1343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13">
        <f t="shared" si="81"/>
        <v>100</v>
      </c>
      <c r="Q1344" t="s">
        <v>8319</v>
      </c>
      <c r="R1344" t="s">
        <v>8321</v>
      </c>
      <c r="S1344" s="15">
        <f t="shared" si="82"/>
        <v>42172.816423611112</v>
      </c>
      <c r="T1344" s="15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13">
        <f t="shared" si="81"/>
        <v>158.35603715170279</v>
      </c>
      <c r="Q1345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E1346/D1346*100</f>
        <v>377.73333333333335</v>
      </c>
      <c r="P1346" s="13">
        <f t="shared" ref="P1346:P1409" si="85">IFERROR(E1346/L1346,"0")</f>
        <v>40.762589928057551</v>
      </c>
      <c r="Q1346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13">
        <f t="shared" si="85"/>
        <v>53.571428571428569</v>
      </c>
      <c r="Q1347" t="s">
        <v>8322</v>
      </c>
      <c r="R1347" t="s">
        <v>8323</v>
      </c>
      <c r="S1347" s="15">
        <f t="shared" ref="S1347:S1410" si="86">(J1347/86400)+DATE(1970,1,1)</f>
        <v>41799.814340277779</v>
      </c>
      <c r="T1347" s="15">
        <f t="shared" ref="T1347:T1410" si="87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13">
        <f t="shared" si="85"/>
        <v>48.449664429530202</v>
      </c>
      <c r="Q1348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13">
        <f t="shared" si="85"/>
        <v>82.41935483870968</v>
      </c>
      <c r="Q1349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13">
        <f t="shared" si="85"/>
        <v>230.19230769230768</v>
      </c>
      <c r="Q1350" t="s">
        <v>8322</v>
      </c>
      <c r="R1350" t="s">
        <v>8323</v>
      </c>
      <c r="S1350" s="15">
        <f t="shared" si="86"/>
        <v>41963.506168981483</v>
      </c>
      <c r="T1350" s="15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13">
        <f t="shared" si="85"/>
        <v>59.360465116279073</v>
      </c>
      <c r="Q1351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13">
        <f t="shared" si="85"/>
        <v>66.698717948717942</v>
      </c>
      <c r="Q1352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13">
        <f t="shared" si="85"/>
        <v>168.77500000000001</v>
      </c>
      <c r="Q1353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13">
        <f t="shared" si="85"/>
        <v>59.973568281938327</v>
      </c>
      <c r="Q1354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13">
        <f t="shared" si="85"/>
        <v>31.80952380952381</v>
      </c>
      <c r="Q1355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13">
        <f t="shared" si="85"/>
        <v>24.421875</v>
      </c>
      <c r="Q1356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13">
        <f t="shared" si="85"/>
        <v>25.347107438016529</v>
      </c>
      <c r="Q1357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13">
        <f t="shared" si="85"/>
        <v>71.443218390804603</v>
      </c>
      <c r="Q1358" t="s">
        <v>8322</v>
      </c>
      <c r="R1358" t="s">
        <v>8323</v>
      </c>
      <c r="S1358" s="15">
        <f t="shared" si="86"/>
        <v>41430.038888888885</v>
      </c>
      <c r="T1358" s="15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13">
        <f t="shared" si="85"/>
        <v>38.553846153846152</v>
      </c>
      <c r="Q1359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13">
        <f t="shared" si="85"/>
        <v>68.367346938775512</v>
      </c>
      <c r="Q136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13">
        <f t="shared" si="85"/>
        <v>40.210526315789473</v>
      </c>
      <c r="Q1361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13">
        <f t="shared" si="85"/>
        <v>32.074074074074076</v>
      </c>
      <c r="Q1362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13">
        <f t="shared" si="85"/>
        <v>28.632575757575758</v>
      </c>
      <c r="Q1363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13">
        <f t="shared" si="85"/>
        <v>43.64</v>
      </c>
      <c r="Q1364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13">
        <f t="shared" si="85"/>
        <v>40</v>
      </c>
      <c r="Q1365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13">
        <f t="shared" si="85"/>
        <v>346.04166666666669</v>
      </c>
      <c r="Q1366" t="s">
        <v>8325</v>
      </c>
      <c r="R1366" t="s">
        <v>8326</v>
      </c>
      <c r="S1366" s="15">
        <f t="shared" si="86"/>
        <v>41951.6956712963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13">
        <f t="shared" si="85"/>
        <v>81.739130434782609</v>
      </c>
      <c r="Q1367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13">
        <f t="shared" si="85"/>
        <v>64.535306122448986</v>
      </c>
      <c r="Q1368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13">
        <f t="shared" si="85"/>
        <v>63.477777777777774</v>
      </c>
      <c r="Q1369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13">
        <f t="shared" si="85"/>
        <v>63.620689655172413</v>
      </c>
      <c r="Q137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13">
        <f t="shared" si="85"/>
        <v>83.967068965517228</v>
      </c>
      <c r="Q1371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13">
        <f t="shared" si="85"/>
        <v>77.75</v>
      </c>
      <c r="Q1372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13">
        <f t="shared" si="85"/>
        <v>107.07142857142857</v>
      </c>
      <c r="Q1373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13">
        <f t="shared" si="85"/>
        <v>38.75</v>
      </c>
      <c r="Q1374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13">
        <f t="shared" si="85"/>
        <v>201.94230769230768</v>
      </c>
      <c r="Q1375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13">
        <f t="shared" si="85"/>
        <v>43.060606060606062</v>
      </c>
      <c r="Q1376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13">
        <f t="shared" si="85"/>
        <v>62.871559633027523</v>
      </c>
      <c r="Q1377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13">
        <f t="shared" si="85"/>
        <v>55.607142857142854</v>
      </c>
      <c r="Q1378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13">
        <f t="shared" si="85"/>
        <v>48.70967741935484</v>
      </c>
      <c r="Q1379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13">
        <f t="shared" si="85"/>
        <v>30.578947368421051</v>
      </c>
      <c r="Q1380" t="s">
        <v>8325</v>
      </c>
      <c r="R1380" t="s">
        <v>8326</v>
      </c>
      <c r="S1380" s="15">
        <f t="shared" si="86"/>
        <v>42568.759375000001</v>
      </c>
      <c r="T1380" s="15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13">
        <f t="shared" si="85"/>
        <v>73.907284768211923</v>
      </c>
      <c r="Q1381" t="s">
        <v>8325</v>
      </c>
      <c r="R1381" t="s">
        <v>8326</v>
      </c>
      <c r="S1381" s="15">
        <f t="shared" si="86"/>
        <v>42130.491620370369</v>
      </c>
      <c r="T1381" s="15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13">
        <f t="shared" si="85"/>
        <v>21.2</v>
      </c>
      <c r="Q1382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13">
        <f t="shared" si="85"/>
        <v>73.356164383561648</v>
      </c>
      <c r="Q1383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13">
        <f t="shared" si="85"/>
        <v>56.412162162162161</v>
      </c>
      <c r="Q1384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13">
        <f t="shared" si="85"/>
        <v>50.247311827956992</v>
      </c>
      <c r="Q1385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13">
        <f t="shared" si="85"/>
        <v>68.936507936507937</v>
      </c>
      <c r="Q1386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13">
        <f t="shared" si="85"/>
        <v>65.914104477611943</v>
      </c>
      <c r="Q1387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13">
        <f t="shared" si="85"/>
        <v>62.5</v>
      </c>
      <c r="Q1388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13">
        <f t="shared" si="85"/>
        <v>70.064102564102569</v>
      </c>
      <c r="Q1389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13">
        <f t="shared" si="85"/>
        <v>60.181874999999998</v>
      </c>
      <c r="Q139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13">
        <f t="shared" si="85"/>
        <v>21.382352941176471</v>
      </c>
      <c r="Q1391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13">
        <f t="shared" si="85"/>
        <v>160.78947368421052</v>
      </c>
      <c r="Q1392" t="s">
        <v>8325</v>
      </c>
      <c r="R1392" t="s">
        <v>8326</v>
      </c>
      <c r="S1392" s="15">
        <f t="shared" si="86"/>
        <v>42087.803310185191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13">
        <f t="shared" si="85"/>
        <v>42.384615384615387</v>
      </c>
      <c r="Q1393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13">
        <f t="shared" si="85"/>
        <v>27.317307692307693</v>
      </c>
      <c r="Q1394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13">
        <f t="shared" si="85"/>
        <v>196.82692307692307</v>
      </c>
      <c r="Q1395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13">
        <f t="shared" si="85"/>
        <v>53.882352941176471</v>
      </c>
      <c r="Q1396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13">
        <f t="shared" si="85"/>
        <v>47.756097560975611</v>
      </c>
      <c r="Q1397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13">
        <f t="shared" si="85"/>
        <v>88.191780821917803</v>
      </c>
      <c r="Q1398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13">
        <f t="shared" si="85"/>
        <v>72.056962025316452</v>
      </c>
      <c r="Q1399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13">
        <f t="shared" si="85"/>
        <v>74.246153846153845</v>
      </c>
      <c r="Q140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13">
        <f t="shared" si="85"/>
        <v>61.701086956521742</v>
      </c>
      <c r="Q1401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13">
        <f t="shared" si="85"/>
        <v>17.235294117647058</v>
      </c>
      <c r="Q1402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13">
        <f t="shared" si="85"/>
        <v>51.720833333333331</v>
      </c>
      <c r="Q1403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13">
        <f t="shared" si="85"/>
        <v>24.150442477876105</v>
      </c>
      <c r="Q1404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13">
        <f t="shared" si="85"/>
        <v>62.166666666666664</v>
      </c>
      <c r="Q1405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13">
        <f t="shared" si="85"/>
        <v>48.2</v>
      </c>
      <c r="Q1406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13">
        <f t="shared" si="85"/>
        <v>6.1764705882352944</v>
      </c>
      <c r="Q1407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13">
        <f t="shared" si="85"/>
        <v>5</v>
      </c>
      <c r="Q1408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13">
        <f t="shared" si="85"/>
        <v>7.5</v>
      </c>
      <c r="Q1409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E1410/D1410*100</f>
        <v>7.1999999999999993</v>
      </c>
      <c r="P1410" s="13">
        <f t="shared" ref="P1410:P1473" si="89">IFERROR(E1410/L1410,"0")</f>
        <v>12</v>
      </c>
      <c r="Q1410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3" t="str">
        <f t="shared" si="89"/>
        <v>0</v>
      </c>
      <c r="Q1411" t="s">
        <v>8322</v>
      </c>
      <c r="R1411" t="s">
        <v>8341</v>
      </c>
      <c r="S1411" s="15">
        <f t="shared" ref="S1411:S1474" si="90">(J1411/86400)+DATE(1970,1,1)</f>
        <v>41945.133506944447</v>
      </c>
      <c r="T1411" s="15">
        <f t="shared" ref="T1411:T1474" si="91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13">
        <f t="shared" si="89"/>
        <v>1</v>
      </c>
      <c r="Q1412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13">
        <f t="shared" si="89"/>
        <v>2.3333333333333335</v>
      </c>
      <c r="Q1413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13">
        <f t="shared" si="89"/>
        <v>24.615384615384617</v>
      </c>
      <c r="Q1414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13">
        <f t="shared" si="89"/>
        <v>100</v>
      </c>
      <c r="Q1415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13">
        <f t="shared" si="89"/>
        <v>1</v>
      </c>
      <c r="Q1416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13">
        <f t="shared" si="89"/>
        <v>88.888888888888886</v>
      </c>
      <c r="Q1417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3" t="str">
        <f t="shared" si="89"/>
        <v>0</v>
      </c>
      <c r="Q1418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13">
        <f t="shared" si="89"/>
        <v>27.5</v>
      </c>
      <c r="Q1419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13">
        <f t="shared" si="89"/>
        <v>6</v>
      </c>
      <c r="Q142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13">
        <f t="shared" si="89"/>
        <v>44.5</v>
      </c>
      <c r="Q1421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13">
        <f t="shared" si="89"/>
        <v>1</v>
      </c>
      <c r="Q1422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13">
        <f t="shared" si="89"/>
        <v>100</v>
      </c>
      <c r="Q1423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13">
        <f t="shared" si="89"/>
        <v>13</v>
      </c>
      <c r="Q1424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13">
        <f t="shared" si="89"/>
        <v>100</v>
      </c>
      <c r="Q1425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13">
        <f t="shared" si="89"/>
        <v>109.07142857142857</v>
      </c>
      <c r="Q1426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3" t="str">
        <f t="shared" si="89"/>
        <v>0</v>
      </c>
      <c r="Q1427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3" t="str">
        <f t="shared" si="89"/>
        <v>0</v>
      </c>
      <c r="Q1428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13">
        <f t="shared" si="89"/>
        <v>104.75</v>
      </c>
      <c r="Q1429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13">
        <f t="shared" si="89"/>
        <v>15</v>
      </c>
      <c r="Q143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3" t="str">
        <f t="shared" si="89"/>
        <v>0</v>
      </c>
      <c r="Q1431" t="s">
        <v>8322</v>
      </c>
      <c r="R1431" t="s">
        <v>8341</v>
      </c>
      <c r="S1431" s="15">
        <f t="shared" si="90"/>
        <v>42074.060671296298</v>
      </c>
      <c r="T1431" s="15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13">
        <f t="shared" si="89"/>
        <v>80.599999999999994</v>
      </c>
      <c r="Q1432" t="s">
        <v>8322</v>
      </c>
      <c r="R1432" t="s">
        <v>8341</v>
      </c>
      <c r="S1432" s="15">
        <f t="shared" si="90"/>
        <v>41961.813518518524</v>
      </c>
      <c r="T1432" s="15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13">
        <f t="shared" si="89"/>
        <v>115.55319148936171</v>
      </c>
      <c r="Q1433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3" t="str">
        <f t="shared" si="89"/>
        <v>0</v>
      </c>
      <c r="Q1434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13">
        <f t="shared" si="89"/>
        <v>80.5</v>
      </c>
      <c r="Q1435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13">
        <f t="shared" si="89"/>
        <v>744.5454545454545</v>
      </c>
      <c r="Q1436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13">
        <f t="shared" si="89"/>
        <v>7.5</v>
      </c>
      <c r="Q1437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13">
        <f t="shared" si="89"/>
        <v>38.5</v>
      </c>
      <c r="Q1438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13">
        <f t="shared" si="89"/>
        <v>36.68181818181818</v>
      </c>
      <c r="Q1439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13">
        <f t="shared" si="89"/>
        <v>75</v>
      </c>
      <c r="Q144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13">
        <f t="shared" si="89"/>
        <v>30</v>
      </c>
      <c r="Q1441" t="s">
        <v>8322</v>
      </c>
      <c r="R1441" t="s">
        <v>8341</v>
      </c>
      <c r="S1441" s="15">
        <f t="shared" si="90"/>
        <v>42040.829872685186</v>
      </c>
      <c r="T1441" s="15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13">
        <f t="shared" si="89"/>
        <v>1</v>
      </c>
      <c r="Q1442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13">
        <f t="shared" si="89"/>
        <v>673.33333333333337</v>
      </c>
      <c r="Q1443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3" t="str">
        <f t="shared" si="89"/>
        <v>0</v>
      </c>
      <c r="Q1444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3" t="str">
        <f t="shared" si="89"/>
        <v>0</v>
      </c>
      <c r="Q1445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3" t="str">
        <f t="shared" si="89"/>
        <v>0</v>
      </c>
      <c r="Q1446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3" t="str">
        <f t="shared" si="89"/>
        <v>0</v>
      </c>
      <c r="Q1447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3" t="str">
        <f t="shared" si="89"/>
        <v>0</v>
      </c>
      <c r="Q1448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13">
        <f t="shared" si="89"/>
        <v>25</v>
      </c>
      <c r="Q1449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3" t="str">
        <f t="shared" si="89"/>
        <v>0</v>
      </c>
      <c r="Q145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3" t="str">
        <f t="shared" si="89"/>
        <v>0</v>
      </c>
      <c r="Q1451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13">
        <f t="shared" si="89"/>
        <v>1</v>
      </c>
      <c r="Q1452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13">
        <f t="shared" si="89"/>
        <v>1</v>
      </c>
      <c r="Q1453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3" t="str">
        <f t="shared" si="89"/>
        <v>0</v>
      </c>
      <c r="Q1454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3" t="str">
        <f t="shared" si="89"/>
        <v>0</v>
      </c>
      <c r="Q1455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13">
        <f t="shared" si="89"/>
        <v>15</v>
      </c>
      <c r="Q1456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13">
        <f t="shared" si="89"/>
        <v>225</v>
      </c>
      <c r="Q1457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13">
        <f t="shared" si="89"/>
        <v>48.333333333333336</v>
      </c>
      <c r="Q1458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3" t="str">
        <f t="shared" si="89"/>
        <v>0</v>
      </c>
      <c r="Q1459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3" t="str">
        <f t="shared" si="89"/>
        <v>0</v>
      </c>
      <c r="Q146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3" t="str">
        <f t="shared" si="89"/>
        <v>0</v>
      </c>
      <c r="Q1461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3" t="str">
        <f t="shared" si="89"/>
        <v>0</v>
      </c>
      <c r="Q1462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13">
        <f t="shared" si="89"/>
        <v>44.66673529411765</v>
      </c>
      <c r="Q1463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13">
        <f t="shared" si="89"/>
        <v>28.937999999999999</v>
      </c>
      <c r="Q1464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13">
        <f t="shared" si="89"/>
        <v>35.44</v>
      </c>
      <c r="Q1465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13">
        <f t="shared" si="89"/>
        <v>34.871794871794869</v>
      </c>
      <c r="Q1466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13">
        <f t="shared" si="89"/>
        <v>52.622732513451197</v>
      </c>
      <c r="Q1467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13">
        <f t="shared" si="89"/>
        <v>69.598266129032254</v>
      </c>
      <c r="Q1468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13">
        <f t="shared" si="89"/>
        <v>76.72</v>
      </c>
      <c r="Q1469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13">
        <f t="shared" si="89"/>
        <v>33.191126279863482</v>
      </c>
      <c r="Q1470" t="s">
        <v>8322</v>
      </c>
      <c r="R1470" t="s">
        <v>8342</v>
      </c>
      <c r="S1470" s="15">
        <f t="shared" si="90"/>
        <v>40646.014456018514</v>
      </c>
      <c r="T1470" s="15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13">
        <f t="shared" si="89"/>
        <v>149.46417445482865</v>
      </c>
      <c r="Q1471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13">
        <f t="shared" si="89"/>
        <v>23.172839506172838</v>
      </c>
      <c r="Q1472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13">
        <f t="shared" si="89"/>
        <v>96.877551020408163</v>
      </c>
      <c r="Q1473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E1474/D1474*100</f>
        <v>138.70400000000001</v>
      </c>
      <c r="P1474" s="13">
        <f t="shared" ref="P1474:P1537" si="93">IFERROR(E1474/L1474,"0")</f>
        <v>103.20238095238095</v>
      </c>
      <c r="Q1474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13">
        <f t="shared" si="93"/>
        <v>38.462553191489363</v>
      </c>
      <c r="Q1475" t="s">
        <v>8322</v>
      </c>
      <c r="R1475" t="s">
        <v>8342</v>
      </c>
      <c r="S1475" s="15">
        <f t="shared" ref="S1475:S1538" si="94">(J1475/86400)+DATE(1970,1,1)</f>
        <v>40939.979618055557</v>
      </c>
      <c r="T1475" s="15">
        <f t="shared" ref="T1475:T1538" si="95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13">
        <f t="shared" si="93"/>
        <v>44.315789473684212</v>
      </c>
      <c r="Q1476" t="s">
        <v>8322</v>
      </c>
      <c r="R1476" t="s">
        <v>8342</v>
      </c>
      <c r="S1476" s="15">
        <f t="shared" si="94"/>
        <v>41500.72791666667</v>
      </c>
      <c r="T1476" s="15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13">
        <f t="shared" si="93"/>
        <v>64.173356009070289</v>
      </c>
      <c r="Q1477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13">
        <f t="shared" si="93"/>
        <v>43.333275109170302</v>
      </c>
      <c r="Q1478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13">
        <f t="shared" si="93"/>
        <v>90.495934959349597</v>
      </c>
      <c r="Q1479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13">
        <f t="shared" si="93"/>
        <v>29.187190495010373</v>
      </c>
      <c r="Q148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13">
        <f t="shared" si="93"/>
        <v>30.95774647887324</v>
      </c>
      <c r="Q1481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13">
        <f t="shared" si="93"/>
        <v>92.157795275590544</v>
      </c>
      <c r="Q1482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13">
        <f t="shared" si="93"/>
        <v>17.5</v>
      </c>
      <c r="Q1483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13">
        <f t="shared" si="93"/>
        <v>5</v>
      </c>
      <c r="Q1484" t="s">
        <v>8322</v>
      </c>
      <c r="R1484" t="s">
        <v>8324</v>
      </c>
      <c r="S1484" s="15">
        <f t="shared" si="94"/>
        <v>41136.858055555553</v>
      </c>
      <c r="T1484" s="15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13">
        <f t="shared" si="93"/>
        <v>25</v>
      </c>
      <c r="Q1485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3" t="str">
        <f t="shared" si="93"/>
        <v>0</v>
      </c>
      <c r="Q1486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13">
        <f t="shared" si="93"/>
        <v>50</v>
      </c>
      <c r="Q1487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13">
        <f t="shared" si="93"/>
        <v>16</v>
      </c>
      <c r="Q1488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3" t="str">
        <f t="shared" si="93"/>
        <v>0</v>
      </c>
      <c r="Q1489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13">
        <f t="shared" si="93"/>
        <v>60</v>
      </c>
      <c r="Q149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3" t="str">
        <f t="shared" si="93"/>
        <v>0</v>
      </c>
      <c r="Q1491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13">
        <f t="shared" si="93"/>
        <v>47.10526315789474</v>
      </c>
      <c r="Q1492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13">
        <f t="shared" si="93"/>
        <v>100</v>
      </c>
      <c r="Q1493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13">
        <f t="shared" si="93"/>
        <v>15</v>
      </c>
      <c r="Q1494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3" t="str">
        <f t="shared" si="93"/>
        <v>0</v>
      </c>
      <c r="Q1495" t="s">
        <v>8322</v>
      </c>
      <c r="R1495" t="s">
        <v>8324</v>
      </c>
      <c r="S1495" s="15">
        <f t="shared" si="94"/>
        <v>41411.866608796292</v>
      </c>
      <c r="T1495" s="15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13">
        <f t="shared" si="93"/>
        <v>40.454545454545453</v>
      </c>
      <c r="Q1496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3" t="str">
        <f t="shared" si="93"/>
        <v>0</v>
      </c>
      <c r="Q1497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3" t="str">
        <f t="shared" si="93"/>
        <v>0</v>
      </c>
      <c r="Q1498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13">
        <f t="shared" si="93"/>
        <v>1</v>
      </c>
      <c r="Q1499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13">
        <f t="shared" si="93"/>
        <v>19</v>
      </c>
      <c r="Q150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13">
        <f t="shared" si="93"/>
        <v>5</v>
      </c>
      <c r="Q1501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13">
        <f t="shared" si="93"/>
        <v>46.733333333333334</v>
      </c>
      <c r="Q1502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13">
        <f t="shared" si="93"/>
        <v>97.731073446327684</v>
      </c>
      <c r="Q1503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13">
        <f t="shared" si="93"/>
        <v>67.835866261398181</v>
      </c>
      <c r="Q1504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13">
        <f t="shared" si="93"/>
        <v>56.98492957746479</v>
      </c>
      <c r="Q1505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13">
        <f t="shared" si="93"/>
        <v>67.159851301115239</v>
      </c>
      <c r="Q1506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13">
        <f t="shared" si="93"/>
        <v>48.037681159420288</v>
      </c>
      <c r="Q1507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13">
        <f t="shared" si="93"/>
        <v>38.860465116279073</v>
      </c>
      <c r="Q1508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13">
        <f t="shared" si="93"/>
        <v>78.181818181818187</v>
      </c>
      <c r="Q1509" t="s">
        <v>8338</v>
      </c>
      <c r="R1509" t="s">
        <v>8339</v>
      </c>
      <c r="S1509" s="15">
        <f t="shared" si="94"/>
        <v>40254.450335648144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13">
        <f t="shared" si="93"/>
        <v>97.113744075829388</v>
      </c>
      <c r="Q15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13">
        <f t="shared" si="93"/>
        <v>110.39397959183674</v>
      </c>
      <c r="Q1511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13">
        <f t="shared" si="93"/>
        <v>39.91506172839506</v>
      </c>
      <c r="Q1512" t="s">
        <v>8338</v>
      </c>
      <c r="R1512" t="s">
        <v>8339</v>
      </c>
      <c r="S1512" s="15">
        <f t="shared" si="94"/>
        <v>41809.385162037041</v>
      </c>
      <c r="T1512" s="15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13">
        <f t="shared" si="93"/>
        <v>75.975728155339809</v>
      </c>
      <c r="Q1513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13">
        <f t="shared" si="93"/>
        <v>58.379104477611939</v>
      </c>
      <c r="Q1514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13">
        <f t="shared" si="93"/>
        <v>55.82093023255814</v>
      </c>
      <c r="Q1515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13">
        <f t="shared" si="93"/>
        <v>151.24431818181819</v>
      </c>
      <c r="Q1516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13">
        <f t="shared" si="93"/>
        <v>849.67027027027029</v>
      </c>
      <c r="Q1517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13">
        <f t="shared" si="93"/>
        <v>159.24137931034483</v>
      </c>
      <c r="Q1518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13">
        <f t="shared" si="93"/>
        <v>39.507317073170732</v>
      </c>
      <c r="Q1519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13">
        <f t="shared" si="93"/>
        <v>130.52966101694915</v>
      </c>
      <c r="Q152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13">
        <f t="shared" si="93"/>
        <v>64.156896551724131</v>
      </c>
      <c r="Q1521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13">
        <f t="shared" si="93"/>
        <v>111.52694610778443</v>
      </c>
      <c r="Q1522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13">
        <f t="shared" si="93"/>
        <v>170.44680851063831</v>
      </c>
      <c r="Q1523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13">
        <f t="shared" si="93"/>
        <v>133.7391592920354</v>
      </c>
      <c r="Q1524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13">
        <f t="shared" si="93"/>
        <v>95.834024896265561</v>
      </c>
      <c r="Q1525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13">
        <f t="shared" si="93"/>
        <v>221.78571428571428</v>
      </c>
      <c r="Q1526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13">
        <f t="shared" si="93"/>
        <v>32.315357142857138</v>
      </c>
      <c r="Q1527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13">
        <f t="shared" si="93"/>
        <v>98.839285714285708</v>
      </c>
      <c r="Q1528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13">
        <f t="shared" si="93"/>
        <v>55.222142857142863</v>
      </c>
      <c r="Q1529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13">
        <f t="shared" si="93"/>
        <v>52.793750000000003</v>
      </c>
      <c r="Q153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13">
        <f t="shared" si="93"/>
        <v>135.66666666666666</v>
      </c>
      <c r="Q1531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13">
        <f t="shared" si="93"/>
        <v>53.991990846681922</v>
      </c>
      <c r="Q1532" t="s">
        <v>8338</v>
      </c>
      <c r="R1532" t="s">
        <v>8339</v>
      </c>
      <c r="S1532" s="15">
        <f t="shared" si="94"/>
        <v>42275.76730324074</v>
      </c>
      <c r="T1532" s="15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13">
        <f t="shared" si="93"/>
        <v>56.643835616438359</v>
      </c>
      <c r="Q1533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13">
        <f t="shared" si="93"/>
        <v>82.316326530612244</v>
      </c>
      <c r="Q1534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13">
        <f t="shared" si="93"/>
        <v>88.26081081081081</v>
      </c>
      <c r="Q1535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13">
        <f t="shared" si="93"/>
        <v>84.905149051490511</v>
      </c>
      <c r="Q1536" t="s">
        <v>8338</v>
      </c>
      <c r="R1536" t="s">
        <v>8339</v>
      </c>
      <c r="S1536" s="15">
        <f t="shared" si="94"/>
        <v>42221.674328703702</v>
      </c>
      <c r="T1536" s="15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13">
        <f t="shared" si="93"/>
        <v>48.154545454545456</v>
      </c>
      <c r="Q1537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E1538/D1538*100</f>
        <v>250.30841666666666</v>
      </c>
      <c r="P1538" s="13">
        <f t="shared" ref="P1538:P1601" si="97">IFERROR(E1538/L1538,"0")</f>
        <v>66.015406593406595</v>
      </c>
      <c r="Q1538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13">
        <f t="shared" si="97"/>
        <v>96.375</v>
      </c>
      <c r="Q1539" t="s">
        <v>8338</v>
      </c>
      <c r="R1539" t="s">
        <v>8339</v>
      </c>
      <c r="S1539" s="15">
        <f t="shared" ref="S1539:S1602" si="98">(J1539/86400)+DATE(1970,1,1)</f>
        <v>42552.315127314811</v>
      </c>
      <c r="T1539" s="15">
        <f t="shared" ref="T1539:T1602" si="9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13">
        <f t="shared" si="97"/>
        <v>156.17391304347825</v>
      </c>
      <c r="Q154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13">
        <f t="shared" si="97"/>
        <v>95.764859154929582</v>
      </c>
      <c r="Q1541" t="s">
        <v>8338</v>
      </c>
      <c r="R1541" t="s">
        <v>8339</v>
      </c>
      <c r="S1541" s="15">
        <f t="shared" si="98"/>
        <v>42705.91920138889</v>
      </c>
      <c r="T1541" s="15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13">
        <f t="shared" si="97"/>
        <v>180.40816326530611</v>
      </c>
      <c r="Q1542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13">
        <f t="shared" si="97"/>
        <v>3</v>
      </c>
      <c r="Q1543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13">
        <f t="shared" si="97"/>
        <v>20</v>
      </c>
      <c r="Q1544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13">
        <f t="shared" si="97"/>
        <v>10</v>
      </c>
      <c r="Q1545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3" t="str">
        <f t="shared" si="97"/>
        <v>0</v>
      </c>
      <c r="Q1546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13">
        <f t="shared" si="97"/>
        <v>1</v>
      </c>
      <c r="Q1547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13">
        <f t="shared" si="97"/>
        <v>26.272727272727273</v>
      </c>
      <c r="Q1548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3" t="str">
        <f t="shared" si="97"/>
        <v>0</v>
      </c>
      <c r="Q1549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13">
        <f t="shared" si="97"/>
        <v>60</v>
      </c>
      <c r="Q155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13">
        <f t="shared" si="97"/>
        <v>28.333333333333332</v>
      </c>
      <c r="Q1551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13">
        <f t="shared" si="97"/>
        <v>14.428571428571429</v>
      </c>
      <c r="Q1552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3" t="str">
        <f t="shared" si="97"/>
        <v>0</v>
      </c>
      <c r="Q1553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13">
        <f t="shared" si="97"/>
        <v>132.1875</v>
      </c>
      <c r="Q1554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3" t="str">
        <f t="shared" si="97"/>
        <v>0</v>
      </c>
      <c r="Q1555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3" t="str">
        <f t="shared" si="97"/>
        <v>0</v>
      </c>
      <c r="Q1556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3" t="str">
        <f t="shared" si="97"/>
        <v>0</v>
      </c>
      <c r="Q1557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13">
        <f t="shared" si="97"/>
        <v>56.416666666666664</v>
      </c>
      <c r="Q1558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13">
        <f t="shared" si="97"/>
        <v>100</v>
      </c>
      <c r="Q1559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13">
        <f t="shared" si="97"/>
        <v>11.666666666666666</v>
      </c>
      <c r="Q156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13">
        <f t="shared" si="97"/>
        <v>50</v>
      </c>
      <c r="Q1561" t="s">
        <v>8338</v>
      </c>
      <c r="R1561" t="s">
        <v>8343</v>
      </c>
      <c r="S1561" s="15">
        <f t="shared" si="98"/>
        <v>42108.053229166668</v>
      </c>
      <c r="T1561" s="15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13">
        <f t="shared" si="97"/>
        <v>23.5</v>
      </c>
      <c r="Q1562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13">
        <f t="shared" si="97"/>
        <v>67</v>
      </c>
      <c r="Q1563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3" t="str">
        <f t="shared" si="97"/>
        <v>0</v>
      </c>
      <c r="Q1564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13">
        <f t="shared" si="97"/>
        <v>42.5</v>
      </c>
      <c r="Q1565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13">
        <f t="shared" si="97"/>
        <v>10</v>
      </c>
      <c r="Q1566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13">
        <f t="shared" si="97"/>
        <v>100</v>
      </c>
      <c r="Q1567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13">
        <f t="shared" si="97"/>
        <v>108.05084745762711</v>
      </c>
      <c r="Q1568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13">
        <f t="shared" si="97"/>
        <v>26.923076923076923</v>
      </c>
      <c r="Q1569" t="s">
        <v>8322</v>
      </c>
      <c r="R1569" t="s">
        <v>8344</v>
      </c>
      <c r="S1569" s="15">
        <f t="shared" si="98"/>
        <v>41671.93686342593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13">
        <f t="shared" si="97"/>
        <v>155</v>
      </c>
      <c r="Q157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3" t="str">
        <f t="shared" si="97"/>
        <v>0</v>
      </c>
      <c r="Q1571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13">
        <f t="shared" si="97"/>
        <v>47.769230769230766</v>
      </c>
      <c r="Q1572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13">
        <f t="shared" si="97"/>
        <v>20</v>
      </c>
      <c r="Q1573" t="s">
        <v>8322</v>
      </c>
      <c r="R1573" t="s">
        <v>8344</v>
      </c>
      <c r="S1573" s="15">
        <f t="shared" si="98"/>
        <v>42144.769479166665</v>
      </c>
      <c r="T1573" s="15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13">
        <f t="shared" si="97"/>
        <v>41.666666666666664</v>
      </c>
      <c r="Q1574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13">
        <f t="shared" si="97"/>
        <v>74.333333333333329</v>
      </c>
      <c r="Q1575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13">
        <f t="shared" si="97"/>
        <v>84.333333333333329</v>
      </c>
      <c r="Q1576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13">
        <f t="shared" si="97"/>
        <v>65.457142857142856</v>
      </c>
      <c r="Q1577" t="s">
        <v>8322</v>
      </c>
      <c r="R1577" t="s">
        <v>8344</v>
      </c>
      <c r="S1577" s="15">
        <f t="shared" si="98"/>
        <v>41799.524259259255</v>
      </c>
      <c r="T1577" s="15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13">
        <f t="shared" si="97"/>
        <v>65</v>
      </c>
      <c r="Q1578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13">
        <f t="shared" si="97"/>
        <v>27.5</v>
      </c>
      <c r="Q1579" t="s">
        <v>8322</v>
      </c>
      <c r="R1579" t="s">
        <v>8344</v>
      </c>
      <c r="S1579" s="15">
        <f t="shared" si="98"/>
        <v>41054.847777777773</v>
      </c>
      <c r="T1579" s="15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13">
        <f t="shared" si="97"/>
        <v>51.25</v>
      </c>
      <c r="Q158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13">
        <f t="shared" si="97"/>
        <v>14</v>
      </c>
      <c r="Q1581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3" t="str">
        <f t="shared" si="97"/>
        <v>0</v>
      </c>
      <c r="Q1582" t="s">
        <v>8322</v>
      </c>
      <c r="R1582" t="s">
        <v>8344</v>
      </c>
      <c r="S1582" s="15">
        <f t="shared" si="98"/>
        <v>40990.050069444442</v>
      </c>
      <c r="T1582" s="15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13">
        <f t="shared" si="97"/>
        <v>5</v>
      </c>
      <c r="Q1583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13">
        <f t="shared" si="97"/>
        <v>31</v>
      </c>
      <c r="Q1584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13">
        <f t="shared" si="97"/>
        <v>15</v>
      </c>
      <c r="Q1585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3" t="str">
        <f t="shared" si="97"/>
        <v>0</v>
      </c>
      <c r="Q1586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13">
        <f t="shared" si="97"/>
        <v>131.66666666666666</v>
      </c>
      <c r="Q1587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3" t="str">
        <f t="shared" si="97"/>
        <v>0</v>
      </c>
      <c r="Q1588" t="s">
        <v>8338</v>
      </c>
      <c r="R1588" t="s">
        <v>8345</v>
      </c>
      <c r="S1588" s="15">
        <f t="shared" si="98"/>
        <v>42069.104421296295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13">
        <f t="shared" si="97"/>
        <v>1</v>
      </c>
      <c r="Q1589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3" t="str">
        <f t="shared" si="97"/>
        <v>0</v>
      </c>
      <c r="Q159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3" t="str">
        <f t="shared" si="97"/>
        <v>0</v>
      </c>
      <c r="Q1591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13">
        <f t="shared" si="97"/>
        <v>510</v>
      </c>
      <c r="Q1592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13">
        <f t="shared" si="97"/>
        <v>44.478260869565219</v>
      </c>
      <c r="Q1593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3" t="str">
        <f t="shared" si="97"/>
        <v>0</v>
      </c>
      <c r="Q1594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13">
        <f t="shared" si="97"/>
        <v>1</v>
      </c>
      <c r="Q1595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13">
        <f t="shared" si="97"/>
        <v>20.5</v>
      </c>
      <c r="Q1596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13">
        <f t="shared" si="97"/>
        <v>40</v>
      </c>
      <c r="Q1597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13">
        <f t="shared" si="97"/>
        <v>25</v>
      </c>
      <c r="Q1598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3" t="str">
        <f t="shared" si="97"/>
        <v>0</v>
      </c>
      <c r="Q1599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13">
        <f t="shared" si="97"/>
        <v>1</v>
      </c>
      <c r="Q160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3" t="str">
        <f t="shared" si="97"/>
        <v>0</v>
      </c>
      <c r="Q1601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E1602/D1602*100</f>
        <v>7.3400000000000007</v>
      </c>
      <c r="P1602" s="13">
        <f t="shared" ref="P1602:P1665" si="101">IFERROR(E1602/L1602,"0")</f>
        <v>40.777777777777779</v>
      </c>
      <c r="Q1602" t="s">
        <v>8338</v>
      </c>
      <c r="R1602" t="s">
        <v>8345</v>
      </c>
      <c r="S1602" s="15">
        <f t="shared" si="98"/>
        <v>41791.057314814811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13">
        <f t="shared" si="101"/>
        <v>48.325535714285714</v>
      </c>
      <c r="Q1603" t="s">
        <v>8325</v>
      </c>
      <c r="R1603" t="s">
        <v>8326</v>
      </c>
      <c r="S1603" s="15">
        <f t="shared" ref="S1603:S1666" si="102">(J1603/86400)+DATE(1970,1,1)</f>
        <v>40638.092974537038</v>
      </c>
      <c r="T1603" s="15">
        <f t="shared" ref="T1603:T1666" si="103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13">
        <f t="shared" si="101"/>
        <v>46.953125</v>
      </c>
      <c r="Q1604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13">
        <f t="shared" si="101"/>
        <v>66.688666666666663</v>
      </c>
      <c r="Q1605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13">
        <f t="shared" si="101"/>
        <v>48.842857142857142</v>
      </c>
      <c r="Q1606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13">
        <f t="shared" si="101"/>
        <v>137.30909090909091</v>
      </c>
      <c r="Q1607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13">
        <f t="shared" si="101"/>
        <v>87.829673913043479</v>
      </c>
      <c r="Q1608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13">
        <f t="shared" si="101"/>
        <v>70.785365853658533</v>
      </c>
      <c r="Q1609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13">
        <f t="shared" si="101"/>
        <v>52.826086956521742</v>
      </c>
      <c r="Q16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13">
        <f t="shared" si="101"/>
        <v>443.75</v>
      </c>
      <c r="Q1611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13">
        <f t="shared" si="101"/>
        <v>48.544642857142854</v>
      </c>
      <c r="Q1612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13">
        <f t="shared" si="101"/>
        <v>37.074074074074076</v>
      </c>
      <c r="Q1613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13">
        <f t="shared" si="101"/>
        <v>50</v>
      </c>
      <c r="Q1614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13">
        <f t="shared" si="101"/>
        <v>39.03846153846154</v>
      </c>
      <c r="Q1615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13">
        <f t="shared" si="101"/>
        <v>66.688311688311686</v>
      </c>
      <c r="Q1616" t="s">
        <v>8325</v>
      </c>
      <c r="R1616" t="s">
        <v>8326</v>
      </c>
      <c r="S1616" s="15">
        <f t="shared" si="102"/>
        <v>41794.981122685189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13">
        <f t="shared" si="101"/>
        <v>67.132352941176464</v>
      </c>
      <c r="Q1617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13">
        <f t="shared" si="101"/>
        <v>66.369426751592357</v>
      </c>
      <c r="Q1618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13">
        <f t="shared" si="101"/>
        <v>64.620253164556956</v>
      </c>
      <c r="Q1619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13">
        <f t="shared" si="101"/>
        <v>58.370370370370374</v>
      </c>
      <c r="Q162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13">
        <f t="shared" si="101"/>
        <v>86.956521739130437</v>
      </c>
      <c r="Q1621" t="s">
        <v>8325</v>
      </c>
      <c r="R1621" t="s">
        <v>8326</v>
      </c>
      <c r="S1621" s="15">
        <f t="shared" si="102"/>
        <v>41876.186180555553</v>
      </c>
      <c r="T1621" s="15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13">
        <f t="shared" si="101"/>
        <v>66.470588235294116</v>
      </c>
      <c r="Q1622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13">
        <f t="shared" si="101"/>
        <v>163.78378378378378</v>
      </c>
      <c r="Q1623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13">
        <f t="shared" si="101"/>
        <v>107.98461538461538</v>
      </c>
      <c r="Q1624" t="s">
        <v>8325</v>
      </c>
      <c r="R1624" t="s">
        <v>8326</v>
      </c>
      <c r="S1624" s="15">
        <f t="shared" si="102"/>
        <v>41950.294837962967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13">
        <f t="shared" si="101"/>
        <v>42.111111111111114</v>
      </c>
      <c r="Q1625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13">
        <f t="shared" si="101"/>
        <v>47.2</v>
      </c>
      <c r="Q1626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13">
        <f t="shared" si="101"/>
        <v>112.01923076923077</v>
      </c>
      <c r="Q1627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13">
        <f t="shared" si="101"/>
        <v>74.953703703703709</v>
      </c>
      <c r="Q1628" t="s">
        <v>8325</v>
      </c>
      <c r="R1628" t="s">
        <v>8326</v>
      </c>
      <c r="S1628" s="15">
        <f t="shared" si="102"/>
        <v>41579.847997685181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13">
        <f t="shared" si="101"/>
        <v>61.578947368421055</v>
      </c>
      <c r="Q1629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13">
        <f t="shared" si="101"/>
        <v>45.875</v>
      </c>
      <c r="Q163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13">
        <f t="shared" si="101"/>
        <v>75.853658536585371</v>
      </c>
      <c r="Q1631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13">
        <f t="shared" si="101"/>
        <v>84.206349206349202</v>
      </c>
      <c r="Q1632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13">
        <f t="shared" si="101"/>
        <v>117.22556390977444</v>
      </c>
      <c r="Q1633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13">
        <f t="shared" si="101"/>
        <v>86.489361702127653</v>
      </c>
      <c r="Q1634" t="s">
        <v>8325</v>
      </c>
      <c r="R1634" t="s">
        <v>8326</v>
      </c>
      <c r="S1634" s="15">
        <f t="shared" si="102"/>
        <v>40750.340902777782</v>
      </c>
      <c r="T1634" s="15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13">
        <f t="shared" si="101"/>
        <v>172.41379310344828</v>
      </c>
      <c r="Q1635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13">
        <f t="shared" si="101"/>
        <v>62.8125</v>
      </c>
      <c r="Q1636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13">
        <f t="shared" si="101"/>
        <v>67.729729729729726</v>
      </c>
      <c r="Q1637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13">
        <f t="shared" si="101"/>
        <v>53.5632183908046</v>
      </c>
      <c r="Q1638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13">
        <f t="shared" si="101"/>
        <v>34.6</v>
      </c>
      <c r="Q1639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13">
        <f t="shared" si="101"/>
        <v>38.888888888888886</v>
      </c>
      <c r="Q164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13">
        <f t="shared" si="101"/>
        <v>94.736842105263165</v>
      </c>
      <c r="Q1641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13">
        <f t="shared" si="101"/>
        <v>39.967058823529413</v>
      </c>
      <c r="Q1642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13">
        <f t="shared" si="101"/>
        <v>97.5</v>
      </c>
      <c r="Q1643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13">
        <f t="shared" si="101"/>
        <v>42.857142857142854</v>
      </c>
      <c r="Q1644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13">
        <f t="shared" si="101"/>
        <v>168.51351351351352</v>
      </c>
      <c r="Q1645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13">
        <f t="shared" si="101"/>
        <v>85.546875</v>
      </c>
      <c r="Q1646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13">
        <f t="shared" si="101"/>
        <v>554</v>
      </c>
      <c r="Q1647" t="s">
        <v>8325</v>
      </c>
      <c r="R1647" t="s">
        <v>8346</v>
      </c>
      <c r="S1647" s="15">
        <f t="shared" si="102"/>
        <v>41521.617361111115</v>
      </c>
      <c r="T1647" s="15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13">
        <f t="shared" si="101"/>
        <v>26.554216867469879</v>
      </c>
      <c r="Q1648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13">
        <f t="shared" si="101"/>
        <v>113.82608695652173</v>
      </c>
      <c r="Q1649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13">
        <f t="shared" si="101"/>
        <v>32.011111111111113</v>
      </c>
      <c r="Q165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13">
        <f t="shared" si="101"/>
        <v>47.189259259259259</v>
      </c>
      <c r="Q1651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13">
        <f t="shared" si="101"/>
        <v>88.46875</v>
      </c>
      <c r="Q1652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13">
        <f t="shared" si="101"/>
        <v>100.75</v>
      </c>
      <c r="Q1653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13">
        <f t="shared" si="101"/>
        <v>64.714285714285708</v>
      </c>
      <c r="Q1654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13">
        <f t="shared" si="101"/>
        <v>51.854285714285716</v>
      </c>
      <c r="Q1655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13">
        <f t="shared" si="101"/>
        <v>38.794117647058826</v>
      </c>
      <c r="Q1656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13">
        <f t="shared" si="101"/>
        <v>44.645833333333336</v>
      </c>
      <c r="Q1657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13">
        <f t="shared" si="101"/>
        <v>156.77333333333334</v>
      </c>
      <c r="Q1658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13">
        <f t="shared" si="101"/>
        <v>118.70339366515837</v>
      </c>
      <c r="Q1659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13">
        <f t="shared" si="101"/>
        <v>74.149532710280369</v>
      </c>
      <c r="Q166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13">
        <f t="shared" si="101"/>
        <v>12.533333333333333</v>
      </c>
      <c r="Q1661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13">
        <f t="shared" si="101"/>
        <v>27.861111111111111</v>
      </c>
      <c r="Q1662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13">
        <f t="shared" si="101"/>
        <v>80.178217821782184</v>
      </c>
      <c r="Q1663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13">
        <f t="shared" si="101"/>
        <v>132.43548387096774</v>
      </c>
      <c r="Q1664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13">
        <f t="shared" si="101"/>
        <v>33.75</v>
      </c>
      <c r="Q1665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E1666/D1666*100</f>
        <v>122.40879999999999</v>
      </c>
      <c r="P1666" s="13">
        <f t="shared" ref="P1666:P1729" si="105">IFERROR(E1666/L1666,"0")</f>
        <v>34.384494382022467</v>
      </c>
      <c r="Q1666" t="s">
        <v>8325</v>
      </c>
      <c r="R1666" t="s">
        <v>8346</v>
      </c>
      <c r="S1666" s="15">
        <f t="shared" si="102"/>
        <v>40939.761782407411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13">
        <f t="shared" si="105"/>
        <v>44.956989247311824</v>
      </c>
      <c r="Q1667" t="s">
        <v>8325</v>
      </c>
      <c r="R1667" t="s">
        <v>8346</v>
      </c>
      <c r="S1667" s="15">
        <f t="shared" ref="S1667:S1730" si="106">(J1667/86400)+DATE(1970,1,1)</f>
        <v>40564.649456018517</v>
      </c>
      <c r="T1667" s="15">
        <f t="shared" ref="T1667:T1730" si="107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13">
        <f t="shared" si="105"/>
        <v>41.04081632653061</v>
      </c>
      <c r="Q1668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13">
        <f t="shared" si="105"/>
        <v>52.597560975609753</v>
      </c>
      <c r="Q1669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13">
        <f t="shared" si="105"/>
        <v>70.784482758620683</v>
      </c>
      <c r="Q1670" t="s">
        <v>8325</v>
      </c>
      <c r="R1670" t="s">
        <v>8346</v>
      </c>
      <c r="S1670" s="15">
        <f t="shared" si="106"/>
        <v>40845.149756944447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13">
        <f t="shared" si="105"/>
        <v>53.75</v>
      </c>
      <c r="Q1671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13">
        <f t="shared" si="105"/>
        <v>44.608695652173914</v>
      </c>
      <c r="Q1672" t="s">
        <v>8325</v>
      </c>
      <c r="R1672" t="s">
        <v>8346</v>
      </c>
      <c r="S1672" s="15">
        <f t="shared" si="106"/>
        <v>40313.930543981478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13">
        <f t="shared" si="105"/>
        <v>26.148961038961041</v>
      </c>
      <c r="Q1673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13">
        <f t="shared" si="105"/>
        <v>39.183673469387756</v>
      </c>
      <c r="Q1674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13">
        <f t="shared" si="105"/>
        <v>45.593220338983052</v>
      </c>
      <c r="Q1675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13">
        <f t="shared" si="105"/>
        <v>89.247787610619469</v>
      </c>
      <c r="Q1676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13">
        <f t="shared" si="105"/>
        <v>40.416470588235299</v>
      </c>
      <c r="Q1677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13">
        <f t="shared" si="105"/>
        <v>82.38095238095238</v>
      </c>
      <c r="Q1678" t="s">
        <v>8325</v>
      </c>
      <c r="R1678" t="s">
        <v>8346</v>
      </c>
      <c r="S1678" s="15">
        <f t="shared" si="106"/>
        <v>40973.726238425923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13">
        <f t="shared" si="105"/>
        <v>159.52380952380952</v>
      </c>
      <c r="Q1679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13">
        <f t="shared" si="105"/>
        <v>36.244897959183675</v>
      </c>
      <c r="Q168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13">
        <f t="shared" si="105"/>
        <v>62.5</v>
      </c>
      <c r="Q1681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13">
        <f t="shared" si="105"/>
        <v>47</v>
      </c>
      <c r="Q1682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13">
        <f t="shared" si="105"/>
        <v>74.575090497737563</v>
      </c>
      <c r="Q1683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3" t="str">
        <f t="shared" si="105"/>
        <v>0</v>
      </c>
      <c r="Q1684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13">
        <f t="shared" si="105"/>
        <v>76</v>
      </c>
      <c r="Q1685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13">
        <f t="shared" si="105"/>
        <v>86.43564356435644</v>
      </c>
      <c r="Q1686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13">
        <f t="shared" si="105"/>
        <v>24</v>
      </c>
      <c r="Q1687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13">
        <f t="shared" si="105"/>
        <v>18</v>
      </c>
      <c r="Q1688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13">
        <f t="shared" si="105"/>
        <v>80.128205128205124</v>
      </c>
      <c r="Q1689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13">
        <f t="shared" si="105"/>
        <v>253.14285714285714</v>
      </c>
      <c r="Q169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13">
        <f t="shared" si="105"/>
        <v>171.42857142857142</v>
      </c>
      <c r="Q1691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13">
        <f t="shared" si="105"/>
        <v>57.727272727272727</v>
      </c>
      <c r="Q1692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13">
        <f t="shared" si="105"/>
        <v>264.26315789473682</v>
      </c>
      <c r="Q1693" t="s">
        <v>8325</v>
      </c>
      <c r="R1693" t="s">
        <v>8347</v>
      </c>
      <c r="S1693" s="15">
        <f t="shared" si="106"/>
        <v>42795.701481481483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13">
        <f t="shared" si="105"/>
        <v>159.33333333333334</v>
      </c>
      <c r="Q1694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13">
        <f t="shared" si="105"/>
        <v>35</v>
      </c>
      <c r="Q1695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13">
        <f t="shared" si="105"/>
        <v>5</v>
      </c>
      <c r="Q1696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13">
        <f t="shared" si="105"/>
        <v>61.086956521739133</v>
      </c>
      <c r="Q1697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3" t="str">
        <f t="shared" si="105"/>
        <v>0</v>
      </c>
      <c r="Q1698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13">
        <f t="shared" si="105"/>
        <v>114.81818181818181</v>
      </c>
      <c r="Q1699" t="s">
        <v>8325</v>
      </c>
      <c r="R1699" t="s">
        <v>8347</v>
      </c>
      <c r="S1699" s="15">
        <f t="shared" si="106"/>
        <v>42805.032962962963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3" t="str">
        <f t="shared" si="105"/>
        <v>0</v>
      </c>
      <c r="Q170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13">
        <f t="shared" si="105"/>
        <v>54</v>
      </c>
      <c r="Q1701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13">
        <f t="shared" si="105"/>
        <v>65.974683544303801</v>
      </c>
      <c r="Q1702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13">
        <f t="shared" si="105"/>
        <v>5</v>
      </c>
      <c r="Q1703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13">
        <f t="shared" si="105"/>
        <v>1</v>
      </c>
      <c r="Q1704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13">
        <f t="shared" si="105"/>
        <v>25.5</v>
      </c>
      <c r="Q1705" t="s">
        <v>8325</v>
      </c>
      <c r="R1705" t="s">
        <v>8347</v>
      </c>
      <c r="S1705" s="15">
        <f t="shared" si="106"/>
        <v>42187.281678240739</v>
      </c>
      <c r="T1705" s="15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13">
        <f t="shared" si="105"/>
        <v>118.36363636363636</v>
      </c>
      <c r="Q1706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3" t="str">
        <f t="shared" si="105"/>
        <v>0</v>
      </c>
      <c r="Q1707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3" t="str">
        <f t="shared" si="105"/>
        <v>0</v>
      </c>
      <c r="Q1708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13">
        <f t="shared" si="105"/>
        <v>54.111111111111114</v>
      </c>
      <c r="Q1709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3" t="str">
        <f t="shared" si="105"/>
        <v>0</v>
      </c>
      <c r="Q17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13">
        <f t="shared" si="105"/>
        <v>21.25</v>
      </c>
      <c r="Q1711" t="s">
        <v>8325</v>
      </c>
      <c r="R1711" t="s">
        <v>8347</v>
      </c>
      <c r="S1711" s="15">
        <f t="shared" si="106"/>
        <v>41841.563819444447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13">
        <f t="shared" si="105"/>
        <v>34</v>
      </c>
      <c r="Q1712" t="s">
        <v>8325</v>
      </c>
      <c r="R1712" t="s">
        <v>8347</v>
      </c>
      <c r="S1712" s="15">
        <f t="shared" si="106"/>
        <v>42341.591296296298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13">
        <f t="shared" si="105"/>
        <v>525</v>
      </c>
      <c r="Q1713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3" t="str">
        <f t="shared" si="105"/>
        <v>0</v>
      </c>
      <c r="Q1714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13">
        <f t="shared" si="105"/>
        <v>50</v>
      </c>
      <c r="Q1715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13">
        <f t="shared" si="105"/>
        <v>115.70588235294117</v>
      </c>
      <c r="Q1716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13">
        <f t="shared" si="105"/>
        <v>5.5</v>
      </c>
      <c r="Q1717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13">
        <f t="shared" si="105"/>
        <v>50</v>
      </c>
      <c r="Q1718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13">
        <f t="shared" si="105"/>
        <v>34.024390243902438</v>
      </c>
      <c r="Q1719" t="s">
        <v>8325</v>
      </c>
      <c r="R1719" t="s">
        <v>8347</v>
      </c>
      <c r="S1719" s="15">
        <f t="shared" si="106"/>
        <v>42460.981921296298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13">
        <f t="shared" si="105"/>
        <v>37.5</v>
      </c>
      <c r="Q172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13">
        <f t="shared" si="105"/>
        <v>11.666666666666666</v>
      </c>
      <c r="Q1721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13">
        <f t="shared" si="105"/>
        <v>28.125</v>
      </c>
      <c r="Q1722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3" t="str">
        <f t="shared" si="105"/>
        <v>0</v>
      </c>
      <c r="Q1723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13">
        <f t="shared" si="105"/>
        <v>1</v>
      </c>
      <c r="Q1724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13">
        <f t="shared" si="105"/>
        <v>216.66666666666666</v>
      </c>
      <c r="Q1725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13">
        <f t="shared" si="105"/>
        <v>8.75</v>
      </c>
      <c r="Q1726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13">
        <f t="shared" si="105"/>
        <v>62.222222222222221</v>
      </c>
      <c r="Q1727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13">
        <f t="shared" si="105"/>
        <v>137.25</v>
      </c>
      <c r="Q1728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13">
        <f t="shared" si="105"/>
        <v>1</v>
      </c>
      <c r="Q1729" t="s">
        <v>8325</v>
      </c>
      <c r="R1729" t="s">
        <v>8347</v>
      </c>
      <c r="S1729" s="15">
        <f t="shared" si="106"/>
        <v>42044.927974537037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E1730/D1730*100</f>
        <v>68.400000000000006</v>
      </c>
      <c r="P1730" s="13">
        <f t="shared" ref="P1730:P1793" si="109">IFERROR(E1730/L1730,"0")</f>
        <v>122.14285714285714</v>
      </c>
      <c r="Q1730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3" t="str">
        <f t="shared" si="109"/>
        <v>0</v>
      </c>
      <c r="Q1731" t="s">
        <v>8325</v>
      </c>
      <c r="R1731" t="s">
        <v>8347</v>
      </c>
      <c r="S1731" s="15">
        <f t="shared" ref="S1731:S1794" si="110">(J1731/86400)+DATE(1970,1,1)</f>
        <v>42471.052152777775</v>
      </c>
      <c r="T1731" s="15">
        <f t="shared" ref="T1731:T1794" si="111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3" t="str">
        <f t="shared" si="109"/>
        <v>0</v>
      </c>
      <c r="Q1732" t="s">
        <v>8325</v>
      </c>
      <c r="R1732" t="s">
        <v>8347</v>
      </c>
      <c r="S1732" s="15">
        <f t="shared" si="110"/>
        <v>42272.087766203702</v>
      </c>
      <c r="T1732" s="15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3" t="str">
        <f t="shared" si="109"/>
        <v>0</v>
      </c>
      <c r="Q1733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3" t="str">
        <f t="shared" si="109"/>
        <v>0</v>
      </c>
      <c r="Q1734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3" t="str">
        <f t="shared" si="109"/>
        <v>0</v>
      </c>
      <c r="Q1735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13">
        <f t="shared" si="109"/>
        <v>1</v>
      </c>
      <c r="Q1736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13">
        <f t="shared" si="109"/>
        <v>55</v>
      </c>
      <c r="Q1737" t="s">
        <v>8325</v>
      </c>
      <c r="R1737" t="s">
        <v>8347</v>
      </c>
      <c r="S1737" s="15">
        <f t="shared" si="110"/>
        <v>42559.81417824074</v>
      </c>
      <c r="T1737" s="15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13">
        <f t="shared" si="109"/>
        <v>22</v>
      </c>
      <c r="Q1738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13">
        <f t="shared" si="109"/>
        <v>56.666666666666664</v>
      </c>
      <c r="Q1739" t="s">
        <v>8325</v>
      </c>
      <c r="R1739" t="s">
        <v>8347</v>
      </c>
      <c r="S1739" s="15">
        <f t="shared" si="110"/>
        <v>42175.948981481481</v>
      </c>
      <c r="T1739" s="15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13">
        <f t="shared" si="109"/>
        <v>20</v>
      </c>
      <c r="Q174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13">
        <f t="shared" si="109"/>
        <v>1</v>
      </c>
      <c r="Q1741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3" t="str">
        <f t="shared" si="109"/>
        <v>0</v>
      </c>
      <c r="Q1742" t="s">
        <v>8325</v>
      </c>
      <c r="R1742" t="s">
        <v>8347</v>
      </c>
      <c r="S1742" s="15">
        <f t="shared" si="110"/>
        <v>42171.817384259259</v>
      </c>
      <c r="T1742" s="15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13">
        <f t="shared" si="109"/>
        <v>25.576923076923077</v>
      </c>
      <c r="Q1743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13">
        <f t="shared" si="109"/>
        <v>63.970588235294116</v>
      </c>
      <c r="Q1744" t="s">
        <v>8338</v>
      </c>
      <c r="R1744" t="s">
        <v>8339</v>
      </c>
      <c r="S1744" s="15">
        <f t="shared" si="110"/>
        <v>42710.876967592594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13">
        <f t="shared" si="109"/>
        <v>89.925373134328353</v>
      </c>
      <c r="Q1745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13">
        <f t="shared" si="109"/>
        <v>93.071428571428569</v>
      </c>
      <c r="Q1746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13">
        <f t="shared" si="109"/>
        <v>89.674157303370791</v>
      </c>
      <c r="Q1747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13">
        <f t="shared" si="109"/>
        <v>207.61682242990653</v>
      </c>
      <c r="Q1748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13">
        <f t="shared" si="109"/>
        <v>59.408805031446541</v>
      </c>
      <c r="Q1749" t="s">
        <v>8338</v>
      </c>
      <c r="R1749" t="s">
        <v>8339</v>
      </c>
      <c r="S1749" s="15">
        <f t="shared" si="110"/>
        <v>42292.435532407406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13">
        <f t="shared" si="109"/>
        <v>358.97237569060775</v>
      </c>
      <c r="Q175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13">
        <f t="shared" si="109"/>
        <v>94.736641221374043</v>
      </c>
      <c r="Q1751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13">
        <f t="shared" si="109"/>
        <v>80.647999999999996</v>
      </c>
      <c r="Q1752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13">
        <f t="shared" si="109"/>
        <v>168.68852459016392</v>
      </c>
      <c r="Q1753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13">
        <f t="shared" si="109"/>
        <v>34.68888888888889</v>
      </c>
      <c r="Q1754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13">
        <f t="shared" si="109"/>
        <v>462.85714285714283</v>
      </c>
      <c r="Q1755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13">
        <f t="shared" si="109"/>
        <v>104.38888888888889</v>
      </c>
      <c r="Q1756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13">
        <f t="shared" si="109"/>
        <v>7.5</v>
      </c>
      <c r="Q1757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13">
        <f t="shared" si="109"/>
        <v>47.13</v>
      </c>
      <c r="Q1758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13">
        <f t="shared" si="109"/>
        <v>414.28571428571428</v>
      </c>
      <c r="Q1759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13">
        <f t="shared" si="109"/>
        <v>42.481481481481481</v>
      </c>
      <c r="Q176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13">
        <f t="shared" si="109"/>
        <v>108.77551020408163</v>
      </c>
      <c r="Q1761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13">
        <f t="shared" si="109"/>
        <v>81.098039215686271</v>
      </c>
      <c r="Q1762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13">
        <f t="shared" si="109"/>
        <v>51.666666666666664</v>
      </c>
      <c r="Q1763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13">
        <f t="shared" si="109"/>
        <v>35.4</v>
      </c>
      <c r="Q1764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13">
        <f t="shared" si="109"/>
        <v>103.63559322033899</v>
      </c>
      <c r="Q1765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13">
        <f t="shared" si="109"/>
        <v>55.282051282051285</v>
      </c>
      <c r="Q1766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13">
        <f t="shared" si="109"/>
        <v>72.16970873786407</v>
      </c>
      <c r="Q1767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3" t="str">
        <f t="shared" si="109"/>
        <v>0</v>
      </c>
      <c r="Q1768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13">
        <f t="shared" si="109"/>
        <v>58.615384615384613</v>
      </c>
      <c r="Q1769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13">
        <f t="shared" si="109"/>
        <v>12.466666666666667</v>
      </c>
      <c r="Q177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13">
        <f t="shared" si="109"/>
        <v>49.136363636363633</v>
      </c>
      <c r="Q1771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13">
        <f t="shared" si="109"/>
        <v>150.5</v>
      </c>
      <c r="Q1772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13">
        <f t="shared" si="109"/>
        <v>35.799999999999997</v>
      </c>
      <c r="Q1773" t="s">
        <v>8338</v>
      </c>
      <c r="R1773" t="s">
        <v>8339</v>
      </c>
      <c r="S1773" s="15">
        <f t="shared" si="110"/>
        <v>41905.979629629626</v>
      </c>
      <c r="T1773" s="15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13">
        <f t="shared" si="109"/>
        <v>45.157894736842103</v>
      </c>
      <c r="Q1774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13">
        <f t="shared" si="109"/>
        <v>98.78947368421052</v>
      </c>
      <c r="Q1775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13">
        <f t="shared" si="109"/>
        <v>88.307692307692307</v>
      </c>
      <c r="Q1776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13">
        <f t="shared" si="109"/>
        <v>170.62903225806451</v>
      </c>
      <c r="Q1777" t="s">
        <v>8338</v>
      </c>
      <c r="R1777" t="s">
        <v>8339</v>
      </c>
      <c r="S1777" s="15">
        <f t="shared" si="110"/>
        <v>41891.976388888885</v>
      </c>
      <c r="T1777" s="15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13">
        <f t="shared" si="109"/>
        <v>83.75</v>
      </c>
      <c r="Q1778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13">
        <f t="shared" si="109"/>
        <v>65.099999999999994</v>
      </c>
      <c r="Q1779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13">
        <f t="shared" si="109"/>
        <v>66.333333333333329</v>
      </c>
      <c r="Q178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13">
        <f t="shared" si="109"/>
        <v>104.89473684210526</v>
      </c>
      <c r="Q1781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13">
        <f t="shared" si="109"/>
        <v>78.440789473684205</v>
      </c>
      <c r="Q1782" t="s">
        <v>8338</v>
      </c>
      <c r="R1782" t="s">
        <v>8339</v>
      </c>
      <c r="S1782" s="15">
        <f t="shared" si="110"/>
        <v>42493.600810185184</v>
      </c>
      <c r="T1782" s="15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13">
        <f t="shared" si="109"/>
        <v>59.041666666666664</v>
      </c>
      <c r="Q1783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13">
        <f t="shared" si="109"/>
        <v>71.34210526315789</v>
      </c>
      <c r="Q1784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13">
        <f t="shared" si="109"/>
        <v>51.227027027027027</v>
      </c>
      <c r="Q1785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13">
        <f t="shared" si="109"/>
        <v>60.242424242424242</v>
      </c>
      <c r="Q1786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13">
        <f t="shared" si="109"/>
        <v>44.935185185185183</v>
      </c>
      <c r="Q1787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13">
        <f t="shared" si="109"/>
        <v>31.206896551724139</v>
      </c>
      <c r="Q1788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13">
        <f t="shared" si="109"/>
        <v>63.875</v>
      </c>
      <c r="Q1789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13">
        <f t="shared" si="109"/>
        <v>19</v>
      </c>
      <c r="Q179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13">
        <f t="shared" si="109"/>
        <v>10</v>
      </c>
      <c r="Q1791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13">
        <f t="shared" si="109"/>
        <v>109.06666666666666</v>
      </c>
      <c r="Q1792" t="s">
        <v>8338</v>
      </c>
      <c r="R1792" t="s">
        <v>8339</v>
      </c>
      <c r="S1792" s="15">
        <f t="shared" si="110"/>
        <v>42010.674513888887</v>
      </c>
      <c r="T1792" s="15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13">
        <f t="shared" si="109"/>
        <v>26.75</v>
      </c>
      <c r="Q1793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E1794/D1794*100</f>
        <v>61.124000000000002</v>
      </c>
      <c r="P1794" s="13">
        <f t="shared" ref="P1794:P1857" si="113">IFERROR(E1794/L1794,"0")</f>
        <v>109.93525179856115</v>
      </c>
      <c r="Q1794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13">
        <f t="shared" si="113"/>
        <v>20</v>
      </c>
      <c r="Q1795" t="s">
        <v>8338</v>
      </c>
      <c r="R1795" t="s">
        <v>8339</v>
      </c>
      <c r="S1795" s="15">
        <f t="shared" ref="S1795:S1858" si="114">(J1795/86400)+DATE(1970,1,1)</f>
        <v>41940.891666666663</v>
      </c>
      <c r="T1795" s="15">
        <f t="shared" ref="T1795:T1858" si="115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13">
        <f t="shared" si="113"/>
        <v>55.388888888888886</v>
      </c>
      <c r="Q1796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13">
        <f t="shared" si="113"/>
        <v>133.90123456790124</v>
      </c>
      <c r="Q1797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13">
        <f t="shared" si="113"/>
        <v>48.720930232558139</v>
      </c>
      <c r="Q1798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13">
        <f t="shared" si="113"/>
        <v>48.25</v>
      </c>
      <c r="Q1799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13">
        <f t="shared" si="113"/>
        <v>58.972972972972975</v>
      </c>
      <c r="Q180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13">
        <f t="shared" si="113"/>
        <v>11.638333333333334</v>
      </c>
      <c r="Q1801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13">
        <f t="shared" si="113"/>
        <v>83.716814159292042</v>
      </c>
      <c r="Q1802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13">
        <f t="shared" si="113"/>
        <v>63.648648648648646</v>
      </c>
      <c r="Q1803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13">
        <f t="shared" si="113"/>
        <v>94.277777777777771</v>
      </c>
      <c r="Q1804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13">
        <f t="shared" si="113"/>
        <v>71.86666666666666</v>
      </c>
      <c r="Q1805" t="s">
        <v>8338</v>
      </c>
      <c r="R1805" t="s">
        <v>8339</v>
      </c>
      <c r="S1805" s="15">
        <f t="shared" si="114"/>
        <v>42018.071550925924</v>
      </c>
      <c r="T1805" s="15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13">
        <f t="shared" si="113"/>
        <v>104.84615384615384</v>
      </c>
      <c r="Q1806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13">
        <f t="shared" si="113"/>
        <v>67.139344262295083</v>
      </c>
      <c r="Q1807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13">
        <f t="shared" si="113"/>
        <v>73.875</v>
      </c>
      <c r="Q1808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13">
        <f t="shared" si="113"/>
        <v>69.125</v>
      </c>
      <c r="Q1809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13">
        <f t="shared" si="113"/>
        <v>120.77083333333333</v>
      </c>
      <c r="Q18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13">
        <f t="shared" si="113"/>
        <v>42.222222222222221</v>
      </c>
      <c r="Q1811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13">
        <f t="shared" si="113"/>
        <v>7.5</v>
      </c>
      <c r="Q1812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13">
        <f t="shared" si="113"/>
        <v>1.5384615384615385</v>
      </c>
      <c r="Q1813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13">
        <f t="shared" si="113"/>
        <v>37.608695652173914</v>
      </c>
      <c r="Q1814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3" t="str">
        <f t="shared" si="113"/>
        <v>0</v>
      </c>
      <c r="Q1815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13">
        <f t="shared" si="113"/>
        <v>42.157142857142858</v>
      </c>
      <c r="Q1816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3" t="str">
        <f t="shared" si="113"/>
        <v>0</v>
      </c>
      <c r="Q1817" t="s">
        <v>8338</v>
      </c>
      <c r="R1817" t="s">
        <v>8339</v>
      </c>
      <c r="S1817" s="15">
        <f t="shared" si="114"/>
        <v>42172.906678240739</v>
      </c>
      <c r="T1817" s="15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13">
        <f t="shared" si="113"/>
        <v>84.833333333333329</v>
      </c>
      <c r="Q1818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13">
        <f t="shared" si="113"/>
        <v>94.19</v>
      </c>
      <c r="Q1819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3" t="str">
        <f t="shared" si="113"/>
        <v>0</v>
      </c>
      <c r="Q182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13">
        <f t="shared" si="113"/>
        <v>6.25</v>
      </c>
      <c r="Q1821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13">
        <f t="shared" si="113"/>
        <v>213.375</v>
      </c>
      <c r="Q1822" t="s">
        <v>8338</v>
      </c>
      <c r="R1822" t="s">
        <v>8339</v>
      </c>
      <c r="S1822" s="15">
        <f t="shared" si="114"/>
        <v>42065.084374999999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13">
        <f t="shared" si="113"/>
        <v>59.162280701754383</v>
      </c>
      <c r="Q1823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13">
        <f t="shared" si="113"/>
        <v>27.272727272727273</v>
      </c>
      <c r="Q1824" t="s">
        <v>8325</v>
      </c>
      <c r="R1824" t="s">
        <v>8326</v>
      </c>
      <c r="S1824" s="15">
        <f t="shared" si="114"/>
        <v>41634.797013888892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13">
        <f t="shared" si="113"/>
        <v>24.575757575757574</v>
      </c>
      <c r="Q1825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13">
        <f t="shared" si="113"/>
        <v>75.05</v>
      </c>
      <c r="Q1826" t="s">
        <v>8325</v>
      </c>
      <c r="R1826" t="s">
        <v>8326</v>
      </c>
      <c r="S1826" s="15">
        <f t="shared" si="114"/>
        <v>41626.916284722218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13">
        <f t="shared" si="113"/>
        <v>42.02</v>
      </c>
      <c r="Q1827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13">
        <f t="shared" si="113"/>
        <v>53.157894736842103</v>
      </c>
      <c r="Q1828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13">
        <f t="shared" si="113"/>
        <v>83.885416666666671</v>
      </c>
      <c r="Q1829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13">
        <f t="shared" si="113"/>
        <v>417.33333333333331</v>
      </c>
      <c r="Q183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13">
        <f t="shared" si="113"/>
        <v>75.765151515151516</v>
      </c>
      <c r="Q1831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13">
        <f t="shared" si="113"/>
        <v>67.389380530973455</v>
      </c>
      <c r="Q1832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13">
        <f t="shared" si="113"/>
        <v>73.571428571428569</v>
      </c>
      <c r="Q1833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13">
        <f t="shared" si="113"/>
        <v>25</v>
      </c>
      <c r="Q1834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13">
        <f t="shared" si="113"/>
        <v>42</v>
      </c>
      <c r="Q1835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13">
        <f t="shared" si="113"/>
        <v>131.16666666666666</v>
      </c>
      <c r="Q1836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13">
        <f t="shared" si="113"/>
        <v>47.272727272727273</v>
      </c>
      <c r="Q1837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13">
        <f t="shared" si="113"/>
        <v>182.12727272727273</v>
      </c>
      <c r="Q1838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13">
        <f t="shared" si="113"/>
        <v>61.366666666666667</v>
      </c>
      <c r="Q1839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13">
        <f t="shared" si="113"/>
        <v>35.767499999999998</v>
      </c>
      <c r="Q184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13">
        <f t="shared" si="113"/>
        <v>45.62222222222222</v>
      </c>
      <c r="Q1841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13">
        <f t="shared" si="113"/>
        <v>75.384615384615387</v>
      </c>
      <c r="Q1842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13">
        <f t="shared" si="113"/>
        <v>50.875</v>
      </c>
      <c r="Q1843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13">
        <f t="shared" si="113"/>
        <v>119.28571428571429</v>
      </c>
      <c r="Q1844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13">
        <f t="shared" si="113"/>
        <v>92.541865671641801</v>
      </c>
      <c r="Q1845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13">
        <f t="shared" si="113"/>
        <v>76.05</v>
      </c>
      <c r="Q1846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13">
        <f t="shared" si="113"/>
        <v>52.631578947368418</v>
      </c>
      <c r="Q1847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13">
        <f t="shared" si="113"/>
        <v>98.990430622009569</v>
      </c>
      <c r="Q1848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13">
        <f t="shared" si="113"/>
        <v>79.526315789473685</v>
      </c>
      <c r="Q1849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13">
        <f t="shared" si="113"/>
        <v>134.20833333333334</v>
      </c>
      <c r="Q185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13">
        <f t="shared" si="113"/>
        <v>37.625</v>
      </c>
      <c r="Q1851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13">
        <f t="shared" si="113"/>
        <v>51.044692737430168</v>
      </c>
      <c r="Q1852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13">
        <f t="shared" si="113"/>
        <v>50.03846153846154</v>
      </c>
      <c r="Q1853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13">
        <f t="shared" si="113"/>
        <v>133.93129770992365</v>
      </c>
      <c r="Q1854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13">
        <f t="shared" si="113"/>
        <v>58.214285714285715</v>
      </c>
      <c r="Q1855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13">
        <f t="shared" si="113"/>
        <v>88.037643678160919</v>
      </c>
      <c r="Q1856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13">
        <f t="shared" si="113"/>
        <v>70.576753926701571</v>
      </c>
      <c r="Q1857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E1858/D1858*100</f>
        <v>101.25</v>
      </c>
      <c r="P1858" s="13">
        <f t="shared" ref="P1858:P1921" si="117">IFERROR(E1858/L1858,"0")</f>
        <v>53.289473684210527</v>
      </c>
      <c r="Q1858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13">
        <f t="shared" si="117"/>
        <v>136.36363636363637</v>
      </c>
      <c r="Q1859" t="s">
        <v>8325</v>
      </c>
      <c r="R1859" t="s">
        <v>8326</v>
      </c>
      <c r="S1859" s="15">
        <f t="shared" ref="S1859:S1922" si="118">(J1859/86400)+DATE(1970,1,1)</f>
        <v>41864.76866898148</v>
      </c>
      <c r="T1859" s="15">
        <f t="shared" ref="T1859:T1922" si="11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13">
        <f t="shared" si="117"/>
        <v>40.547315436241611</v>
      </c>
      <c r="Q186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13">
        <f t="shared" si="117"/>
        <v>70.625</v>
      </c>
      <c r="Q1861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13">
        <f t="shared" si="117"/>
        <v>52.684210526315788</v>
      </c>
      <c r="Q1862" t="s">
        <v>8325</v>
      </c>
      <c r="R1862" t="s">
        <v>8326</v>
      </c>
      <c r="S1862" s="15">
        <f t="shared" si="118"/>
        <v>41655.70930555556</v>
      </c>
      <c r="T1862" s="15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3" t="str">
        <f t="shared" si="117"/>
        <v>0</v>
      </c>
      <c r="Q1863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13">
        <f t="shared" si="117"/>
        <v>90.9375</v>
      </c>
      <c r="Q1864" t="s">
        <v>8333</v>
      </c>
      <c r="R1864" t="s">
        <v>8335</v>
      </c>
      <c r="S1864" s="15">
        <f t="shared" si="118"/>
        <v>42755.492754629631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13">
        <f t="shared" si="117"/>
        <v>5</v>
      </c>
      <c r="Q1865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13">
        <f t="shared" si="117"/>
        <v>58.083333333333336</v>
      </c>
      <c r="Q1866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13">
        <f t="shared" si="117"/>
        <v>2</v>
      </c>
      <c r="Q1867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13">
        <f t="shared" si="117"/>
        <v>62.5</v>
      </c>
      <c r="Q1868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13">
        <f t="shared" si="117"/>
        <v>10</v>
      </c>
      <c r="Q1869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13">
        <f t="shared" si="117"/>
        <v>71.588235294117652</v>
      </c>
      <c r="Q187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3" t="str">
        <f t="shared" si="117"/>
        <v>0</v>
      </c>
      <c r="Q1871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13">
        <f t="shared" si="117"/>
        <v>32.81818181818182</v>
      </c>
      <c r="Q1872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13">
        <f t="shared" si="117"/>
        <v>49.11578947368421</v>
      </c>
      <c r="Q1873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13">
        <f t="shared" si="117"/>
        <v>16.307692307692307</v>
      </c>
      <c r="Q1874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13">
        <f t="shared" si="117"/>
        <v>18</v>
      </c>
      <c r="Q1875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13">
        <f t="shared" si="117"/>
        <v>13</v>
      </c>
      <c r="Q1876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13">
        <f t="shared" si="117"/>
        <v>17</v>
      </c>
      <c r="Q1877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3" t="str">
        <f t="shared" si="117"/>
        <v>0</v>
      </c>
      <c r="Q1878" t="s">
        <v>8333</v>
      </c>
      <c r="R1878" t="s">
        <v>8335</v>
      </c>
      <c r="S1878" s="15">
        <f t="shared" si="118"/>
        <v>41776.284780092596</v>
      </c>
      <c r="T1878" s="15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3" t="str">
        <f t="shared" si="117"/>
        <v>0</v>
      </c>
      <c r="Q1879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3" t="str">
        <f t="shared" si="117"/>
        <v>0</v>
      </c>
      <c r="Q188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13">
        <f t="shared" si="117"/>
        <v>3</v>
      </c>
      <c r="Q1881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13">
        <f t="shared" si="117"/>
        <v>41.833333333333336</v>
      </c>
      <c r="Q1882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13">
        <f t="shared" si="117"/>
        <v>49.338428571428572</v>
      </c>
      <c r="Q1883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13">
        <f t="shared" si="117"/>
        <v>41.728395061728392</v>
      </c>
      <c r="Q1884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13">
        <f t="shared" si="117"/>
        <v>32.71875</v>
      </c>
      <c r="Q1885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13">
        <f t="shared" si="117"/>
        <v>51.96153846153846</v>
      </c>
      <c r="Q1886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13">
        <f t="shared" si="117"/>
        <v>50.685714285714283</v>
      </c>
      <c r="Q1887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13">
        <f t="shared" si="117"/>
        <v>42.241379310344826</v>
      </c>
      <c r="Q1888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13">
        <f t="shared" si="117"/>
        <v>416.875</v>
      </c>
      <c r="Q1889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13">
        <f t="shared" si="117"/>
        <v>46.651685393258425</v>
      </c>
      <c r="Q189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13">
        <f t="shared" si="117"/>
        <v>48.454545454545453</v>
      </c>
      <c r="Q1891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13">
        <f t="shared" si="117"/>
        <v>70.5289837398374</v>
      </c>
      <c r="Q1892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13">
        <f t="shared" si="117"/>
        <v>87.958333333333329</v>
      </c>
      <c r="Q1893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13">
        <f t="shared" si="117"/>
        <v>26.26923076923077</v>
      </c>
      <c r="Q1894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13">
        <f t="shared" si="117"/>
        <v>57.777777777777779</v>
      </c>
      <c r="Q1895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13">
        <f t="shared" si="117"/>
        <v>57.25</v>
      </c>
      <c r="Q1896" t="s">
        <v>8325</v>
      </c>
      <c r="R1896" t="s">
        <v>8329</v>
      </c>
      <c r="S1896" s="15">
        <f t="shared" si="118"/>
        <v>40920.90489583333</v>
      </c>
      <c r="T1896" s="15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13">
        <f t="shared" si="117"/>
        <v>196.34042553191489</v>
      </c>
      <c r="Q1897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13">
        <f t="shared" si="117"/>
        <v>43</v>
      </c>
      <c r="Q1898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13">
        <f t="shared" si="117"/>
        <v>35.551912568306008</v>
      </c>
      <c r="Q1899" t="s">
        <v>8325</v>
      </c>
      <c r="R1899" t="s">
        <v>8329</v>
      </c>
      <c r="S1899" s="15">
        <f t="shared" si="118"/>
        <v>41680.583402777775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13">
        <f t="shared" si="117"/>
        <v>68.80952380952381</v>
      </c>
      <c r="Q190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13">
        <f t="shared" si="117"/>
        <v>28.571428571428573</v>
      </c>
      <c r="Q1901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13">
        <f t="shared" si="117"/>
        <v>50.631666666666668</v>
      </c>
      <c r="Q1902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13">
        <f t="shared" si="117"/>
        <v>106.8</v>
      </c>
      <c r="Q1903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13">
        <f t="shared" si="117"/>
        <v>4</v>
      </c>
      <c r="Q1904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13">
        <f t="shared" si="117"/>
        <v>34.097560975609753</v>
      </c>
      <c r="Q1905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13">
        <f t="shared" si="117"/>
        <v>25</v>
      </c>
      <c r="Q1906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13">
        <f t="shared" si="117"/>
        <v>10.5</v>
      </c>
      <c r="Q1907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13">
        <f t="shared" si="117"/>
        <v>215.95959595959596</v>
      </c>
      <c r="Q1908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13">
        <f t="shared" si="117"/>
        <v>21.25</v>
      </c>
      <c r="Q1909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13">
        <f t="shared" si="117"/>
        <v>108.25</v>
      </c>
      <c r="Q19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13">
        <f t="shared" si="117"/>
        <v>129.97368421052633</v>
      </c>
      <c r="Q1911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13">
        <f t="shared" si="117"/>
        <v>117.49473684210527</v>
      </c>
      <c r="Q1912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13">
        <f t="shared" si="117"/>
        <v>10</v>
      </c>
      <c r="Q1913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13">
        <f t="shared" si="117"/>
        <v>70.595238095238102</v>
      </c>
      <c r="Q1914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13">
        <f t="shared" si="117"/>
        <v>24.5</v>
      </c>
      <c r="Q1915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13">
        <f t="shared" si="117"/>
        <v>30</v>
      </c>
      <c r="Q1916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13">
        <f t="shared" si="117"/>
        <v>2</v>
      </c>
      <c r="Q1917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13">
        <f t="shared" si="117"/>
        <v>17</v>
      </c>
      <c r="Q1918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13">
        <f t="shared" si="117"/>
        <v>2928.9285714285716</v>
      </c>
      <c r="Q1919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13">
        <f t="shared" si="117"/>
        <v>28.888888888888889</v>
      </c>
      <c r="Q192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13">
        <f t="shared" si="117"/>
        <v>29.625</v>
      </c>
      <c r="Q1921" t="s">
        <v>8319</v>
      </c>
      <c r="R1921" t="s">
        <v>8348</v>
      </c>
      <c r="S1921" s="15">
        <f t="shared" si="118"/>
        <v>42113.875567129631</v>
      </c>
      <c r="T1921" s="15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E1922/D1922*100</f>
        <v>43.03</v>
      </c>
      <c r="P1922" s="13">
        <f t="shared" ref="P1922:P1985" si="121">IFERROR(E1922/L1922,"0")</f>
        <v>40.980952380952381</v>
      </c>
      <c r="Q1922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13">
        <f t="shared" si="121"/>
        <v>54</v>
      </c>
      <c r="Q1923" t="s">
        <v>8325</v>
      </c>
      <c r="R1923" t="s">
        <v>8329</v>
      </c>
      <c r="S1923" s="15">
        <f t="shared" ref="S1923:S1986" si="122">(J1923/86400)+DATE(1970,1,1)</f>
        <v>41074.221562500003</v>
      </c>
      <c r="T1923" s="15">
        <f t="shared" ref="T1923:T1986" si="123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13">
        <f t="shared" si="121"/>
        <v>36.109375</v>
      </c>
      <c r="Q1924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13">
        <f t="shared" si="121"/>
        <v>23.153846153846153</v>
      </c>
      <c r="Q1925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13">
        <f t="shared" si="121"/>
        <v>104</v>
      </c>
      <c r="Q1926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13">
        <f t="shared" si="121"/>
        <v>31.826923076923077</v>
      </c>
      <c r="Q1927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13">
        <f t="shared" si="121"/>
        <v>27.3896261682243</v>
      </c>
      <c r="Q1928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13">
        <f t="shared" si="121"/>
        <v>56.363636363636367</v>
      </c>
      <c r="Q1929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13">
        <f t="shared" si="121"/>
        <v>77.352941176470594</v>
      </c>
      <c r="Q1930" t="s">
        <v>8325</v>
      </c>
      <c r="R1930" t="s">
        <v>8329</v>
      </c>
      <c r="S1930" s="15">
        <f t="shared" si="122"/>
        <v>41371.6480787037</v>
      </c>
      <c r="T1930" s="15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13">
        <f t="shared" si="121"/>
        <v>42.8</v>
      </c>
      <c r="Q1931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13">
        <f t="shared" si="121"/>
        <v>48.846153846153847</v>
      </c>
      <c r="Q1932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13">
        <f t="shared" si="121"/>
        <v>48.240400000000001</v>
      </c>
      <c r="Q1933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13">
        <f t="shared" si="121"/>
        <v>70.212500000000006</v>
      </c>
      <c r="Q1934" t="s">
        <v>8325</v>
      </c>
      <c r="R1934" t="s">
        <v>8329</v>
      </c>
      <c r="S1934" s="15">
        <f t="shared" si="122"/>
        <v>40911.809872685189</v>
      </c>
      <c r="T1934" s="15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13">
        <f t="shared" si="121"/>
        <v>94.054545454545448</v>
      </c>
      <c r="Q1935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13">
        <f t="shared" si="121"/>
        <v>80.272727272727266</v>
      </c>
      <c r="Q1936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13">
        <f t="shared" si="121"/>
        <v>54.2</v>
      </c>
      <c r="Q1937" t="s">
        <v>8325</v>
      </c>
      <c r="R1937" t="s">
        <v>8329</v>
      </c>
      <c r="S1937" s="15">
        <f t="shared" si="122"/>
        <v>41773.932534722218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13">
        <f t="shared" si="121"/>
        <v>60.26903448275862</v>
      </c>
      <c r="Q1938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13">
        <f t="shared" si="121"/>
        <v>38.740344827586206</v>
      </c>
      <c r="Q1939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13">
        <f t="shared" si="121"/>
        <v>152.54385964912279</v>
      </c>
      <c r="Q194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13">
        <f t="shared" si="121"/>
        <v>115.3125</v>
      </c>
      <c r="Q1941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13">
        <f t="shared" si="121"/>
        <v>35.838709677419352</v>
      </c>
      <c r="Q1942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13">
        <f t="shared" si="121"/>
        <v>64.570118779438872</v>
      </c>
      <c r="Q1943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13">
        <f t="shared" si="121"/>
        <v>87.436000000000007</v>
      </c>
      <c r="Q1944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13">
        <f t="shared" si="121"/>
        <v>68.815577078288939</v>
      </c>
      <c r="Q1945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13">
        <f t="shared" si="121"/>
        <v>176.200223588597</v>
      </c>
      <c r="Q1946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13">
        <f t="shared" si="121"/>
        <v>511.79117647058825</v>
      </c>
      <c r="Q1947" t="s">
        <v>8319</v>
      </c>
      <c r="R1947" t="s">
        <v>8349</v>
      </c>
      <c r="S1947" s="15">
        <f t="shared" si="122"/>
        <v>42157.251828703702</v>
      </c>
      <c r="T1947" s="15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13">
        <f t="shared" si="121"/>
        <v>160.44285714285715</v>
      </c>
      <c r="Q1948" t="s">
        <v>8319</v>
      </c>
      <c r="R1948" t="s">
        <v>8349</v>
      </c>
      <c r="S1948" s="15">
        <f t="shared" si="122"/>
        <v>41689.150011574078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13">
        <f t="shared" si="121"/>
        <v>35.003043478260871</v>
      </c>
      <c r="Q1949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13">
        <f t="shared" si="121"/>
        <v>188.50671378091872</v>
      </c>
      <c r="Q195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13">
        <f t="shared" si="121"/>
        <v>56.204984093319197</v>
      </c>
      <c r="Q1951" t="s">
        <v>8319</v>
      </c>
      <c r="R1951" t="s">
        <v>8349</v>
      </c>
      <c r="S1951" s="15">
        <f t="shared" si="122"/>
        <v>41800.423043981486</v>
      </c>
      <c r="T1951" s="15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13">
        <f t="shared" si="121"/>
        <v>51.3054157782516</v>
      </c>
      <c r="Q1952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13">
        <f t="shared" si="121"/>
        <v>127.36450839328538</v>
      </c>
      <c r="Q1953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13">
        <f t="shared" si="121"/>
        <v>101.85532258064516</v>
      </c>
      <c r="Q1954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13">
        <f t="shared" si="121"/>
        <v>230.55782312925169</v>
      </c>
      <c r="Q1955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13">
        <f t="shared" si="121"/>
        <v>842.10602409638557</v>
      </c>
      <c r="Q1956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13">
        <f t="shared" si="121"/>
        <v>577.27593103448271</v>
      </c>
      <c r="Q1957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13">
        <f t="shared" si="121"/>
        <v>483.34246575342468</v>
      </c>
      <c r="Q1958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13">
        <f t="shared" si="121"/>
        <v>76.138500000000008</v>
      </c>
      <c r="Q1959" t="s">
        <v>8319</v>
      </c>
      <c r="R1959" t="s">
        <v>8349</v>
      </c>
      <c r="S1959" s="15">
        <f t="shared" si="122"/>
        <v>41179.098530092597</v>
      </c>
      <c r="T1959" s="15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13">
        <f t="shared" si="121"/>
        <v>74.107684365781708</v>
      </c>
      <c r="Q196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13">
        <f t="shared" si="121"/>
        <v>36.965660377358489</v>
      </c>
      <c r="Q1961" t="s">
        <v>8319</v>
      </c>
      <c r="R1961" t="s">
        <v>8349</v>
      </c>
      <c r="S1961" s="15">
        <f t="shared" si="122"/>
        <v>41871.845601851848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13">
        <f t="shared" si="121"/>
        <v>2500.969696969697</v>
      </c>
      <c r="Q1962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13">
        <f t="shared" si="121"/>
        <v>67.690214329454989</v>
      </c>
      <c r="Q1963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13">
        <f t="shared" si="121"/>
        <v>63.04738562091503</v>
      </c>
      <c r="Q1964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13">
        <f t="shared" si="121"/>
        <v>117.6</v>
      </c>
      <c r="Q1965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13">
        <f t="shared" si="121"/>
        <v>180.75185011709601</v>
      </c>
      <c r="Q1966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13">
        <f t="shared" si="121"/>
        <v>127.32038834951456</v>
      </c>
      <c r="Q1967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13">
        <f t="shared" si="121"/>
        <v>136.6444745538665</v>
      </c>
      <c r="Q1968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13">
        <f t="shared" si="121"/>
        <v>182.78024691358024</v>
      </c>
      <c r="Q1969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13">
        <f t="shared" si="121"/>
        <v>279.37843137254902</v>
      </c>
      <c r="Q197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13">
        <f t="shared" si="121"/>
        <v>61.375728669846318</v>
      </c>
      <c r="Q1971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13">
        <f t="shared" si="121"/>
        <v>80.727532097004286</v>
      </c>
      <c r="Q1972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13">
        <f t="shared" si="121"/>
        <v>272.35590732591254</v>
      </c>
      <c r="Q1973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13">
        <f t="shared" si="121"/>
        <v>70.848739495798313</v>
      </c>
      <c r="Q1974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13">
        <f t="shared" si="121"/>
        <v>247.94003412969283</v>
      </c>
      <c r="Q1975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13">
        <f t="shared" si="121"/>
        <v>186.81393034825871</v>
      </c>
      <c r="Q1976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13">
        <f t="shared" si="121"/>
        <v>131.98948616600788</v>
      </c>
      <c r="Q1977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13">
        <f t="shared" si="121"/>
        <v>29.310782241014799</v>
      </c>
      <c r="Q1978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13">
        <f t="shared" si="121"/>
        <v>245.02436053593178</v>
      </c>
      <c r="Q1979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13">
        <f t="shared" si="121"/>
        <v>1323.2540463917526</v>
      </c>
      <c r="Q198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13">
        <f t="shared" si="121"/>
        <v>282.65966789667897</v>
      </c>
      <c r="Q1981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13">
        <f t="shared" si="121"/>
        <v>91.214401028277635</v>
      </c>
      <c r="Q1982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13">
        <f t="shared" si="121"/>
        <v>31.75</v>
      </c>
      <c r="Q1983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3" t="str">
        <f t="shared" si="121"/>
        <v>0</v>
      </c>
      <c r="Q1984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13">
        <f t="shared" si="121"/>
        <v>88.6875</v>
      </c>
      <c r="Q1985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E1986/D1986*100</f>
        <v>21.146666666666665</v>
      </c>
      <c r="P1986" s="13">
        <f t="shared" ref="P1986:P2049" si="125">IFERROR(E1986/L1986,"0")</f>
        <v>453.14285714285717</v>
      </c>
      <c r="Q1986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13">
        <f t="shared" si="125"/>
        <v>12.75</v>
      </c>
      <c r="Q1987" t="s">
        <v>8338</v>
      </c>
      <c r="R1987" t="s">
        <v>8350</v>
      </c>
      <c r="S1987" s="15">
        <f t="shared" ref="S1987:S2050" si="126">(J1987/86400)+DATE(1970,1,1)</f>
        <v>42555.698738425926</v>
      </c>
      <c r="T1987" s="15">
        <f t="shared" ref="T1987:T2050" si="127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13">
        <f t="shared" si="125"/>
        <v>1</v>
      </c>
      <c r="Q1988" t="s">
        <v>8338</v>
      </c>
      <c r="R1988" t="s">
        <v>8350</v>
      </c>
      <c r="S1988" s="15">
        <f t="shared" si="126"/>
        <v>42413.433831018519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13">
        <f t="shared" si="125"/>
        <v>83.428571428571431</v>
      </c>
      <c r="Q1989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13">
        <f t="shared" si="125"/>
        <v>25</v>
      </c>
      <c r="Q199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13">
        <f t="shared" si="125"/>
        <v>50</v>
      </c>
      <c r="Q1991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13">
        <f t="shared" si="125"/>
        <v>101.8</v>
      </c>
      <c r="Q1992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13">
        <f t="shared" si="125"/>
        <v>46.666666666666664</v>
      </c>
      <c r="Q1993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13">
        <f t="shared" si="125"/>
        <v>1</v>
      </c>
      <c r="Q1994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3" t="str">
        <f t="shared" si="125"/>
        <v>0</v>
      </c>
      <c r="Q1995" t="s">
        <v>8338</v>
      </c>
      <c r="R1995" t="s">
        <v>8350</v>
      </c>
      <c r="S1995" s="15">
        <f t="shared" si="126"/>
        <v>42329.588391203702</v>
      </c>
      <c r="T1995" s="15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3" t="str">
        <f t="shared" si="125"/>
        <v>0</v>
      </c>
      <c r="Q1996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13">
        <f t="shared" si="125"/>
        <v>26</v>
      </c>
      <c r="Q1997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3" t="str">
        <f t="shared" si="125"/>
        <v>0</v>
      </c>
      <c r="Q1998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3" t="str">
        <f t="shared" si="125"/>
        <v>0</v>
      </c>
      <c r="Q1999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13">
        <f t="shared" si="125"/>
        <v>218.33333333333334</v>
      </c>
      <c r="Q200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13">
        <f t="shared" si="125"/>
        <v>33.714285714285715</v>
      </c>
      <c r="Q2001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13">
        <f t="shared" si="125"/>
        <v>25</v>
      </c>
      <c r="Q2002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13">
        <f t="shared" si="125"/>
        <v>128.38790470372632</v>
      </c>
      <c r="Q2003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13">
        <f t="shared" si="125"/>
        <v>78.834261818181815</v>
      </c>
      <c r="Q2004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13">
        <f t="shared" si="125"/>
        <v>91.764705882352942</v>
      </c>
      <c r="Q2005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13">
        <f t="shared" si="125"/>
        <v>331.10237288135596</v>
      </c>
      <c r="Q2006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13">
        <f t="shared" si="125"/>
        <v>194.26193717277485</v>
      </c>
      <c r="Q2007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13">
        <f t="shared" si="125"/>
        <v>408.97689768976898</v>
      </c>
      <c r="Q2008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13">
        <f t="shared" si="125"/>
        <v>84.459270072992695</v>
      </c>
      <c r="Q2009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13">
        <f t="shared" si="125"/>
        <v>44.853658536585364</v>
      </c>
      <c r="Q20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13">
        <f t="shared" si="125"/>
        <v>383.3643216080402</v>
      </c>
      <c r="Q2011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13">
        <f t="shared" si="125"/>
        <v>55.276856649395505</v>
      </c>
      <c r="Q2012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13">
        <f t="shared" si="125"/>
        <v>422.02059732234807</v>
      </c>
      <c r="Q2013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13">
        <f t="shared" si="125"/>
        <v>64.180327868852459</v>
      </c>
      <c r="Q2014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13">
        <f t="shared" si="125"/>
        <v>173.57781674704077</v>
      </c>
      <c r="Q2015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13">
        <f t="shared" si="125"/>
        <v>88.601680840609291</v>
      </c>
      <c r="Q2016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13">
        <f t="shared" si="125"/>
        <v>50.222283950617282</v>
      </c>
      <c r="Q2017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13">
        <f t="shared" si="125"/>
        <v>192.38876826722338</v>
      </c>
      <c r="Q2018" t="s">
        <v>8319</v>
      </c>
      <c r="R2018" t="s">
        <v>8349</v>
      </c>
      <c r="S2018" s="15">
        <f t="shared" si="126"/>
        <v>41312.880775462967</v>
      </c>
      <c r="T2018" s="15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13">
        <f t="shared" si="125"/>
        <v>73.416901408450698</v>
      </c>
      <c r="Q2019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13">
        <f t="shared" si="125"/>
        <v>147.68495555555555</v>
      </c>
      <c r="Q202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13">
        <f t="shared" si="125"/>
        <v>108.96848314606741</v>
      </c>
      <c r="Q2021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13">
        <f t="shared" si="125"/>
        <v>23.647540983606557</v>
      </c>
      <c r="Q2022" t="s">
        <v>8319</v>
      </c>
      <c r="R2022" t="s">
        <v>8349</v>
      </c>
      <c r="S2022" s="15">
        <f t="shared" si="126"/>
        <v>41737.097500000003</v>
      </c>
      <c r="T2022" s="15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13">
        <f t="shared" si="125"/>
        <v>147.94736842105263</v>
      </c>
      <c r="Q2023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13">
        <f t="shared" si="125"/>
        <v>385.03692307692307</v>
      </c>
      <c r="Q2024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13">
        <f t="shared" si="125"/>
        <v>457.39093484419266</v>
      </c>
      <c r="Q2025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13">
        <f t="shared" si="125"/>
        <v>222.99047619047619</v>
      </c>
      <c r="Q2026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13">
        <f t="shared" si="125"/>
        <v>220.74074074074073</v>
      </c>
      <c r="Q2027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13">
        <f t="shared" si="125"/>
        <v>73.503898678414089</v>
      </c>
      <c r="Q2028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13">
        <f t="shared" si="125"/>
        <v>223.09647495361781</v>
      </c>
      <c r="Q2029" t="s">
        <v>8319</v>
      </c>
      <c r="R2029" t="s">
        <v>8349</v>
      </c>
      <c r="S2029" s="15">
        <f t="shared" si="126"/>
        <v>42048.813877314809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13">
        <f t="shared" si="125"/>
        <v>47.911392405063289</v>
      </c>
      <c r="Q203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13">
        <f t="shared" si="125"/>
        <v>96.063829787234042</v>
      </c>
      <c r="Q2031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13">
        <f t="shared" si="125"/>
        <v>118.6144</v>
      </c>
      <c r="Q2032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13">
        <f t="shared" si="125"/>
        <v>118.45472440944881</v>
      </c>
      <c r="Q2033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13">
        <f t="shared" si="125"/>
        <v>143.21468926553672</v>
      </c>
      <c r="Q2034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13">
        <f t="shared" si="125"/>
        <v>282.71518987341773</v>
      </c>
      <c r="Q2035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13">
        <f t="shared" si="125"/>
        <v>593.93620078740162</v>
      </c>
      <c r="Q2036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13">
        <f t="shared" si="125"/>
        <v>262.15704968944101</v>
      </c>
      <c r="Q2037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13">
        <f t="shared" si="125"/>
        <v>46.580778301886795</v>
      </c>
      <c r="Q2038" t="s">
        <v>8319</v>
      </c>
      <c r="R2038" t="s">
        <v>8349</v>
      </c>
      <c r="S2038" s="15">
        <f t="shared" si="126"/>
        <v>41738.864803240736</v>
      </c>
      <c r="T2038" s="15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13">
        <f t="shared" si="125"/>
        <v>70.041118881118877</v>
      </c>
      <c r="Q2039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13">
        <f t="shared" si="125"/>
        <v>164.90686274509804</v>
      </c>
      <c r="Q204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13">
        <f t="shared" si="125"/>
        <v>449.26385224274406</v>
      </c>
      <c r="Q2041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13">
        <f t="shared" si="125"/>
        <v>27.472841328413285</v>
      </c>
      <c r="Q2042" t="s">
        <v>8319</v>
      </c>
      <c r="R2042" t="s">
        <v>8349</v>
      </c>
      <c r="S2042" s="15">
        <f t="shared" si="126"/>
        <v>41578.927118055552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13">
        <f t="shared" si="125"/>
        <v>143.97499999999999</v>
      </c>
      <c r="Q2043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13">
        <f t="shared" si="125"/>
        <v>88.23571428571428</v>
      </c>
      <c r="Q2044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13">
        <f t="shared" si="125"/>
        <v>36.326424870466319</v>
      </c>
      <c r="Q2045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13">
        <f t="shared" si="125"/>
        <v>90.177777777777777</v>
      </c>
      <c r="Q2046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13">
        <f t="shared" si="125"/>
        <v>152.62361216730039</v>
      </c>
      <c r="Q2047" t="s">
        <v>8319</v>
      </c>
      <c r="R2047" t="s">
        <v>8349</v>
      </c>
      <c r="S2047" s="15">
        <f t="shared" si="126"/>
        <v>41069.088506944448</v>
      </c>
      <c r="T2047" s="15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13">
        <f t="shared" si="125"/>
        <v>55.806451612903224</v>
      </c>
      <c r="Q2048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13">
        <f t="shared" si="125"/>
        <v>227.85327313769753</v>
      </c>
      <c r="Q2049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E2050/D2050*100</f>
        <v>148.33229411764705</v>
      </c>
      <c r="P2050" s="13">
        <f t="shared" ref="P2050:P2113" si="129">IFERROR(E2050/L2050,"0")</f>
        <v>91.82989803350327</v>
      </c>
      <c r="Q2050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13">
        <f t="shared" si="129"/>
        <v>80.991037735849048</v>
      </c>
      <c r="Q2051" t="s">
        <v>8319</v>
      </c>
      <c r="R2051" t="s">
        <v>8349</v>
      </c>
      <c r="S2051" s="15">
        <f t="shared" ref="S2051:S2114" si="130">(J2051/86400)+DATE(1970,1,1)</f>
        <v>41575.527349537035</v>
      </c>
      <c r="T2051" s="15">
        <f t="shared" ref="T2051:T2114" si="131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13">
        <f t="shared" si="129"/>
        <v>278.39411764705881</v>
      </c>
      <c r="Q2052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13">
        <f t="shared" si="129"/>
        <v>43.095041322314053</v>
      </c>
      <c r="Q2053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13">
        <f t="shared" si="129"/>
        <v>326.29205175600737</v>
      </c>
      <c r="Q2054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13">
        <f t="shared" si="129"/>
        <v>41.743801652892564</v>
      </c>
      <c r="Q2055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13">
        <f t="shared" si="129"/>
        <v>64.020933977455712</v>
      </c>
      <c r="Q2056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13">
        <f t="shared" si="129"/>
        <v>99.455445544554451</v>
      </c>
      <c r="Q2057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13">
        <f t="shared" si="129"/>
        <v>138.49458483754512</v>
      </c>
      <c r="Q2058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13">
        <f t="shared" si="129"/>
        <v>45.547792792792798</v>
      </c>
      <c r="Q2059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13">
        <f t="shared" si="129"/>
        <v>10.507317073170732</v>
      </c>
      <c r="Q206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13">
        <f t="shared" si="129"/>
        <v>114.76533333333333</v>
      </c>
      <c r="Q2061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13">
        <f t="shared" si="129"/>
        <v>35.997067448680355</v>
      </c>
      <c r="Q2062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13">
        <f t="shared" si="129"/>
        <v>154.17142857142858</v>
      </c>
      <c r="Q2063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13">
        <f t="shared" si="129"/>
        <v>566.38916256157631</v>
      </c>
      <c r="Q2064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13">
        <f t="shared" si="129"/>
        <v>120.85714285714286</v>
      </c>
      <c r="Q2065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13">
        <f t="shared" si="129"/>
        <v>86.163845492085343</v>
      </c>
      <c r="Q2066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13">
        <f t="shared" si="129"/>
        <v>51.212114395886893</v>
      </c>
      <c r="Q2067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13">
        <f t="shared" si="129"/>
        <v>67.261538461538464</v>
      </c>
      <c r="Q2068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13">
        <f t="shared" si="129"/>
        <v>62.8</v>
      </c>
      <c r="Q2069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13">
        <f t="shared" si="129"/>
        <v>346.13118421052633</v>
      </c>
      <c r="Q207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13">
        <f t="shared" si="129"/>
        <v>244.11912547528519</v>
      </c>
      <c r="Q2071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13">
        <f t="shared" si="129"/>
        <v>259.25424836601309</v>
      </c>
      <c r="Q2072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13">
        <f t="shared" si="129"/>
        <v>201.96402877697841</v>
      </c>
      <c r="Q2073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13">
        <f t="shared" si="129"/>
        <v>226.20857142857142</v>
      </c>
      <c r="Q2074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13">
        <f t="shared" si="129"/>
        <v>324.69</v>
      </c>
      <c r="Q2075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13">
        <f t="shared" si="129"/>
        <v>205</v>
      </c>
      <c r="Q2076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13">
        <f t="shared" si="129"/>
        <v>20.465926829268295</v>
      </c>
      <c r="Q2077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13">
        <f t="shared" si="129"/>
        <v>116.35303146309367</v>
      </c>
      <c r="Q2078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13">
        <f t="shared" si="129"/>
        <v>307.20212765957444</v>
      </c>
      <c r="Q2079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13">
        <f t="shared" si="129"/>
        <v>546.6875</v>
      </c>
      <c r="Q208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13">
        <f t="shared" si="129"/>
        <v>47.474464579901152</v>
      </c>
      <c r="Q2081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13">
        <f t="shared" si="129"/>
        <v>101.56</v>
      </c>
      <c r="Q2082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13">
        <f t="shared" si="129"/>
        <v>72.909090909090907</v>
      </c>
      <c r="Q2083" t="s">
        <v>8325</v>
      </c>
      <c r="R2083" t="s">
        <v>8329</v>
      </c>
      <c r="S2083" s="15">
        <f t="shared" si="130"/>
        <v>41004.15688657407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13">
        <f t="shared" si="129"/>
        <v>43.710526315789473</v>
      </c>
      <c r="Q2084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13">
        <f t="shared" si="129"/>
        <v>34</v>
      </c>
      <c r="Q2085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13">
        <f t="shared" si="129"/>
        <v>70.652173913043484</v>
      </c>
      <c r="Q2086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13">
        <f t="shared" si="129"/>
        <v>89.301204819277103</v>
      </c>
      <c r="Q2087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13">
        <f t="shared" si="129"/>
        <v>115.08571428571429</v>
      </c>
      <c r="Q2088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13">
        <f t="shared" si="129"/>
        <v>62.12</v>
      </c>
      <c r="Q2089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13">
        <f t="shared" si="129"/>
        <v>46.204266666666669</v>
      </c>
      <c r="Q2090" t="s">
        <v>8325</v>
      </c>
      <c r="R2090" t="s">
        <v>8329</v>
      </c>
      <c r="S2090" s="15">
        <f t="shared" si="130"/>
        <v>40395.714722222227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13">
        <f t="shared" si="129"/>
        <v>48.54854838709678</v>
      </c>
      <c r="Q2091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13">
        <f t="shared" si="129"/>
        <v>57.520187499999999</v>
      </c>
      <c r="Q2092" t="s">
        <v>8325</v>
      </c>
      <c r="R2092" t="s">
        <v>8329</v>
      </c>
      <c r="S2092" s="15">
        <f t="shared" si="130"/>
        <v>41299.381423611107</v>
      </c>
      <c r="T2092" s="15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13">
        <f t="shared" si="129"/>
        <v>88.147154471544724</v>
      </c>
      <c r="Q2093" t="s">
        <v>8325</v>
      </c>
      <c r="R2093" t="s">
        <v>8329</v>
      </c>
      <c r="S2093" s="15">
        <f t="shared" si="130"/>
        <v>40555.322662037041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13">
        <f t="shared" si="129"/>
        <v>110.49090909090908</v>
      </c>
      <c r="Q2094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13">
        <f t="shared" si="129"/>
        <v>66.826086956521735</v>
      </c>
      <c r="Q2095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13">
        <f t="shared" si="129"/>
        <v>58.597222222222221</v>
      </c>
      <c r="Q2096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13">
        <f t="shared" si="129"/>
        <v>113.63636363636364</v>
      </c>
      <c r="Q2097" t="s">
        <v>8325</v>
      </c>
      <c r="R2097" t="s">
        <v>8329</v>
      </c>
      <c r="S2097" s="15">
        <f t="shared" si="130"/>
        <v>40758.733483796299</v>
      </c>
      <c r="T2097" s="15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13">
        <f t="shared" si="129"/>
        <v>43.571428571428569</v>
      </c>
      <c r="Q2098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13">
        <f t="shared" si="129"/>
        <v>78.94736842105263</v>
      </c>
      <c r="Q2099" t="s">
        <v>8325</v>
      </c>
      <c r="R2099" t="s">
        <v>8329</v>
      </c>
      <c r="S2099" s="15">
        <f t="shared" si="130"/>
        <v>40818.584895833337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13">
        <f t="shared" si="129"/>
        <v>188.125</v>
      </c>
      <c r="Q210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13">
        <f t="shared" si="129"/>
        <v>63.031746031746032</v>
      </c>
      <c r="Q2101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13">
        <f t="shared" si="129"/>
        <v>30.37037037037037</v>
      </c>
      <c r="Q2102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13">
        <f t="shared" si="129"/>
        <v>51.477272727272727</v>
      </c>
      <c r="Q2103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13">
        <f t="shared" si="129"/>
        <v>35.789473684210527</v>
      </c>
      <c r="Q2104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13">
        <f t="shared" si="129"/>
        <v>98.817391304347822</v>
      </c>
      <c r="Q2105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13">
        <f t="shared" si="129"/>
        <v>28</v>
      </c>
      <c r="Q2106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13">
        <f t="shared" si="129"/>
        <v>51.313131313131315</v>
      </c>
      <c r="Q2107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13">
        <f t="shared" si="129"/>
        <v>53.522727272727273</v>
      </c>
      <c r="Q2108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13">
        <f t="shared" si="129"/>
        <v>37.149310344827583</v>
      </c>
      <c r="Q2109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13">
        <f t="shared" si="129"/>
        <v>89.895287958115176</v>
      </c>
      <c r="Q21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13">
        <f t="shared" si="129"/>
        <v>106.52500000000001</v>
      </c>
      <c r="Q2111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13">
        <f t="shared" si="129"/>
        <v>52.815789473684212</v>
      </c>
      <c r="Q2112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13">
        <f t="shared" si="129"/>
        <v>54.615384615384613</v>
      </c>
      <c r="Q2113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E2114/D2114*100</f>
        <v>100</v>
      </c>
      <c r="P2114" s="13">
        <f t="shared" ref="P2114:P2177" si="133">IFERROR(E2114/L2114,"0")</f>
        <v>27.272727272727273</v>
      </c>
      <c r="Q2114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13">
        <f t="shared" si="133"/>
        <v>68.598130841121488</v>
      </c>
      <c r="Q2115" t="s">
        <v>8325</v>
      </c>
      <c r="R2115" t="s">
        <v>8329</v>
      </c>
      <c r="S2115" s="15">
        <f t="shared" ref="S2115:S2178" si="134">(J2115/86400)+DATE(1970,1,1)</f>
        <v>41870.86546296296</v>
      </c>
      <c r="T2115" s="15">
        <f t="shared" ref="T2115:T2178" si="135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13">
        <f t="shared" si="133"/>
        <v>35.612244897959187</v>
      </c>
      <c r="Q2116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13">
        <f t="shared" si="133"/>
        <v>94.027777777777771</v>
      </c>
      <c r="Q2117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13">
        <f t="shared" si="133"/>
        <v>526.45652173913038</v>
      </c>
      <c r="Q2118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13">
        <f t="shared" si="133"/>
        <v>50.657142857142858</v>
      </c>
      <c r="Q2119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13">
        <f t="shared" si="133"/>
        <v>79.182941176470578</v>
      </c>
      <c r="Q212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13">
        <f t="shared" si="133"/>
        <v>91.590909090909093</v>
      </c>
      <c r="Q2121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13">
        <f t="shared" si="133"/>
        <v>116.96275362318841</v>
      </c>
      <c r="Q2122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13">
        <f t="shared" si="133"/>
        <v>28.4</v>
      </c>
      <c r="Q2123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13">
        <f t="shared" si="133"/>
        <v>103.33333333333333</v>
      </c>
      <c r="Q2124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13">
        <f t="shared" si="133"/>
        <v>10</v>
      </c>
      <c r="Q2125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13">
        <f t="shared" si="133"/>
        <v>23</v>
      </c>
      <c r="Q2126" t="s">
        <v>8333</v>
      </c>
      <c r="R2126" t="s">
        <v>8334</v>
      </c>
      <c r="S2126" s="15">
        <f t="shared" si="134"/>
        <v>40464.028182870374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13">
        <f t="shared" si="133"/>
        <v>31.555555555555557</v>
      </c>
      <c r="Q2127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13">
        <f t="shared" si="133"/>
        <v>5</v>
      </c>
      <c r="Q2128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13">
        <f t="shared" si="133"/>
        <v>34.220338983050844</v>
      </c>
      <c r="Q2129" t="s">
        <v>8333</v>
      </c>
      <c r="R2129" t="s">
        <v>8334</v>
      </c>
      <c r="S2129" s="15">
        <f t="shared" si="134"/>
        <v>42045.505358796298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13">
        <f t="shared" si="133"/>
        <v>25</v>
      </c>
      <c r="Q213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13">
        <f t="shared" si="133"/>
        <v>19.666666666666668</v>
      </c>
      <c r="Q2131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13">
        <f t="shared" si="133"/>
        <v>21.25</v>
      </c>
      <c r="Q2132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13">
        <f t="shared" si="133"/>
        <v>8.3333333333333339</v>
      </c>
      <c r="Q2133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13">
        <f t="shared" si="133"/>
        <v>21.34333333333333</v>
      </c>
      <c r="Q2134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13">
        <f t="shared" si="133"/>
        <v>5.333333333333333</v>
      </c>
      <c r="Q2135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13">
        <f t="shared" si="133"/>
        <v>34.666666666666664</v>
      </c>
      <c r="Q2136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13">
        <f t="shared" si="133"/>
        <v>21.727272727272727</v>
      </c>
      <c r="Q2137" t="s">
        <v>8333</v>
      </c>
      <c r="R2137" t="s">
        <v>8334</v>
      </c>
      <c r="S2137" s="15">
        <f t="shared" si="134"/>
        <v>41156.96334490741</v>
      </c>
      <c r="T2137" s="15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13">
        <f t="shared" si="133"/>
        <v>11.922499999999999</v>
      </c>
      <c r="Q2138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13">
        <f t="shared" si="133"/>
        <v>26.59737827715356</v>
      </c>
      <c r="Q2139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13">
        <f t="shared" si="133"/>
        <v>10.666666666666666</v>
      </c>
      <c r="Q214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13">
        <f t="shared" si="133"/>
        <v>29.035714285714285</v>
      </c>
      <c r="Q2141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13">
        <f t="shared" si="133"/>
        <v>50.909090909090907</v>
      </c>
      <c r="Q2142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3" t="str">
        <f t="shared" si="133"/>
        <v>0</v>
      </c>
      <c r="Q2143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13">
        <f t="shared" si="133"/>
        <v>50.083333333333336</v>
      </c>
      <c r="Q2144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13">
        <f t="shared" si="133"/>
        <v>45</v>
      </c>
      <c r="Q2145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13">
        <f t="shared" si="133"/>
        <v>25.291666666666668</v>
      </c>
      <c r="Q2146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13">
        <f t="shared" si="133"/>
        <v>51.292134831460672</v>
      </c>
      <c r="Q2147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13">
        <f t="shared" si="133"/>
        <v>1</v>
      </c>
      <c r="Q2148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13">
        <f t="shared" si="133"/>
        <v>49.381818181818183</v>
      </c>
      <c r="Q2149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13">
        <f t="shared" si="133"/>
        <v>1</v>
      </c>
      <c r="Q215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3" t="str">
        <f t="shared" si="133"/>
        <v>0</v>
      </c>
      <c r="Q2151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13">
        <f t="shared" si="133"/>
        <v>101.25</v>
      </c>
      <c r="Q2152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13">
        <f t="shared" si="133"/>
        <v>19.666666666666668</v>
      </c>
      <c r="Q2153" t="s">
        <v>8333</v>
      </c>
      <c r="R2153" t="s">
        <v>8334</v>
      </c>
      <c r="S2153" s="15">
        <f t="shared" si="134"/>
        <v>42520.847384259258</v>
      </c>
      <c r="T2153" s="15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13">
        <f t="shared" si="133"/>
        <v>12.5</v>
      </c>
      <c r="Q2154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13">
        <f t="shared" si="133"/>
        <v>8.5</v>
      </c>
      <c r="Q2155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13">
        <f t="shared" si="133"/>
        <v>1</v>
      </c>
      <c r="Q2156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13">
        <f t="shared" si="133"/>
        <v>23</v>
      </c>
      <c r="Q2157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13">
        <f t="shared" si="133"/>
        <v>17.987951807228917</v>
      </c>
      <c r="Q2158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13">
        <f t="shared" si="133"/>
        <v>370.94736842105266</v>
      </c>
      <c r="Q2159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13">
        <f t="shared" si="133"/>
        <v>63.569485530546629</v>
      </c>
      <c r="Q216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13">
        <f t="shared" si="133"/>
        <v>13</v>
      </c>
      <c r="Q2161" t="s">
        <v>8333</v>
      </c>
      <c r="R2161" t="s">
        <v>8334</v>
      </c>
      <c r="S2161" s="15">
        <f t="shared" si="134"/>
        <v>40710.731180555558</v>
      </c>
      <c r="T2161" s="15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13">
        <f t="shared" si="133"/>
        <v>5.3125</v>
      </c>
      <c r="Q2162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13">
        <f t="shared" si="133"/>
        <v>35.615384615384613</v>
      </c>
      <c r="Q2163" t="s">
        <v>8325</v>
      </c>
      <c r="R2163" t="s">
        <v>8326</v>
      </c>
      <c r="S2163" s="15">
        <f t="shared" si="134"/>
        <v>42240.852534722224</v>
      </c>
      <c r="T2163" s="15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13">
        <f t="shared" si="133"/>
        <v>87.103448275862064</v>
      </c>
      <c r="Q2164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13">
        <f t="shared" si="133"/>
        <v>75.11363636363636</v>
      </c>
      <c r="Q2165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13">
        <f t="shared" si="133"/>
        <v>68.01204819277109</v>
      </c>
      <c r="Q2166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13">
        <f t="shared" si="133"/>
        <v>29.623931623931625</v>
      </c>
      <c r="Q2167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13">
        <f t="shared" si="133"/>
        <v>91.625</v>
      </c>
      <c r="Q2168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13">
        <f t="shared" si="133"/>
        <v>22.5</v>
      </c>
      <c r="Q2169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13">
        <f t="shared" si="133"/>
        <v>64.366735294117646</v>
      </c>
      <c r="Q217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13">
        <f t="shared" si="133"/>
        <v>21.857142857142858</v>
      </c>
      <c r="Q2171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13">
        <f t="shared" si="133"/>
        <v>33.315789473684212</v>
      </c>
      <c r="Q2172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13">
        <f t="shared" si="133"/>
        <v>90.276595744680847</v>
      </c>
      <c r="Q2173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13">
        <f t="shared" si="133"/>
        <v>76.92307692307692</v>
      </c>
      <c r="Q2174" t="s">
        <v>8325</v>
      </c>
      <c r="R2174" t="s">
        <v>8326</v>
      </c>
      <c r="S2174" s="15">
        <f t="shared" si="134"/>
        <v>42082.580092592594</v>
      </c>
      <c r="T2174" s="15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13">
        <f t="shared" si="133"/>
        <v>59.233333333333334</v>
      </c>
      <c r="Q2175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13">
        <f t="shared" si="133"/>
        <v>65.38095238095238</v>
      </c>
      <c r="Q2176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13">
        <f t="shared" si="133"/>
        <v>67.307692307692307</v>
      </c>
      <c r="Q2177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E2178/D2178*100</f>
        <v>126.02</v>
      </c>
      <c r="P2178" s="13">
        <f t="shared" ref="P2178:P2241" si="137">IFERROR(E2178/L2178,"0")</f>
        <v>88.74647887323944</v>
      </c>
      <c r="Q2178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13">
        <f t="shared" si="137"/>
        <v>65.868421052631575</v>
      </c>
      <c r="Q2179" t="s">
        <v>8325</v>
      </c>
      <c r="R2179" t="s">
        <v>8326</v>
      </c>
      <c r="S2179" s="15">
        <f t="shared" ref="S2179:S2242" si="138">(J2179/86400)+DATE(1970,1,1)</f>
        <v>42502.250775462962</v>
      </c>
      <c r="T2179" s="15">
        <f t="shared" ref="T2179:T2242" si="13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13">
        <f t="shared" si="137"/>
        <v>40.349243306169967</v>
      </c>
      <c r="Q218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13">
        <f t="shared" si="137"/>
        <v>76.857142857142861</v>
      </c>
      <c r="Q2181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13">
        <f t="shared" si="137"/>
        <v>68.707820512820518</v>
      </c>
      <c r="Q2182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13">
        <f t="shared" si="137"/>
        <v>57.773584905660378</v>
      </c>
      <c r="Q2183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13">
        <f t="shared" si="137"/>
        <v>44.171348314606739</v>
      </c>
      <c r="Q2184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13">
        <f t="shared" si="137"/>
        <v>31.566308243727597</v>
      </c>
      <c r="Q2185" t="s">
        <v>8333</v>
      </c>
      <c r="R2185" t="s">
        <v>8351</v>
      </c>
      <c r="S2185" s="15">
        <f t="shared" si="138"/>
        <v>42745.365474537037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13">
        <f t="shared" si="137"/>
        <v>107.04511278195488</v>
      </c>
      <c r="Q2186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13">
        <f t="shared" si="137"/>
        <v>149.03451043338683</v>
      </c>
      <c r="Q2187" t="s">
        <v>8333</v>
      </c>
      <c r="R2187" t="s">
        <v>8351</v>
      </c>
      <c r="S2187" s="15">
        <f t="shared" si="138"/>
        <v>41319.349988425922</v>
      </c>
      <c r="T2187" s="15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13">
        <f t="shared" si="137"/>
        <v>55.956632653061227</v>
      </c>
      <c r="Q2188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13">
        <f t="shared" si="137"/>
        <v>56.970381807973048</v>
      </c>
      <c r="Q2189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13">
        <f t="shared" si="137"/>
        <v>44.056420233463037</v>
      </c>
      <c r="Q219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13">
        <f t="shared" si="137"/>
        <v>68.625</v>
      </c>
      <c r="Q2191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13">
        <f t="shared" si="137"/>
        <v>65.318435754189949</v>
      </c>
      <c r="Q2192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13">
        <f t="shared" si="137"/>
        <v>35.92</v>
      </c>
      <c r="Q2193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13">
        <f t="shared" si="137"/>
        <v>40.070667078443485</v>
      </c>
      <c r="Q2194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13">
        <f t="shared" si="137"/>
        <v>75.647714604236342</v>
      </c>
      <c r="Q2195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13">
        <f t="shared" si="137"/>
        <v>61.203872437357631</v>
      </c>
      <c r="Q2196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13">
        <f t="shared" si="137"/>
        <v>48.130434782608695</v>
      </c>
      <c r="Q2197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13">
        <f t="shared" si="137"/>
        <v>68.106837606837601</v>
      </c>
      <c r="Q2198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13">
        <f t="shared" si="137"/>
        <v>65.891300230946882</v>
      </c>
      <c r="Q2199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13">
        <f t="shared" si="137"/>
        <v>81.654377880184327</v>
      </c>
      <c r="Q220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13">
        <f t="shared" si="137"/>
        <v>52.701195219123505</v>
      </c>
      <c r="Q2201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13">
        <f t="shared" si="137"/>
        <v>41.228136882129277</v>
      </c>
      <c r="Q2202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13">
        <f t="shared" si="137"/>
        <v>15.035357142857142</v>
      </c>
      <c r="Q2203" t="s">
        <v>8325</v>
      </c>
      <c r="R2203" t="s">
        <v>8330</v>
      </c>
      <c r="S2203" s="15">
        <f t="shared" si="138"/>
        <v>41276.846817129626</v>
      </c>
      <c r="T2203" s="15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13">
        <f t="shared" si="137"/>
        <v>39.066920943134534</v>
      </c>
      <c r="Q2204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13">
        <f t="shared" si="137"/>
        <v>43.82</v>
      </c>
      <c r="Q2205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13">
        <f t="shared" si="137"/>
        <v>27.301369863013697</v>
      </c>
      <c r="Q2206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13">
        <f t="shared" si="137"/>
        <v>42.222222222222221</v>
      </c>
      <c r="Q2207" t="s">
        <v>8325</v>
      </c>
      <c r="R2207" t="s">
        <v>8330</v>
      </c>
      <c r="S2207" s="15">
        <f t="shared" si="138"/>
        <v>41031.821631944447</v>
      </c>
      <c r="T2207" s="15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13">
        <f t="shared" si="137"/>
        <v>33.235294117647058</v>
      </c>
      <c r="Q2208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13">
        <f t="shared" si="137"/>
        <v>285.71428571428572</v>
      </c>
      <c r="Q2209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13">
        <f t="shared" si="137"/>
        <v>42.333333333333336</v>
      </c>
      <c r="Q22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13">
        <f t="shared" si="137"/>
        <v>50.266666666666666</v>
      </c>
      <c r="Q2211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13">
        <f t="shared" si="137"/>
        <v>61.902777777777779</v>
      </c>
      <c r="Q2212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13">
        <f t="shared" si="137"/>
        <v>40.75</v>
      </c>
      <c r="Q2213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13">
        <f t="shared" si="137"/>
        <v>55.796747967479675</v>
      </c>
      <c r="Q2214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13">
        <f t="shared" si="137"/>
        <v>10</v>
      </c>
      <c r="Q2215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13">
        <f t="shared" si="137"/>
        <v>73.125416666666666</v>
      </c>
      <c r="Q2216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13">
        <f t="shared" si="137"/>
        <v>26.060606060606062</v>
      </c>
      <c r="Q2217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13">
        <f t="shared" si="137"/>
        <v>22.642857142857142</v>
      </c>
      <c r="Q2218" t="s">
        <v>8325</v>
      </c>
      <c r="R2218" t="s">
        <v>8330</v>
      </c>
      <c r="S2218" s="15">
        <f t="shared" si="138"/>
        <v>42194.75167824074</v>
      </c>
      <c r="T2218" s="15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13">
        <f t="shared" si="137"/>
        <v>47.222222222222221</v>
      </c>
      <c r="Q2219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13">
        <f t="shared" si="137"/>
        <v>32.324473684210524</v>
      </c>
      <c r="Q222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13">
        <f t="shared" si="137"/>
        <v>53.421052631578945</v>
      </c>
      <c r="Q2221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13">
        <f t="shared" si="137"/>
        <v>51.304347826086953</v>
      </c>
      <c r="Q2222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13">
        <f t="shared" si="137"/>
        <v>37.197247706422019</v>
      </c>
      <c r="Q2223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13">
        <f t="shared" si="137"/>
        <v>27.1</v>
      </c>
      <c r="Q2224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13">
        <f t="shared" si="137"/>
        <v>206.31</v>
      </c>
      <c r="Q2225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13">
        <f t="shared" si="137"/>
        <v>82.145270270270274</v>
      </c>
      <c r="Q2226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13">
        <f t="shared" si="137"/>
        <v>164.79651993355483</v>
      </c>
      <c r="Q2227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13">
        <f t="shared" si="137"/>
        <v>60.820280373831778</v>
      </c>
      <c r="Q2228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13">
        <f t="shared" si="137"/>
        <v>67.970099667774093</v>
      </c>
      <c r="Q2229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13">
        <f t="shared" si="137"/>
        <v>81.561805555555551</v>
      </c>
      <c r="Q223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13">
        <f t="shared" si="137"/>
        <v>25.42547309833024</v>
      </c>
      <c r="Q2231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13">
        <f t="shared" si="137"/>
        <v>21.497991967871485</v>
      </c>
      <c r="Q2232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13">
        <f t="shared" si="137"/>
        <v>27.226630727762803</v>
      </c>
      <c r="Q2233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13">
        <f t="shared" si="137"/>
        <v>25.091093117408906</v>
      </c>
      <c r="Q2234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13">
        <f t="shared" si="137"/>
        <v>21.230179028132991</v>
      </c>
      <c r="Q2235" t="s">
        <v>8333</v>
      </c>
      <c r="R2235" t="s">
        <v>8351</v>
      </c>
      <c r="S2235" s="15">
        <f t="shared" si="138"/>
        <v>42331.378923611112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13">
        <f t="shared" si="137"/>
        <v>41.607142857142854</v>
      </c>
      <c r="Q2236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13">
        <f t="shared" si="137"/>
        <v>135.58503401360545</v>
      </c>
      <c r="Q2237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13">
        <f t="shared" si="137"/>
        <v>22.116176470588236</v>
      </c>
      <c r="Q2238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13">
        <f t="shared" si="137"/>
        <v>64.625635808748726</v>
      </c>
      <c r="Q2239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13">
        <f t="shared" si="137"/>
        <v>69.569620253164558</v>
      </c>
      <c r="Q224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13">
        <f t="shared" si="137"/>
        <v>75.133028169014082</v>
      </c>
      <c r="Q2241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E2242/D2242*100</f>
        <v>270.68</v>
      </c>
      <c r="P2242" s="13">
        <f t="shared" ref="P2242:P2305" si="141">IFERROR(E2242/L2242,"0")</f>
        <v>140.97916666666666</v>
      </c>
      <c r="Q2242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13">
        <f t="shared" si="141"/>
        <v>49.472392638036808</v>
      </c>
      <c r="Q2243" t="s">
        <v>8333</v>
      </c>
      <c r="R2243" t="s">
        <v>8351</v>
      </c>
      <c r="S2243" s="15">
        <f t="shared" ref="S2243:S2306" si="142">(J2243/86400)+DATE(1970,1,1)</f>
        <v>42766.827546296292</v>
      </c>
      <c r="T2243" s="15">
        <f t="shared" ref="T2243:T2306" si="143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13">
        <f t="shared" si="141"/>
        <v>53.865251485148519</v>
      </c>
      <c r="Q2244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13">
        <f t="shared" si="141"/>
        <v>4.5712530712530715</v>
      </c>
      <c r="Q2245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13">
        <f t="shared" si="141"/>
        <v>65.00344827586207</v>
      </c>
      <c r="Q2246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13">
        <f t="shared" si="141"/>
        <v>53.475252525252522</v>
      </c>
      <c r="Q2247" t="s">
        <v>8333</v>
      </c>
      <c r="R2247" t="s">
        <v>8351</v>
      </c>
      <c r="S2247" s="15">
        <f t="shared" si="142"/>
        <v>41660.70853009259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13">
        <f t="shared" si="141"/>
        <v>43.912280701754383</v>
      </c>
      <c r="Q2248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13">
        <f t="shared" si="141"/>
        <v>50.852631578947367</v>
      </c>
      <c r="Q2249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13">
        <f t="shared" si="141"/>
        <v>58.6328125</v>
      </c>
      <c r="Q225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13">
        <f t="shared" si="141"/>
        <v>32.81666666666667</v>
      </c>
      <c r="Q2251" t="s">
        <v>8333</v>
      </c>
      <c r="R2251" t="s">
        <v>8351</v>
      </c>
      <c r="S2251" s="15">
        <f t="shared" si="142"/>
        <v>41336.703298611115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13">
        <f t="shared" si="141"/>
        <v>426.93169877408059</v>
      </c>
      <c r="Q2252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13">
        <f t="shared" si="141"/>
        <v>23.808729166666669</v>
      </c>
      <c r="Q2253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13">
        <f t="shared" si="141"/>
        <v>98.413654618473899</v>
      </c>
      <c r="Q2254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13">
        <f t="shared" si="141"/>
        <v>107.32142857142857</v>
      </c>
      <c r="Q2255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13">
        <f t="shared" si="141"/>
        <v>11.67005076142132</v>
      </c>
      <c r="Q2256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13">
        <f t="shared" si="141"/>
        <v>41.782287822878232</v>
      </c>
      <c r="Q2257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13">
        <f t="shared" si="141"/>
        <v>21.38</v>
      </c>
      <c r="Q2258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13">
        <f t="shared" si="141"/>
        <v>94.103550295857985</v>
      </c>
      <c r="Q2259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13">
        <f t="shared" si="141"/>
        <v>15.721951219512196</v>
      </c>
      <c r="Q226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13">
        <f t="shared" si="141"/>
        <v>90.635922330097088</v>
      </c>
      <c r="Q2261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13">
        <f t="shared" si="141"/>
        <v>97.297619047619051</v>
      </c>
      <c r="Q2262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13">
        <f t="shared" si="141"/>
        <v>37.11904761904762</v>
      </c>
      <c r="Q2263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13">
        <f t="shared" si="141"/>
        <v>28.104972375690608</v>
      </c>
      <c r="Q2264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13">
        <f t="shared" si="141"/>
        <v>144.43333333333334</v>
      </c>
      <c r="Q2265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13">
        <f t="shared" si="141"/>
        <v>24.274157303370785</v>
      </c>
      <c r="Q2266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13">
        <f t="shared" si="141"/>
        <v>35.117647058823529</v>
      </c>
      <c r="Q2267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13">
        <f t="shared" si="141"/>
        <v>24.762886597938145</v>
      </c>
      <c r="Q2268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13">
        <f t="shared" si="141"/>
        <v>188.37871287128712</v>
      </c>
      <c r="Q2269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13">
        <f t="shared" si="141"/>
        <v>148.08247422680412</v>
      </c>
      <c r="Q2270" t="s">
        <v>8333</v>
      </c>
      <c r="R2270" t="s">
        <v>8351</v>
      </c>
      <c r="S2270" s="15">
        <f t="shared" si="142"/>
        <v>42776.082349537042</v>
      </c>
      <c r="T2270" s="15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13">
        <f t="shared" si="141"/>
        <v>49.934589800443462</v>
      </c>
      <c r="Q2271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13">
        <f t="shared" si="141"/>
        <v>107.82155688622754</v>
      </c>
      <c r="Q2272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13">
        <f t="shared" si="141"/>
        <v>42.63403614457831</v>
      </c>
      <c r="Q2273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13">
        <f t="shared" si="141"/>
        <v>14.370762711864407</v>
      </c>
      <c r="Q2274" t="s">
        <v>8333</v>
      </c>
      <c r="R2274" t="s">
        <v>8351</v>
      </c>
      <c r="S2274" s="15">
        <f t="shared" si="142"/>
        <v>42315.699490740742</v>
      </c>
      <c r="T2274" s="15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13">
        <f t="shared" si="141"/>
        <v>37.476190476190474</v>
      </c>
      <c r="Q2275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13">
        <f t="shared" si="141"/>
        <v>30.202020202020201</v>
      </c>
      <c r="Q2276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13">
        <f t="shared" si="141"/>
        <v>33.550632911392405</v>
      </c>
      <c r="Q2277" t="s">
        <v>8333</v>
      </c>
      <c r="R2277" t="s">
        <v>8351</v>
      </c>
      <c r="S2277" s="15">
        <f t="shared" si="142"/>
        <v>41965.616655092592</v>
      </c>
      <c r="T2277" s="15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13">
        <f t="shared" si="141"/>
        <v>64.74666666666667</v>
      </c>
      <c r="Q2278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13">
        <f t="shared" si="141"/>
        <v>57.932367149758456</v>
      </c>
      <c r="Q2279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13">
        <f t="shared" si="141"/>
        <v>53.078431372549019</v>
      </c>
      <c r="Q2280" t="s">
        <v>8333</v>
      </c>
      <c r="R2280" t="s">
        <v>8351</v>
      </c>
      <c r="S2280" s="15">
        <f t="shared" si="142"/>
        <v>42338.709108796298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13">
        <f t="shared" si="141"/>
        <v>48.0625</v>
      </c>
      <c r="Q2281" t="s">
        <v>8333</v>
      </c>
      <c r="R2281" t="s">
        <v>8351</v>
      </c>
      <c r="S2281" s="15">
        <f t="shared" si="142"/>
        <v>42020.806701388894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13">
        <f t="shared" si="141"/>
        <v>82.396874999999994</v>
      </c>
      <c r="Q2282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13">
        <f t="shared" si="141"/>
        <v>50.454545454545453</v>
      </c>
      <c r="Q2283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13">
        <f t="shared" si="141"/>
        <v>115.83333333333333</v>
      </c>
      <c r="Q2284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13">
        <f t="shared" si="141"/>
        <v>63.03458333333333</v>
      </c>
      <c r="Q2285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13">
        <f t="shared" si="141"/>
        <v>108.02152542372882</v>
      </c>
      <c r="Q2286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13">
        <f t="shared" si="141"/>
        <v>46.088607594936711</v>
      </c>
      <c r="Q2287" t="s">
        <v>8325</v>
      </c>
      <c r="R2287" t="s">
        <v>8326</v>
      </c>
      <c r="S2287" s="15">
        <f t="shared" si="142"/>
        <v>41059.185682870375</v>
      </c>
      <c r="T2287" s="15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13">
        <f t="shared" si="141"/>
        <v>107.21428571428571</v>
      </c>
      <c r="Q2288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13">
        <f t="shared" si="141"/>
        <v>50.9338679245283</v>
      </c>
      <c r="Q2289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13">
        <f t="shared" si="141"/>
        <v>40.04</v>
      </c>
      <c r="Q229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13">
        <f t="shared" si="141"/>
        <v>64.44</v>
      </c>
      <c r="Q2291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13">
        <f t="shared" si="141"/>
        <v>53.827586206896555</v>
      </c>
      <c r="Q2292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13">
        <f t="shared" si="141"/>
        <v>100.46511627906976</v>
      </c>
      <c r="Q2293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13">
        <f t="shared" si="141"/>
        <v>46.630652173913049</v>
      </c>
      <c r="Q2294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13">
        <f t="shared" si="141"/>
        <v>34.074074074074076</v>
      </c>
      <c r="Q2295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13">
        <f t="shared" si="141"/>
        <v>65.214642857142863</v>
      </c>
      <c r="Q2296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13">
        <f t="shared" si="141"/>
        <v>44.205882352941174</v>
      </c>
      <c r="Q2297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13">
        <f t="shared" si="141"/>
        <v>71.965517241379317</v>
      </c>
      <c r="Q2298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13">
        <f t="shared" si="141"/>
        <v>52.94736842105263</v>
      </c>
      <c r="Q2299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13">
        <f t="shared" si="141"/>
        <v>109.45138888888889</v>
      </c>
      <c r="Q230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13">
        <f t="shared" si="141"/>
        <v>75.035714285714292</v>
      </c>
      <c r="Q2301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13">
        <f t="shared" si="141"/>
        <v>115.71428571428571</v>
      </c>
      <c r="Q2302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13">
        <f t="shared" si="141"/>
        <v>31.659810426540286</v>
      </c>
      <c r="Q2303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13">
        <f t="shared" si="141"/>
        <v>46.176470588235297</v>
      </c>
      <c r="Q2304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13">
        <f t="shared" si="141"/>
        <v>68.481650485436887</v>
      </c>
      <c r="Q2305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E2306/D2306*100</f>
        <v>100.70033333333335</v>
      </c>
      <c r="P2306" s="13">
        <f t="shared" ref="P2306:P2369" si="145">IFERROR(E2306/L2306,"0")</f>
        <v>53.469203539823013</v>
      </c>
      <c r="Q2306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13">
        <f t="shared" si="145"/>
        <v>109.10778443113773</v>
      </c>
      <c r="Q2307" t="s">
        <v>8325</v>
      </c>
      <c r="R2307" t="s">
        <v>8329</v>
      </c>
      <c r="S2307" s="15">
        <f t="shared" ref="S2307:S2370" si="146">(J2307/86400)+DATE(1970,1,1)</f>
        <v>41834.695277777777</v>
      </c>
      <c r="T2307" s="15">
        <f t="shared" ref="T2307:T2370" si="147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13">
        <f t="shared" si="145"/>
        <v>51.185616438356163</v>
      </c>
      <c r="Q2308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13">
        <f t="shared" si="145"/>
        <v>27.936800000000002</v>
      </c>
      <c r="Q2309" t="s">
        <v>8325</v>
      </c>
      <c r="R2309" t="s">
        <v>8329</v>
      </c>
      <c r="S2309" s="15">
        <f t="shared" si="146"/>
        <v>41004.802465277782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13">
        <f t="shared" si="145"/>
        <v>82.496921824104234</v>
      </c>
      <c r="Q23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13">
        <f t="shared" si="145"/>
        <v>59.817476635514019</v>
      </c>
      <c r="Q2311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13">
        <f t="shared" si="145"/>
        <v>64.816470588235291</v>
      </c>
      <c r="Q2312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13">
        <f t="shared" si="145"/>
        <v>90.09615384615384</v>
      </c>
      <c r="Q2313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13">
        <f t="shared" si="145"/>
        <v>40.962025316455694</v>
      </c>
      <c r="Q2314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13">
        <f t="shared" si="145"/>
        <v>56.000127388535034</v>
      </c>
      <c r="Q2315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13">
        <f t="shared" si="145"/>
        <v>37.672800000000002</v>
      </c>
      <c r="Q2316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13">
        <f t="shared" si="145"/>
        <v>40.078125</v>
      </c>
      <c r="Q2317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13">
        <f t="shared" si="145"/>
        <v>78.031999999999996</v>
      </c>
      <c r="Q2318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13">
        <f t="shared" si="145"/>
        <v>18.90909090909091</v>
      </c>
      <c r="Q2319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13">
        <f t="shared" si="145"/>
        <v>37.134969325153371</v>
      </c>
      <c r="Q232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13">
        <f t="shared" si="145"/>
        <v>41.961038961038959</v>
      </c>
      <c r="Q2321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13">
        <f t="shared" si="145"/>
        <v>61.044943820224717</v>
      </c>
      <c r="Q2322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13">
        <f t="shared" si="145"/>
        <v>64.53125</v>
      </c>
      <c r="Q2323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13">
        <f t="shared" si="145"/>
        <v>21.25</v>
      </c>
      <c r="Q2324" t="s">
        <v>8336</v>
      </c>
      <c r="R2324" t="s">
        <v>8352</v>
      </c>
      <c r="S2324" s="15">
        <f t="shared" si="146"/>
        <v>42804.895474537036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13">
        <f t="shared" si="145"/>
        <v>30</v>
      </c>
      <c r="Q2325" t="s">
        <v>8336</v>
      </c>
      <c r="R2325" t="s">
        <v>8352</v>
      </c>
      <c r="S2325" s="15">
        <f t="shared" si="146"/>
        <v>42807.755173611113</v>
      </c>
      <c r="T2325" s="15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13">
        <f t="shared" si="145"/>
        <v>25.491803278688526</v>
      </c>
      <c r="Q2326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13">
        <f t="shared" si="145"/>
        <v>11.428571428571429</v>
      </c>
      <c r="Q2327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13">
        <f t="shared" si="145"/>
        <v>108</v>
      </c>
      <c r="Q2328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13">
        <f t="shared" si="145"/>
        <v>54.883162444113267</v>
      </c>
      <c r="Q2329" t="s">
        <v>8336</v>
      </c>
      <c r="R2329" t="s">
        <v>8352</v>
      </c>
      <c r="S2329" s="15">
        <f t="shared" si="146"/>
        <v>41842.917129629626</v>
      </c>
      <c r="T2329" s="15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13">
        <f t="shared" si="145"/>
        <v>47.383612662942269</v>
      </c>
      <c r="Q2330" t="s">
        <v>8336</v>
      </c>
      <c r="R2330" t="s">
        <v>8352</v>
      </c>
      <c r="S2330" s="15">
        <f t="shared" si="146"/>
        <v>42139.781678240739</v>
      </c>
      <c r="T2330" s="15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13">
        <f t="shared" si="145"/>
        <v>211.84</v>
      </c>
      <c r="Q2331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13">
        <f t="shared" si="145"/>
        <v>219.92638036809817</v>
      </c>
      <c r="Q2332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13">
        <f t="shared" si="145"/>
        <v>40.795406360424032</v>
      </c>
      <c r="Q2333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13">
        <f t="shared" si="145"/>
        <v>75.502840909090907</v>
      </c>
      <c r="Q2334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13">
        <f t="shared" si="145"/>
        <v>13.542553191489361</v>
      </c>
      <c r="Q2335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13">
        <f t="shared" si="145"/>
        <v>60.865671641791046</v>
      </c>
      <c r="Q2336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13">
        <f t="shared" si="145"/>
        <v>115.69230769230769</v>
      </c>
      <c r="Q2337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13">
        <f t="shared" si="145"/>
        <v>48.104623556581984</v>
      </c>
      <c r="Q2338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13">
        <f t="shared" si="145"/>
        <v>74.184357541899445</v>
      </c>
      <c r="Q2339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13">
        <f t="shared" si="145"/>
        <v>123.34552845528455</v>
      </c>
      <c r="Q2340" t="s">
        <v>8336</v>
      </c>
      <c r="R2340" t="s">
        <v>8352</v>
      </c>
      <c r="S2340" s="15">
        <f t="shared" si="146"/>
        <v>41789.89680555556</v>
      </c>
      <c r="T2340" s="15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13">
        <f t="shared" si="145"/>
        <v>66.623188405797094</v>
      </c>
      <c r="Q2341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13">
        <f t="shared" si="145"/>
        <v>104.99007444168734</v>
      </c>
      <c r="Q2342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3" t="str">
        <f t="shared" si="145"/>
        <v>0</v>
      </c>
      <c r="Q2343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3" t="str">
        <f t="shared" si="145"/>
        <v>0</v>
      </c>
      <c r="Q2344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13">
        <f t="shared" si="145"/>
        <v>300</v>
      </c>
      <c r="Q2345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13">
        <f t="shared" si="145"/>
        <v>1</v>
      </c>
      <c r="Q2346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3" t="str">
        <f t="shared" si="145"/>
        <v>0</v>
      </c>
      <c r="Q2347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13">
        <f t="shared" si="145"/>
        <v>13</v>
      </c>
      <c r="Q2348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13">
        <f t="shared" si="145"/>
        <v>15</v>
      </c>
      <c r="Q2349" t="s">
        <v>8319</v>
      </c>
      <c r="R2349" t="s">
        <v>8320</v>
      </c>
      <c r="S2349" s="15">
        <f t="shared" si="146"/>
        <v>42577.607361111106</v>
      </c>
      <c r="T2349" s="15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13">
        <f t="shared" si="145"/>
        <v>54</v>
      </c>
      <c r="Q235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3" t="str">
        <f t="shared" si="145"/>
        <v>0</v>
      </c>
      <c r="Q2351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3" t="str">
        <f t="shared" si="145"/>
        <v>0</v>
      </c>
      <c r="Q2352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13">
        <f t="shared" si="145"/>
        <v>15.428571428571429</v>
      </c>
      <c r="Q2353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3" t="str">
        <f t="shared" si="145"/>
        <v>0</v>
      </c>
      <c r="Q2354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3" t="str">
        <f t="shared" si="145"/>
        <v>0</v>
      </c>
      <c r="Q2355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13">
        <f t="shared" si="145"/>
        <v>25</v>
      </c>
      <c r="Q2356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13">
        <f t="shared" si="145"/>
        <v>27.5</v>
      </c>
      <c r="Q2357" t="s">
        <v>8319</v>
      </c>
      <c r="R2357" t="s">
        <v>8320</v>
      </c>
      <c r="S2357" s="15">
        <f t="shared" si="146"/>
        <v>42096.918240740742</v>
      </c>
      <c r="T2357" s="15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3" t="str">
        <f t="shared" si="145"/>
        <v>0</v>
      </c>
      <c r="Q2358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3" t="str">
        <f t="shared" si="145"/>
        <v>0</v>
      </c>
      <c r="Q2359" t="s">
        <v>8319</v>
      </c>
      <c r="R2359" t="s">
        <v>8320</v>
      </c>
      <c r="S2359" s="15">
        <f t="shared" si="146"/>
        <v>42264.620115740741</v>
      </c>
      <c r="T2359" s="15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3" t="str">
        <f t="shared" si="145"/>
        <v>0</v>
      </c>
      <c r="Q236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13">
        <f t="shared" si="145"/>
        <v>367</v>
      </c>
      <c r="Q2361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13">
        <f t="shared" si="145"/>
        <v>2</v>
      </c>
      <c r="Q2362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3" t="str">
        <f t="shared" si="145"/>
        <v>0</v>
      </c>
      <c r="Q2363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13">
        <f t="shared" si="145"/>
        <v>60</v>
      </c>
      <c r="Q2364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3" t="str">
        <f t="shared" si="145"/>
        <v>0</v>
      </c>
      <c r="Q2365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3" t="str">
        <f t="shared" si="145"/>
        <v>0</v>
      </c>
      <c r="Q2366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3" t="str">
        <f t="shared" si="145"/>
        <v>0</v>
      </c>
      <c r="Q2367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13">
        <f t="shared" si="145"/>
        <v>97.407407407407405</v>
      </c>
      <c r="Q2368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13">
        <f t="shared" si="145"/>
        <v>47.857142857142854</v>
      </c>
      <c r="Q2369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E2370/D2370*100</f>
        <v>0.25</v>
      </c>
      <c r="P2370" s="13">
        <f t="shared" ref="P2370:P2433" si="149">IFERROR(E2370/L2370,"0")</f>
        <v>50</v>
      </c>
      <c r="Q2370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3" t="str">
        <f t="shared" si="149"/>
        <v>0</v>
      </c>
      <c r="Q2371" t="s">
        <v>8319</v>
      </c>
      <c r="R2371" t="s">
        <v>8320</v>
      </c>
      <c r="S2371" s="15">
        <f t="shared" ref="S2371:S2434" si="150">(J2371/86400)+DATE(1970,1,1)</f>
        <v>42380.812627314815</v>
      </c>
      <c r="T2371" s="15">
        <f t="shared" ref="T2371:T2434" si="151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13">
        <f t="shared" si="149"/>
        <v>20.5</v>
      </c>
      <c r="Q2372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3" t="str">
        <f t="shared" si="149"/>
        <v>0</v>
      </c>
      <c r="Q2373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13">
        <f t="shared" si="149"/>
        <v>30</v>
      </c>
      <c r="Q2374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13">
        <f t="shared" si="149"/>
        <v>50</v>
      </c>
      <c r="Q2375" t="s">
        <v>8319</v>
      </c>
      <c r="R2375" t="s">
        <v>8320</v>
      </c>
      <c r="S2375" s="15">
        <f t="shared" si="150"/>
        <v>42215.662314814814</v>
      </c>
      <c r="T2375" s="15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13">
        <f t="shared" si="149"/>
        <v>10</v>
      </c>
      <c r="Q2376" t="s">
        <v>8319</v>
      </c>
      <c r="R2376" t="s">
        <v>8320</v>
      </c>
      <c r="S2376" s="15">
        <f t="shared" si="150"/>
        <v>42017.843287037038</v>
      </c>
      <c r="T2376" s="15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3" t="str">
        <f t="shared" si="149"/>
        <v>0</v>
      </c>
      <c r="Q2377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13">
        <f t="shared" si="149"/>
        <v>81.582499999999996</v>
      </c>
      <c r="Q2378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3" t="str">
        <f t="shared" si="149"/>
        <v>0</v>
      </c>
      <c r="Q2379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3" t="str">
        <f t="shared" si="149"/>
        <v>0</v>
      </c>
      <c r="Q238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3" t="str">
        <f t="shared" si="149"/>
        <v>0</v>
      </c>
      <c r="Q2381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13">
        <f t="shared" si="149"/>
        <v>18.333333333333332</v>
      </c>
      <c r="Q2382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13">
        <f t="shared" si="149"/>
        <v>224.42857142857142</v>
      </c>
      <c r="Q2383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13">
        <f t="shared" si="149"/>
        <v>37.5</v>
      </c>
      <c r="Q2384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13">
        <f t="shared" si="149"/>
        <v>145</v>
      </c>
      <c r="Q2385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13">
        <f t="shared" si="149"/>
        <v>1</v>
      </c>
      <c r="Q2386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13">
        <f t="shared" si="149"/>
        <v>112.57142857142857</v>
      </c>
      <c r="Q2387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3" t="str">
        <f t="shared" si="149"/>
        <v>0</v>
      </c>
      <c r="Q2388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13">
        <f t="shared" si="149"/>
        <v>342</v>
      </c>
      <c r="Q2389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13">
        <f t="shared" si="149"/>
        <v>57.875</v>
      </c>
      <c r="Q239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13">
        <f t="shared" si="149"/>
        <v>30</v>
      </c>
      <c r="Q2391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3" t="str">
        <f t="shared" si="149"/>
        <v>0</v>
      </c>
      <c r="Q2392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13">
        <f t="shared" si="149"/>
        <v>25</v>
      </c>
      <c r="Q2393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3" t="str">
        <f t="shared" si="149"/>
        <v>0</v>
      </c>
      <c r="Q2394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13">
        <f t="shared" si="149"/>
        <v>50</v>
      </c>
      <c r="Q2395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13">
        <f t="shared" si="149"/>
        <v>1.5</v>
      </c>
      <c r="Q2396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3" t="str">
        <f t="shared" si="149"/>
        <v>0</v>
      </c>
      <c r="Q2397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13">
        <f t="shared" si="149"/>
        <v>10</v>
      </c>
      <c r="Q2398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3" t="str">
        <f t="shared" si="149"/>
        <v>0</v>
      </c>
      <c r="Q2399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3" t="str">
        <f t="shared" si="149"/>
        <v>0</v>
      </c>
      <c r="Q240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3" t="str">
        <f t="shared" si="149"/>
        <v>0</v>
      </c>
      <c r="Q2401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3" t="str">
        <f t="shared" si="149"/>
        <v>0</v>
      </c>
      <c r="Q2402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13">
        <f t="shared" si="149"/>
        <v>22.333333333333332</v>
      </c>
      <c r="Q2403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13">
        <f t="shared" si="149"/>
        <v>52</v>
      </c>
      <c r="Q2404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13">
        <f t="shared" si="149"/>
        <v>16.833333333333332</v>
      </c>
      <c r="Q2405" t="s">
        <v>8336</v>
      </c>
      <c r="R2405" t="s">
        <v>8337</v>
      </c>
      <c r="S2405" s="15">
        <f t="shared" si="150"/>
        <v>42399.882615740746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3" t="str">
        <f t="shared" si="149"/>
        <v>0</v>
      </c>
      <c r="Q2406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13">
        <f t="shared" si="149"/>
        <v>56.3</v>
      </c>
      <c r="Q2407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13">
        <f t="shared" si="149"/>
        <v>84.0625</v>
      </c>
      <c r="Q2408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13">
        <f t="shared" si="149"/>
        <v>168.39393939393941</v>
      </c>
      <c r="Q2409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13">
        <f t="shared" si="149"/>
        <v>15</v>
      </c>
      <c r="Q24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13">
        <f t="shared" si="149"/>
        <v>76.666666666666671</v>
      </c>
      <c r="Q2411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3" t="str">
        <f t="shared" si="149"/>
        <v>0</v>
      </c>
      <c r="Q24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13">
        <f t="shared" si="149"/>
        <v>50.333333333333336</v>
      </c>
      <c r="Q2413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3" t="str">
        <f t="shared" si="149"/>
        <v>0</v>
      </c>
      <c r="Q2414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13">
        <f t="shared" si="149"/>
        <v>8.3333333333333339</v>
      </c>
      <c r="Q2415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13">
        <f t="shared" si="149"/>
        <v>35.384615384615387</v>
      </c>
      <c r="Q2416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13">
        <f t="shared" si="149"/>
        <v>55.833333333333336</v>
      </c>
      <c r="Q2417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13">
        <f t="shared" si="149"/>
        <v>5</v>
      </c>
      <c r="Q2418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3" t="str">
        <f t="shared" si="149"/>
        <v>0</v>
      </c>
      <c r="Q2419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13">
        <f t="shared" si="149"/>
        <v>1</v>
      </c>
      <c r="Q242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3" t="str">
        <f t="shared" si="149"/>
        <v>0</v>
      </c>
      <c r="Q2421" t="s">
        <v>8336</v>
      </c>
      <c r="R2421" t="s">
        <v>8337</v>
      </c>
      <c r="S2421" s="15">
        <f t="shared" si="150"/>
        <v>41993.738298611112</v>
      </c>
      <c r="T2421" s="15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13">
        <f t="shared" si="149"/>
        <v>69.472222222222229</v>
      </c>
      <c r="Q242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13">
        <f t="shared" si="149"/>
        <v>1</v>
      </c>
      <c r="Q2423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13">
        <f t="shared" si="149"/>
        <v>1</v>
      </c>
      <c r="Q2424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13">
        <f t="shared" si="149"/>
        <v>8</v>
      </c>
      <c r="Q2425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13">
        <f t="shared" si="149"/>
        <v>34.444444444444443</v>
      </c>
      <c r="Q2426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13">
        <f t="shared" si="149"/>
        <v>1</v>
      </c>
      <c r="Q2427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3" t="str">
        <f t="shared" si="149"/>
        <v>0</v>
      </c>
      <c r="Q2428" t="s">
        <v>8336</v>
      </c>
      <c r="R2428" t="s">
        <v>8337</v>
      </c>
      <c r="S2428" s="15">
        <f t="shared" si="150"/>
        <v>42164.170046296298</v>
      </c>
      <c r="T2428" s="15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13">
        <f t="shared" si="149"/>
        <v>1</v>
      </c>
      <c r="Q2429" t="s">
        <v>8336</v>
      </c>
      <c r="R2429" t="s">
        <v>8337</v>
      </c>
      <c r="S2429" s="15">
        <f t="shared" si="150"/>
        <v>42412.318668981483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13">
        <f t="shared" si="149"/>
        <v>1</v>
      </c>
      <c r="Q243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13">
        <f t="shared" si="149"/>
        <v>501.25</v>
      </c>
      <c r="Q2431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13">
        <f t="shared" si="149"/>
        <v>10.5</v>
      </c>
      <c r="Q243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13">
        <f t="shared" si="149"/>
        <v>1</v>
      </c>
      <c r="Q2433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E2434/D2434*100</f>
        <v>1.4285714285714287E-2</v>
      </c>
      <c r="P2434" s="13">
        <f t="shared" ref="P2434:P2497" si="153">IFERROR(E2434/L2434,"0")</f>
        <v>1</v>
      </c>
      <c r="Q2434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3" t="str">
        <f t="shared" si="153"/>
        <v>0</v>
      </c>
      <c r="Q2435" t="s">
        <v>8336</v>
      </c>
      <c r="R2435" t="s">
        <v>8337</v>
      </c>
      <c r="S2435" s="15">
        <f t="shared" ref="S2435:S2498" si="154">(J2435/86400)+DATE(1970,1,1)</f>
        <v>42397.89980324074</v>
      </c>
      <c r="T2435" s="15">
        <f t="shared" ref="T2435:T2498" si="155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13">
        <f t="shared" si="153"/>
        <v>13</v>
      </c>
      <c r="Q2436" t="s">
        <v>8336</v>
      </c>
      <c r="R2436" t="s">
        <v>8337</v>
      </c>
      <c r="S2436" s="15">
        <f t="shared" si="154"/>
        <v>42180.186041666668</v>
      </c>
      <c r="T2436" s="15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13">
        <f t="shared" si="153"/>
        <v>306</v>
      </c>
      <c r="Q2437" t="s">
        <v>8336</v>
      </c>
      <c r="R2437" t="s">
        <v>8337</v>
      </c>
      <c r="S2437" s="15">
        <f t="shared" si="154"/>
        <v>42252.277615740742</v>
      </c>
      <c r="T2437" s="15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13">
        <f t="shared" si="153"/>
        <v>22.5</v>
      </c>
      <c r="Q2438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3" t="str">
        <f t="shared" si="153"/>
        <v>0</v>
      </c>
      <c r="Q2439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13">
        <f t="shared" si="153"/>
        <v>50</v>
      </c>
      <c r="Q244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3" t="str">
        <f t="shared" si="153"/>
        <v>0</v>
      </c>
      <c r="Q2441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13">
        <f t="shared" si="153"/>
        <v>5</v>
      </c>
      <c r="Q2442" t="s">
        <v>8336</v>
      </c>
      <c r="R2442" t="s">
        <v>8337</v>
      </c>
      <c r="S2442" s="15">
        <f t="shared" si="154"/>
        <v>42383.899456018524</v>
      </c>
      <c r="T2442" s="15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13">
        <f t="shared" si="153"/>
        <v>74.22935779816514</v>
      </c>
      <c r="Q2443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13">
        <f t="shared" si="153"/>
        <v>81.252688172043008</v>
      </c>
      <c r="Q2444" t="s">
        <v>8336</v>
      </c>
      <c r="R2444" t="s">
        <v>8352</v>
      </c>
      <c r="S2444" s="15">
        <f t="shared" si="154"/>
        <v>42052.666990740741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13">
        <f t="shared" si="153"/>
        <v>130.23469453376205</v>
      </c>
      <c r="Q2445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13">
        <f t="shared" si="153"/>
        <v>53.409836065573771</v>
      </c>
      <c r="Q2446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13">
        <f t="shared" si="153"/>
        <v>75.130434782608702</v>
      </c>
      <c r="Q2447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13">
        <f t="shared" si="153"/>
        <v>75.666666666666671</v>
      </c>
      <c r="Q2448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13">
        <f t="shared" si="153"/>
        <v>31.691394658753708</v>
      </c>
      <c r="Q2449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13">
        <f t="shared" si="153"/>
        <v>47.777777777777779</v>
      </c>
      <c r="Q245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13">
        <f t="shared" si="153"/>
        <v>90</v>
      </c>
      <c r="Q2451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13">
        <f t="shared" si="153"/>
        <v>149.31401960784314</v>
      </c>
      <c r="Q2452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13">
        <f t="shared" si="153"/>
        <v>62.06989247311828</v>
      </c>
      <c r="Q2453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13">
        <f t="shared" si="153"/>
        <v>53.4</v>
      </c>
      <c r="Q2454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13">
        <f t="shared" si="153"/>
        <v>69.268656716417908</v>
      </c>
      <c r="Q2455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13">
        <f t="shared" si="153"/>
        <v>271.50769230769231</v>
      </c>
      <c r="Q2456" t="s">
        <v>8336</v>
      </c>
      <c r="R2456" t="s">
        <v>8352</v>
      </c>
      <c r="S2456" s="15">
        <f t="shared" si="154"/>
        <v>42770.201481481483</v>
      </c>
      <c r="T2456" s="15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13">
        <f t="shared" si="153"/>
        <v>34.125</v>
      </c>
      <c r="Q2457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13">
        <f t="shared" si="153"/>
        <v>40.492537313432834</v>
      </c>
      <c r="Q2458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13">
        <f t="shared" si="153"/>
        <v>189.75806451612902</v>
      </c>
      <c r="Q2459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13">
        <f t="shared" si="153"/>
        <v>68.862499999999997</v>
      </c>
      <c r="Q246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13">
        <f t="shared" si="153"/>
        <v>108.77659574468085</v>
      </c>
      <c r="Q2461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13">
        <f t="shared" si="153"/>
        <v>125.98529411764706</v>
      </c>
      <c r="Q2462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13">
        <f t="shared" si="153"/>
        <v>90.523255813953483</v>
      </c>
      <c r="Q2463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13">
        <f t="shared" si="153"/>
        <v>28.880434782608695</v>
      </c>
      <c r="Q2464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13">
        <f t="shared" si="153"/>
        <v>31</v>
      </c>
      <c r="Q2465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13">
        <f t="shared" si="153"/>
        <v>51.674418604651166</v>
      </c>
      <c r="Q2466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13">
        <f t="shared" si="153"/>
        <v>26.270833333333332</v>
      </c>
      <c r="Q2467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13">
        <f t="shared" si="153"/>
        <v>48.07692307692308</v>
      </c>
      <c r="Q2468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13">
        <f t="shared" si="153"/>
        <v>27.558139534883722</v>
      </c>
      <c r="Q2469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13">
        <f t="shared" si="153"/>
        <v>36.97137931034483</v>
      </c>
      <c r="Q2470" t="s">
        <v>8325</v>
      </c>
      <c r="R2470" t="s">
        <v>8329</v>
      </c>
      <c r="S2470" s="15">
        <f t="shared" si="154"/>
        <v>41174.154178240744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13">
        <f t="shared" si="153"/>
        <v>29.021276595744681</v>
      </c>
      <c r="Q2471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13">
        <f t="shared" si="153"/>
        <v>28.65666666666667</v>
      </c>
      <c r="Q2472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13">
        <f t="shared" si="153"/>
        <v>37.647058823529413</v>
      </c>
      <c r="Q2473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13">
        <f t="shared" si="153"/>
        <v>97.904038461538462</v>
      </c>
      <c r="Q2474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13">
        <f t="shared" si="153"/>
        <v>42.553191489361701</v>
      </c>
      <c r="Q2475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13">
        <f t="shared" si="153"/>
        <v>131.58368421052631</v>
      </c>
      <c r="Q2476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13">
        <f t="shared" si="153"/>
        <v>32.320987654320987</v>
      </c>
      <c r="Q2477" t="s">
        <v>8325</v>
      </c>
      <c r="R2477" t="s">
        <v>8329</v>
      </c>
      <c r="S2477" s="15">
        <f t="shared" si="154"/>
        <v>40310.287673611107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13">
        <f t="shared" si="153"/>
        <v>61.103999999999999</v>
      </c>
      <c r="Q2478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13">
        <f t="shared" si="153"/>
        <v>31.341463414634145</v>
      </c>
      <c r="Q2479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13">
        <f t="shared" si="153"/>
        <v>129.1139240506329</v>
      </c>
      <c r="Q248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13">
        <f t="shared" si="153"/>
        <v>25.020624999999999</v>
      </c>
      <c r="Q2481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13">
        <f t="shared" si="153"/>
        <v>250</v>
      </c>
      <c r="Q2482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13">
        <f t="shared" si="153"/>
        <v>47.541473684210523</v>
      </c>
      <c r="Q2483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13">
        <f t="shared" si="153"/>
        <v>40.04</v>
      </c>
      <c r="Q2484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13">
        <f t="shared" si="153"/>
        <v>65.84210526315789</v>
      </c>
      <c r="Q2485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13">
        <f t="shared" si="153"/>
        <v>46.401222222222216</v>
      </c>
      <c r="Q2486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13">
        <f t="shared" si="153"/>
        <v>50.365853658536587</v>
      </c>
      <c r="Q2487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13">
        <f t="shared" si="153"/>
        <v>26.566666666666666</v>
      </c>
      <c r="Q2488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13">
        <f t="shared" si="153"/>
        <v>39.493684210526318</v>
      </c>
      <c r="Q2489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13">
        <f t="shared" si="153"/>
        <v>49.246153846153845</v>
      </c>
      <c r="Q249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13">
        <f t="shared" si="153"/>
        <v>62.38</v>
      </c>
      <c r="Q2491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13">
        <f t="shared" si="153"/>
        <v>37.9375</v>
      </c>
      <c r="Q2492" t="s">
        <v>8325</v>
      </c>
      <c r="R2492" t="s">
        <v>8329</v>
      </c>
      <c r="S2492" s="15">
        <f t="shared" si="154"/>
        <v>41023.227731481486</v>
      </c>
      <c r="T2492" s="15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13">
        <f t="shared" si="153"/>
        <v>51.6</v>
      </c>
      <c r="Q2493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13">
        <f t="shared" si="153"/>
        <v>27.777777777777779</v>
      </c>
      <c r="Q2494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13">
        <f t="shared" si="153"/>
        <v>99.382239382239376</v>
      </c>
      <c r="Q2495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13">
        <f t="shared" si="153"/>
        <v>38.848205128205123</v>
      </c>
      <c r="Q2496" t="s">
        <v>8325</v>
      </c>
      <c r="R2496" t="s">
        <v>8329</v>
      </c>
      <c r="S2496" s="15">
        <f t="shared" si="154"/>
        <v>41022.645185185189</v>
      </c>
      <c r="T2496" s="15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13">
        <f t="shared" si="153"/>
        <v>45.548809523809524</v>
      </c>
      <c r="Q2497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E2498/D2498*100</f>
        <v>100</v>
      </c>
      <c r="P2498" s="13">
        <f t="shared" ref="P2498:P2561" si="157">IFERROR(E2498/L2498,"0")</f>
        <v>600</v>
      </c>
      <c r="Q2498" t="s">
        <v>8325</v>
      </c>
      <c r="R2498" t="s">
        <v>8329</v>
      </c>
      <c r="S2498" s="15">
        <f t="shared" si="154"/>
        <v>41327.996435185181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13">
        <f t="shared" si="157"/>
        <v>80.551071428571419</v>
      </c>
      <c r="Q2499" t="s">
        <v>8325</v>
      </c>
      <c r="R2499" t="s">
        <v>8329</v>
      </c>
      <c r="S2499" s="15">
        <f t="shared" ref="S2499:S2562" si="158">(J2499/86400)+DATE(1970,1,1)</f>
        <v>40730.878912037035</v>
      </c>
      <c r="T2499" s="15">
        <f t="shared" ref="T2499:T2562" si="15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13">
        <f t="shared" si="157"/>
        <v>52.8</v>
      </c>
      <c r="Q250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13">
        <f t="shared" si="157"/>
        <v>47.676470588235297</v>
      </c>
      <c r="Q2501" t="s">
        <v>8325</v>
      </c>
      <c r="R2501" t="s">
        <v>8329</v>
      </c>
      <c r="S2501" s="15">
        <f t="shared" si="158"/>
        <v>41226.648576388892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13">
        <f t="shared" si="157"/>
        <v>23.448275862068964</v>
      </c>
      <c r="Q2502" t="s">
        <v>8325</v>
      </c>
      <c r="R2502" t="s">
        <v>8329</v>
      </c>
      <c r="S2502" s="15">
        <f t="shared" si="158"/>
        <v>41053.772858796292</v>
      </c>
      <c r="T2502" s="15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13">
        <f t="shared" si="157"/>
        <v>40.142857142857146</v>
      </c>
      <c r="Q2503" t="s">
        <v>8336</v>
      </c>
      <c r="R2503" t="s">
        <v>8353</v>
      </c>
      <c r="S2503" s="15">
        <f t="shared" si="158"/>
        <v>42244.776666666672</v>
      </c>
      <c r="T2503" s="15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13">
        <f t="shared" si="157"/>
        <v>17.2</v>
      </c>
      <c r="Q2504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3" t="str">
        <f t="shared" si="157"/>
        <v>0</v>
      </c>
      <c r="Q2505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3" t="str">
        <f t="shared" si="157"/>
        <v>0</v>
      </c>
      <c r="Q2506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3" t="str">
        <f t="shared" si="157"/>
        <v>0</v>
      </c>
      <c r="Q2507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13">
        <f t="shared" si="157"/>
        <v>15</v>
      </c>
      <c r="Q2508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3" t="str">
        <f t="shared" si="157"/>
        <v>0</v>
      </c>
      <c r="Q2509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3" t="str">
        <f t="shared" si="157"/>
        <v>0</v>
      </c>
      <c r="Q25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13">
        <f t="shared" si="157"/>
        <v>35.714285714285715</v>
      </c>
      <c r="Q2511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13">
        <f t="shared" si="157"/>
        <v>37.5</v>
      </c>
      <c r="Q2512" t="s">
        <v>8336</v>
      </c>
      <c r="R2512" t="s">
        <v>8353</v>
      </c>
      <c r="S2512" s="15">
        <f t="shared" si="158"/>
        <v>42078.997361111113</v>
      </c>
      <c r="T2512" s="15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3" t="str">
        <f t="shared" si="157"/>
        <v>0</v>
      </c>
      <c r="Q2513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3" t="str">
        <f t="shared" si="157"/>
        <v>0</v>
      </c>
      <c r="Q2514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3" t="str">
        <f t="shared" si="157"/>
        <v>0</v>
      </c>
      <c r="Q2515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13">
        <f t="shared" si="157"/>
        <v>52.5</v>
      </c>
      <c r="Q2516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13">
        <f t="shared" si="157"/>
        <v>77.5</v>
      </c>
      <c r="Q2517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3" t="str">
        <f t="shared" si="157"/>
        <v>0</v>
      </c>
      <c r="Q2518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13">
        <f t="shared" si="157"/>
        <v>53.545454545454547</v>
      </c>
      <c r="Q2519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3" t="str">
        <f t="shared" si="157"/>
        <v>0</v>
      </c>
      <c r="Q252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13">
        <f t="shared" si="157"/>
        <v>16.25</v>
      </c>
      <c r="Q2521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3" t="str">
        <f t="shared" si="157"/>
        <v>0</v>
      </c>
      <c r="Q2522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13">
        <f t="shared" si="157"/>
        <v>103.68174242424243</v>
      </c>
      <c r="Q2523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13">
        <f t="shared" si="157"/>
        <v>185.18518518518519</v>
      </c>
      <c r="Q2524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13">
        <f t="shared" si="157"/>
        <v>54.153846153846153</v>
      </c>
      <c r="Q2525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13">
        <f t="shared" si="157"/>
        <v>177.2093023255814</v>
      </c>
      <c r="Q2526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13">
        <f t="shared" si="157"/>
        <v>100.325</v>
      </c>
      <c r="Q2527" t="s">
        <v>8325</v>
      </c>
      <c r="R2527" t="s">
        <v>8354</v>
      </c>
      <c r="S2527" s="15">
        <f t="shared" si="158"/>
        <v>41058.844571759255</v>
      </c>
      <c r="T2527" s="15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13">
        <f t="shared" si="157"/>
        <v>136.90909090909091</v>
      </c>
      <c r="Q2528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13">
        <f t="shared" si="157"/>
        <v>57.535211267605632</v>
      </c>
      <c r="Q2529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13">
        <f t="shared" si="157"/>
        <v>52.962839506172834</v>
      </c>
      <c r="Q253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13">
        <f t="shared" si="157"/>
        <v>82.328947368421055</v>
      </c>
      <c r="Q2531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13">
        <f t="shared" si="157"/>
        <v>135.41666666666666</v>
      </c>
      <c r="Q2532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13">
        <f t="shared" si="157"/>
        <v>74.06557377049181</v>
      </c>
      <c r="Q2533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13">
        <f t="shared" si="157"/>
        <v>84.083333333333329</v>
      </c>
      <c r="Q2534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13">
        <f t="shared" si="157"/>
        <v>61.029411764705884</v>
      </c>
      <c r="Q2535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13">
        <f t="shared" si="157"/>
        <v>150</v>
      </c>
      <c r="Q2536" t="s">
        <v>8325</v>
      </c>
      <c r="R2536" t="s">
        <v>8354</v>
      </c>
      <c r="S2536" s="15">
        <f t="shared" si="158"/>
        <v>40127.700370370367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13">
        <f t="shared" si="157"/>
        <v>266.08974358974359</v>
      </c>
      <c r="Q2537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13">
        <f t="shared" si="157"/>
        <v>7.25</v>
      </c>
      <c r="Q2538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13">
        <f t="shared" si="157"/>
        <v>100</v>
      </c>
      <c r="Q2539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13">
        <f t="shared" si="157"/>
        <v>109.96308108108107</v>
      </c>
      <c r="Q254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13">
        <f t="shared" si="157"/>
        <v>169.91525423728814</v>
      </c>
      <c r="Q2541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13">
        <f t="shared" si="157"/>
        <v>95.740740740740748</v>
      </c>
      <c r="Q2542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13">
        <f t="shared" si="157"/>
        <v>59.460317460317462</v>
      </c>
      <c r="Q2543" t="s">
        <v>8325</v>
      </c>
      <c r="R2543" t="s">
        <v>8354</v>
      </c>
      <c r="S2543" s="15">
        <f t="shared" si="158"/>
        <v>41483.449282407411</v>
      </c>
      <c r="T2543" s="15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13">
        <f t="shared" si="157"/>
        <v>55.769230769230766</v>
      </c>
      <c r="Q2544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13">
        <f t="shared" si="157"/>
        <v>30.076923076923077</v>
      </c>
      <c r="Q2545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13">
        <f t="shared" si="157"/>
        <v>88.438596491228068</v>
      </c>
      <c r="Q2546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13">
        <f t="shared" si="157"/>
        <v>64.032786885245898</v>
      </c>
      <c r="Q2547" t="s">
        <v>8325</v>
      </c>
      <c r="R2547" t="s">
        <v>8354</v>
      </c>
      <c r="S2547" s="15">
        <f t="shared" si="158"/>
        <v>42027.138171296298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13">
        <f t="shared" si="157"/>
        <v>60.153846153846153</v>
      </c>
      <c r="Q2548" t="s">
        <v>8325</v>
      </c>
      <c r="R2548" t="s">
        <v>8354</v>
      </c>
      <c r="S2548" s="15">
        <f t="shared" si="158"/>
        <v>41524.858553240745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13">
        <f t="shared" si="157"/>
        <v>49.194029850746269</v>
      </c>
      <c r="Q2549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13">
        <f t="shared" si="157"/>
        <v>165.16216216216216</v>
      </c>
      <c r="Q2550" t="s">
        <v>8325</v>
      </c>
      <c r="R2550" t="s">
        <v>8354</v>
      </c>
      <c r="S2550" s="15">
        <f t="shared" si="158"/>
        <v>42618.625428240739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13">
        <f t="shared" si="157"/>
        <v>43.621621621621621</v>
      </c>
      <c r="Q2551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13">
        <f t="shared" si="157"/>
        <v>43.7</v>
      </c>
      <c r="Q2552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13">
        <f t="shared" si="157"/>
        <v>67.419642857142861</v>
      </c>
      <c r="Q2553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13">
        <f t="shared" si="157"/>
        <v>177.5</v>
      </c>
      <c r="Q2554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13">
        <f t="shared" si="157"/>
        <v>38.883333333333333</v>
      </c>
      <c r="Q2555" t="s">
        <v>8325</v>
      </c>
      <c r="R2555" t="s">
        <v>8354</v>
      </c>
      <c r="S2555" s="15">
        <f t="shared" si="158"/>
        <v>41113.199155092589</v>
      </c>
      <c r="T2555" s="15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13">
        <f t="shared" si="157"/>
        <v>54.985074626865675</v>
      </c>
      <c r="Q2556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13">
        <f t="shared" si="157"/>
        <v>61.342857142857142</v>
      </c>
      <c r="Q2557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13">
        <f t="shared" si="157"/>
        <v>23.117647058823529</v>
      </c>
      <c r="Q2558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13">
        <f t="shared" si="157"/>
        <v>29.611111111111111</v>
      </c>
      <c r="Q2559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13">
        <f t="shared" si="157"/>
        <v>75.611111111111114</v>
      </c>
      <c r="Q2560" t="s">
        <v>8325</v>
      </c>
      <c r="R2560" t="s">
        <v>8354</v>
      </c>
      <c r="S2560" s="15">
        <f t="shared" si="158"/>
        <v>42093.860023148147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13">
        <f t="shared" si="157"/>
        <v>35.6</v>
      </c>
      <c r="Q2561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E2562/D2562*100</f>
        <v>100.1</v>
      </c>
      <c r="P2562" s="13">
        <f t="shared" ref="P2562:P2625" si="161">IFERROR(E2562/L2562,"0")</f>
        <v>143</v>
      </c>
      <c r="Q2562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3" t="str">
        <f t="shared" si="161"/>
        <v>0</v>
      </c>
      <c r="Q2563" t="s">
        <v>8336</v>
      </c>
      <c r="R2563" t="s">
        <v>8337</v>
      </c>
      <c r="S2563" s="15">
        <f t="shared" ref="S2563:S2626" si="162">(J2563/86400)+DATE(1970,1,1)</f>
        <v>42260.528807870374</v>
      </c>
      <c r="T2563" s="15">
        <f t="shared" ref="T2563:T2626" si="163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13">
        <f t="shared" si="161"/>
        <v>25</v>
      </c>
      <c r="Q2564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3" t="str">
        <f t="shared" si="161"/>
        <v>0</v>
      </c>
      <c r="Q2565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3" t="str">
        <f t="shared" si="161"/>
        <v>0</v>
      </c>
      <c r="Q2566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13">
        <f t="shared" si="161"/>
        <v>100</v>
      </c>
      <c r="Q2567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3" t="str">
        <f t="shared" si="161"/>
        <v>0</v>
      </c>
      <c r="Q2568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13">
        <f t="shared" si="161"/>
        <v>60</v>
      </c>
      <c r="Q2569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13">
        <f t="shared" si="161"/>
        <v>50</v>
      </c>
      <c r="Q257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13">
        <f t="shared" si="161"/>
        <v>72.5</v>
      </c>
      <c r="Q2571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13">
        <f t="shared" si="161"/>
        <v>29.5</v>
      </c>
      <c r="Q257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13">
        <f t="shared" si="161"/>
        <v>62.5</v>
      </c>
      <c r="Q2573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3" t="str">
        <f t="shared" si="161"/>
        <v>0</v>
      </c>
      <c r="Q2574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3" t="str">
        <f t="shared" si="161"/>
        <v>0</v>
      </c>
      <c r="Q2575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3" t="str">
        <f t="shared" si="161"/>
        <v>0</v>
      </c>
      <c r="Q2576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3" t="str">
        <f t="shared" si="161"/>
        <v>0</v>
      </c>
      <c r="Q2577" t="s">
        <v>8336</v>
      </c>
      <c r="R2577" t="s">
        <v>8337</v>
      </c>
      <c r="S2577" s="15">
        <f t="shared" si="162"/>
        <v>41986.108726851853</v>
      </c>
      <c r="T2577" s="15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3" t="str">
        <f t="shared" si="161"/>
        <v>0</v>
      </c>
      <c r="Q2578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3" t="str">
        <f t="shared" si="161"/>
        <v>0</v>
      </c>
      <c r="Q2579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3" t="str">
        <f t="shared" si="161"/>
        <v>0</v>
      </c>
      <c r="Q2580" t="s">
        <v>8336</v>
      </c>
      <c r="R2580" t="s">
        <v>8337</v>
      </c>
      <c r="S2580" s="15">
        <f t="shared" si="162"/>
        <v>42238.022905092592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13">
        <f t="shared" si="161"/>
        <v>23.083333333333332</v>
      </c>
      <c r="Q2581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13">
        <f t="shared" si="161"/>
        <v>25.5</v>
      </c>
      <c r="Q258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13">
        <f t="shared" si="161"/>
        <v>48.18181818181818</v>
      </c>
      <c r="Q2583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13">
        <f t="shared" si="161"/>
        <v>1</v>
      </c>
      <c r="Q2584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13">
        <f t="shared" si="161"/>
        <v>1</v>
      </c>
      <c r="Q2585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3" t="str">
        <f t="shared" si="161"/>
        <v>0</v>
      </c>
      <c r="Q2586" t="s">
        <v>8336</v>
      </c>
      <c r="R2586" t="s">
        <v>8337</v>
      </c>
      <c r="S2586" s="15">
        <f t="shared" si="162"/>
        <v>42140.173252314809</v>
      </c>
      <c r="T2586" s="15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13">
        <f t="shared" si="161"/>
        <v>50</v>
      </c>
      <c r="Q2587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13">
        <f t="shared" si="161"/>
        <v>5</v>
      </c>
      <c r="Q2588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13">
        <f t="shared" si="161"/>
        <v>202.83333333333334</v>
      </c>
      <c r="Q2589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13">
        <f t="shared" si="161"/>
        <v>29.125</v>
      </c>
      <c r="Q259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13">
        <f t="shared" si="161"/>
        <v>5</v>
      </c>
      <c r="Q2591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3" t="str">
        <f t="shared" si="161"/>
        <v>0</v>
      </c>
      <c r="Q259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13">
        <f t="shared" si="161"/>
        <v>13</v>
      </c>
      <c r="Q2593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13">
        <f t="shared" si="161"/>
        <v>50</v>
      </c>
      <c r="Q2594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3" t="str">
        <f t="shared" si="161"/>
        <v>0</v>
      </c>
      <c r="Q2595" t="s">
        <v>8336</v>
      </c>
      <c r="R2595" t="s">
        <v>8337</v>
      </c>
      <c r="S2595" s="15">
        <f t="shared" si="162"/>
        <v>42089.845208333332</v>
      </c>
      <c r="T2595" s="15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13">
        <f t="shared" si="161"/>
        <v>1</v>
      </c>
      <c r="Q2596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13">
        <f t="shared" si="161"/>
        <v>96.05263157894737</v>
      </c>
      <c r="Q2597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13">
        <f t="shared" si="161"/>
        <v>305.77777777777777</v>
      </c>
      <c r="Q2598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13">
        <f t="shared" si="161"/>
        <v>12.142857142857142</v>
      </c>
      <c r="Q2599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13">
        <f t="shared" si="161"/>
        <v>83.571428571428569</v>
      </c>
      <c r="Q260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13">
        <f t="shared" si="161"/>
        <v>18</v>
      </c>
      <c r="Q2601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13">
        <f t="shared" si="161"/>
        <v>115.53333333333333</v>
      </c>
      <c r="Q260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13">
        <f t="shared" si="161"/>
        <v>21.900662251655628</v>
      </c>
      <c r="Q2603" t="s">
        <v>8319</v>
      </c>
      <c r="R2603" t="s">
        <v>8355</v>
      </c>
      <c r="S2603" s="15">
        <f t="shared" si="162"/>
        <v>41150.902187500003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13">
        <f t="shared" si="161"/>
        <v>80.022494887525568</v>
      </c>
      <c r="Q2604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13">
        <f t="shared" si="161"/>
        <v>35.520000000000003</v>
      </c>
      <c r="Q2605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13">
        <f t="shared" si="161"/>
        <v>64.933333333333323</v>
      </c>
      <c r="Q2606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13">
        <f t="shared" si="161"/>
        <v>60.965703745743475</v>
      </c>
      <c r="Q2607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13">
        <f t="shared" si="161"/>
        <v>31.444155844155844</v>
      </c>
      <c r="Q2608" t="s">
        <v>8319</v>
      </c>
      <c r="R2608" t="s">
        <v>8355</v>
      </c>
      <c r="S2608" s="15">
        <f t="shared" si="162"/>
        <v>41726.712754629625</v>
      </c>
      <c r="T2608" s="15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13">
        <f t="shared" si="161"/>
        <v>81.949748743718587</v>
      </c>
      <c r="Q2609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13">
        <f t="shared" si="161"/>
        <v>58.92763157894737</v>
      </c>
      <c r="Q26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13">
        <f t="shared" si="161"/>
        <v>157.29347633136095</v>
      </c>
      <c r="Q2611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13">
        <f t="shared" si="161"/>
        <v>55.758509532062391</v>
      </c>
      <c r="Q2612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13">
        <f t="shared" si="161"/>
        <v>83.802893802893806</v>
      </c>
      <c r="Q2613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13">
        <f t="shared" si="161"/>
        <v>58.422210884353746</v>
      </c>
      <c r="Q2614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13">
        <f t="shared" si="161"/>
        <v>270.57142857142856</v>
      </c>
      <c r="Q2615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13">
        <f t="shared" si="161"/>
        <v>107.1</v>
      </c>
      <c r="Q2616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13">
        <f t="shared" si="161"/>
        <v>47.180555555555557</v>
      </c>
      <c r="Q2617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13">
        <f t="shared" si="161"/>
        <v>120.30882352941177</v>
      </c>
      <c r="Q2618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13">
        <f t="shared" si="161"/>
        <v>27.59748427672956</v>
      </c>
      <c r="Q2619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13">
        <f t="shared" si="161"/>
        <v>205.2987012987013</v>
      </c>
      <c r="Q262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13">
        <f t="shared" si="161"/>
        <v>35.547169811320757</v>
      </c>
      <c r="Q2621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13">
        <f t="shared" si="161"/>
        <v>74.639488409272587</v>
      </c>
      <c r="Q2622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13">
        <f t="shared" si="161"/>
        <v>47.058064516129029</v>
      </c>
      <c r="Q2623" t="s">
        <v>8319</v>
      </c>
      <c r="R2623" t="s">
        <v>8355</v>
      </c>
      <c r="S2623" s="15">
        <f t="shared" si="162"/>
        <v>42115.747546296298</v>
      </c>
      <c r="T2623" s="15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13">
        <f t="shared" si="161"/>
        <v>26.591351351351353</v>
      </c>
      <c r="Q2624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13">
        <f t="shared" si="161"/>
        <v>36.774193548387096</v>
      </c>
      <c r="Q2625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E2626/D2626*100</f>
        <v>1379.4206249999997</v>
      </c>
      <c r="P2626" s="13">
        <f t="shared" ref="P2626:P2689" si="165">IFERROR(E2626/L2626,"0")</f>
        <v>31.820544982698959</v>
      </c>
      <c r="Q2626" t="s">
        <v>8319</v>
      </c>
      <c r="R2626" t="s">
        <v>8355</v>
      </c>
      <c r="S2626" s="15">
        <f t="shared" si="162"/>
        <v>41144.421550925923</v>
      </c>
      <c r="T2626" s="15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13">
        <f t="shared" si="165"/>
        <v>27.576923076923077</v>
      </c>
      <c r="Q2627" t="s">
        <v>8319</v>
      </c>
      <c r="R2627" t="s">
        <v>8355</v>
      </c>
      <c r="S2627" s="15">
        <f t="shared" ref="S2627:S2690" si="166">(J2627/86400)+DATE(1970,1,1)</f>
        <v>42658.810277777782</v>
      </c>
      <c r="T2627" s="15">
        <f t="shared" ref="T2627:T2690" si="167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13">
        <f t="shared" si="165"/>
        <v>56</v>
      </c>
      <c r="Q2628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13">
        <f t="shared" si="165"/>
        <v>21.555555555555557</v>
      </c>
      <c r="Q2629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13">
        <f t="shared" si="165"/>
        <v>44.095238095238095</v>
      </c>
      <c r="Q263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13">
        <f t="shared" si="165"/>
        <v>63.87</v>
      </c>
      <c r="Q2631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13">
        <f t="shared" si="165"/>
        <v>38.987654320987652</v>
      </c>
      <c r="Q2632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13">
        <f t="shared" si="165"/>
        <v>80.185489510489504</v>
      </c>
      <c r="Q2633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13">
        <f t="shared" si="165"/>
        <v>34.904761904761905</v>
      </c>
      <c r="Q2634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13">
        <f t="shared" si="165"/>
        <v>89.100502512562812</v>
      </c>
      <c r="Q2635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13">
        <f t="shared" si="165"/>
        <v>39.44</v>
      </c>
      <c r="Q2636" t="s">
        <v>8319</v>
      </c>
      <c r="R2636" t="s">
        <v>8355</v>
      </c>
      <c r="S2636" s="15">
        <f t="shared" si="166"/>
        <v>42612.656493055554</v>
      </c>
      <c r="T2636" s="15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13">
        <f t="shared" si="165"/>
        <v>136.9047619047619</v>
      </c>
      <c r="Q2637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13">
        <f t="shared" si="165"/>
        <v>37.46</v>
      </c>
      <c r="Q2638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13">
        <f t="shared" si="165"/>
        <v>31.96153846153846</v>
      </c>
      <c r="Q2639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13">
        <f t="shared" si="165"/>
        <v>25.214285714285715</v>
      </c>
      <c r="Q264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13">
        <f t="shared" si="165"/>
        <v>10.040816326530612</v>
      </c>
      <c r="Q2641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13">
        <f t="shared" si="165"/>
        <v>45.94202898550725</v>
      </c>
      <c r="Q2642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13">
        <f t="shared" si="165"/>
        <v>15</v>
      </c>
      <c r="Q2643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3" t="str">
        <f t="shared" si="165"/>
        <v>0</v>
      </c>
      <c r="Q2644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13">
        <f t="shared" si="165"/>
        <v>223.58248500999335</v>
      </c>
      <c r="Q2645" t="s">
        <v>8319</v>
      </c>
      <c r="R2645" t="s">
        <v>8355</v>
      </c>
      <c r="S2645" s="15">
        <f t="shared" si="166"/>
        <v>42689.582349537042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13">
        <f t="shared" si="165"/>
        <v>39.480769230769234</v>
      </c>
      <c r="Q2646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13">
        <f t="shared" si="165"/>
        <v>91.304347826086953</v>
      </c>
      <c r="Q2647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13">
        <f t="shared" si="165"/>
        <v>78.666205607476627</v>
      </c>
      <c r="Q2648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13">
        <f t="shared" si="165"/>
        <v>12</v>
      </c>
      <c r="Q2649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13">
        <f t="shared" si="165"/>
        <v>17.666666666666668</v>
      </c>
      <c r="Q265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13">
        <f t="shared" si="165"/>
        <v>41.333333333333336</v>
      </c>
      <c r="Q2651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13">
        <f t="shared" si="165"/>
        <v>71.599999999999994</v>
      </c>
      <c r="Q2652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13">
        <f t="shared" si="165"/>
        <v>307.8235294117647</v>
      </c>
      <c r="Q2653" t="s">
        <v>8319</v>
      </c>
      <c r="R2653" t="s">
        <v>8355</v>
      </c>
      <c r="S2653" s="15">
        <f t="shared" si="166"/>
        <v>42327.805659722224</v>
      </c>
      <c r="T2653" s="15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13">
        <f t="shared" si="165"/>
        <v>80.454545454545453</v>
      </c>
      <c r="Q2654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13">
        <f t="shared" si="165"/>
        <v>83.942857142857136</v>
      </c>
      <c r="Q2655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13">
        <f t="shared" si="165"/>
        <v>8.5</v>
      </c>
      <c r="Q2656" t="s">
        <v>8319</v>
      </c>
      <c r="R2656" t="s">
        <v>8355</v>
      </c>
      <c r="S2656" s="15">
        <f t="shared" si="166"/>
        <v>42055.600995370369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13">
        <f t="shared" si="165"/>
        <v>73.372093023255815</v>
      </c>
      <c r="Q2657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13">
        <f t="shared" si="165"/>
        <v>112.86184210526316</v>
      </c>
      <c r="Q2658" t="s">
        <v>8319</v>
      </c>
      <c r="R2658" t="s">
        <v>8355</v>
      </c>
      <c r="S2658" s="15">
        <f t="shared" si="166"/>
        <v>42767.688518518524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13">
        <f t="shared" si="165"/>
        <v>95.277627118644077</v>
      </c>
      <c r="Q2659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13">
        <f t="shared" si="165"/>
        <v>22.75</v>
      </c>
      <c r="Q2660" t="s">
        <v>8319</v>
      </c>
      <c r="R2660" t="s">
        <v>8355</v>
      </c>
      <c r="S2660" s="15">
        <f t="shared" si="166"/>
        <v>42551.884189814809</v>
      </c>
      <c r="T2660" s="15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13">
        <f t="shared" si="165"/>
        <v>133.30000000000001</v>
      </c>
      <c r="Q2661" t="s">
        <v>8319</v>
      </c>
      <c r="R2661" t="s">
        <v>8355</v>
      </c>
      <c r="S2661" s="15">
        <f t="shared" si="166"/>
        <v>42082.069560185184</v>
      </c>
      <c r="T2661" s="15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13">
        <f t="shared" si="165"/>
        <v>3.8</v>
      </c>
      <c r="Q2662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13">
        <f t="shared" si="165"/>
        <v>85.75</v>
      </c>
      <c r="Q2663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13">
        <f t="shared" si="165"/>
        <v>267</v>
      </c>
      <c r="Q2664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13">
        <f t="shared" si="165"/>
        <v>373.55803571428572</v>
      </c>
      <c r="Q2665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13">
        <f t="shared" si="165"/>
        <v>174.03846153846155</v>
      </c>
      <c r="Q2666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13">
        <f t="shared" si="165"/>
        <v>93.695652173913047</v>
      </c>
      <c r="Q2667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13">
        <f t="shared" si="165"/>
        <v>77.327718446601949</v>
      </c>
      <c r="Q2668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13">
        <f t="shared" si="165"/>
        <v>92.222222222222229</v>
      </c>
      <c r="Q2669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13">
        <f t="shared" si="165"/>
        <v>60.964285714285715</v>
      </c>
      <c r="Q2670" t="s">
        <v>8319</v>
      </c>
      <c r="R2670" t="s">
        <v>8356</v>
      </c>
      <c r="S2670" s="15">
        <f t="shared" si="166"/>
        <v>42275.58871527778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13">
        <f t="shared" si="165"/>
        <v>91</v>
      </c>
      <c r="Q2671" t="s">
        <v>8319</v>
      </c>
      <c r="R2671" t="s">
        <v>8356</v>
      </c>
      <c r="S2671" s="15">
        <f t="shared" si="166"/>
        <v>42319.035833333328</v>
      </c>
      <c r="T2671" s="15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13">
        <f t="shared" si="165"/>
        <v>41.583333333333336</v>
      </c>
      <c r="Q2672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13">
        <f t="shared" si="165"/>
        <v>33.761904761904759</v>
      </c>
      <c r="Q2673" t="s">
        <v>8319</v>
      </c>
      <c r="R2673" t="s">
        <v>8356</v>
      </c>
      <c r="S2673" s="15">
        <f t="shared" si="166"/>
        <v>41962.749027777776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13">
        <f t="shared" si="165"/>
        <v>70.61702127659575</v>
      </c>
      <c r="Q2674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13">
        <f t="shared" si="165"/>
        <v>167.15151515151516</v>
      </c>
      <c r="Q2675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13">
        <f t="shared" si="165"/>
        <v>128.61988304093566</v>
      </c>
      <c r="Q2676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13">
        <f t="shared" si="165"/>
        <v>65.41379310344827</v>
      </c>
      <c r="Q2677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13">
        <f t="shared" si="165"/>
        <v>117.55555555555556</v>
      </c>
      <c r="Q2678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13">
        <f t="shared" si="165"/>
        <v>126.48148148148148</v>
      </c>
      <c r="Q2679" t="s">
        <v>8319</v>
      </c>
      <c r="R2679" t="s">
        <v>8356</v>
      </c>
      <c r="S2679" s="15">
        <f t="shared" si="166"/>
        <v>41793.029432870375</v>
      </c>
      <c r="T2679" s="15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13">
        <f t="shared" si="165"/>
        <v>550</v>
      </c>
      <c r="Q268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13">
        <f t="shared" si="165"/>
        <v>44</v>
      </c>
      <c r="Q2681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13">
        <f t="shared" si="165"/>
        <v>69</v>
      </c>
      <c r="Q2682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13">
        <f t="shared" si="165"/>
        <v>27.5</v>
      </c>
      <c r="Q2683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13">
        <f t="shared" si="165"/>
        <v>84.9</v>
      </c>
      <c r="Q2684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13">
        <f t="shared" si="165"/>
        <v>12</v>
      </c>
      <c r="Q2685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13">
        <f t="shared" si="165"/>
        <v>200</v>
      </c>
      <c r="Q2686" t="s">
        <v>8336</v>
      </c>
      <c r="R2686" t="s">
        <v>8337</v>
      </c>
      <c r="S2686" s="15">
        <f t="shared" si="166"/>
        <v>41820.914641203708</v>
      </c>
      <c r="T2686" s="15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13">
        <f t="shared" si="165"/>
        <v>10</v>
      </c>
      <c r="Q2687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3" t="str">
        <f t="shared" si="165"/>
        <v>0</v>
      </c>
      <c r="Q2688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3" t="str">
        <f t="shared" si="165"/>
        <v>0</v>
      </c>
      <c r="Q2689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E2690/D2690*100</f>
        <v>0.14799999999999999</v>
      </c>
      <c r="P2690" s="13">
        <f t="shared" ref="P2690:P2753" si="169">IFERROR(E2690/L2690,"0")</f>
        <v>5.2857142857142856</v>
      </c>
      <c r="Q2690" t="s">
        <v>8336</v>
      </c>
      <c r="R2690" t="s">
        <v>8337</v>
      </c>
      <c r="S2690" s="15">
        <f t="shared" si="166"/>
        <v>42028.11886574074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13">
        <f t="shared" si="169"/>
        <v>1</v>
      </c>
      <c r="Q2691" t="s">
        <v>8336</v>
      </c>
      <c r="R2691" t="s">
        <v>8337</v>
      </c>
      <c r="S2691" s="15">
        <f t="shared" ref="S2691:S2754" si="170">(J2691/86400)+DATE(1970,1,1)</f>
        <v>42551.961689814816</v>
      </c>
      <c r="T2691" s="15">
        <f t="shared" ref="T2691:T2754" si="171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13">
        <f t="shared" si="169"/>
        <v>72.762711864406782</v>
      </c>
      <c r="Q269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13">
        <f t="shared" si="169"/>
        <v>17.5</v>
      </c>
      <c r="Q2693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13">
        <f t="shared" si="169"/>
        <v>25</v>
      </c>
      <c r="Q2694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13">
        <f t="shared" si="169"/>
        <v>13.333333333333334</v>
      </c>
      <c r="Q2695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13">
        <f t="shared" si="169"/>
        <v>1</v>
      </c>
      <c r="Q2696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13">
        <f t="shared" si="169"/>
        <v>23.666666666666668</v>
      </c>
      <c r="Q2697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13">
        <f t="shared" si="169"/>
        <v>89.21052631578948</v>
      </c>
      <c r="Q2698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13">
        <f t="shared" si="169"/>
        <v>116.55769230769231</v>
      </c>
      <c r="Q2699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13">
        <f t="shared" si="169"/>
        <v>13.005000000000001</v>
      </c>
      <c r="Q270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3" t="str">
        <f t="shared" si="169"/>
        <v>0</v>
      </c>
      <c r="Q2701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13">
        <f t="shared" si="169"/>
        <v>17.5</v>
      </c>
      <c r="Q2702" t="s">
        <v>8336</v>
      </c>
      <c r="R2702" t="s">
        <v>8337</v>
      </c>
      <c r="S2702" s="15">
        <f t="shared" si="170"/>
        <v>41870.874675925923</v>
      </c>
      <c r="T2702" s="15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13">
        <f t="shared" si="169"/>
        <v>34.130434782608695</v>
      </c>
      <c r="Q2703" t="s">
        <v>8317</v>
      </c>
      <c r="R2703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13">
        <f t="shared" si="169"/>
        <v>132.34615384615384</v>
      </c>
      <c r="Q2704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13">
        <f t="shared" si="169"/>
        <v>922.22222222222217</v>
      </c>
      <c r="Q2705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13">
        <f t="shared" si="169"/>
        <v>163.57142857142858</v>
      </c>
      <c r="Q2706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13">
        <f t="shared" si="169"/>
        <v>217.375</v>
      </c>
      <c r="Q2707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13">
        <f t="shared" si="169"/>
        <v>149.44486692015209</v>
      </c>
      <c r="Q2708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13">
        <f t="shared" si="169"/>
        <v>71.237487309644663</v>
      </c>
      <c r="Q2709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13">
        <f t="shared" si="169"/>
        <v>44.464318398474738</v>
      </c>
      <c r="Q2710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13">
        <f t="shared" si="169"/>
        <v>164.94480519480518</v>
      </c>
      <c r="Q2711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13">
        <f t="shared" si="169"/>
        <v>84.871516544117654</v>
      </c>
      <c r="Q2712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13">
        <f t="shared" si="169"/>
        <v>53.945205479452056</v>
      </c>
      <c r="Q2713" t="s">
        <v>8317</v>
      </c>
      <c r="R2713" t="s">
        <v>8357</v>
      </c>
      <c r="S2713" s="15">
        <f t="shared" si="170"/>
        <v>41780.745254629626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13">
        <f t="shared" si="169"/>
        <v>50.531468531468533</v>
      </c>
      <c r="Q2714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13">
        <f t="shared" si="169"/>
        <v>108.00140845070422</v>
      </c>
      <c r="Q2715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13">
        <f t="shared" si="169"/>
        <v>95.373770491803285</v>
      </c>
      <c r="Q2716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13">
        <f t="shared" si="169"/>
        <v>57.631016333938291</v>
      </c>
      <c r="Q2717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13">
        <f t="shared" si="169"/>
        <v>64.160481283422456</v>
      </c>
      <c r="Q2718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13">
        <f t="shared" si="169"/>
        <v>92.387692307692305</v>
      </c>
      <c r="Q2719" t="s">
        <v>8317</v>
      </c>
      <c r="R2719" t="s">
        <v>8357</v>
      </c>
      <c r="S2719" s="15">
        <f t="shared" si="170"/>
        <v>41934.914918981478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13">
        <f t="shared" si="169"/>
        <v>125.97972972972973</v>
      </c>
      <c r="Q2720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13">
        <f t="shared" si="169"/>
        <v>94.637681159420296</v>
      </c>
      <c r="Q2721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13">
        <f t="shared" si="169"/>
        <v>170.69942196531792</v>
      </c>
      <c r="Q2722" t="s">
        <v>8317</v>
      </c>
      <c r="R2722" t="s">
        <v>8357</v>
      </c>
      <c r="S2722" s="15">
        <f t="shared" si="170"/>
        <v>42655.465891203705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13">
        <f t="shared" si="169"/>
        <v>40.762081784386616</v>
      </c>
      <c r="Q2723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13">
        <f t="shared" si="169"/>
        <v>68.254054054054052</v>
      </c>
      <c r="Q2724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13">
        <f t="shared" si="169"/>
        <v>95.48863636363636</v>
      </c>
      <c r="Q2725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13">
        <f t="shared" si="169"/>
        <v>7.1902649656526005</v>
      </c>
      <c r="Q2726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13">
        <f t="shared" si="169"/>
        <v>511.65486725663715</v>
      </c>
      <c r="Q2727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13">
        <f t="shared" si="169"/>
        <v>261.74504950495049</v>
      </c>
      <c r="Q2728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13">
        <f t="shared" si="169"/>
        <v>69.760961810466767</v>
      </c>
      <c r="Q2729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13">
        <f t="shared" si="169"/>
        <v>77.229591836734699</v>
      </c>
      <c r="Q273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13">
        <f t="shared" si="169"/>
        <v>340.56521739130437</v>
      </c>
      <c r="Q2731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13">
        <f t="shared" si="169"/>
        <v>67.417903225806455</v>
      </c>
      <c r="Q2732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13">
        <f t="shared" si="169"/>
        <v>845.70270270270271</v>
      </c>
      <c r="Q2733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13">
        <f t="shared" si="169"/>
        <v>97.191780821917803</v>
      </c>
      <c r="Q2734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13">
        <f t="shared" si="169"/>
        <v>451.84033613445376</v>
      </c>
      <c r="Q2735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13">
        <f t="shared" si="169"/>
        <v>138.66871165644173</v>
      </c>
      <c r="Q2736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13">
        <f t="shared" si="169"/>
        <v>21.640147492625371</v>
      </c>
      <c r="Q2737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13">
        <f t="shared" si="169"/>
        <v>169.51724137931035</v>
      </c>
      <c r="Q2738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13">
        <f t="shared" si="169"/>
        <v>161.88210526315791</v>
      </c>
      <c r="Q2739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13">
        <f t="shared" si="169"/>
        <v>493.13333333333333</v>
      </c>
      <c r="Q274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13">
        <f t="shared" si="169"/>
        <v>22.120418848167539</v>
      </c>
      <c r="Q2741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13">
        <f t="shared" si="169"/>
        <v>18.235294117647058</v>
      </c>
      <c r="Q2742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13">
        <f t="shared" si="169"/>
        <v>8.75</v>
      </c>
      <c r="Q2743" t="s">
        <v>8322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13">
        <f t="shared" si="169"/>
        <v>40.611111111111114</v>
      </c>
      <c r="Q2744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3" t="str">
        <f t="shared" si="169"/>
        <v>0</v>
      </c>
      <c r="Q2745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13">
        <f t="shared" si="169"/>
        <v>37.954545454545453</v>
      </c>
      <c r="Q2746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13">
        <f t="shared" si="169"/>
        <v>35.734693877551024</v>
      </c>
      <c r="Q2747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13">
        <f t="shared" si="169"/>
        <v>42.157894736842103</v>
      </c>
      <c r="Q2748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13">
        <f t="shared" si="169"/>
        <v>35</v>
      </c>
      <c r="Q2749" t="s">
        <v>8322</v>
      </c>
      <c r="R2749" t="s">
        <v>8358</v>
      </c>
      <c r="S2749" s="15">
        <f t="shared" si="170"/>
        <v>41044.648113425923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13">
        <f t="shared" si="169"/>
        <v>13.25</v>
      </c>
      <c r="Q2750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13">
        <f t="shared" si="169"/>
        <v>55</v>
      </c>
      <c r="Q2751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3" t="str">
        <f t="shared" si="169"/>
        <v>0</v>
      </c>
      <c r="Q2752" t="s">
        <v>8322</v>
      </c>
      <c r="R2752" t="s">
        <v>8358</v>
      </c>
      <c r="S2752" s="15">
        <f t="shared" si="170"/>
        <v>41078.899826388893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3" t="str">
        <f t="shared" si="169"/>
        <v>0</v>
      </c>
      <c r="Q2753" t="s">
        <v>8322</v>
      </c>
      <c r="R2753" t="s">
        <v>8358</v>
      </c>
      <c r="S2753" s="15">
        <f t="shared" si="170"/>
        <v>41747.887060185181</v>
      </c>
      <c r="T2753" s="15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E2754/D2754*100</f>
        <v>11.458333333333332</v>
      </c>
      <c r="P2754" s="13">
        <f t="shared" ref="P2754:P2817" si="173">IFERROR(E2754/L2754,"0")</f>
        <v>39.285714285714285</v>
      </c>
      <c r="Q2754" t="s">
        <v>8322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13">
        <f t="shared" si="173"/>
        <v>47.5</v>
      </c>
      <c r="Q2755" t="s">
        <v>8322</v>
      </c>
      <c r="R2755" t="s">
        <v>8358</v>
      </c>
      <c r="S2755" s="15">
        <f t="shared" ref="S2755:S2818" si="174">(J2755/86400)+DATE(1970,1,1)</f>
        <v>41117.900729166664</v>
      </c>
      <c r="T2755" s="15">
        <f t="shared" ref="T2755:T2818" si="175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3" t="str">
        <f t="shared" si="173"/>
        <v>0</v>
      </c>
      <c r="Q2756" t="s">
        <v>8322</v>
      </c>
      <c r="R2756" t="s">
        <v>8358</v>
      </c>
      <c r="S2756" s="15">
        <f t="shared" si="174"/>
        <v>41863.636006944442</v>
      </c>
      <c r="T2756" s="15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13">
        <f t="shared" si="173"/>
        <v>17.333333333333332</v>
      </c>
      <c r="Q2757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13">
        <f t="shared" si="173"/>
        <v>31.757575757575758</v>
      </c>
      <c r="Q2758" t="s">
        <v>8322</v>
      </c>
      <c r="R2758" t="s">
        <v>8358</v>
      </c>
      <c r="S2758" s="15">
        <f t="shared" si="174"/>
        <v>41620.900474537033</v>
      </c>
      <c r="T2758" s="15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13">
        <f t="shared" si="173"/>
        <v>5</v>
      </c>
      <c r="Q2759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13">
        <f t="shared" si="173"/>
        <v>39</v>
      </c>
      <c r="Q2760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13">
        <f t="shared" si="173"/>
        <v>52.5</v>
      </c>
      <c r="Q2761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3" t="str">
        <f t="shared" si="173"/>
        <v>0</v>
      </c>
      <c r="Q2762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13">
        <f t="shared" si="173"/>
        <v>9</v>
      </c>
      <c r="Q2763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13">
        <f t="shared" si="173"/>
        <v>25</v>
      </c>
      <c r="Q2764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13">
        <f t="shared" si="173"/>
        <v>30</v>
      </c>
      <c r="Q2765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13">
        <f t="shared" si="173"/>
        <v>11.25</v>
      </c>
      <c r="Q2766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3" t="str">
        <f t="shared" si="173"/>
        <v>0</v>
      </c>
      <c r="Q2767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13">
        <f t="shared" si="173"/>
        <v>25</v>
      </c>
      <c r="Q2768" t="s">
        <v>8322</v>
      </c>
      <c r="R2768" t="s">
        <v>8358</v>
      </c>
      <c r="S2768" s="15">
        <f t="shared" si="174"/>
        <v>40736.668032407411</v>
      </c>
      <c r="T2768" s="15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13">
        <f t="shared" si="173"/>
        <v>11.333333333333334</v>
      </c>
      <c r="Q2769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13">
        <f t="shared" si="173"/>
        <v>29.470588235294116</v>
      </c>
      <c r="Q2770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13">
        <f t="shared" si="173"/>
        <v>1</v>
      </c>
      <c r="Q2771" t="s">
        <v>8322</v>
      </c>
      <c r="R2771" t="s">
        <v>8358</v>
      </c>
      <c r="S2771" s="15">
        <f t="shared" si="174"/>
        <v>41745.826273148152</v>
      </c>
      <c r="T2771" s="15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13">
        <f t="shared" si="173"/>
        <v>63.098484848484851</v>
      </c>
      <c r="Q2772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3" t="str">
        <f t="shared" si="173"/>
        <v>0</v>
      </c>
      <c r="Q2773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3" t="str">
        <f t="shared" si="173"/>
        <v>0</v>
      </c>
      <c r="Q2774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13">
        <f t="shared" si="173"/>
        <v>1</v>
      </c>
      <c r="Q2775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13">
        <f t="shared" si="173"/>
        <v>43.846153846153847</v>
      </c>
      <c r="Q2776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13">
        <f t="shared" si="173"/>
        <v>75</v>
      </c>
      <c r="Q2777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13">
        <f t="shared" si="173"/>
        <v>45.972222222222221</v>
      </c>
      <c r="Q2778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13">
        <f t="shared" si="173"/>
        <v>10</v>
      </c>
      <c r="Q2779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13">
        <f t="shared" si="173"/>
        <v>93.666666666666671</v>
      </c>
      <c r="Q2780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13">
        <f t="shared" si="173"/>
        <v>53</v>
      </c>
      <c r="Q2781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3" t="str">
        <f t="shared" si="173"/>
        <v>0</v>
      </c>
      <c r="Q2782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13">
        <f t="shared" si="173"/>
        <v>47</v>
      </c>
      <c r="Q2783" t="s">
        <v>8317</v>
      </c>
      <c r="R2783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13">
        <f t="shared" si="173"/>
        <v>66.666666666666671</v>
      </c>
      <c r="Q2784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13">
        <f t="shared" si="173"/>
        <v>18.770491803278688</v>
      </c>
      <c r="Q2785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13">
        <f t="shared" si="173"/>
        <v>66.111111111111114</v>
      </c>
      <c r="Q2786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13">
        <f t="shared" si="173"/>
        <v>36.859154929577464</v>
      </c>
      <c r="Q2787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13">
        <f t="shared" si="173"/>
        <v>39.810810810810814</v>
      </c>
      <c r="Q2788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13">
        <f t="shared" si="173"/>
        <v>31.5</v>
      </c>
      <c r="Q2789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13">
        <f t="shared" si="173"/>
        <v>102.5</v>
      </c>
      <c r="Q2790" t="s">
        <v>8317</v>
      </c>
      <c r="R2790" t="s">
        <v>8318</v>
      </c>
      <c r="S2790" s="15">
        <f t="shared" si="174"/>
        <v>42550.701886574076</v>
      </c>
      <c r="T2790" s="15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13">
        <f t="shared" si="173"/>
        <v>126.45833333333333</v>
      </c>
      <c r="Q2791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13">
        <f t="shared" si="173"/>
        <v>47.878787878787875</v>
      </c>
      <c r="Q2792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13">
        <f t="shared" si="173"/>
        <v>73.214285714285708</v>
      </c>
      <c r="Q2793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13">
        <f t="shared" si="173"/>
        <v>89.666666666666671</v>
      </c>
      <c r="Q2794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13">
        <f t="shared" si="173"/>
        <v>151.4623287671233</v>
      </c>
      <c r="Q2795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13">
        <f t="shared" si="173"/>
        <v>25</v>
      </c>
      <c r="Q2796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13">
        <f t="shared" si="173"/>
        <v>36.5</v>
      </c>
      <c r="Q2797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13">
        <f t="shared" si="173"/>
        <v>44</v>
      </c>
      <c r="Q2798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13">
        <f t="shared" si="173"/>
        <v>87.357553191489373</v>
      </c>
      <c r="Q2799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13">
        <f t="shared" si="173"/>
        <v>36.474820143884891</v>
      </c>
      <c r="Q2800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13">
        <f t="shared" si="173"/>
        <v>44.859538461538463</v>
      </c>
      <c r="Q2801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13">
        <f t="shared" si="173"/>
        <v>42.903225806451616</v>
      </c>
      <c r="Q2802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13">
        <f t="shared" si="173"/>
        <v>51.230769230769234</v>
      </c>
      <c r="Q2803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13">
        <f t="shared" si="173"/>
        <v>33.944444444444443</v>
      </c>
      <c r="Q2804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13">
        <f t="shared" si="173"/>
        <v>90.744680851063833</v>
      </c>
      <c r="Q2805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13">
        <f t="shared" si="173"/>
        <v>50</v>
      </c>
      <c r="Q2806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13">
        <f t="shared" si="173"/>
        <v>24.444444444444443</v>
      </c>
      <c r="Q2807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13">
        <f t="shared" si="173"/>
        <v>44.25</v>
      </c>
      <c r="Q2808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13">
        <f t="shared" si="173"/>
        <v>67.741935483870961</v>
      </c>
      <c r="Q2809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13">
        <f t="shared" si="173"/>
        <v>65.376811594202906</v>
      </c>
      <c r="Q2810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13">
        <f t="shared" si="173"/>
        <v>121.9047619047619</v>
      </c>
      <c r="Q2811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13">
        <f t="shared" si="173"/>
        <v>47.456140350877192</v>
      </c>
      <c r="Q2812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13">
        <f t="shared" si="173"/>
        <v>92.842592592592595</v>
      </c>
      <c r="Q2813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13">
        <f t="shared" si="173"/>
        <v>68.253012048192772</v>
      </c>
      <c r="Q2814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13">
        <f t="shared" si="173"/>
        <v>37.209583333333335</v>
      </c>
      <c r="Q2815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13">
        <f t="shared" si="173"/>
        <v>25.25</v>
      </c>
      <c r="Q2816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13">
        <f t="shared" si="173"/>
        <v>43.214285714285715</v>
      </c>
      <c r="Q2817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E2818/D2818*100</f>
        <v>141.56666666666666</v>
      </c>
      <c r="P2818" s="13">
        <f t="shared" ref="P2818:P2881" si="177">IFERROR(E2818/L2818,"0")</f>
        <v>25.130177514792898</v>
      </c>
      <c r="Q2818" t="s">
        <v>8317</v>
      </c>
      <c r="R2818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13">
        <f t="shared" si="177"/>
        <v>23.636363636363637</v>
      </c>
      <c r="Q2819" t="s">
        <v>8317</v>
      </c>
      <c r="R2819" t="s">
        <v>8318</v>
      </c>
      <c r="S2819" s="15">
        <f t="shared" ref="S2819:S2882" si="178">(J2819/86400)+DATE(1970,1,1)</f>
        <v>42023.634976851856</v>
      </c>
      <c r="T2819" s="15">
        <f t="shared" ref="T2819:T2882" si="17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13">
        <f t="shared" si="177"/>
        <v>103.95098039215686</v>
      </c>
      <c r="Q2820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13">
        <f t="shared" si="177"/>
        <v>50.384615384615387</v>
      </c>
      <c r="Q2821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13">
        <f t="shared" si="177"/>
        <v>13.6</v>
      </c>
      <c r="Q2822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13">
        <f t="shared" si="177"/>
        <v>28.571428571428573</v>
      </c>
      <c r="Q2823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13">
        <f t="shared" si="177"/>
        <v>63.829787234042556</v>
      </c>
      <c r="Q2824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13">
        <f t="shared" si="177"/>
        <v>8.8571428571428577</v>
      </c>
      <c r="Q2825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13">
        <f t="shared" si="177"/>
        <v>50.666666666666664</v>
      </c>
      <c r="Q2826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13">
        <f t="shared" si="177"/>
        <v>60.784313725490193</v>
      </c>
      <c r="Q2827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13">
        <f t="shared" si="177"/>
        <v>113.42105263157895</v>
      </c>
      <c r="Q2828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13">
        <f t="shared" si="177"/>
        <v>104.56521739130434</v>
      </c>
      <c r="Q2829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13">
        <f t="shared" si="177"/>
        <v>98.30927835051547</v>
      </c>
      <c r="Q2830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13">
        <f t="shared" si="177"/>
        <v>35.039473684210527</v>
      </c>
      <c r="Q2831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13">
        <f t="shared" si="177"/>
        <v>272.72727272727275</v>
      </c>
      <c r="Q2832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13">
        <f t="shared" si="177"/>
        <v>63.846153846153847</v>
      </c>
      <c r="Q2833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13">
        <f t="shared" si="177"/>
        <v>30.189368421052631</v>
      </c>
      <c r="Q2834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13">
        <f t="shared" si="177"/>
        <v>83.51428571428572</v>
      </c>
      <c r="Q2835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13">
        <f t="shared" si="177"/>
        <v>64.761904761904759</v>
      </c>
      <c r="Q2836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13">
        <f t="shared" si="177"/>
        <v>20.118172043010752</v>
      </c>
      <c r="Q2837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13">
        <f t="shared" si="177"/>
        <v>44.090909090909093</v>
      </c>
      <c r="Q2838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13">
        <f t="shared" si="177"/>
        <v>40.476190476190474</v>
      </c>
      <c r="Q2839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13">
        <f t="shared" si="177"/>
        <v>44.537037037037038</v>
      </c>
      <c r="Q2840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13">
        <f t="shared" si="177"/>
        <v>125.80645161290323</v>
      </c>
      <c r="Q2841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13">
        <f t="shared" si="177"/>
        <v>19.696969696969695</v>
      </c>
      <c r="Q2842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13">
        <f t="shared" si="177"/>
        <v>10</v>
      </c>
      <c r="Q2843" t="s">
        <v>8317</v>
      </c>
      <c r="R2843" t="s">
        <v>8318</v>
      </c>
      <c r="S2843" s="15">
        <f t="shared" si="178"/>
        <v>42291.739548611113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3" t="str">
        <f t="shared" si="177"/>
        <v>0</v>
      </c>
      <c r="Q2844" t="s">
        <v>8317</v>
      </c>
      <c r="R2844" t="s">
        <v>8318</v>
      </c>
      <c r="S2844" s="15">
        <f t="shared" si="178"/>
        <v>41784.95248842593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3" t="str">
        <f t="shared" si="177"/>
        <v>0</v>
      </c>
      <c r="Q2845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13">
        <f t="shared" si="177"/>
        <v>30</v>
      </c>
      <c r="Q2846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13">
        <f t="shared" si="177"/>
        <v>60.666666666666664</v>
      </c>
      <c r="Q2847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3" t="str">
        <f t="shared" si="177"/>
        <v>0</v>
      </c>
      <c r="Q2848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3" t="str">
        <f t="shared" si="177"/>
        <v>0</v>
      </c>
      <c r="Q2849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13">
        <f t="shared" si="177"/>
        <v>23.333333333333332</v>
      </c>
      <c r="Q2850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13">
        <f t="shared" si="177"/>
        <v>5</v>
      </c>
      <c r="Q2851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13">
        <f t="shared" si="177"/>
        <v>23.923076923076923</v>
      </c>
      <c r="Q2852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3" t="str">
        <f t="shared" si="177"/>
        <v>0</v>
      </c>
      <c r="Q2853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13">
        <f t="shared" si="177"/>
        <v>15.833333333333334</v>
      </c>
      <c r="Q2854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3" t="str">
        <f t="shared" si="177"/>
        <v>0</v>
      </c>
      <c r="Q2855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13">
        <f t="shared" si="177"/>
        <v>29.785714285714285</v>
      </c>
      <c r="Q2856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13">
        <f t="shared" si="177"/>
        <v>60</v>
      </c>
      <c r="Q2857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13">
        <f t="shared" si="177"/>
        <v>24.333333333333332</v>
      </c>
      <c r="Q2858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13">
        <f t="shared" si="177"/>
        <v>500</v>
      </c>
      <c r="Q2859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3" t="str">
        <f t="shared" si="177"/>
        <v>0</v>
      </c>
      <c r="Q2860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13">
        <f t="shared" si="177"/>
        <v>35</v>
      </c>
      <c r="Q2861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13">
        <f t="shared" si="177"/>
        <v>29.555555555555557</v>
      </c>
      <c r="Q2862" t="s">
        <v>8317</v>
      </c>
      <c r="R2862" t="s">
        <v>8318</v>
      </c>
      <c r="S2862" s="15">
        <f t="shared" si="178"/>
        <v>42480.80064814815</v>
      </c>
      <c r="T2862" s="15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13">
        <f t="shared" si="177"/>
        <v>26.666666666666668</v>
      </c>
      <c r="Q2863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13">
        <f t="shared" si="177"/>
        <v>18.333333333333332</v>
      </c>
      <c r="Q2864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13">
        <f t="shared" si="177"/>
        <v>20</v>
      </c>
      <c r="Q2865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13">
        <f t="shared" si="177"/>
        <v>13.333333333333334</v>
      </c>
      <c r="Q2866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3" t="str">
        <f t="shared" si="177"/>
        <v>0</v>
      </c>
      <c r="Q2867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13">
        <f t="shared" si="177"/>
        <v>22.5</v>
      </c>
      <c r="Q2868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13">
        <f t="shared" si="177"/>
        <v>50.4</v>
      </c>
      <c r="Q2869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13">
        <f t="shared" si="177"/>
        <v>105.02933333333334</v>
      </c>
      <c r="Q2870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13">
        <f t="shared" si="177"/>
        <v>35.4</v>
      </c>
      <c r="Q2871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13">
        <f t="shared" si="177"/>
        <v>83.333333333333329</v>
      </c>
      <c r="Q2872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13">
        <f t="shared" si="177"/>
        <v>35.92307692307692</v>
      </c>
      <c r="Q2873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3" t="str">
        <f t="shared" si="177"/>
        <v>0</v>
      </c>
      <c r="Q2874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13">
        <f t="shared" si="177"/>
        <v>119.125</v>
      </c>
      <c r="Q2875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13">
        <f t="shared" si="177"/>
        <v>90.333333333333329</v>
      </c>
      <c r="Q2876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13">
        <f t="shared" si="177"/>
        <v>2.3333333333333335</v>
      </c>
      <c r="Q2877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3" t="str">
        <f t="shared" si="177"/>
        <v>0</v>
      </c>
      <c r="Q2878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13">
        <f t="shared" si="177"/>
        <v>108.33333333333333</v>
      </c>
      <c r="Q2879" t="s">
        <v>8317</v>
      </c>
      <c r="R2879" t="s">
        <v>8318</v>
      </c>
      <c r="S2879" s="15">
        <f t="shared" si="178"/>
        <v>42672.955138888894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13">
        <f t="shared" si="177"/>
        <v>15.75</v>
      </c>
      <c r="Q2880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13">
        <f t="shared" si="177"/>
        <v>29</v>
      </c>
      <c r="Q2881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E2882/D2882*100</f>
        <v>23.333333333333332</v>
      </c>
      <c r="P2882" s="13">
        <f t="shared" ref="P2882:P2945" si="181">IFERROR(E2882/L2882,"0")</f>
        <v>96.551724137931032</v>
      </c>
      <c r="Q2882" t="s">
        <v>8317</v>
      </c>
      <c r="R2882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3" t="str">
        <f t="shared" si="181"/>
        <v>0</v>
      </c>
      <c r="Q2883" t="s">
        <v>8317</v>
      </c>
      <c r="R2883" t="s">
        <v>8318</v>
      </c>
      <c r="S2883" s="15">
        <f t="shared" ref="S2883:S2946" si="182">(J2883/86400)+DATE(1970,1,1)</f>
        <v>41916.597638888888</v>
      </c>
      <c r="T2883" s="15">
        <f t="shared" ref="T2883:T2946" si="183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13">
        <f t="shared" si="181"/>
        <v>63</v>
      </c>
      <c r="Q2884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13">
        <f t="shared" si="181"/>
        <v>381.6</v>
      </c>
      <c r="Q2885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13">
        <f t="shared" si="181"/>
        <v>46.25</v>
      </c>
      <c r="Q2886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13">
        <f t="shared" si="181"/>
        <v>26</v>
      </c>
      <c r="Q2887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13">
        <f t="shared" si="181"/>
        <v>10</v>
      </c>
      <c r="Q2888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13">
        <f t="shared" si="181"/>
        <v>5</v>
      </c>
      <c r="Q2889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3" t="str">
        <f t="shared" si="181"/>
        <v>0</v>
      </c>
      <c r="Q2890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13">
        <f t="shared" si="181"/>
        <v>81.571428571428569</v>
      </c>
      <c r="Q2891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13">
        <f t="shared" si="181"/>
        <v>7</v>
      </c>
      <c r="Q2892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13">
        <f t="shared" si="181"/>
        <v>27.3</v>
      </c>
      <c r="Q2893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13">
        <f t="shared" si="181"/>
        <v>29.411764705882351</v>
      </c>
      <c r="Q2894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13">
        <f t="shared" si="181"/>
        <v>12.5</v>
      </c>
      <c r="Q2895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3" t="str">
        <f t="shared" si="181"/>
        <v>0</v>
      </c>
      <c r="Q2896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13">
        <f t="shared" si="181"/>
        <v>5.75</v>
      </c>
      <c r="Q2897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13">
        <f t="shared" si="181"/>
        <v>52.083333333333336</v>
      </c>
      <c r="Q2898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13">
        <f t="shared" si="181"/>
        <v>183.33333333333334</v>
      </c>
      <c r="Q2899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13">
        <f t="shared" si="181"/>
        <v>26.333333333333332</v>
      </c>
      <c r="Q2900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3" t="str">
        <f t="shared" si="181"/>
        <v>0</v>
      </c>
      <c r="Q2901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13">
        <f t="shared" si="181"/>
        <v>486.42857142857144</v>
      </c>
      <c r="Q2902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13">
        <f t="shared" si="181"/>
        <v>3</v>
      </c>
      <c r="Q2903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13">
        <f t="shared" si="181"/>
        <v>25</v>
      </c>
      <c r="Q2904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13">
        <f t="shared" si="181"/>
        <v>9.75</v>
      </c>
      <c r="Q2905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13">
        <f t="shared" si="181"/>
        <v>18.75</v>
      </c>
      <c r="Q2906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13">
        <f t="shared" si="181"/>
        <v>36.588235294117645</v>
      </c>
      <c r="Q2907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13">
        <f t="shared" si="181"/>
        <v>80.714285714285708</v>
      </c>
      <c r="Q2908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13">
        <f t="shared" si="181"/>
        <v>1</v>
      </c>
      <c r="Q2909" t="s">
        <v>8317</v>
      </c>
      <c r="R2909" t="s">
        <v>8318</v>
      </c>
      <c r="S2909" s="15">
        <f t="shared" si="182"/>
        <v>42444.877743055556</v>
      </c>
      <c r="T2909" s="15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13">
        <f t="shared" si="181"/>
        <v>52.8</v>
      </c>
      <c r="Q2910" t="s">
        <v>8317</v>
      </c>
      <c r="R2910" t="s">
        <v>8318</v>
      </c>
      <c r="S2910" s="15">
        <f t="shared" si="182"/>
        <v>42499.73170138889</v>
      </c>
      <c r="T2910" s="15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13">
        <f t="shared" si="181"/>
        <v>20</v>
      </c>
      <c r="Q2911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13">
        <f t="shared" si="181"/>
        <v>1</v>
      </c>
      <c r="Q2912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13">
        <f t="shared" si="181"/>
        <v>46.928571428571431</v>
      </c>
      <c r="Q2913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13">
        <f t="shared" si="181"/>
        <v>78.07692307692308</v>
      </c>
      <c r="Q2914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13">
        <f t="shared" si="181"/>
        <v>1</v>
      </c>
      <c r="Q2915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13">
        <f t="shared" si="181"/>
        <v>1</v>
      </c>
      <c r="Q2916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13">
        <f t="shared" si="181"/>
        <v>203.66666666666666</v>
      </c>
      <c r="Q2917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13">
        <f t="shared" si="181"/>
        <v>20.714285714285715</v>
      </c>
      <c r="Q2918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13">
        <f t="shared" si="181"/>
        <v>48.555555555555557</v>
      </c>
      <c r="Q2919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13">
        <f t="shared" si="181"/>
        <v>68.099999999999994</v>
      </c>
      <c r="Q2920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13">
        <f t="shared" si="181"/>
        <v>8.5</v>
      </c>
      <c r="Q2921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13">
        <f t="shared" si="181"/>
        <v>51.615384615384613</v>
      </c>
      <c r="Q2922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13">
        <f t="shared" si="181"/>
        <v>43</v>
      </c>
      <c r="Q2923" t="s">
        <v>8317</v>
      </c>
      <c r="R2923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13">
        <f t="shared" si="181"/>
        <v>83.333333333333329</v>
      </c>
      <c r="Q2924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13">
        <f t="shared" si="181"/>
        <v>30</v>
      </c>
      <c r="Q2925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13">
        <f t="shared" si="181"/>
        <v>175.51020408163265</v>
      </c>
      <c r="Q2926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13">
        <f t="shared" si="181"/>
        <v>231.66175879396985</v>
      </c>
      <c r="Q2927" t="s">
        <v>8317</v>
      </c>
      <c r="R2927" t="s">
        <v>8359</v>
      </c>
      <c r="S2927" s="15">
        <f t="shared" si="182"/>
        <v>41863.584120370375</v>
      </c>
      <c r="T2927" s="15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13">
        <f t="shared" si="181"/>
        <v>75</v>
      </c>
      <c r="Q2928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13">
        <f t="shared" si="181"/>
        <v>112.14285714285714</v>
      </c>
      <c r="Q2929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13">
        <f t="shared" si="181"/>
        <v>41.666666666666664</v>
      </c>
      <c r="Q2930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13">
        <f t="shared" si="181"/>
        <v>255.17343750000001</v>
      </c>
      <c r="Q2931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13">
        <f t="shared" si="181"/>
        <v>162.7741935483871</v>
      </c>
      <c r="Q2932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13">
        <f t="shared" si="181"/>
        <v>88.333333333333329</v>
      </c>
      <c r="Q2933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13">
        <f t="shared" si="181"/>
        <v>85.736842105263165</v>
      </c>
      <c r="Q2934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13">
        <f t="shared" si="181"/>
        <v>47.574074074074076</v>
      </c>
      <c r="Q2935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13">
        <f t="shared" si="181"/>
        <v>72.972972972972968</v>
      </c>
      <c r="Q2936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13">
        <f t="shared" si="181"/>
        <v>90.538461538461533</v>
      </c>
      <c r="Q2937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13">
        <f t="shared" si="181"/>
        <v>37.647058823529413</v>
      </c>
      <c r="Q2938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13">
        <f t="shared" si="181"/>
        <v>36.363636363636367</v>
      </c>
      <c r="Q2939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13">
        <f t="shared" si="181"/>
        <v>126.71875</v>
      </c>
      <c r="Q2940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13">
        <f t="shared" si="181"/>
        <v>329.2</v>
      </c>
      <c r="Q2941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13">
        <f t="shared" si="181"/>
        <v>81.242424242424249</v>
      </c>
      <c r="Q2942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13">
        <f t="shared" si="181"/>
        <v>1</v>
      </c>
      <c r="Q2943" t="s">
        <v>8317</v>
      </c>
      <c r="R2943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13">
        <f t="shared" si="181"/>
        <v>202.22772277227722</v>
      </c>
      <c r="Q2944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3" t="str">
        <f t="shared" si="181"/>
        <v>0</v>
      </c>
      <c r="Q2945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E2946/D2946*100</f>
        <v>1</v>
      </c>
      <c r="P2946" s="13">
        <f t="shared" ref="P2946:P3009" si="185">IFERROR(E2946/L2946,"0")</f>
        <v>100</v>
      </c>
      <c r="Q2946" t="s">
        <v>8317</v>
      </c>
      <c r="R294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3" t="str">
        <f t="shared" si="185"/>
        <v>0</v>
      </c>
      <c r="Q2947" t="s">
        <v>8317</v>
      </c>
      <c r="R2947" t="s">
        <v>8357</v>
      </c>
      <c r="S2947" s="15">
        <f t="shared" ref="S2947:S3010" si="186">(J2947/86400)+DATE(1970,1,1)</f>
        <v>42118.139583333337</v>
      </c>
      <c r="T2947" s="15">
        <f t="shared" ref="T2947:T3010" si="187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13">
        <f t="shared" si="185"/>
        <v>1</v>
      </c>
      <c r="Q2948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13">
        <f t="shared" si="185"/>
        <v>82.461538461538467</v>
      </c>
      <c r="Q2949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13">
        <f t="shared" si="185"/>
        <v>2.6666666666666665</v>
      </c>
      <c r="Q2950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13">
        <f t="shared" si="185"/>
        <v>12.5</v>
      </c>
      <c r="Q2951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3" t="str">
        <f t="shared" si="185"/>
        <v>0</v>
      </c>
      <c r="Q2952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13">
        <f t="shared" si="185"/>
        <v>18.896551724137932</v>
      </c>
      <c r="Q2953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13">
        <f t="shared" si="185"/>
        <v>200.625</v>
      </c>
      <c r="Q2954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13">
        <f t="shared" si="185"/>
        <v>201.66666666666666</v>
      </c>
      <c r="Q2955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3" t="str">
        <f t="shared" si="185"/>
        <v>0</v>
      </c>
      <c r="Q2956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13">
        <f t="shared" si="185"/>
        <v>65</v>
      </c>
      <c r="Q2957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13">
        <f t="shared" si="185"/>
        <v>66.099999999999994</v>
      </c>
      <c r="Q2958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13">
        <f t="shared" si="185"/>
        <v>93.333333333333329</v>
      </c>
      <c r="Q2959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3" t="str">
        <f t="shared" si="185"/>
        <v>0</v>
      </c>
      <c r="Q2960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3" t="str">
        <f t="shared" si="185"/>
        <v>0</v>
      </c>
      <c r="Q2961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3" t="str">
        <f t="shared" si="185"/>
        <v>0</v>
      </c>
      <c r="Q2962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13">
        <f t="shared" si="185"/>
        <v>50.75</v>
      </c>
      <c r="Q2963" t="s">
        <v>8317</v>
      </c>
      <c r="R2963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13">
        <f t="shared" si="185"/>
        <v>60.9</v>
      </c>
      <c r="Q2964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13">
        <f t="shared" si="185"/>
        <v>109.03061224489795</v>
      </c>
      <c r="Q2965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13">
        <f t="shared" si="185"/>
        <v>25.692295918367346</v>
      </c>
      <c r="Q2966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13">
        <f t="shared" si="185"/>
        <v>41.92307692307692</v>
      </c>
      <c r="Q2967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13">
        <f t="shared" si="185"/>
        <v>88.7734375</v>
      </c>
      <c r="Q2968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13">
        <f t="shared" si="185"/>
        <v>80.225352112676063</v>
      </c>
      <c r="Q2969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13">
        <f t="shared" si="185"/>
        <v>78.936170212765958</v>
      </c>
      <c r="Q2970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13">
        <f t="shared" si="185"/>
        <v>95.588235294117652</v>
      </c>
      <c r="Q2971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13">
        <f t="shared" si="185"/>
        <v>69.890109890109883</v>
      </c>
      <c r="Q2972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13">
        <f t="shared" si="185"/>
        <v>74.534883720930239</v>
      </c>
      <c r="Q2973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13">
        <f t="shared" si="185"/>
        <v>123.94117647058823</v>
      </c>
      <c r="Q2974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13">
        <f t="shared" si="185"/>
        <v>264.84848484848487</v>
      </c>
      <c r="Q2975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13">
        <f t="shared" si="185"/>
        <v>58.620689655172413</v>
      </c>
      <c r="Q2976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13">
        <f t="shared" si="185"/>
        <v>70.884955752212392</v>
      </c>
      <c r="Q2977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13">
        <f t="shared" si="185"/>
        <v>8.5714285714285712</v>
      </c>
      <c r="Q2978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13">
        <f t="shared" si="185"/>
        <v>113.56666666666666</v>
      </c>
      <c r="Q2979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13">
        <f t="shared" si="185"/>
        <v>60.6875</v>
      </c>
      <c r="Q2980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13">
        <f t="shared" si="185"/>
        <v>110.21739130434783</v>
      </c>
      <c r="Q2981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13">
        <f t="shared" si="185"/>
        <v>136.45833333333334</v>
      </c>
      <c r="Q2982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13">
        <f t="shared" si="185"/>
        <v>53.164948453608247</v>
      </c>
      <c r="Q2983" t="s">
        <v>8317</v>
      </c>
      <c r="R2983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13">
        <f t="shared" si="185"/>
        <v>86.491525423728817</v>
      </c>
      <c r="Q2984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13">
        <f t="shared" si="185"/>
        <v>155.23827397260274</v>
      </c>
      <c r="Q2985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13">
        <f t="shared" si="185"/>
        <v>115.08256880733946</v>
      </c>
      <c r="Q2986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13">
        <f t="shared" si="185"/>
        <v>109.5945945945946</v>
      </c>
      <c r="Q2987" t="s">
        <v>8317</v>
      </c>
      <c r="R2987" t="s">
        <v>8357</v>
      </c>
      <c r="S2987" s="15">
        <f t="shared" si="186"/>
        <v>42654.973703703705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13">
        <f t="shared" si="185"/>
        <v>45.214285714285715</v>
      </c>
      <c r="Q2988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13">
        <f t="shared" si="185"/>
        <v>104.15169811320754</v>
      </c>
      <c r="Q2989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13">
        <f t="shared" si="185"/>
        <v>35.714285714285715</v>
      </c>
      <c r="Q2990" t="s">
        <v>8317</v>
      </c>
      <c r="R2990" t="s">
        <v>8357</v>
      </c>
      <c r="S2990" s="15">
        <f t="shared" si="186"/>
        <v>42511.36204861111</v>
      </c>
      <c r="T2990" s="15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13">
        <f t="shared" si="185"/>
        <v>96.997252747252745</v>
      </c>
      <c r="Q2991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13">
        <f t="shared" si="185"/>
        <v>370.37037037037038</v>
      </c>
      <c r="Q2992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13">
        <f t="shared" si="185"/>
        <v>94.408602150537632</v>
      </c>
      <c r="Q2993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13">
        <f t="shared" si="185"/>
        <v>48.984375</v>
      </c>
      <c r="Q2994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13">
        <f t="shared" si="185"/>
        <v>45.590909090909093</v>
      </c>
      <c r="Q2995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13">
        <f t="shared" si="185"/>
        <v>23.275254237288134</v>
      </c>
      <c r="Q2996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13">
        <f t="shared" si="185"/>
        <v>63.2289156626506</v>
      </c>
      <c r="Q2997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13">
        <f t="shared" si="185"/>
        <v>153.5204081632653</v>
      </c>
      <c r="Q2998" t="s">
        <v>8317</v>
      </c>
      <c r="R2998" t="s">
        <v>8357</v>
      </c>
      <c r="S2998" s="15">
        <f t="shared" si="186"/>
        <v>42090.912499999999</v>
      </c>
      <c r="T2998" s="15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13">
        <f t="shared" si="185"/>
        <v>90.2</v>
      </c>
      <c r="Q2999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13">
        <f t="shared" si="185"/>
        <v>118.97113163972287</v>
      </c>
      <c r="Q3000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13">
        <f t="shared" si="185"/>
        <v>80.25</v>
      </c>
      <c r="Q3001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13">
        <f t="shared" si="185"/>
        <v>62.5</v>
      </c>
      <c r="Q3002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13">
        <f t="shared" si="185"/>
        <v>131.37719999999999</v>
      </c>
      <c r="Q3003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13">
        <f t="shared" si="185"/>
        <v>73.032980769230775</v>
      </c>
      <c r="Q3004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13">
        <f t="shared" si="185"/>
        <v>178.52941176470588</v>
      </c>
      <c r="Q3005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13">
        <f t="shared" si="185"/>
        <v>162.90974729241879</v>
      </c>
      <c r="Q3006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13">
        <f t="shared" si="185"/>
        <v>108.24237288135593</v>
      </c>
      <c r="Q3007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13">
        <f t="shared" si="185"/>
        <v>88.865979381443296</v>
      </c>
      <c r="Q3008" t="s">
        <v>8317</v>
      </c>
      <c r="R3008" t="s">
        <v>8357</v>
      </c>
      <c r="S3008" s="15">
        <f t="shared" si="186"/>
        <v>41957.756840277776</v>
      </c>
      <c r="T3008" s="15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13">
        <f t="shared" si="185"/>
        <v>54</v>
      </c>
      <c r="Q3009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E3010/D3010*100</f>
        <v>101.16666666666667</v>
      </c>
      <c r="P3010" s="13">
        <f t="shared" ref="P3010:P3073" si="189">IFERROR(E3010/L3010,"0")</f>
        <v>116.73076923076923</v>
      </c>
      <c r="Q3010" t="s">
        <v>8317</v>
      </c>
      <c r="R3010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13">
        <f t="shared" si="189"/>
        <v>233.8984375</v>
      </c>
      <c r="Q3011" t="s">
        <v>8317</v>
      </c>
      <c r="R3011" t="s">
        <v>8357</v>
      </c>
      <c r="S3011" s="15">
        <f t="shared" ref="S3011:S3074" si="190">(J3011/86400)+DATE(1970,1,1)</f>
        <v>41939.569907407407</v>
      </c>
      <c r="T3011" s="15">
        <f t="shared" ref="T3011:T3074" si="191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13">
        <f t="shared" si="189"/>
        <v>158</v>
      </c>
      <c r="Q3012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13">
        <f t="shared" si="189"/>
        <v>14.84</v>
      </c>
      <c r="Q3013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13">
        <f t="shared" si="189"/>
        <v>85.181818181818187</v>
      </c>
      <c r="Q3014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13">
        <f t="shared" si="189"/>
        <v>146.69158878504672</v>
      </c>
      <c r="Q3015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13">
        <f t="shared" si="189"/>
        <v>50.764811490125673</v>
      </c>
      <c r="Q3016" t="s">
        <v>8317</v>
      </c>
      <c r="R3016" t="s">
        <v>8357</v>
      </c>
      <c r="S3016" s="15">
        <f t="shared" si="190"/>
        <v>41920.123611111107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13">
        <f t="shared" si="189"/>
        <v>87.7</v>
      </c>
      <c r="Q3017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13">
        <f t="shared" si="189"/>
        <v>242.27777777777777</v>
      </c>
      <c r="Q3018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13">
        <f t="shared" si="189"/>
        <v>146.44654088050314</v>
      </c>
      <c r="Q3019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13">
        <f t="shared" si="189"/>
        <v>103.17073170731707</v>
      </c>
      <c r="Q3020" t="s">
        <v>8317</v>
      </c>
      <c r="R3020" t="s">
        <v>8357</v>
      </c>
      <c r="S3020" s="15">
        <f t="shared" si="190"/>
        <v>42163.298333333332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13">
        <f t="shared" si="189"/>
        <v>80.464601769911511</v>
      </c>
      <c r="Q3021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13">
        <f t="shared" si="189"/>
        <v>234.66666666666666</v>
      </c>
      <c r="Q3022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13">
        <f t="shared" si="189"/>
        <v>50.689320388349515</v>
      </c>
      <c r="Q3023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13">
        <f t="shared" si="189"/>
        <v>162.70967741935485</v>
      </c>
      <c r="Q3024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13">
        <f t="shared" si="189"/>
        <v>120.16666666666667</v>
      </c>
      <c r="Q3025" t="s">
        <v>8317</v>
      </c>
      <c r="R3025" t="s">
        <v>8357</v>
      </c>
      <c r="S3025" s="15">
        <f t="shared" si="190"/>
        <v>42121.675763888888</v>
      </c>
      <c r="T3025" s="15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13">
        <f t="shared" si="189"/>
        <v>67.697802197802204</v>
      </c>
      <c r="Q3026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13">
        <f t="shared" si="189"/>
        <v>52.103448275862071</v>
      </c>
      <c r="Q3027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13">
        <f t="shared" si="189"/>
        <v>51.6</v>
      </c>
      <c r="Q3028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13">
        <f t="shared" si="189"/>
        <v>164.3</v>
      </c>
      <c r="Q3029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13">
        <f t="shared" si="189"/>
        <v>84.858585858585855</v>
      </c>
      <c r="Q3030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13">
        <f t="shared" si="189"/>
        <v>94.548850574712645</v>
      </c>
      <c r="Q3031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13">
        <f t="shared" si="189"/>
        <v>45.536585365853661</v>
      </c>
      <c r="Q3032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13">
        <f t="shared" si="189"/>
        <v>51.724137931034484</v>
      </c>
      <c r="Q3033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13">
        <f t="shared" si="189"/>
        <v>50.88</v>
      </c>
      <c r="Q3034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13">
        <f t="shared" si="189"/>
        <v>191.13043478260869</v>
      </c>
      <c r="Q3035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13">
        <f t="shared" si="189"/>
        <v>89.314285714285717</v>
      </c>
      <c r="Q3036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13">
        <f t="shared" si="189"/>
        <v>88.588631921824103</v>
      </c>
      <c r="Q3037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13">
        <f t="shared" si="189"/>
        <v>96.300911854103347</v>
      </c>
      <c r="Q3038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13">
        <f t="shared" si="189"/>
        <v>33.3125</v>
      </c>
      <c r="Q3039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13">
        <f t="shared" si="189"/>
        <v>37.222222222222221</v>
      </c>
      <c r="Q3040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13">
        <f t="shared" si="189"/>
        <v>92.130423728813554</v>
      </c>
      <c r="Q3041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13">
        <f t="shared" si="189"/>
        <v>76.785714285714292</v>
      </c>
      <c r="Q3042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13">
        <f t="shared" si="189"/>
        <v>96.526315789473685</v>
      </c>
      <c r="Q3043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13">
        <f t="shared" si="189"/>
        <v>51.891891891891895</v>
      </c>
      <c r="Q3044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13">
        <f t="shared" si="189"/>
        <v>128.9140625</v>
      </c>
      <c r="Q3045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13">
        <f t="shared" si="189"/>
        <v>84.108974358974365</v>
      </c>
      <c r="Q3046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13">
        <f t="shared" si="189"/>
        <v>82.941562500000003</v>
      </c>
      <c r="Q3047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13">
        <f t="shared" si="189"/>
        <v>259.94827586206895</v>
      </c>
      <c r="Q3048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13">
        <f t="shared" si="189"/>
        <v>37.25</v>
      </c>
      <c r="Q3049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13">
        <f t="shared" si="189"/>
        <v>177.02127659574469</v>
      </c>
      <c r="Q3050" t="s">
        <v>8317</v>
      </c>
      <c r="R3050" t="s">
        <v>8357</v>
      </c>
      <c r="S3050" s="15">
        <f t="shared" si="190"/>
        <v>41975.901180555556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13">
        <f t="shared" si="189"/>
        <v>74.074074074074076</v>
      </c>
      <c r="Q3051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13">
        <f t="shared" si="189"/>
        <v>70.666666666666671</v>
      </c>
      <c r="Q3052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13">
        <f t="shared" si="189"/>
        <v>23.62857142857143</v>
      </c>
      <c r="Q3053" t="s">
        <v>8317</v>
      </c>
      <c r="R3053" t="s">
        <v>8357</v>
      </c>
      <c r="S3053" s="15">
        <f t="shared" si="190"/>
        <v>42744.416030092594</v>
      </c>
      <c r="T3053" s="15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13">
        <f t="shared" si="189"/>
        <v>37.5</v>
      </c>
      <c r="Q3054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13">
        <f t="shared" si="189"/>
        <v>13.333333333333334</v>
      </c>
      <c r="Q3055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3" t="str">
        <f t="shared" si="189"/>
        <v>0</v>
      </c>
      <c r="Q3056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13">
        <f t="shared" si="189"/>
        <v>1</v>
      </c>
      <c r="Q3057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3" t="str">
        <f t="shared" si="189"/>
        <v>0</v>
      </c>
      <c r="Q3058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3" t="str">
        <f t="shared" si="189"/>
        <v>0</v>
      </c>
      <c r="Q3059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13">
        <f t="shared" si="189"/>
        <v>1</v>
      </c>
      <c r="Q3060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13">
        <f t="shared" si="189"/>
        <v>41</v>
      </c>
      <c r="Q3061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13">
        <f t="shared" si="189"/>
        <v>55.833333333333336</v>
      </c>
      <c r="Q3062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3" t="str">
        <f t="shared" si="189"/>
        <v>0</v>
      </c>
      <c r="Q3063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13">
        <f t="shared" si="189"/>
        <v>99.761194029850742</v>
      </c>
      <c r="Q3064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13">
        <f t="shared" si="189"/>
        <v>25.521739130434781</v>
      </c>
      <c r="Q3065" t="s">
        <v>8317</v>
      </c>
      <c r="R3065" t="s">
        <v>8357</v>
      </c>
      <c r="S3065" s="15">
        <f t="shared" si="190"/>
        <v>42630.922893518524</v>
      </c>
      <c r="T3065" s="15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13">
        <f t="shared" si="189"/>
        <v>117.65277777777777</v>
      </c>
      <c r="Q3066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13">
        <f t="shared" si="189"/>
        <v>5</v>
      </c>
      <c r="Q3067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13">
        <f t="shared" si="189"/>
        <v>2796.6666666666665</v>
      </c>
      <c r="Q3068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13">
        <f t="shared" si="189"/>
        <v>200</v>
      </c>
      <c r="Q3069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13">
        <f t="shared" si="189"/>
        <v>87.5</v>
      </c>
      <c r="Q3070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13">
        <f t="shared" si="189"/>
        <v>20.142857142857142</v>
      </c>
      <c r="Q3071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13">
        <f t="shared" si="189"/>
        <v>20.875</v>
      </c>
      <c r="Q3072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13">
        <f t="shared" si="189"/>
        <v>61.307692307692307</v>
      </c>
      <c r="Q3073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E3074/D3074*100</f>
        <v>1.6666666666666666E-2</v>
      </c>
      <c r="P3074" s="13">
        <f t="shared" ref="P3074:P3137" si="193">IFERROR(E3074/L3074,"0")</f>
        <v>1</v>
      </c>
      <c r="Q3074" t="s">
        <v>8317</v>
      </c>
      <c r="R3074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13">
        <f t="shared" si="193"/>
        <v>92.142857142857139</v>
      </c>
      <c r="Q3075" t="s">
        <v>8317</v>
      </c>
      <c r="R3075" t="s">
        <v>8357</v>
      </c>
      <c r="S3075" s="15">
        <f t="shared" ref="S3075:S3138" si="194">(J3075/86400)+DATE(1970,1,1)</f>
        <v>42111.684027777781</v>
      </c>
      <c r="T3075" s="15">
        <f t="shared" ref="T3075:T3138" si="195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13">
        <f t="shared" si="193"/>
        <v>7.333333333333333</v>
      </c>
      <c r="Q3076" t="s">
        <v>8317</v>
      </c>
      <c r="R3076" t="s">
        <v>8357</v>
      </c>
      <c r="S3076" s="15">
        <f t="shared" si="194"/>
        <v>42409.571284722224</v>
      </c>
      <c r="T3076" s="15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13">
        <f t="shared" si="193"/>
        <v>64.8</v>
      </c>
      <c r="Q3077" t="s">
        <v>8317</v>
      </c>
      <c r="R3077" t="s">
        <v>8357</v>
      </c>
      <c r="S3077" s="15">
        <f t="shared" si="194"/>
        <v>42551.102314814816</v>
      </c>
      <c r="T3077" s="15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13">
        <f t="shared" si="193"/>
        <v>30.12</v>
      </c>
      <c r="Q3078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13">
        <f t="shared" si="193"/>
        <v>52.5</v>
      </c>
      <c r="Q3079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13">
        <f t="shared" si="193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13">
        <f t="shared" si="193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13">
        <f t="shared" si="193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13">
        <f t="shared" si="193"/>
        <v>420.6</v>
      </c>
      <c r="Q3083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3" t="str">
        <f t="shared" si="193"/>
        <v>0</v>
      </c>
      <c r="Q3084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13">
        <f t="shared" si="193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13">
        <f t="shared" si="193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13">
        <f t="shared" si="193"/>
        <v>67.777777777777771</v>
      </c>
      <c r="Q3087" t="s">
        <v>8317</v>
      </c>
      <c r="R3087" t="s">
        <v>8357</v>
      </c>
      <c r="S3087" s="15">
        <f t="shared" si="194"/>
        <v>42246.883784722224</v>
      </c>
      <c r="T3087" s="15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13">
        <f t="shared" si="193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13">
        <f t="shared" si="193"/>
        <v>62.5</v>
      </c>
      <c r="Q3089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13">
        <f t="shared" si="193"/>
        <v>42</v>
      </c>
      <c r="Q3090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13">
        <f t="shared" si="193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13">
        <f t="shared" si="193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13">
        <f t="shared" si="193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13">
        <f t="shared" si="193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13">
        <f t="shared" si="193"/>
        <v>53.529411764705884</v>
      </c>
      <c r="Q3095" t="s">
        <v>8317</v>
      </c>
      <c r="R3095" t="s">
        <v>8357</v>
      </c>
      <c r="S3095" s="15">
        <f t="shared" si="194"/>
        <v>41760.909039351856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13">
        <f t="shared" si="193"/>
        <v>25</v>
      </c>
      <c r="Q3096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13">
        <f t="shared" si="193"/>
        <v>50</v>
      </c>
      <c r="Q3097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13">
        <f t="shared" si="193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13">
        <f t="shared" si="193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13">
        <f t="shared" si="193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13">
        <f t="shared" si="193"/>
        <v>55.6</v>
      </c>
      <c r="Q3101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13">
        <f t="shared" si="193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13">
        <f t="shared" si="193"/>
        <v>25</v>
      </c>
      <c r="Q3103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13">
        <f t="shared" si="193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13">
        <f t="shared" si="193"/>
        <v>5.5</v>
      </c>
      <c r="Q3105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13">
        <f t="shared" si="193"/>
        <v>237</v>
      </c>
      <c r="Q3106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13">
        <f t="shared" si="193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13">
        <f t="shared" si="193"/>
        <v>10.25</v>
      </c>
      <c r="Q3108" t="s">
        <v>8317</v>
      </c>
      <c r="R3108" t="s">
        <v>8357</v>
      </c>
      <c r="S3108" s="15">
        <f t="shared" si="194"/>
        <v>42241.429120370369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13">
        <f t="shared" si="193"/>
        <v>272.58620689655174</v>
      </c>
      <c r="Q3109" t="s">
        <v>8317</v>
      </c>
      <c r="R3109" t="s">
        <v>8357</v>
      </c>
      <c r="S3109" s="15">
        <f t="shared" si="194"/>
        <v>42128.814247685186</v>
      </c>
      <c r="T3109" s="15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13">
        <f t="shared" si="193"/>
        <v>13</v>
      </c>
      <c r="Q3110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13">
        <f t="shared" si="193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13">
        <f t="shared" si="193"/>
        <v>10</v>
      </c>
      <c r="Q3112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13">
        <f t="shared" si="193"/>
        <v>70.10526315789474</v>
      </c>
      <c r="Q3113" t="s">
        <v>8317</v>
      </c>
      <c r="R3113" t="s">
        <v>8357</v>
      </c>
      <c r="S3113" s="15">
        <f t="shared" si="194"/>
        <v>41885.595138888893</v>
      </c>
      <c r="T3113" s="15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13">
        <f t="shared" si="193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13">
        <f t="shared" si="193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3" t="str">
        <f t="shared" si="193"/>
        <v>0</v>
      </c>
      <c r="Q3116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13">
        <f t="shared" si="193"/>
        <v>300</v>
      </c>
      <c r="Q3117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13">
        <f t="shared" si="193"/>
        <v>43</v>
      </c>
      <c r="Q3118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13">
        <f t="shared" si="193"/>
        <v>1</v>
      </c>
      <c r="Q3119" t="s">
        <v>8317</v>
      </c>
      <c r="R3119" t="s">
        <v>8357</v>
      </c>
      <c r="S3119" s="15">
        <f t="shared" si="194"/>
        <v>42509.374537037038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13">
        <f t="shared" si="193"/>
        <v>775</v>
      </c>
      <c r="Q3120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13">
        <f t="shared" si="193"/>
        <v>5</v>
      </c>
      <c r="Q3121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13">
        <f t="shared" si="193"/>
        <v>12.8</v>
      </c>
      <c r="Q3122" t="s">
        <v>8317</v>
      </c>
      <c r="R3122" t="s">
        <v>8357</v>
      </c>
      <c r="S3122" s="15">
        <f t="shared" si="194"/>
        <v>42435.942083333328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13">
        <f t="shared" si="193"/>
        <v>10</v>
      </c>
      <c r="Q3123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13">
        <f t="shared" si="193"/>
        <v>58</v>
      </c>
      <c r="Q3124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13">
        <f t="shared" si="193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13">
        <f t="shared" si="193"/>
        <v>6.5</v>
      </c>
      <c r="Q3126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3" t="str">
        <f t="shared" si="193"/>
        <v>0</v>
      </c>
      <c r="Q3127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13">
        <f t="shared" si="193"/>
        <v>61.176470588235297</v>
      </c>
      <c r="Q3128" t="s">
        <v>8317</v>
      </c>
      <c r="R3128" t="s">
        <v>8357</v>
      </c>
      <c r="S3128" s="15">
        <f t="shared" si="194"/>
        <v>42427.018078703702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3" t="str">
        <f t="shared" si="193"/>
        <v>0</v>
      </c>
      <c r="Q3129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13">
        <f t="shared" si="193"/>
        <v>139.23931623931625</v>
      </c>
      <c r="Q3130" t="s">
        <v>8317</v>
      </c>
      <c r="R3130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13">
        <f t="shared" si="193"/>
        <v>10</v>
      </c>
      <c r="Q3131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13">
        <f t="shared" si="193"/>
        <v>93.75</v>
      </c>
      <c r="Q3132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13">
        <f t="shared" si="193"/>
        <v>53.75</v>
      </c>
      <c r="Q3133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13">
        <f t="shared" si="193"/>
        <v>10</v>
      </c>
      <c r="Q3134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13">
        <f t="shared" si="193"/>
        <v>33.75</v>
      </c>
      <c r="Q3135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13">
        <f t="shared" si="193"/>
        <v>18.75</v>
      </c>
      <c r="Q3136" t="s">
        <v>8317</v>
      </c>
      <c r="R3136" t="s">
        <v>8318</v>
      </c>
      <c r="S3136" s="15">
        <f t="shared" si="194"/>
        <v>42800.720127314809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13">
        <f t="shared" si="193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E3138/D3138*100</f>
        <v>127.8</v>
      </c>
      <c r="P3138" s="13">
        <f t="shared" ref="P3138:P3201" si="197">IFERROR(E3138/L3138,"0")</f>
        <v>29.045454545454547</v>
      </c>
      <c r="Q3138" t="s">
        <v>8317</v>
      </c>
      <c r="R3138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13">
        <f t="shared" si="197"/>
        <v>50</v>
      </c>
      <c r="Q3139" t="s">
        <v>8317</v>
      </c>
      <c r="R3139" t="s">
        <v>8318</v>
      </c>
      <c r="S3139" s="15">
        <f t="shared" ref="S3139:S3202" si="198">(J3139/86400)+DATE(1970,1,1)</f>
        <v>42807.885057870371</v>
      </c>
      <c r="T3139" s="15">
        <f t="shared" ref="T3139:T3202" si="1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3" t="str">
        <f t="shared" si="197"/>
        <v>0</v>
      </c>
      <c r="Q3140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13">
        <f t="shared" si="197"/>
        <v>450</v>
      </c>
      <c r="Q3141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13">
        <f t="shared" si="197"/>
        <v>24</v>
      </c>
      <c r="Q3142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13">
        <f t="shared" si="197"/>
        <v>32.25</v>
      </c>
      <c r="Q3143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13">
        <f t="shared" si="197"/>
        <v>15</v>
      </c>
      <c r="Q3144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3" t="str">
        <f t="shared" si="197"/>
        <v>0</v>
      </c>
      <c r="Q3145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13">
        <f t="shared" si="197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3" t="str">
        <f t="shared" si="197"/>
        <v>0</v>
      </c>
      <c r="Q3147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13">
        <f t="shared" si="197"/>
        <v>437.5</v>
      </c>
      <c r="Q3148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13">
        <f t="shared" si="197"/>
        <v>110.35211267605634</v>
      </c>
      <c r="Q3149" t="s">
        <v>8317</v>
      </c>
      <c r="R3149" t="s">
        <v>8318</v>
      </c>
      <c r="S3149" s="15">
        <f t="shared" si="198"/>
        <v>41909.96938657407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13">
        <f t="shared" si="197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13">
        <f t="shared" si="197"/>
        <v>52</v>
      </c>
      <c r="Q3151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13">
        <f t="shared" si="197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13">
        <f t="shared" si="197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13">
        <f t="shared" si="197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13">
        <f t="shared" si="197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13">
        <f t="shared" si="197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13">
        <f t="shared" si="197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13">
        <f t="shared" si="197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13">
        <f t="shared" si="197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13">
        <f t="shared" si="197"/>
        <v>82.608695652173907</v>
      </c>
      <c r="Q3160" t="s">
        <v>8317</v>
      </c>
      <c r="R3160" t="s">
        <v>8318</v>
      </c>
      <c r="S3160" s="15">
        <f t="shared" si="198"/>
        <v>41447.839722222227</v>
      </c>
      <c r="T3160" s="15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13">
        <f t="shared" si="197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13">
        <f t="shared" si="197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13">
        <f t="shared" si="197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13">
        <f t="shared" si="197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13">
        <f t="shared" si="197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13">
        <f t="shared" si="197"/>
        <v>37.591549295774648</v>
      </c>
      <c r="Q3166" t="s">
        <v>8317</v>
      </c>
      <c r="R3166" t="s">
        <v>8318</v>
      </c>
      <c r="S3166" s="15">
        <f t="shared" si="198"/>
        <v>41766.805729166663</v>
      </c>
      <c r="T3166" s="15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13">
        <f t="shared" si="197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13">
        <f t="shared" si="197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13">
        <f t="shared" si="197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13">
        <f t="shared" si="197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13">
        <f t="shared" si="197"/>
        <v>100.5</v>
      </c>
      <c r="Q3171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13">
        <f t="shared" si="197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13">
        <f t="shared" si="197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13">
        <f t="shared" si="197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13">
        <f t="shared" si="197"/>
        <v>139.18918918918919</v>
      </c>
      <c r="Q3175" t="s">
        <v>8317</v>
      </c>
      <c r="R3175" t="s">
        <v>8318</v>
      </c>
      <c r="S3175" s="15">
        <f t="shared" si="198"/>
        <v>41878.878379629634</v>
      </c>
      <c r="T3175" s="15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13">
        <f t="shared" si="197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13">
        <f t="shared" si="197"/>
        <v>91.3</v>
      </c>
      <c r="Q3177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13">
        <f t="shared" si="197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13">
        <f t="shared" si="197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13">
        <f t="shared" si="197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13">
        <f t="shared" si="197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13">
        <f t="shared" si="197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13">
        <f t="shared" si="197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13">
        <f t="shared" si="197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13">
        <f t="shared" si="197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13">
        <f t="shared" si="197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13">
        <f t="shared" si="197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13">
        <f t="shared" si="197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13">
        <f t="shared" si="197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13">
        <f t="shared" si="197"/>
        <v>14.444444444444445</v>
      </c>
      <c r="Q3190" t="s">
        <v>8317</v>
      </c>
      <c r="R3190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13">
        <f t="shared" si="197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3" t="str">
        <f t="shared" si="197"/>
        <v>0</v>
      </c>
      <c r="Q3192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13">
        <f t="shared" si="197"/>
        <v>37.75</v>
      </c>
      <c r="Q3193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13">
        <f t="shared" si="197"/>
        <v>12.75</v>
      </c>
      <c r="Q3194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13">
        <f t="shared" si="197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3" t="str">
        <f t="shared" si="197"/>
        <v>0</v>
      </c>
      <c r="Q3196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13">
        <f t="shared" si="197"/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13">
        <f t="shared" si="197"/>
        <v>300</v>
      </c>
      <c r="Q3198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13">
        <f t="shared" si="197"/>
        <v>286.25</v>
      </c>
      <c r="Q3199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13">
        <f t="shared" si="197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13">
        <f t="shared" si="197"/>
        <v>49.20754716981132</v>
      </c>
      <c r="Q3201" t="s">
        <v>8317</v>
      </c>
      <c r="R3201" t="s">
        <v>8359</v>
      </c>
      <c r="S3201" s="15">
        <f t="shared" si="198"/>
        <v>41858.761782407411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E3202/D3202*100</f>
        <v>2E-3</v>
      </c>
      <c r="P3202" s="13">
        <f t="shared" ref="P3202:P3265" si="201">IFERROR(E3202/L3202,"0")</f>
        <v>1</v>
      </c>
      <c r="Q3202" t="s">
        <v>8317</v>
      </c>
      <c r="R3202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13">
        <f t="shared" si="201"/>
        <v>12.5</v>
      </c>
      <c r="Q3203" t="s">
        <v>8317</v>
      </c>
      <c r="R3203" t="s">
        <v>8359</v>
      </c>
      <c r="S3203" s="15">
        <f t="shared" ref="S3203:S3266" si="202">(J3203/86400)+DATE(1970,1,1)</f>
        <v>41861.767094907409</v>
      </c>
      <c r="T3203" s="15">
        <f t="shared" ref="T3203:T3266" si="203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13">
        <f t="shared" si="201"/>
        <v>109.04</v>
      </c>
      <c r="Q3204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13">
        <f t="shared" si="201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3" t="str">
        <f t="shared" si="201"/>
        <v>0</v>
      </c>
      <c r="Q3206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13">
        <f t="shared" si="201"/>
        <v>22.75</v>
      </c>
      <c r="Q3207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3" t="str">
        <f t="shared" si="201"/>
        <v>0</v>
      </c>
      <c r="Q3208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13">
        <f t="shared" si="201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13">
        <f t="shared" si="201"/>
        <v>63.109756097560975</v>
      </c>
      <c r="Q3210" t="s">
        <v>8317</v>
      </c>
      <c r="R3210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13">
        <f t="shared" si="201"/>
        <v>50.157964601769912</v>
      </c>
      <c r="Q3211" t="s">
        <v>8317</v>
      </c>
      <c r="R3211" t="s">
        <v>8318</v>
      </c>
      <c r="S3211" s="15">
        <f t="shared" si="202"/>
        <v>41778.637245370366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13">
        <f t="shared" si="201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13">
        <f t="shared" si="201"/>
        <v>85.531055900621112</v>
      </c>
      <c r="Q3213" t="s">
        <v>8317</v>
      </c>
      <c r="R3213" t="s">
        <v>8318</v>
      </c>
      <c r="S3213" s="15">
        <f t="shared" si="202"/>
        <v>41834.58657407407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13">
        <f t="shared" si="201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13">
        <f t="shared" si="201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13">
        <f t="shared" si="201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13">
        <f t="shared" si="201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13">
        <f t="shared" si="201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13">
        <f t="shared" si="201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13">
        <f t="shared" si="201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13">
        <f t="shared" si="201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13">
        <f t="shared" si="201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13">
        <f t="shared" si="201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13">
        <f t="shared" si="201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13">
        <f t="shared" si="201"/>
        <v>45.878378378378379</v>
      </c>
      <c r="Q3225" t="s">
        <v>8317</v>
      </c>
      <c r="R3225" t="s">
        <v>8318</v>
      </c>
      <c r="S3225" s="15">
        <f t="shared" si="202"/>
        <v>42206.835370370369</v>
      </c>
      <c r="T3225" s="15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13">
        <f t="shared" si="201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13">
        <f t="shared" si="201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13">
        <f t="shared" si="201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13">
        <f t="shared" si="201"/>
        <v>50</v>
      </c>
      <c r="Q3229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13">
        <f t="shared" si="201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13">
        <f t="shared" si="201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13">
        <f t="shared" si="201"/>
        <v>77.21621621621621</v>
      </c>
      <c r="Q3232" t="s">
        <v>8317</v>
      </c>
      <c r="R3232" t="s">
        <v>8318</v>
      </c>
      <c r="S3232" s="15">
        <f t="shared" si="202"/>
        <v>41898.168124999997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13">
        <f t="shared" si="201"/>
        <v>57.5</v>
      </c>
      <c r="Q3233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13">
        <f t="shared" si="201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13">
        <f t="shared" si="201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13">
        <f t="shared" si="201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13">
        <f t="shared" si="201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13">
        <f t="shared" si="201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13">
        <f t="shared" si="201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13">
        <f t="shared" si="201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13">
        <f t="shared" si="201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13">
        <f t="shared" si="201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13">
        <f t="shared" si="201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13">
        <f t="shared" si="201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13">
        <f t="shared" si="201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13">
        <f t="shared" si="201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13">
        <f t="shared" si="201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13">
        <f t="shared" si="201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13">
        <f t="shared" si="201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13">
        <f t="shared" si="201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13">
        <f t="shared" si="201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13">
        <f t="shared" si="201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13">
        <f t="shared" si="201"/>
        <v>83.05</v>
      </c>
      <c r="Q3253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13">
        <f t="shared" si="201"/>
        <v>57.52</v>
      </c>
      <c r="Q3254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13">
        <f t="shared" si="201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13">
        <f t="shared" si="201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13">
        <f t="shared" si="201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13">
        <f t="shared" si="201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13">
        <f t="shared" si="201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13">
        <f t="shared" si="201"/>
        <v>98.2</v>
      </c>
      <c r="Q3260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13">
        <f t="shared" si="201"/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13">
        <f t="shared" si="201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13">
        <f t="shared" si="201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13">
        <f t="shared" si="201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13">
        <f t="shared" si="201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E3266/D3266*100</f>
        <v>103</v>
      </c>
      <c r="P3266" s="13">
        <f t="shared" ref="P3266:P3329" si="205">IFERROR(E3266/L3266,"0")</f>
        <v>52.551020408163268</v>
      </c>
      <c r="Q3266" t="s">
        <v>8317</v>
      </c>
      <c r="R326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13">
        <f t="shared" si="205"/>
        <v>70.285714285714292</v>
      </c>
      <c r="Q3267" t="s">
        <v>8317</v>
      </c>
      <c r="R3267" t="s">
        <v>8318</v>
      </c>
      <c r="S3267" s="15">
        <f t="shared" ref="S3267:S3330" si="206">(J3267/86400)+DATE(1970,1,1)</f>
        <v>42311.711979166663</v>
      </c>
      <c r="T3267" s="15">
        <f t="shared" ref="T3267:T3330" si="207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13">
        <f t="shared" si="205"/>
        <v>48.325153374233132</v>
      </c>
      <c r="Q3268" t="s">
        <v>8317</v>
      </c>
      <c r="R3268" t="s">
        <v>8318</v>
      </c>
      <c r="S3268" s="15">
        <f t="shared" si="206"/>
        <v>42136.536134259259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13">
        <f t="shared" si="205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13">
        <f t="shared" si="205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13">
        <f t="shared" si="205"/>
        <v>116</v>
      </c>
      <c r="Q3271" t="s">
        <v>8317</v>
      </c>
      <c r="R3271" t="s">
        <v>8318</v>
      </c>
      <c r="S3271" s="15">
        <f t="shared" si="206"/>
        <v>42137.395798611113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13">
        <f t="shared" si="205"/>
        <v>61</v>
      </c>
      <c r="Q3272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13">
        <f t="shared" si="205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13">
        <f t="shared" si="205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13">
        <f t="shared" si="205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13">
        <f t="shared" si="205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13">
        <f t="shared" si="205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13">
        <f t="shared" si="205"/>
        <v>52.58</v>
      </c>
      <c r="Q3278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13">
        <f t="shared" si="205"/>
        <v>54.3</v>
      </c>
      <c r="Q3279" t="s">
        <v>8317</v>
      </c>
      <c r="R3279" t="s">
        <v>8318</v>
      </c>
      <c r="S3279" s="15">
        <f t="shared" si="206"/>
        <v>41931.682939814811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13">
        <f t="shared" si="205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13">
        <f t="shared" si="205"/>
        <v>105.2063492063492</v>
      </c>
      <c r="Q3281" t="s">
        <v>8317</v>
      </c>
      <c r="R3281" t="s">
        <v>8318</v>
      </c>
      <c r="S3281" s="15">
        <f t="shared" si="206"/>
        <v>42431.102534722224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13">
        <f t="shared" si="205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13">
        <f t="shared" si="205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13">
        <f t="shared" si="205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13">
        <f t="shared" si="205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13">
        <f t="shared" si="205"/>
        <v>203.2</v>
      </c>
      <c r="Q3286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13">
        <f t="shared" si="205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13">
        <f t="shared" si="205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13">
        <f t="shared" si="205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13">
        <f t="shared" si="205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13">
        <f t="shared" si="205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13">
        <f t="shared" si="205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13">
        <f t="shared" si="205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13">
        <f t="shared" si="205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13">
        <f t="shared" si="205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13">
        <f t="shared" si="205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13">
        <f t="shared" si="205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13">
        <f t="shared" si="205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13">
        <f t="shared" si="205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13">
        <f t="shared" si="205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13">
        <f t="shared" si="205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13">
        <f t="shared" si="205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13">
        <f t="shared" si="205"/>
        <v>57.2</v>
      </c>
      <c r="Q3303" t="s">
        <v>8317</v>
      </c>
      <c r="R3303" t="s">
        <v>8318</v>
      </c>
      <c r="S3303" s="15">
        <f t="shared" si="206"/>
        <v>42538.735833333332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13">
        <f t="shared" si="205"/>
        <v>173.7</v>
      </c>
      <c r="Q3304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13">
        <f t="shared" si="205"/>
        <v>59.6</v>
      </c>
      <c r="Q3305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13">
        <f t="shared" si="205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13">
        <f t="shared" si="205"/>
        <v>204.05</v>
      </c>
      <c r="Q3307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13">
        <f t="shared" si="205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13">
        <f t="shared" si="205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13">
        <f t="shared" si="205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13">
        <f t="shared" si="205"/>
        <v>18</v>
      </c>
      <c r="Q3311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13">
        <f t="shared" si="205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13">
        <f t="shared" si="205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13">
        <f t="shared" si="205"/>
        <v>61</v>
      </c>
      <c r="Q3314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13">
        <f t="shared" si="205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13">
        <f t="shared" si="205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13">
        <f t="shared" si="205"/>
        <v>49.438202247191015</v>
      </c>
      <c r="Q3317" t="s">
        <v>8317</v>
      </c>
      <c r="R3317" t="s">
        <v>8318</v>
      </c>
      <c r="S3317" s="15">
        <f t="shared" si="206"/>
        <v>42466.303715277776</v>
      </c>
      <c r="T3317" s="15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13">
        <f t="shared" si="205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13">
        <f t="shared" si="205"/>
        <v>61.944444444444443</v>
      </c>
      <c r="Q3319" t="s">
        <v>8317</v>
      </c>
      <c r="R3319" t="s">
        <v>8318</v>
      </c>
      <c r="S3319" s="15">
        <f t="shared" si="206"/>
        <v>42499.039629629631</v>
      </c>
      <c r="T3319" s="15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13">
        <f t="shared" si="205"/>
        <v>78.5</v>
      </c>
      <c r="Q3320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13">
        <f t="shared" si="205"/>
        <v>33.75</v>
      </c>
      <c r="Q3321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13">
        <f t="shared" si="205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13">
        <f t="shared" si="205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13">
        <f t="shared" si="205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13">
        <f t="shared" si="205"/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13">
        <f t="shared" si="205"/>
        <v>152.5</v>
      </c>
      <c r="Q3326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13">
        <f t="shared" si="205"/>
        <v>30</v>
      </c>
      <c r="Q3327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13">
        <f t="shared" si="205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13">
        <f t="shared" si="205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E3330/D3330*100</f>
        <v>146.38888888888889</v>
      </c>
      <c r="P3330" s="13">
        <f t="shared" ref="P3330:P3393" si="209">IFERROR(E3330/L3330,"0")</f>
        <v>292.77777777777777</v>
      </c>
      <c r="Q3330" t="s">
        <v>8317</v>
      </c>
      <c r="R3330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13">
        <f t="shared" si="209"/>
        <v>44.92307692307692</v>
      </c>
      <c r="Q3331" t="s">
        <v>8317</v>
      </c>
      <c r="R3331" t="s">
        <v>8318</v>
      </c>
      <c r="S3331" s="15">
        <f t="shared" ref="S3331:S3394" si="210">(J3331/86400)+DATE(1970,1,1)</f>
        <v>41837.323009259257</v>
      </c>
      <c r="T3331" s="15">
        <f t="shared" ref="T3331:T3394" si="211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13">
        <f t="shared" si="209"/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13">
        <f t="shared" si="209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13">
        <f t="shared" si="209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13">
        <f t="shared" si="209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13">
        <f t="shared" si="209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13">
        <f t="shared" si="209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13">
        <f t="shared" si="209"/>
        <v>27.777777777777779</v>
      </c>
      <c r="Q3338" t="s">
        <v>8317</v>
      </c>
      <c r="R3338" t="s">
        <v>8318</v>
      </c>
      <c r="S3338" s="15">
        <f t="shared" si="210"/>
        <v>42437.398680555554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13">
        <f t="shared" si="209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13">
        <f t="shared" si="209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13">
        <f t="shared" si="209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13">
        <f t="shared" si="209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13">
        <f t="shared" si="209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13">
        <f t="shared" si="209"/>
        <v>78.205128205128204</v>
      </c>
      <c r="Q3344" t="s">
        <v>8317</v>
      </c>
      <c r="R3344" t="s">
        <v>8318</v>
      </c>
      <c r="S3344" s="15">
        <f t="shared" si="210"/>
        <v>42062.296412037038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13">
        <f t="shared" si="209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13">
        <f t="shared" si="209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13">
        <f t="shared" si="209"/>
        <v>50</v>
      </c>
      <c r="Q3347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13">
        <f t="shared" si="209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13">
        <f t="shared" si="209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13">
        <f t="shared" si="209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13">
        <f t="shared" si="209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13">
        <f t="shared" si="209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13">
        <f t="shared" si="209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13">
        <f t="shared" si="209"/>
        <v>76.8</v>
      </c>
      <c r="Q3354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13">
        <f t="shared" si="209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13">
        <f t="shared" si="209"/>
        <v>55.6</v>
      </c>
      <c r="Q3356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13">
        <f t="shared" si="209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13">
        <f t="shared" si="209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13">
        <f t="shared" si="209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13">
        <f t="shared" si="209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13">
        <f t="shared" si="209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13">
        <f t="shared" si="209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13">
        <f t="shared" si="209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13">
        <f t="shared" si="209"/>
        <v>54.5</v>
      </c>
      <c r="Q3364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13">
        <f t="shared" si="209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13">
        <f t="shared" si="209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13">
        <f t="shared" si="209"/>
        <v>866.66666666666663</v>
      </c>
      <c r="Q3367" t="s">
        <v>8317</v>
      </c>
      <c r="R3367" t="s">
        <v>8318</v>
      </c>
      <c r="S3367" s="15">
        <f t="shared" si="210"/>
        <v>42321.101759259254</v>
      </c>
      <c r="T3367" s="15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13">
        <f t="shared" si="209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13">
        <f t="shared" si="209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13">
        <f t="shared" si="209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13">
        <f t="shared" si="209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13">
        <f t="shared" si="209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13">
        <f t="shared" si="209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13">
        <f t="shared" si="209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13">
        <f t="shared" si="209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13">
        <f t="shared" si="209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13">
        <f t="shared" si="209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13">
        <f t="shared" si="209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13">
        <f t="shared" si="209"/>
        <v>104.98701298701299</v>
      </c>
      <c r="Q3379" t="s">
        <v>8317</v>
      </c>
      <c r="R3379" t="s">
        <v>8318</v>
      </c>
      <c r="S3379" s="15">
        <f t="shared" si="210"/>
        <v>42053.732627314814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13">
        <f t="shared" si="209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13">
        <f t="shared" si="209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13">
        <f t="shared" si="209"/>
        <v>111.89285714285714</v>
      </c>
      <c r="Q3382" t="s">
        <v>8317</v>
      </c>
      <c r="R3382" t="s">
        <v>8318</v>
      </c>
      <c r="S3382" s="15">
        <f t="shared" si="210"/>
        <v>41937.953449074077</v>
      </c>
      <c r="T3382" s="15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13">
        <f t="shared" si="209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13">
        <f t="shared" si="209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13">
        <f t="shared" si="209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13">
        <f t="shared" si="209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13">
        <f t="shared" si="209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13">
        <f t="shared" si="209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13">
        <f t="shared" si="209"/>
        <v>100.17142857142858</v>
      </c>
      <c r="Q3389" t="s">
        <v>8317</v>
      </c>
      <c r="R3389" t="s">
        <v>8318</v>
      </c>
      <c r="S3389" s="15">
        <f t="shared" si="210"/>
        <v>41947.762592592597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13">
        <f t="shared" si="209"/>
        <v>34.6</v>
      </c>
      <c r="Q3390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13">
        <f t="shared" si="209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13">
        <f t="shared" si="209"/>
        <v>69.818181818181813</v>
      </c>
      <c r="Q3392" t="s">
        <v>8317</v>
      </c>
      <c r="R3392" t="s">
        <v>8318</v>
      </c>
      <c r="S3392" s="15">
        <f t="shared" si="210"/>
        <v>41815.774826388893</v>
      </c>
      <c r="T3392" s="15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13">
        <f t="shared" si="209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E3394/D3394*100</f>
        <v>100</v>
      </c>
      <c r="P3394" s="13">
        <f t="shared" ref="P3394:P3457" si="213">IFERROR(E3394/L3394,"0")</f>
        <v>41.666666666666664</v>
      </c>
      <c r="Q3394" t="s">
        <v>8317</v>
      </c>
      <c r="R3394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13">
        <f t="shared" si="213"/>
        <v>36.06818181818182</v>
      </c>
      <c r="Q3395" t="s">
        <v>8317</v>
      </c>
      <c r="R3395" t="s">
        <v>8318</v>
      </c>
      <c r="S3395" s="15">
        <f t="shared" ref="S3395:S3458" si="214">(J3395/86400)+DATE(1970,1,1)</f>
        <v>41923.921643518523</v>
      </c>
      <c r="T3395" s="15">
        <f t="shared" ref="T3395:T3458" si="215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13">
        <f t="shared" si="213"/>
        <v>29</v>
      </c>
      <c r="Q3396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13">
        <f t="shared" si="213"/>
        <v>24.210526315789473</v>
      </c>
      <c r="Q3397" t="s">
        <v>8317</v>
      </c>
      <c r="R3397" t="s">
        <v>8318</v>
      </c>
      <c r="S3397" s="15">
        <f t="shared" si="214"/>
        <v>42140.712314814809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13">
        <f t="shared" si="213"/>
        <v>55.892857142857146</v>
      </c>
      <c r="Q3398" t="s">
        <v>8317</v>
      </c>
      <c r="R3398" t="s">
        <v>8318</v>
      </c>
      <c r="S3398" s="15">
        <f t="shared" si="214"/>
        <v>41764.446631944447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13">
        <f t="shared" si="213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13">
        <f t="shared" si="213"/>
        <v>68.353846153846149</v>
      </c>
      <c r="Q3400" t="s">
        <v>8317</v>
      </c>
      <c r="R3400" t="s">
        <v>8318</v>
      </c>
      <c r="S3400" s="15">
        <f t="shared" si="214"/>
        <v>41941.752037037033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13">
        <f t="shared" si="213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13">
        <f t="shared" si="213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13">
        <f t="shared" si="213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13">
        <f t="shared" si="213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13">
        <f t="shared" si="213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13">
        <f t="shared" si="213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13">
        <f t="shared" si="213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13">
        <f t="shared" si="213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13">
        <f t="shared" si="213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13">
        <f t="shared" si="213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13">
        <f t="shared" si="213"/>
        <v>29.428571428571427</v>
      </c>
      <c r="Q3411" t="s">
        <v>8317</v>
      </c>
      <c r="R3411" t="s">
        <v>8318</v>
      </c>
      <c r="S3411" s="15">
        <f t="shared" si="214"/>
        <v>42544.814328703702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13">
        <f t="shared" si="213"/>
        <v>81.375</v>
      </c>
      <c r="Q3412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13">
        <f t="shared" si="213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13">
        <f t="shared" si="213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13">
        <f t="shared" si="213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13">
        <f t="shared" si="213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13">
        <f t="shared" si="213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13">
        <f t="shared" si="213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13">
        <f t="shared" si="213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13">
        <f t="shared" si="213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13">
        <f t="shared" si="213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13">
        <f t="shared" si="213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13">
        <f t="shared" si="213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13">
        <f t="shared" si="213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13">
        <f t="shared" si="213"/>
        <v>35</v>
      </c>
      <c r="Q3425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13">
        <f t="shared" si="213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13">
        <f t="shared" si="213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13">
        <f t="shared" si="213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13">
        <f t="shared" si="213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13">
        <f t="shared" si="213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13">
        <f t="shared" si="213"/>
        <v>16.25</v>
      </c>
      <c r="Q3431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13">
        <f t="shared" si="213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13">
        <f t="shared" si="213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13">
        <f t="shared" si="213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13">
        <f t="shared" si="213"/>
        <v>134.1549295774648</v>
      </c>
      <c r="Q3435" t="s">
        <v>8317</v>
      </c>
      <c r="R3435" t="s">
        <v>8318</v>
      </c>
      <c r="S3435" s="15">
        <f t="shared" si="214"/>
        <v>41776.06313657407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13">
        <f t="shared" si="213"/>
        <v>62.827380952380949</v>
      </c>
      <c r="Q3436" t="s">
        <v>8317</v>
      </c>
      <c r="R3436" t="s">
        <v>8318</v>
      </c>
      <c r="S3436" s="15">
        <f t="shared" si="214"/>
        <v>41800.380428240736</v>
      </c>
      <c r="T3436" s="15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13">
        <f t="shared" si="213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13">
        <f t="shared" si="213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13">
        <f t="shared" si="213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13">
        <f t="shared" si="213"/>
        <v>186.07142857142858</v>
      </c>
      <c r="Q3440" t="s">
        <v>8317</v>
      </c>
      <c r="R3440" t="s">
        <v>8318</v>
      </c>
      <c r="S3440" s="15">
        <f t="shared" si="214"/>
        <v>42100.927858796298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13">
        <f t="shared" si="213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13">
        <f t="shared" si="213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13">
        <f t="shared" si="213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13">
        <f t="shared" si="213"/>
        <v>31.25</v>
      </c>
      <c r="Q3444" t="s">
        <v>8317</v>
      </c>
      <c r="R3444" t="s">
        <v>8318</v>
      </c>
      <c r="S3444" s="15">
        <f t="shared" si="214"/>
        <v>42124.841111111113</v>
      </c>
      <c r="T3444" s="15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13">
        <f t="shared" si="213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13">
        <f t="shared" si="213"/>
        <v>43.35</v>
      </c>
      <c r="Q3446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13">
        <f t="shared" si="213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13">
        <f t="shared" si="213"/>
        <v>43.28</v>
      </c>
      <c r="Q3448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13">
        <f t="shared" si="213"/>
        <v>77</v>
      </c>
      <c r="Q3449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13">
        <f t="shared" si="213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13">
        <f t="shared" si="213"/>
        <v>68.25</v>
      </c>
      <c r="Q3451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13">
        <f t="shared" si="213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13">
        <f t="shared" si="213"/>
        <v>41.125</v>
      </c>
      <c r="Q3453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13">
        <f t="shared" si="213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13">
        <f t="shared" si="213"/>
        <v>27.5</v>
      </c>
      <c r="Q3455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13">
        <f t="shared" si="213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13">
        <f t="shared" si="213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E3458/D3458*100</f>
        <v>191.3</v>
      </c>
      <c r="P3458" s="13">
        <f t="shared" ref="P3458:P3521" si="217">IFERROR(E3458/L3458,"0")</f>
        <v>358.6875</v>
      </c>
      <c r="Q3458" t="s">
        <v>8317</v>
      </c>
      <c r="R3458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13">
        <f t="shared" si="217"/>
        <v>50.981818181818184</v>
      </c>
      <c r="Q3459" t="s">
        <v>8317</v>
      </c>
      <c r="R3459" t="s">
        <v>8318</v>
      </c>
      <c r="S3459" s="15">
        <f t="shared" ref="S3459:S3522" si="218">(J3459/86400)+DATE(1970,1,1)</f>
        <v>42016.706678240742</v>
      </c>
      <c r="T3459" s="15">
        <f t="shared" ref="T3459:T3522" si="21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13">
        <f t="shared" si="217"/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13">
        <f t="shared" si="217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13">
        <f t="shared" si="217"/>
        <v>50</v>
      </c>
      <c r="Q3462" t="s">
        <v>8317</v>
      </c>
      <c r="R3462" t="s">
        <v>8318</v>
      </c>
      <c r="S3462" s="15">
        <f t="shared" si="218"/>
        <v>41852.527222222227</v>
      </c>
      <c r="T3462" s="15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13">
        <f t="shared" si="217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13">
        <f t="shared" si="217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13">
        <f t="shared" si="217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13">
        <f t="shared" si="217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13">
        <f t="shared" si="217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13">
        <f t="shared" si="217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13">
        <f t="shared" si="217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13">
        <f t="shared" si="217"/>
        <v>716.35294117647061</v>
      </c>
      <c r="Q3470" t="s">
        <v>8317</v>
      </c>
      <c r="R3470" t="s">
        <v>8318</v>
      </c>
      <c r="S3470" s="15">
        <f t="shared" si="218"/>
        <v>42605.765381944446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13">
        <f t="shared" si="217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13">
        <f t="shared" si="217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13">
        <f t="shared" si="217"/>
        <v>35.766666666666666</v>
      </c>
      <c r="Q3473" t="s">
        <v>8317</v>
      </c>
      <c r="R3473" t="s">
        <v>8318</v>
      </c>
      <c r="S3473" s="15">
        <f t="shared" si="218"/>
        <v>41841.820486111115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13">
        <f t="shared" si="217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13">
        <f t="shared" si="217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13">
        <f t="shared" si="217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13">
        <f t="shared" si="217"/>
        <v>20</v>
      </c>
      <c r="Q3477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13">
        <f t="shared" si="217"/>
        <v>52</v>
      </c>
      <c r="Q3478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13">
        <f t="shared" si="217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13">
        <f t="shared" si="217"/>
        <v>39.596491228070178</v>
      </c>
      <c r="Q3480" t="s">
        <v>8317</v>
      </c>
      <c r="R3480" t="s">
        <v>8318</v>
      </c>
      <c r="S3480" s="15">
        <f t="shared" si="218"/>
        <v>42053.916921296295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13">
        <f t="shared" si="217"/>
        <v>34.25</v>
      </c>
      <c r="Q3481" t="s">
        <v>8317</v>
      </c>
      <c r="R3481" t="s">
        <v>8318</v>
      </c>
      <c r="S3481" s="15">
        <f t="shared" si="218"/>
        <v>41781.855092592596</v>
      </c>
      <c r="T3481" s="15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13">
        <f t="shared" si="217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13">
        <f t="shared" si="217"/>
        <v>125.05263157894737</v>
      </c>
      <c r="Q3483" t="s">
        <v>8317</v>
      </c>
      <c r="R3483" t="s">
        <v>8318</v>
      </c>
      <c r="S3483" s="15">
        <f t="shared" si="218"/>
        <v>41989.247546296298</v>
      </c>
      <c r="T3483" s="15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13">
        <f t="shared" si="217"/>
        <v>51.875</v>
      </c>
      <c r="Q3484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13">
        <f t="shared" si="217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13">
        <f t="shared" si="217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13">
        <f t="shared" si="217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13">
        <f t="shared" si="217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13">
        <f t="shared" si="217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13">
        <f t="shared" si="217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13">
        <f t="shared" si="217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13">
        <f t="shared" si="217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13">
        <f t="shared" si="217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13">
        <f t="shared" si="217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13">
        <f t="shared" si="217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13">
        <f t="shared" si="217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13">
        <f t="shared" si="217"/>
        <v>74.208333333333329</v>
      </c>
      <c r="Q3497" t="s">
        <v>8317</v>
      </c>
      <c r="R3497" t="s">
        <v>8318</v>
      </c>
      <c r="S3497" s="15">
        <f t="shared" si="218"/>
        <v>41915.762835648144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13">
        <f t="shared" si="217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13">
        <f t="shared" si="217"/>
        <v>34.408163265306122</v>
      </c>
      <c r="Q3499" t="s">
        <v>8317</v>
      </c>
      <c r="R3499" t="s">
        <v>8318</v>
      </c>
      <c r="S3499" s="15">
        <f t="shared" si="218"/>
        <v>42511.741944444446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13">
        <f t="shared" si="217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13">
        <f t="shared" si="217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13">
        <f t="shared" si="217"/>
        <v>25.30952380952381</v>
      </c>
      <c r="Q3502" t="s">
        <v>8317</v>
      </c>
      <c r="R3502" t="s">
        <v>8318</v>
      </c>
      <c r="S3502" s="15">
        <f t="shared" si="218"/>
        <v>42419.919421296298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13">
        <f t="shared" si="217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13">
        <f t="shared" si="217"/>
        <v>136</v>
      </c>
      <c r="Q3504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13">
        <f t="shared" si="217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13">
        <f t="shared" si="217"/>
        <v>125</v>
      </c>
      <c r="Q3506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13">
        <f t="shared" si="217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13">
        <f t="shared" si="217"/>
        <v>105</v>
      </c>
      <c r="Q3508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13">
        <f t="shared" si="217"/>
        <v>145</v>
      </c>
      <c r="Q3509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13">
        <f t="shared" si="217"/>
        <v>12</v>
      </c>
      <c r="Q3510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13">
        <f t="shared" si="217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13">
        <f t="shared" si="217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13">
        <f t="shared" si="217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13">
        <f t="shared" si="217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13">
        <f t="shared" si="217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13">
        <f t="shared" si="217"/>
        <v>55</v>
      </c>
      <c r="Q3516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13">
        <f t="shared" si="217"/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13">
        <f t="shared" si="217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13">
        <f t="shared" si="217"/>
        <v>307.69230769230768</v>
      </c>
      <c r="Q3519" t="s">
        <v>8317</v>
      </c>
      <c r="R3519" t="s">
        <v>8318</v>
      </c>
      <c r="S3519" s="15">
        <f t="shared" si="218"/>
        <v>41794.817523148144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13">
        <f t="shared" si="217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13">
        <f t="shared" si="217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E3522/D3522*100</f>
        <v>100.75</v>
      </c>
      <c r="P3522" s="13">
        <f t="shared" ref="P3522:P3585" si="221">IFERROR(E3522/L3522,"0")</f>
        <v>95.952380952380949</v>
      </c>
      <c r="Q3522" t="s">
        <v>8317</v>
      </c>
      <c r="R3522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13">
        <f t="shared" si="221"/>
        <v>45.615384615384613</v>
      </c>
      <c r="Q3523" t="s">
        <v>8317</v>
      </c>
      <c r="R3523" t="s">
        <v>8318</v>
      </c>
      <c r="S3523" s="15">
        <f t="shared" ref="S3523:S3586" si="222">(J3523/86400)+DATE(1970,1,1)</f>
        <v>41881.361342592594</v>
      </c>
      <c r="T3523" s="15">
        <f t="shared" ref="T3523:T3586" si="223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13">
        <f t="shared" si="221"/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13">
        <f t="shared" si="221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13">
        <f t="shared" si="221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13">
        <f t="shared" si="221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13">
        <f t="shared" si="221"/>
        <v>99</v>
      </c>
      <c r="Q3528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13">
        <f t="shared" si="221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13">
        <f t="shared" si="221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13">
        <f t="shared" si="221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13">
        <f t="shared" si="221"/>
        <v>125</v>
      </c>
      <c r="Q3532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13">
        <f t="shared" si="221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13">
        <f t="shared" si="221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13">
        <f t="shared" si="221"/>
        <v>78.875</v>
      </c>
      <c r="Q3535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13">
        <f t="shared" si="221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13">
        <f t="shared" si="221"/>
        <v>44.847826086956523</v>
      </c>
      <c r="Q3537" t="s">
        <v>8317</v>
      </c>
      <c r="R3537" t="s">
        <v>8318</v>
      </c>
      <c r="S3537" s="15">
        <f t="shared" si="222"/>
        <v>42248.640162037038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13">
        <f t="shared" si="221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13">
        <f t="shared" si="221"/>
        <v>43.5</v>
      </c>
      <c r="Q3539" t="s">
        <v>8317</v>
      </c>
      <c r="R3539" t="s">
        <v>8318</v>
      </c>
      <c r="S3539" s="15">
        <f t="shared" si="222"/>
        <v>41923.354351851856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13">
        <f t="shared" si="221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13">
        <f t="shared" si="221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13">
        <f t="shared" si="221"/>
        <v>46.125</v>
      </c>
      <c r="Q3542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13">
        <f t="shared" si="221"/>
        <v>39.375</v>
      </c>
      <c r="Q3543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13">
        <f t="shared" si="221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13">
        <f t="shared" si="221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13">
        <f t="shared" si="221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13">
        <f t="shared" si="221"/>
        <v>31.375</v>
      </c>
      <c r="Q3547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13">
        <f t="shared" si="221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13">
        <f t="shared" si="221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13">
        <f t="shared" si="221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13">
        <f t="shared" si="221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13">
        <f t="shared" si="221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13">
        <f t="shared" si="221"/>
        <v>61.1</v>
      </c>
      <c r="Q3553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13">
        <f t="shared" si="221"/>
        <v>38.65</v>
      </c>
      <c r="Q3554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13">
        <f t="shared" si="221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13">
        <f t="shared" si="221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13">
        <f t="shared" si="221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13">
        <f t="shared" si="221"/>
        <v>110.5</v>
      </c>
      <c r="Q3558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13">
        <f t="shared" si="221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13">
        <f t="shared" si="221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13">
        <f t="shared" si="221"/>
        <v>43.125</v>
      </c>
      <c r="Q3561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13">
        <f t="shared" si="221"/>
        <v>46.891891891891895</v>
      </c>
      <c r="Q3562" t="s">
        <v>8317</v>
      </c>
      <c r="R3562" t="s">
        <v>8318</v>
      </c>
      <c r="S3562" s="15">
        <f t="shared" si="222"/>
        <v>42115.889652777776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13">
        <f t="shared" si="221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13">
        <f t="shared" si="221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13">
        <f t="shared" si="221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13">
        <f t="shared" si="221"/>
        <v>59.117647058823529</v>
      </c>
      <c r="Q3566" t="s">
        <v>8317</v>
      </c>
      <c r="R3566" t="s">
        <v>8318</v>
      </c>
      <c r="S3566" s="15">
        <f t="shared" si="222"/>
        <v>42236.623252314814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13">
        <f t="shared" si="221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13">
        <f t="shared" si="221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13">
        <f t="shared" si="221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13">
        <f t="shared" si="221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13">
        <f t="shared" si="221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13">
        <f t="shared" si="221"/>
        <v>87.961538461538467</v>
      </c>
      <c r="Q3572" t="s">
        <v>8317</v>
      </c>
      <c r="R3572" t="s">
        <v>8318</v>
      </c>
      <c r="S3572" s="15">
        <f t="shared" si="222"/>
        <v>41976.331979166665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13">
        <f t="shared" si="221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13">
        <f t="shared" si="221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13">
        <f t="shared" si="221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13">
        <f t="shared" si="221"/>
        <v>136.77777777777777</v>
      </c>
      <c r="Q3576" t="s">
        <v>8317</v>
      </c>
      <c r="R3576" t="s">
        <v>8318</v>
      </c>
      <c r="S3576" s="15">
        <f t="shared" si="222"/>
        <v>41926.942685185189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13">
        <f t="shared" si="221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13">
        <f t="shared" si="221"/>
        <v>20</v>
      </c>
      <c r="Q3578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13">
        <f t="shared" si="221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13">
        <f t="shared" si="221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13">
        <f t="shared" si="221"/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13">
        <f t="shared" si="221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13">
        <f t="shared" si="221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13">
        <f t="shared" si="221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13">
        <f t="shared" si="221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E3586/D3586*100</f>
        <v>115.5</v>
      </c>
      <c r="P3586" s="13">
        <f t="shared" ref="P3586:P3649" si="225">IFERROR(E3586/L3586,"0")</f>
        <v>30.9375</v>
      </c>
      <c r="Q3586" t="s">
        <v>8317</v>
      </c>
      <c r="R358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13">
        <f t="shared" si="225"/>
        <v>176.08695652173913</v>
      </c>
      <c r="Q3587" t="s">
        <v>8317</v>
      </c>
      <c r="R3587" t="s">
        <v>8318</v>
      </c>
      <c r="S3587" s="15">
        <f t="shared" ref="S3587:S3650" si="226">(J3587/86400)+DATE(1970,1,1)</f>
        <v>41964.716319444444</v>
      </c>
      <c r="T3587" s="15">
        <f t="shared" ref="T3587:T3650" si="227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13">
        <f t="shared" si="225"/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13">
        <f t="shared" si="225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13">
        <f t="shared" si="225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13">
        <f t="shared" si="225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13">
        <f t="shared" si="225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13">
        <f t="shared" si="225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13">
        <f t="shared" si="225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13">
        <f t="shared" si="225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13">
        <f t="shared" si="225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13">
        <f t="shared" si="225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13">
        <f t="shared" si="225"/>
        <v>79</v>
      </c>
      <c r="Q3598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13">
        <f t="shared" si="225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13">
        <f t="shared" si="225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13">
        <f t="shared" si="225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13">
        <f t="shared" si="225"/>
        <v>3.25</v>
      </c>
      <c r="Q3602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13">
        <f t="shared" si="225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13">
        <f t="shared" si="225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13">
        <f t="shared" si="225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13">
        <f t="shared" si="225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13">
        <f t="shared" si="225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13">
        <f t="shared" si="225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13">
        <f t="shared" si="225"/>
        <v>29</v>
      </c>
      <c r="Q3609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13">
        <f t="shared" si="225"/>
        <v>29.62962962962963</v>
      </c>
      <c r="Q3610" t="s">
        <v>8317</v>
      </c>
      <c r="R3610" t="s">
        <v>8318</v>
      </c>
      <c r="S3610" s="15">
        <f t="shared" si="226"/>
        <v>42506.709374999999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13">
        <f t="shared" si="225"/>
        <v>143.0952380952381</v>
      </c>
      <c r="Q3611" t="s">
        <v>8317</v>
      </c>
      <c r="R3611" t="s">
        <v>8318</v>
      </c>
      <c r="S3611" s="15">
        <f t="shared" si="226"/>
        <v>42429.991724537038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13">
        <f t="shared" si="225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13">
        <f t="shared" si="225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13">
        <f t="shared" si="225"/>
        <v>126.66666666666667</v>
      </c>
      <c r="Q3614" t="s">
        <v>8317</v>
      </c>
      <c r="R3614" t="s">
        <v>8318</v>
      </c>
      <c r="S3614" s="15">
        <f t="shared" si="226"/>
        <v>41789.726979166662</v>
      </c>
      <c r="T3614" s="15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13">
        <f t="shared" si="225"/>
        <v>62.5</v>
      </c>
      <c r="Q3615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13">
        <f t="shared" si="225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13">
        <f t="shared" si="225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13">
        <f t="shared" si="225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13">
        <f t="shared" si="225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13">
        <f t="shared" si="225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13">
        <f t="shared" si="225"/>
        <v>66.470588235294116</v>
      </c>
      <c r="Q3621" t="s">
        <v>8317</v>
      </c>
      <c r="R3621" t="s">
        <v>8318</v>
      </c>
      <c r="S3621" s="15">
        <f t="shared" si="226"/>
        <v>42661.132245370369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13">
        <f t="shared" si="225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13">
        <f t="shared" si="225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13">
        <f t="shared" si="225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13">
        <f t="shared" si="225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13">
        <f t="shared" si="225"/>
        <v>80.717948717948715</v>
      </c>
      <c r="Q3626" t="s">
        <v>8317</v>
      </c>
      <c r="R3626" t="s">
        <v>8318</v>
      </c>
      <c r="S3626" s="15">
        <f t="shared" si="226"/>
        <v>42545.774189814816</v>
      </c>
      <c r="T3626" s="15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13">
        <f t="shared" si="225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13">
        <f t="shared" si="225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13">
        <f t="shared" si="225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3" t="str">
        <f t="shared" si="225"/>
        <v>0</v>
      </c>
      <c r="Q3630" t="s">
        <v>8317</v>
      </c>
      <c r="R3630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13">
        <f t="shared" si="225"/>
        <v>1</v>
      </c>
      <c r="Q3631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13">
        <f t="shared" si="225"/>
        <v>1</v>
      </c>
      <c r="Q3632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13">
        <f t="shared" si="225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13">
        <f t="shared" si="225"/>
        <v>100</v>
      </c>
      <c r="Q3634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13">
        <f t="shared" si="225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13">
        <f t="shared" si="225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13">
        <f t="shared" si="225"/>
        <v>127.6</v>
      </c>
      <c r="Q3637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3" t="str">
        <f t="shared" si="225"/>
        <v>0</v>
      </c>
      <c r="Q3638" t="s">
        <v>8317</v>
      </c>
      <c r="R3638" t="s">
        <v>8359</v>
      </c>
      <c r="S3638" s="15">
        <f t="shared" si="226"/>
        <v>42226.694780092592</v>
      </c>
      <c r="T3638" s="15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13">
        <f t="shared" si="225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13">
        <f t="shared" si="225"/>
        <v>108</v>
      </c>
      <c r="Q3640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13">
        <f t="shared" si="225"/>
        <v>1</v>
      </c>
      <c r="Q3641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13">
        <f t="shared" si="225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3" t="str">
        <f t="shared" si="225"/>
        <v>0</v>
      </c>
      <c r="Q3643" t="s">
        <v>8317</v>
      </c>
      <c r="R3643" t="s">
        <v>8359</v>
      </c>
      <c r="S3643" s="15">
        <f t="shared" si="226"/>
        <v>41899.627071759256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13">
        <f t="shared" si="225"/>
        <v>7.5</v>
      </c>
      <c r="Q3644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3" t="str">
        <f t="shared" si="225"/>
        <v>0</v>
      </c>
      <c r="Q3645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13">
        <f t="shared" si="225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13">
        <f t="shared" si="225"/>
        <v>1</v>
      </c>
      <c r="Q3647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13">
        <f t="shared" si="225"/>
        <v>60.125</v>
      </c>
      <c r="Q3648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13">
        <f t="shared" si="225"/>
        <v>15</v>
      </c>
      <c r="Q3649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E3650/D3650*100</f>
        <v>100.38249999999999</v>
      </c>
      <c r="P3650" s="13">
        <f t="shared" ref="P3650:P3713" si="229">IFERROR(E3650/L3650,"0")</f>
        <v>550.04109589041093</v>
      </c>
      <c r="Q3650" t="s">
        <v>8317</v>
      </c>
      <c r="R3650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13">
        <f t="shared" si="229"/>
        <v>97.5</v>
      </c>
      <c r="Q3651" t="s">
        <v>8317</v>
      </c>
      <c r="R3651" t="s">
        <v>8318</v>
      </c>
      <c r="S3651" s="15">
        <f t="shared" ref="S3651:S3714" si="230">(J3651/86400)+DATE(1970,1,1)</f>
        <v>41780.712893518517</v>
      </c>
      <c r="T3651" s="15">
        <f t="shared" ref="T3651:T3714" si="231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13">
        <f t="shared" si="229"/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13">
        <f t="shared" si="229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13">
        <f t="shared" si="229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13">
        <f t="shared" si="229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13">
        <f t="shared" si="229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13">
        <f t="shared" si="229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13">
        <f t="shared" si="229"/>
        <v>115.02173913043478</v>
      </c>
      <c r="Q3658" t="s">
        <v>8317</v>
      </c>
      <c r="R3658" t="s">
        <v>8318</v>
      </c>
      <c r="S3658" s="15">
        <f t="shared" si="230"/>
        <v>42737.910138888888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13">
        <f t="shared" si="229"/>
        <v>110.75</v>
      </c>
      <c r="Q3659" t="s">
        <v>8317</v>
      </c>
      <c r="R3659" t="s">
        <v>8318</v>
      </c>
      <c r="S3659" s="15">
        <f t="shared" si="230"/>
        <v>42499.629849537036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13">
        <f t="shared" si="229"/>
        <v>75.5</v>
      </c>
      <c r="Q3660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13">
        <f t="shared" si="229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13">
        <f t="shared" si="229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13">
        <f t="shared" si="229"/>
        <v>92.5</v>
      </c>
      <c r="Q3663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13">
        <f t="shared" si="229"/>
        <v>202.85</v>
      </c>
      <c r="Q3664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13">
        <f t="shared" si="229"/>
        <v>26</v>
      </c>
      <c r="Q3665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13">
        <f t="shared" si="229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13">
        <f t="shared" si="229"/>
        <v>51</v>
      </c>
      <c r="Q3667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13">
        <f t="shared" si="229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13">
        <f t="shared" si="229"/>
        <v>53.363965517241382</v>
      </c>
      <c r="Q3669" t="s">
        <v>8317</v>
      </c>
      <c r="R3669" t="s">
        <v>8318</v>
      </c>
      <c r="S3669" s="15">
        <f t="shared" si="230"/>
        <v>42173.970127314809</v>
      </c>
      <c r="T3669" s="15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13">
        <f t="shared" si="229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13">
        <f t="shared" si="229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13">
        <f t="shared" si="229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13">
        <f t="shared" si="229"/>
        <v>88.25</v>
      </c>
      <c r="Q3673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13">
        <f t="shared" si="229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13">
        <f t="shared" si="229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13">
        <f t="shared" si="229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13">
        <f t="shared" si="229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13">
        <f t="shared" si="229"/>
        <v>64.375</v>
      </c>
      <c r="Q3678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13">
        <f t="shared" si="229"/>
        <v>62.052763819095475</v>
      </c>
      <c r="Q3679" t="s">
        <v>8317</v>
      </c>
      <c r="R3679" t="s">
        <v>8318</v>
      </c>
      <c r="S3679" s="15">
        <f t="shared" si="230"/>
        <v>41802.574282407411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13">
        <f t="shared" si="229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13">
        <f t="shared" si="229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13">
        <f t="shared" si="229"/>
        <v>99.5</v>
      </c>
      <c r="Q3682" t="s">
        <v>8317</v>
      </c>
      <c r="R3682" t="s">
        <v>8318</v>
      </c>
      <c r="S3682" s="15">
        <f t="shared" si="230"/>
        <v>42627.454097222224</v>
      </c>
      <c r="T3682" s="15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13">
        <f t="shared" si="229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13">
        <f t="shared" si="229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13">
        <f t="shared" si="229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13">
        <f t="shared" si="229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13">
        <f t="shared" si="229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13">
        <f t="shared" si="229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13">
        <f t="shared" si="229"/>
        <v>200.49</v>
      </c>
      <c r="Q3689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13">
        <f t="shared" si="229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13">
        <f t="shared" si="229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13">
        <f t="shared" si="229"/>
        <v>58.064516129032256</v>
      </c>
      <c r="Q3692" t="s">
        <v>8317</v>
      </c>
      <c r="R3692" t="s">
        <v>8318</v>
      </c>
      <c r="S3692" s="15">
        <f t="shared" si="230"/>
        <v>41940.598182870366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13">
        <f t="shared" si="229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13">
        <f t="shared" si="229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13">
        <f t="shared" si="229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13">
        <f t="shared" si="229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13">
        <f t="shared" si="229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13">
        <f t="shared" si="229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13">
        <f t="shared" si="229"/>
        <v>72</v>
      </c>
      <c r="Q3699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13">
        <f t="shared" si="229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13">
        <f t="shared" si="229"/>
        <v>63</v>
      </c>
      <c r="Q3701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13">
        <f t="shared" si="229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13">
        <f t="shared" si="229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13">
        <f t="shared" si="229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13">
        <f t="shared" si="229"/>
        <v>43.2</v>
      </c>
      <c r="Q3705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13">
        <f t="shared" si="229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13">
        <f t="shared" si="229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13">
        <f t="shared" si="229"/>
        <v>140</v>
      </c>
      <c r="Q3708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13">
        <f t="shared" si="229"/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13">
        <f t="shared" si="229"/>
        <v>53.846153846153847</v>
      </c>
      <c r="Q3710" t="s">
        <v>8317</v>
      </c>
      <c r="R3710" t="s">
        <v>8318</v>
      </c>
      <c r="S3710" s="15">
        <f t="shared" si="230"/>
        <v>41810.142199074078</v>
      </c>
      <c r="T3710" s="15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13">
        <f t="shared" si="229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13">
        <f t="shared" si="229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13">
        <f t="shared" si="229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E3714/D3714*100</f>
        <v>153.73333333333335</v>
      </c>
      <c r="P3714" s="13">
        <f t="shared" ref="P3714:P3777" si="233">IFERROR(E3714/L3714,"0")</f>
        <v>110.86538461538461</v>
      </c>
      <c r="Q3714" t="s">
        <v>8317</v>
      </c>
      <c r="R3714" t="s">
        <v>8318</v>
      </c>
      <c r="S3714" s="15">
        <f t="shared" si="230"/>
        <v>42134.172071759254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13">
        <f t="shared" si="233"/>
        <v>106.84210526315789</v>
      </c>
      <c r="Q3715" t="s">
        <v>8317</v>
      </c>
      <c r="R3715" t="s">
        <v>8318</v>
      </c>
      <c r="S3715" s="15">
        <f t="shared" ref="S3715:S3778" si="234">(J3715/86400)+DATE(1970,1,1)</f>
        <v>42505.738032407404</v>
      </c>
      <c r="T3715" s="15">
        <f t="shared" ref="T3715:T3778" si="235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13">
        <f t="shared" si="233"/>
        <v>105.51546391752578</v>
      </c>
      <c r="Q3716" t="s">
        <v>8317</v>
      </c>
      <c r="R3716" t="s">
        <v>8318</v>
      </c>
      <c r="S3716" s="15">
        <f t="shared" si="234"/>
        <v>42118.556331018517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13">
        <f t="shared" si="233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13">
        <f t="shared" si="233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13">
        <f t="shared" si="233"/>
        <v>310</v>
      </c>
      <c r="Q3719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13">
        <f t="shared" si="233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13">
        <f t="shared" si="233"/>
        <v>105</v>
      </c>
      <c r="Q3721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13">
        <f t="shared" si="233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13">
        <f t="shared" si="233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13">
        <f t="shared" si="233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13">
        <f t="shared" si="233"/>
        <v>72.888888888888886</v>
      </c>
      <c r="Q3725" t="s">
        <v>8317</v>
      </c>
      <c r="R3725" t="s">
        <v>8318</v>
      </c>
      <c r="S3725" s="15">
        <f t="shared" si="234"/>
        <v>41943.753032407403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13">
        <f t="shared" si="233"/>
        <v>49.545505617977533</v>
      </c>
      <c r="Q3726" t="s">
        <v>8317</v>
      </c>
      <c r="R3726" t="s">
        <v>8318</v>
      </c>
      <c r="S3726" s="15">
        <f t="shared" si="234"/>
        <v>42465.491435185184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13">
        <f t="shared" si="233"/>
        <v>25.4</v>
      </c>
      <c r="Q3727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13">
        <f t="shared" si="233"/>
        <v>62.586956521739133</v>
      </c>
      <c r="Q3728" t="s">
        <v>8317</v>
      </c>
      <c r="R3728" t="s">
        <v>8318</v>
      </c>
      <c r="S3728" s="15">
        <f t="shared" si="234"/>
        <v>42462.140868055554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13">
        <f t="shared" si="233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13">
        <f t="shared" si="233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13">
        <f t="shared" si="233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13">
        <f t="shared" si="233"/>
        <v>100</v>
      </c>
      <c r="Q3732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13">
        <f t="shared" si="233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13">
        <f t="shared" si="233"/>
        <v>32.75</v>
      </c>
      <c r="Q3734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3" t="str">
        <f t="shared" si="233"/>
        <v>0</v>
      </c>
      <c r="Q3735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13">
        <f t="shared" si="233"/>
        <v>61</v>
      </c>
      <c r="Q3736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13">
        <f t="shared" si="233"/>
        <v>10</v>
      </c>
      <c r="Q3737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13">
        <f t="shared" si="233"/>
        <v>10</v>
      </c>
      <c r="Q3738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13">
        <f t="shared" si="233"/>
        <v>37.5</v>
      </c>
      <c r="Q3739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13">
        <f t="shared" si="233"/>
        <v>45</v>
      </c>
      <c r="Q3740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13">
        <f t="shared" si="233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13">
        <f t="shared" si="233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3" t="str">
        <f t="shared" si="233"/>
        <v>0</v>
      </c>
      <c r="Q3743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13">
        <f t="shared" si="233"/>
        <v>25</v>
      </c>
      <c r="Q3744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3" t="str">
        <f t="shared" si="233"/>
        <v>0</v>
      </c>
      <c r="Q3745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3" t="str">
        <f t="shared" si="233"/>
        <v>0</v>
      </c>
      <c r="Q3746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13">
        <f t="shared" si="233"/>
        <v>10</v>
      </c>
      <c r="Q3747" t="s">
        <v>8317</v>
      </c>
      <c r="R3747" t="s">
        <v>8318</v>
      </c>
      <c r="S3747" s="15">
        <f t="shared" si="234"/>
        <v>41831.697939814811</v>
      </c>
      <c r="T3747" s="15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13">
        <f t="shared" si="233"/>
        <v>202</v>
      </c>
      <c r="Q3748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13">
        <f t="shared" si="233"/>
        <v>25</v>
      </c>
      <c r="Q3749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13">
        <f t="shared" si="233"/>
        <v>99.538461538461533</v>
      </c>
      <c r="Q3750" t="s">
        <v>8317</v>
      </c>
      <c r="R3750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13">
        <f t="shared" si="233"/>
        <v>75</v>
      </c>
      <c r="Q3751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13">
        <f t="shared" si="233"/>
        <v>215.25</v>
      </c>
      <c r="Q3752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13">
        <f t="shared" si="233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13">
        <f t="shared" si="233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13">
        <f t="shared" si="233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13">
        <f t="shared" si="233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13">
        <f t="shared" si="233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13">
        <f t="shared" si="233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13">
        <f t="shared" si="233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13">
        <f t="shared" si="233"/>
        <v>59.03846153846154</v>
      </c>
      <c r="Q3760" t="s">
        <v>8317</v>
      </c>
      <c r="R3760" t="s">
        <v>8359</v>
      </c>
      <c r="S3760" s="15">
        <f t="shared" si="234"/>
        <v>41747.471504629633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13">
        <f t="shared" si="233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13">
        <f t="shared" si="233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13">
        <f t="shared" si="233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13">
        <f t="shared" si="233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13">
        <f t="shared" si="233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13">
        <f t="shared" si="233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13">
        <f t="shared" si="233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13">
        <f t="shared" si="233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13">
        <f t="shared" si="233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13">
        <f t="shared" si="233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13">
        <f t="shared" si="233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13">
        <f t="shared" si="233"/>
        <v>100</v>
      </c>
      <c r="Q3772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13">
        <f t="shared" si="233"/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13">
        <f t="shared" si="233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13">
        <f t="shared" si="233"/>
        <v>94.912280701754383</v>
      </c>
      <c r="Q3775" t="s">
        <v>8317</v>
      </c>
      <c r="R3775" t="s">
        <v>8359</v>
      </c>
      <c r="S3775" s="15">
        <f t="shared" si="234"/>
        <v>42656.005173611113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13">
        <f t="shared" si="233"/>
        <v>100</v>
      </c>
      <c r="Q3776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13">
        <f t="shared" si="233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E3778/D3778*100</f>
        <v>106.71250000000001</v>
      </c>
      <c r="P3778" s="13">
        <f t="shared" ref="P3778:P3841" si="237">IFERROR(E3778/L3778,"0")</f>
        <v>90.819148936170208</v>
      </c>
      <c r="Q3778" t="s">
        <v>8317</v>
      </c>
      <c r="R3778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13">
        <f t="shared" si="237"/>
        <v>48.542372881355931</v>
      </c>
      <c r="Q3779" t="s">
        <v>8317</v>
      </c>
      <c r="R3779" t="s">
        <v>8359</v>
      </c>
      <c r="S3779" s="15">
        <f t="shared" ref="S3779:S3842" si="238">(J3779/86400)+DATE(1970,1,1)</f>
        <v>41887.111354166671</v>
      </c>
      <c r="T3779" s="15">
        <f t="shared" ref="T3779:T3842" si="23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13">
        <f t="shared" si="237"/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13">
        <f t="shared" si="237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13">
        <f t="shared" si="237"/>
        <v>100</v>
      </c>
      <c r="Q3782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13">
        <f t="shared" si="237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13">
        <f t="shared" si="237"/>
        <v>75.370370370370367</v>
      </c>
      <c r="Q3784" t="s">
        <v>8317</v>
      </c>
      <c r="R3784" t="s">
        <v>8359</v>
      </c>
      <c r="S3784" s="15">
        <f t="shared" si="238"/>
        <v>42546.862233796295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13">
        <f t="shared" si="237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13">
        <f t="shared" si="237"/>
        <v>115</v>
      </c>
      <c r="Q3786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13">
        <f t="shared" si="237"/>
        <v>100.5</v>
      </c>
      <c r="Q3787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13">
        <f t="shared" si="237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13">
        <f t="shared" si="237"/>
        <v>35.1</v>
      </c>
      <c r="Q3789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13">
        <f t="shared" si="237"/>
        <v>500</v>
      </c>
      <c r="Q3790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13">
        <f t="shared" si="237"/>
        <v>29</v>
      </c>
      <c r="Q3791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3" t="str">
        <f t="shared" si="237"/>
        <v>0</v>
      </c>
      <c r="Q3792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3" t="str">
        <f t="shared" si="237"/>
        <v>0</v>
      </c>
      <c r="Q3793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13">
        <f t="shared" si="237"/>
        <v>17.5</v>
      </c>
      <c r="Q3794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13">
        <f t="shared" si="237"/>
        <v>174</v>
      </c>
      <c r="Q3795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13">
        <f t="shared" si="237"/>
        <v>50</v>
      </c>
      <c r="Q3796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13">
        <f t="shared" si="237"/>
        <v>5</v>
      </c>
      <c r="Q3797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13">
        <f t="shared" si="237"/>
        <v>1</v>
      </c>
      <c r="Q3798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13">
        <f t="shared" si="237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13">
        <f t="shared" si="237"/>
        <v>205</v>
      </c>
      <c r="Q3800" t="s">
        <v>8317</v>
      </c>
      <c r="R3800" t="s">
        <v>8359</v>
      </c>
      <c r="S3800" s="15">
        <f t="shared" si="238"/>
        <v>41831.722777777773</v>
      </c>
      <c r="T3800" s="15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13">
        <f t="shared" si="237"/>
        <v>100.5</v>
      </c>
      <c r="Q3801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13">
        <f t="shared" si="237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13">
        <f t="shared" si="237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3" t="str">
        <f t="shared" si="237"/>
        <v>0</v>
      </c>
      <c r="Q3804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13">
        <f t="shared" si="237"/>
        <v>58.95</v>
      </c>
      <c r="Q3805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3" t="str">
        <f t="shared" si="237"/>
        <v>0</v>
      </c>
      <c r="Q3806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13">
        <f t="shared" si="237"/>
        <v>1.5</v>
      </c>
      <c r="Q3807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13">
        <f t="shared" si="237"/>
        <v>5</v>
      </c>
      <c r="Q3808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13">
        <f t="shared" si="237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13">
        <f t="shared" si="237"/>
        <v>41.666666666666664</v>
      </c>
      <c r="Q3810" t="s">
        <v>8317</v>
      </c>
      <c r="R3810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13">
        <f t="shared" si="237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13">
        <f t="shared" si="237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13">
        <f t="shared" si="237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13">
        <f t="shared" si="237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13">
        <f t="shared" si="237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13">
        <f t="shared" si="237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13">
        <f t="shared" si="237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13">
        <f t="shared" si="237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13">
        <f t="shared" si="237"/>
        <v>107.25</v>
      </c>
      <c r="Q3819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13">
        <f t="shared" si="237"/>
        <v>57</v>
      </c>
      <c r="Q3820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13">
        <f t="shared" si="237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13">
        <f t="shared" si="237"/>
        <v>21.5</v>
      </c>
      <c r="Q3822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13">
        <f t="shared" si="237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13">
        <f t="shared" si="237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13">
        <f t="shared" si="237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13">
        <f t="shared" si="237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13">
        <f t="shared" si="237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13">
        <f t="shared" si="237"/>
        <v>27.5</v>
      </c>
      <c r="Q3828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13">
        <f t="shared" si="237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13">
        <f t="shared" si="237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13">
        <f t="shared" si="237"/>
        <v>62.625</v>
      </c>
      <c r="Q3831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13">
        <f t="shared" si="237"/>
        <v>75</v>
      </c>
      <c r="Q3832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13">
        <f t="shared" si="237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13">
        <f t="shared" si="237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13">
        <f t="shared" si="237"/>
        <v>70</v>
      </c>
      <c r="Q3835" t="s">
        <v>8317</v>
      </c>
      <c r="R3835" t="s">
        <v>8318</v>
      </c>
      <c r="S3835" s="15">
        <f t="shared" si="238"/>
        <v>41963.872361111113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13">
        <f t="shared" si="237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13">
        <f t="shared" si="237"/>
        <v>40</v>
      </c>
      <c r="Q3837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13">
        <f t="shared" si="237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13">
        <f t="shared" si="237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13">
        <f t="shared" si="237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13">
        <f t="shared" si="237"/>
        <v>63.28125</v>
      </c>
      <c r="Q3841" t="s">
        <v>8317</v>
      </c>
      <c r="R3841" t="s">
        <v>8318</v>
      </c>
      <c r="S3841" s="15">
        <f t="shared" si="238"/>
        <v>42155.142638888894</v>
      </c>
      <c r="T3841" s="15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E3842/D3842*100</f>
        <v>6500</v>
      </c>
      <c r="P3842" s="13">
        <f t="shared" ref="P3842:P3905" si="241">IFERROR(E3842/L3842,"0")</f>
        <v>21.666666666666668</v>
      </c>
      <c r="Q3842" t="s">
        <v>8317</v>
      </c>
      <c r="R3842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13">
        <f t="shared" si="241"/>
        <v>25.647058823529413</v>
      </c>
      <c r="Q3843" t="s">
        <v>8317</v>
      </c>
      <c r="R3843" t="s">
        <v>8318</v>
      </c>
      <c r="S3843" s="15">
        <f t="shared" ref="S3843:S3906" si="242">(J3843/86400)+DATE(1970,1,1)</f>
        <v>41780.785729166666</v>
      </c>
      <c r="T3843" s="15">
        <f t="shared" ref="T3843:T3906" si="243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13">
        <f t="shared" si="241"/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13">
        <f t="shared" si="241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13">
        <f t="shared" si="241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13">
        <f t="shared" si="241"/>
        <v>70.166666666666671</v>
      </c>
      <c r="Q3847" t="s">
        <v>8317</v>
      </c>
      <c r="R3847" t="s">
        <v>8318</v>
      </c>
      <c r="S3847" s="15">
        <f t="shared" si="242"/>
        <v>42248.627013888894</v>
      </c>
      <c r="T3847" s="15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13">
        <f t="shared" si="241"/>
        <v>23.625</v>
      </c>
      <c r="Q3848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13">
        <f t="shared" si="241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13">
        <f t="shared" si="241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13">
        <f t="shared" si="241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13">
        <f t="shared" si="241"/>
        <v>9.5</v>
      </c>
      <c r="Q3852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13">
        <f t="shared" si="241"/>
        <v>35.5</v>
      </c>
      <c r="Q3853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13">
        <f t="shared" si="241"/>
        <v>10</v>
      </c>
      <c r="Q3854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13">
        <f t="shared" si="241"/>
        <v>13</v>
      </c>
      <c r="Q3855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13">
        <f t="shared" si="241"/>
        <v>89.4</v>
      </c>
      <c r="Q3856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13">
        <f t="shared" si="241"/>
        <v>25</v>
      </c>
      <c r="Q3857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13">
        <f t="shared" si="241"/>
        <v>1</v>
      </c>
      <c r="Q3858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13">
        <f t="shared" si="241"/>
        <v>65</v>
      </c>
      <c r="Q3859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13">
        <f t="shared" si="241"/>
        <v>10</v>
      </c>
      <c r="Q3860" t="s">
        <v>8317</v>
      </c>
      <c r="R3860" t="s">
        <v>8318</v>
      </c>
      <c r="S3860" s="15">
        <f t="shared" si="242"/>
        <v>42128.431064814809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13">
        <f t="shared" si="241"/>
        <v>1</v>
      </c>
      <c r="Q3861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13">
        <f t="shared" si="241"/>
        <v>81.538461538461533</v>
      </c>
      <c r="Q3862" t="s">
        <v>8317</v>
      </c>
      <c r="R3862" t="s">
        <v>8318</v>
      </c>
      <c r="S3862" s="15">
        <f t="shared" si="242"/>
        <v>41833.660995370374</v>
      </c>
      <c r="T3862" s="15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13">
        <f t="shared" si="241"/>
        <v>100</v>
      </c>
      <c r="Q3863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13">
        <f t="shared" si="241"/>
        <v>1</v>
      </c>
      <c r="Q3864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3" t="str">
        <f t="shared" si="241"/>
        <v>0</v>
      </c>
      <c r="Q3865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13">
        <f t="shared" si="241"/>
        <v>20</v>
      </c>
      <c r="Q3866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13">
        <f t="shared" si="241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13">
        <f t="shared" si="241"/>
        <v>5.5</v>
      </c>
      <c r="Q3868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13">
        <f t="shared" si="241"/>
        <v>50.2</v>
      </c>
      <c r="Q3869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13">
        <f t="shared" si="241"/>
        <v>10</v>
      </c>
      <c r="Q3870" t="s">
        <v>8317</v>
      </c>
      <c r="R3870" t="s">
        <v>8359</v>
      </c>
      <c r="S3870" s="15">
        <f t="shared" si="242"/>
        <v>41865.659780092596</v>
      </c>
      <c r="T3870" s="15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13">
        <f t="shared" si="241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13">
        <f t="shared" si="241"/>
        <v>150</v>
      </c>
      <c r="Q3872" t="s">
        <v>8317</v>
      </c>
      <c r="R3872" t="s">
        <v>8359</v>
      </c>
      <c r="S3872" s="15">
        <f t="shared" si="242"/>
        <v>41793.172199074077</v>
      </c>
      <c r="T3872" s="15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13">
        <f t="shared" si="241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3" t="str">
        <f t="shared" si="241"/>
        <v>0</v>
      </c>
      <c r="Q3874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3" t="str">
        <f t="shared" si="241"/>
        <v>0</v>
      </c>
      <c r="Q3875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3" t="str">
        <f t="shared" si="241"/>
        <v>0</v>
      </c>
      <c r="Q3876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3" t="str">
        <f t="shared" si="241"/>
        <v>0</v>
      </c>
      <c r="Q3877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13">
        <f t="shared" si="241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13">
        <f t="shared" si="241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13">
        <f t="shared" si="241"/>
        <v>10</v>
      </c>
      <c r="Q3880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3" t="str">
        <f t="shared" si="241"/>
        <v>0</v>
      </c>
      <c r="Q3881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13">
        <f t="shared" si="241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13">
        <f t="shared" si="241"/>
        <v>25</v>
      </c>
      <c r="Q3883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3" t="str">
        <f t="shared" si="241"/>
        <v>0</v>
      </c>
      <c r="Q3884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3" t="str">
        <f t="shared" si="241"/>
        <v>0</v>
      </c>
      <c r="Q3885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3" t="str">
        <f t="shared" si="241"/>
        <v>0</v>
      </c>
      <c r="Q3886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3" t="str">
        <f t="shared" si="241"/>
        <v>0</v>
      </c>
      <c r="Q3887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3" t="str">
        <f t="shared" si="241"/>
        <v>0</v>
      </c>
      <c r="Q3888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13">
        <f t="shared" si="241"/>
        <v>17.5</v>
      </c>
      <c r="Q3889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13">
        <f t="shared" si="241"/>
        <v>38.714285714285715</v>
      </c>
      <c r="Q3890" t="s">
        <v>8317</v>
      </c>
      <c r="R3890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13">
        <f t="shared" si="241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13">
        <f t="shared" si="241"/>
        <v>315.5</v>
      </c>
      <c r="Q3892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13">
        <f t="shared" si="241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3" t="str">
        <f t="shared" si="241"/>
        <v>0</v>
      </c>
      <c r="Q3894" t="s">
        <v>8317</v>
      </c>
      <c r="R3894" t="s">
        <v>8318</v>
      </c>
      <c r="S3894" s="15">
        <f t="shared" si="242"/>
        <v>41867.652280092589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13">
        <f t="shared" si="241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13">
        <f t="shared" si="241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13">
        <f t="shared" si="241"/>
        <v>50</v>
      </c>
      <c r="Q3897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13">
        <f t="shared" si="241"/>
        <v>42.5</v>
      </c>
      <c r="Q3898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13">
        <f t="shared" si="241"/>
        <v>44</v>
      </c>
      <c r="Q3899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13">
        <f t="shared" si="241"/>
        <v>50.875</v>
      </c>
      <c r="Q3900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13">
        <f t="shared" si="241"/>
        <v>62.5</v>
      </c>
      <c r="Q3901" t="s">
        <v>8317</v>
      </c>
      <c r="R3901" t="s">
        <v>8318</v>
      </c>
      <c r="S3901" s="15">
        <f t="shared" si="242"/>
        <v>41843.775011574078</v>
      </c>
      <c r="T3901" s="15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13">
        <f t="shared" si="241"/>
        <v>27</v>
      </c>
      <c r="Q3902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13">
        <f t="shared" si="241"/>
        <v>25</v>
      </c>
      <c r="Q3903" t="s">
        <v>8317</v>
      </c>
      <c r="R3903" t="s">
        <v>8318</v>
      </c>
      <c r="S3903" s="15">
        <f t="shared" si="242"/>
        <v>42317.826377314814</v>
      </c>
      <c r="T3903" s="15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13">
        <f t="shared" si="241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3" t="str">
        <f t="shared" si="241"/>
        <v>0</v>
      </c>
      <c r="Q3905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E3906/D3906*100</f>
        <v>0.03</v>
      </c>
      <c r="P3906" s="13">
        <f t="shared" ref="P3906:P3969" si="245">IFERROR(E3906/L3906,"0")</f>
        <v>1.5</v>
      </c>
      <c r="Q3906" t="s">
        <v>8317</v>
      </c>
      <c r="R390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13">
        <f t="shared" si="245"/>
        <v>24.714285714285715</v>
      </c>
      <c r="Q3907" t="s">
        <v>8317</v>
      </c>
      <c r="R3907" t="s">
        <v>8318</v>
      </c>
      <c r="S3907" s="15">
        <f t="shared" ref="S3907:S3970" si="246">(J3907/86400)+DATE(1970,1,1)</f>
        <v>42124.623877314814</v>
      </c>
      <c r="T3907" s="15">
        <f t="shared" ref="T3907:T3970" si="247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13">
        <f t="shared" si="245"/>
        <v>63.125</v>
      </c>
      <c r="Q3908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13">
        <f t="shared" si="245"/>
        <v>38.25</v>
      </c>
      <c r="Q3909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13">
        <f t="shared" si="245"/>
        <v>16.25</v>
      </c>
      <c r="Q3910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13">
        <f t="shared" si="245"/>
        <v>33.75</v>
      </c>
      <c r="Q3911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13">
        <f t="shared" si="245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13">
        <f t="shared" si="245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13">
        <f t="shared" si="245"/>
        <v>1</v>
      </c>
      <c r="Q3914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13">
        <f t="shared" si="245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13">
        <f t="shared" si="245"/>
        <v>33.666666666666664</v>
      </c>
      <c r="Q3916" t="s">
        <v>8317</v>
      </c>
      <c r="R3916" t="s">
        <v>8318</v>
      </c>
      <c r="S3916" s="15">
        <f t="shared" si="246"/>
        <v>42114.818935185191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13">
        <f t="shared" si="245"/>
        <v>5</v>
      </c>
      <c r="Q3917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3" t="str">
        <f t="shared" si="245"/>
        <v>0</v>
      </c>
      <c r="Q3918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13">
        <f t="shared" si="245"/>
        <v>10</v>
      </c>
      <c r="Q3919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13">
        <f t="shared" si="245"/>
        <v>40</v>
      </c>
      <c r="Q3920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13">
        <f t="shared" si="245"/>
        <v>30</v>
      </c>
      <c r="Q3921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13">
        <f t="shared" si="245"/>
        <v>45</v>
      </c>
      <c r="Q3922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3" t="str">
        <f t="shared" si="245"/>
        <v>0</v>
      </c>
      <c r="Q3923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13">
        <f t="shared" si="245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13">
        <f t="shared" si="245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13">
        <f t="shared" si="245"/>
        <v>57.25</v>
      </c>
      <c r="Q3926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13">
        <f t="shared" si="245"/>
        <v>5</v>
      </c>
      <c r="Q3927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13">
        <f t="shared" si="245"/>
        <v>15</v>
      </c>
      <c r="Q3928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13">
        <f t="shared" si="245"/>
        <v>12.5</v>
      </c>
      <c r="Q3929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13">
        <f t="shared" si="245"/>
        <v>93</v>
      </c>
      <c r="Q3930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13">
        <f t="shared" si="245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3" t="str">
        <f t="shared" si="245"/>
        <v>0</v>
      </c>
      <c r="Q3932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3" t="str">
        <f t="shared" si="245"/>
        <v>0</v>
      </c>
      <c r="Q3933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13">
        <f t="shared" si="245"/>
        <v>1</v>
      </c>
      <c r="Q3934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13">
        <f t="shared" si="245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13">
        <f t="shared" si="245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13">
        <f t="shared" si="245"/>
        <v>57.173913043478258</v>
      </c>
      <c r="Q3937" t="s">
        <v>8317</v>
      </c>
      <c r="R3937" t="s">
        <v>8318</v>
      </c>
      <c r="S3937" s="15">
        <f t="shared" si="246"/>
        <v>42221.656782407408</v>
      </c>
      <c r="T3937" s="15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3" t="str">
        <f t="shared" si="245"/>
        <v>0</v>
      </c>
      <c r="Q3938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13">
        <f t="shared" si="245"/>
        <v>248.5</v>
      </c>
      <c r="Q3939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13">
        <f t="shared" si="245"/>
        <v>79.400000000000006</v>
      </c>
      <c r="Q3940" t="s">
        <v>8317</v>
      </c>
      <c r="R3940" t="s">
        <v>8318</v>
      </c>
      <c r="S3940" s="15">
        <f t="shared" si="246"/>
        <v>42151.905717592592</v>
      </c>
      <c r="T3940" s="15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13">
        <f t="shared" si="245"/>
        <v>5</v>
      </c>
      <c r="Q3941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13">
        <f t="shared" si="245"/>
        <v>5.5</v>
      </c>
      <c r="Q3942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13">
        <f t="shared" si="245"/>
        <v>25</v>
      </c>
      <c r="Q3943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3" t="str">
        <f t="shared" si="245"/>
        <v>0</v>
      </c>
      <c r="Q3944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13">
        <f t="shared" si="245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3" t="str">
        <f t="shared" si="245"/>
        <v>0</v>
      </c>
      <c r="Q3946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13">
        <f t="shared" si="245"/>
        <v>5</v>
      </c>
      <c r="Q3947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13">
        <f t="shared" si="245"/>
        <v>39</v>
      </c>
      <c r="Q3948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13">
        <f t="shared" si="245"/>
        <v>50.5</v>
      </c>
      <c r="Q3949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3" t="str">
        <f t="shared" si="245"/>
        <v>0</v>
      </c>
      <c r="Q3950" t="s">
        <v>8317</v>
      </c>
      <c r="R3950" t="s">
        <v>8318</v>
      </c>
      <c r="S3950" s="15">
        <f t="shared" si="246"/>
        <v>41829.325497685189</v>
      </c>
      <c r="T3950" s="15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13">
        <f t="shared" si="245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13">
        <f t="shared" si="245"/>
        <v>25</v>
      </c>
      <c r="Q3952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13">
        <f t="shared" si="245"/>
        <v>1</v>
      </c>
      <c r="Q3953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13">
        <f t="shared" si="245"/>
        <v>25</v>
      </c>
      <c r="Q3954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3" t="str">
        <f t="shared" si="245"/>
        <v>0</v>
      </c>
      <c r="Q3955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3" t="str">
        <f t="shared" si="245"/>
        <v>0</v>
      </c>
      <c r="Q3956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13">
        <f t="shared" si="245"/>
        <v>53.125</v>
      </c>
      <c r="Q3957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3" t="str">
        <f t="shared" si="245"/>
        <v>0</v>
      </c>
      <c r="Q3958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13">
        <f t="shared" si="245"/>
        <v>7</v>
      </c>
      <c r="Q3959" t="s">
        <v>8317</v>
      </c>
      <c r="R3959" t="s">
        <v>8318</v>
      </c>
      <c r="S3959" s="15">
        <f t="shared" si="246"/>
        <v>42513.976319444446</v>
      </c>
      <c r="T3959" s="15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13">
        <f t="shared" si="245"/>
        <v>40.0625</v>
      </c>
      <c r="Q3960" t="s">
        <v>8317</v>
      </c>
      <c r="R3960" t="s">
        <v>8318</v>
      </c>
      <c r="S3960" s="15">
        <f t="shared" si="246"/>
        <v>41816.950370370367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13">
        <f t="shared" si="245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13">
        <f t="shared" si="245"/>
        <v>11.25</v>
      </c>
      <c r="Q3962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13">
        <f t="shared" si="245"/>
        <v>10.5</v>
      </c>
      <c r="Q3963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13">
        <f t="shared" si="245"/>
        <v>15</v>
      </c>
      <c r="Q3964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3" t="str">
        <f t="shared" si="245"/>
        <v>0</v>
      </c>
      <c r="Q3965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13">
        <f t="shared" si="245"/>
        <v>42</v>
      </c>
      <c r="Q3966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13">
        <f t="shared" si="245"/>
        <v>71.25</v>
      </c>
      <c r="Q3967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13">
        <f t="shared" si="245"/>
        <v>22.5</v>
      </c>
      <c r="Q3968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13">
        <f t="shared" si="245"/>
        <v>41</v>
      </c>
      <c r="Q3969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E3970/D3970*100</f>
        <v>10.54</v>
      </c>
      <c r="P3970" s="13">
        <f t="shared" ref="P3970:P4033" si="249">IFERROR(E3970/L3970,"0")</f>
        <v>47.909090909090907</v>
      </c>
      <c r="Q3970" t="s">
        <v>8317</v>
      </c>
      <c r="R3970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13">
        <f t="shared" si="249"/>
        <v>35.166666666666664</v>
      </c>
      <c r="Q3971" t="s">
        <v>8317</v>
      </c>
      <c r="R3971" t="s">
        <v>8318</v>
      </c>
      <c r="S3971" s="15">
        <f t="shared" ref="S3971:S4034" si="250">(J3971/86400)+DATE(1970,1,1)</f>
        <v>42601.854699074072</v>
      </c>
      <c r="T3971" s="15">
        <f t="shared" ref="T3971:T4034" si="251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13">
        <f t="shared" si="249"/>
        <v>5.5</v>
      </c>
      <c r="Q3972" t="s">
        <v>8317</v>
      </c>
      <c r="R3972" t="s">
        <v>8318</v>
      </c>
      <c r="S3972" s="15">
        <f t="shared" si="250"/>
        <v>42447.863553240742</v>
      </c>
      <c r="T3972" s="15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13">
        <f t="shared" si="249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13">
        <f t="shared" si="249"/>
        <v>26.375</v>
      </c>
      <c r="Q3974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13">
        <f t="shared" si="249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13">
        <f t="shared" si="249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3" t="str">
        <f t="shared" si="249"/>
        <v>0</v>
      </c>
      <c r="Q3977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13">
        <f t="shared" si="249"/>
        <v>62</v>
      </c>
      <c r="Q3978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13">
        <f t="shared" si="249"/>
        <v>217.5</v>
      </c>
      <c r="Q3979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13">
        <f t="shared" si="249"/>
        <v>26.75</v>
      </c>
      <c r="Q3980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13">
        <f t="shared" si="249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13">
        <f t="shared" si="249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13">
        <f t="shared" si="249"/>
        <v>175</v>
      </c>
      <c r="Q3983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13">
        <f t="shared" si="249"/>
        <v>34</v>
      </c>
      <c r="Q3984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13">
        <f t="shared" si="249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13">
        <f t="shared" si="249"/>
        <v>9.5</v>
      </c>
      <c r="Q3986" t="s">
        <v>8317</v>
      </c>
      <c r="R3986" t="s">
        <v>8318</v>
      </c>
      <c r="S3986" s="15">
        <f t="shared" si="250"/>
        <v>41920.963472222225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13">
        <f t="shared" si="249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13">
        <f t="shared" si="249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13">
        <f t="shared" si="249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13">
        <f t="shared" si="249"/>
        <v>8</v>
      </c>
      <c r="Q3990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3" t="str">
        <f t="shared" si="249"/>
        <v>0</v>
      </c>
      <c r="Q3991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13">
        <f t="shared" si="249"/>
        <v>23</v>
      </c>
      <c r="Q3992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13">
        <f t="shared" si="249"/>
        <v>100</v>
      </c>
      <c r="Q3993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13">
        <f t="shared" si="249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13">
        <f t="shared" si="249"/>
        <v>3</v>
      </c>
      <c r="Q3995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13">
        <f t="shared" si="249"/>
        <v>5</v>
      </c>
      <c r="Q3996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13">
        <f t="shared" si="249"/>
        <v>17.5</v>
      </c>
      <c r="Q3997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13">
        <f t="shared" si="249"/>
        <v>29.235294117647058</v>
      </c>
      <c r="Q3998" t="s">
        <v>8317</v>
      </c>
      <c r="R3998" t="s">
        <v>8318</v>
      </c>
      <c r="S3998" s="15">
        <f t="shared" si="250"/>
        <v>41950.266944444447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3" t="str">
        <f t="shared" si="249"/>
        <v>0</v>
      </c>
      <c r="Q3999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13">
        <f t="shared" si="249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13">
        <f t="shared" si="249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13">
        <f t="shared" si="249"/>
        <v>10</v>
      </c>
      <c r="Q4002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13">
        <f t="shared" si="249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13">
        <f t="shared" si="249"/>
        <v>5.75</v>
      </c>
      <c r="Q4004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13">
        <f t="shared" si="249"/>
        <v>100.5</v>
      </c>
      <c r="Q4005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13">
        <f t="shared" si="249"/>
        <v>1</v>
      </c>
      <c r="Q4006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13">
        <f t="shared" si="249"/>
        <v>20</v>
      </c>
      <c r="Q4007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13">
        <f t="shared" si="249"/>
        <v>2</v>
      </c>
      <c r="Q4008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13">
        <f t="shared" si="249"/>
        <v>5</v>
      </c>
      <c r="Q4009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13">
        <f t="shared" si="249"/>
        <v>15</v>
      </c>
      <c r="Q4010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13">
        <f t="shared" si="249"/>
        <v>25</v>
      </c>
      <c r="Q4011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13">
        <f t="shared" si="249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13">
        <f t="shared" si="249"/>
        <v>4.75</v>
      </c>
      <c r="Q4013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3" t="str">
        <f t="shared" si="249"/>
        <v>0</v>
      </c>
      <c r="Q4014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13">
        <f t="shared" si="249"/>
        <v>13</v>
      </c>
      <c r="Q4015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3" t="str">
        <f t="shared" si="249"/>
        <v>0</v>
      </c>
      <c r="Q4016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13">
        <f t="shared" si="249"/>
        <v>1</v>
      </c>
      <c r="Q4017" t="s">
        <v>8317</v>
      </c>
      <c r="R4017" t="s">
        <v>8318</v>
      </c>
      <c r="S4017" s="15">
        <f t="shared" si="250"/>
        <v>42174.780821759261</v>
      </c>
      <c r="T4017" s="15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13">
        <f t="shared" si="249"/>
        <v>10</v>
      </c>
      <c r="Q4018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13">
        <f t="shared" si="249"/>
        <v>52.5</v>
      </c>
      <c r="Q4019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13">
        <f t="shared" si="249"/>
        <v>32.5</v>
      </c>
      <c r="Q4020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13">
        <f t="shared" si="249"/>
        <v>7.25</v>
      </c>
      <c r="Q4021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13">
        <f t="shared" si="249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13">
        <f t="shared" si="249"/>
        <v>62.5</v>
      </c>
      <c r="Q4023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13">
        <f t="shared" si="249"/>
        <v>63.558375634517766</v>
      </c>
      <c r="Q4024" t="s">
        <v>8317</v>
      </c>
      <c r="R4024" t="s">
        <v>8318</v>
      </c>
      <c r="S4024" s="15">
        <f t="shared" si="250"/>
        <v>41990.584108796298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3" t="str">
        <f t="shared" si="249"/>
        <v>0</v>
      </c>
      <c r="Q4025" t="s">
        <v>8317</v>
      </c>
      <c r="R4025" t="s">
        <v>8318</v>
      </c>
      <c r="S4025" s="15">
        <f t="shared" si="250"/>
        <v>42408.999571759261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13">
        <f t="shared" si="249"/>
        <v>10</v>
      </c>
      <c r="Q4026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13">
        <f t="shared" si="249"/>
        <v>62.5</v>
      </c>
      <c r="Q4027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3" t="str">
        <f t="shared" si="249"/>
        <v>0</v>
      </c>
      <c r="Q4028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13">
        <f t="shared" si="249"/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13">
        <f t="shared" si="249"/>
        <v>51</v>
      </c>
      <c r="Q4030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3" t="str">
        <f t="shared" si="249"/>
        <v>0</v>
      </c>
      <c r="Q4031" t="s">
        <v>8317</v>
      </c>
      <c r="R4031" t="s">
        <v>8318</v>
      </c>
      <c r="S4031" s="15">
        <f t="shared" si="250"/>
        <v>42322.02511574074</v>
      </c>
      <c r="T4031" s="15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13">
        <f t="shared" si="249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3" t="str">
        <f t="shared" si="249"/>
        <v>0</v>
      </c>
      <c r="Q4033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E4034/D4034*100</f>
        <v>6.8287037037037033</v>
      </c>
      <c r="P4034" s="13">
        <f t="shared" ref="P4034:P4097" si="253">IFERROR(E4034/L4034,"0")</f>
        <v>59</v>
      </c>
      <c r="Q4034" t="s">
        <v>8317</v>
      </c>
      <c r="R4034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13">
        <f t="shared" si="253"/>
        <v>65.340319148936175</v>
      </c>
      <c r="Q4035" t="s">
        <v>8317</v>
      </c>
      <c r="R4035" t="s">
        <v>8318</v>
      </c>
      <c r="S4035" s="15">
        <f t="shared" ref="S4035:S4098" si="254">(J4035/86400)+DATE(1970,1,1)</f>
        <v>42614.268796296295</v>
      </c>
      <c r="T4035" s="15">
        <f t="shared" ref="T4035:T4098" si="255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13">
        <f t="shared" si="253"/>
        <v>100</v>
      </c>
      <c r="Q4036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13">
        <f t="shared" si="253"/>
        <v>147.4</v>
      </c>
      <c r="Q4037" t="s">
        <v>8317</v>
      </c>
      <c r="R4037" t="s">
        <v>8318</v>
      </c>
      <c r="S4037" s="15">
        <f t="shared" si="254"/>
        <v>41903.882951388892</v>
      </c>
      <c r="T4037" s="15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13">
        <f t="shared" si="253"/>
        <v>166.05882352941177</v>
      </c>
      <c r="Q4038" t="s">
        <v>8317</v>
      </c>
      <c r="R4038" t="s">
        <v>8318</v>
      </c>
      <c r="S4038" s="15">
        <f t="shared" si="254"/>
        <v>41804.937083333338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13">
        <f t="shared" si="253"/>
        <v>40</v>
      </c>
      <c r="Q4039" t="s">
        <v>8317</v>
      </c>
      <c r="R4039" t="s">
        <v>8318</v>
      </c>
      <c r="S4039" s="15">
        <f t="shared" si="254"/>
        <v>42497.070775462962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13">
        <f t="shared" si="253"/>
        <v>75.25</v>
      </c>
      <c r="Q4040" t="s">
        <v>8317</v>
      </c>
      <c r="R4040" t="s">
        <v>8318</v>
      </c>
      <c r="S4040" s="15">
        <f t="shared" si="254"/>
        <v>41869.798726851848</v>
      </c>
      <c r="T4040" s="15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13">
        <f t="shared" si="253"/>
        <v>60</v>
      </c>
      <c r="Q4041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13">
        <f t="shared" si="253"/>
        <v>1250</v>
      </c>
      <c r="Q4042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13">
        <f t="shared" si="253"/>
        <v>10.5</v>
      </c>
      <c r="Q4043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13">
        <f t="shared" si="253"/>
        <v>7</v>
      </c>
      <c r="Q4044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3" t="str">
        <f t="shared" si="253"/>
        <v>0</v>
      </c>
      <c r="Q4045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13">
        <f t="shared" si="253"/>
        <v>56.25</v>
      </c>
      <c r="Q4046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13">
        <f t="shared" si="253"/>
        <v>1</v>
      </c>
      <c r="Q4047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13">
        <f t="shared" si="253"/>
        <v>38.333333333333336</v>
      </c>
      <c r="Q4048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13">
        <f t="shared" si="253"/>
        <v>27.5</v>
      </c>
      <c r="Q4049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13">
        <f t="shared" si="253"/>
        <v>32.978021978021978</v>
      </c>
      <c r="Q4050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13">
        <f t="shared" si="253"/>
        <v>16</v>
      </c>
      <c r="Q4051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13">
        <f t="shared" si="253"/>
        <v>1</v>
      </c>
      <c r="Q4052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3" t="str">
        <f t="shared" si="253"/>
        <v>0</v>
      </c>
      <c r="Q4053" t="s">
        <v>8317</v>
      </c>
      <c r="R4053" t="s">
        <v>8318</v>
      </c>
      <c r="S4053" s="15">
        <f t="shared" si="254"/>
        <v>41761.810150462959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13">
        <f t="shared" si="253"/>
        <v>86.615384615384613</v>
      </c>
      <c r="Q4054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13">
        <f t="shared" si="253"/>
        <v>55</v>
      </c>
      <c r="Q4055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3" t="str">
        <f t="shared" si="253"/>
        <v>0</v>
      </c>
      <c r="Q4056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13">
        <f t="shared" si="253"/>
        <v>41.952380952380949</v>
      </c>
      <c r="Q4057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13">
        <f t="shared" si="253"/>
        <v>88.333333333333329</v>
      </c>
      <c r="Q4058" t="s">
        <v>8317</v>
      </c>
      <c r="R4058" t="s">
        <v>8318</v>
      </c>
      <c r="S4058" s="15">
        <f t="shared" si="254"/>
        <v>42534.933321759258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13">
        <f t="shared" si="253"/>
        <v>129.16666666666666</v>
      </c>
      <c r="Q4059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13">
        <f t="shared" si="253"/>
        <v>23.75</v>
      </c>
      <c r="Q4060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13">
        <f t="shared" si="253"/>
        <v>35.714285714285715</v>
      </c>
      <c r="Q4061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13">
        <f t="shared" si="253"/>
        <v>57</v>
      </c>
      <c r="Q4062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3" t="str">
        <f t="shared" si="253"/>
        <v>0</v>
      </c>
      <c r="Q4063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13">
        <f t="shared" si="253"/>
        <v>163.33333333333334</v>
      </c>
      <c r="Q4064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13">
        <f t="shared" si="253"/>
        <v>15</v>
      </c>
      <c r="Q4065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13">
        <f t="shared" si="253"/>
        <v>64.166666666666671</v>
      </c>
      <c r="Q4066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13">
        <f t="shared" si="253"/>
        <v>6.75</v>
      </c>
      <c r="Q4067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13">
        <f t="shared" si="253"/>
        <v>25</v>
      </c>
      <c r="Q4068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13">
        <f t="shared" si="253"/>
        <v>179.11764705882354</v>
      </c>
      <c r="Q4069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13">
        <f t="shared" si="253"/>
        <v>34.950000000000003</v>
      </c>
      <c r="Q4070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13">
        <f t="shared" si="253"/>
        <v>33.07692307692308</v>
      </c>
      <c r="Q4071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13">
        <f t="shared" si="253"/>
        <v>27.5</v>
      </c>
      <c r="Q4072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3" t="str">
        <f t="shared" si="253"/>
        <v>0</v>
      </c>
      <c r="Q4073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13">
        <f t="shared" si="253"/>
        <v>2</v>
      </c>
      <c r="Q4074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13">
        <f t="shared" si="253"/>
        <v>18.5</v>
      </c>
      <c r="Q4075" t="s">
        <v>8317</v>
      </c>
      <c r="R4075" t="s">
        <v>8318</v>
      </c>
      <c r="S4075" s="15">
        <f t="shared" si="254"/>
        <v>42078.345208333332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13">
        <f t="shared" si="253"/>
        <v>35</v>
      </c>
      <c r="Q4076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13">
        <f t="shared" si="253"/>
        <v>44.307692307692307</v>
      </c>
      <c r="Q4077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3" t="str">
        <f t="shared" si="253"/>
        <v>0</v>
      </c>
      <c r="Q4078" t="s">
        <v>8317</v>
      </c>
      <c r="R4078" t="s">
        <v>8318</v>
      </c>
      <c r="S4078" s="15">
        <f t="shared" si="254"/>
        <v>41905.795706018514</v>
      </c>
      <c r="T4078" s="15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13">
        <f t="shared" si="253"/>
        <v>222.5</v>
      </c>
      <c r="Q4079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3" t="str">
        <f t="shared" si="253"/>
        <v>0</v>
      </c>
      <c r="Q4080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13">
        <f t="shared" si="253"/>
        <v>5</v>
      </c>
      <c r="Q4081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3" t="str">
        <f t="shared" si="253"/>
        <v>0</v>
      </c>
      <c r="Q4082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13">
        <f t="shared" si="253"/>
        <v>29.166666666666668</v>
      </c>
      <c r="Q4083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13">
        <f t="shared" si="253"/>
        <v>1.5</v>
      </c>
      <c r="Q4084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13">
        <f t="shared" si="253"/>
        <v>126.5</v>
      </c>
      <c r="Q4085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13">
        <f t="shared" si="253"/>
        <v>10</v>
      </c>
      <c r="Q4086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13">
        <f t="shared" si="253"/>
        <v>10</v>
      </c>
      <c r="Q4087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13">
        <f t="shared" si="253"/>
        <v>9.4</v>
      </c>
      <c r="Q4088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3" t="str">
        <f t="shared" si="253"/>
        <v>0</v>
      </c>
      <c r="Q4089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13">
        <f t="shared" si="253"/>
        <v>72</v>
      </c>
      <c r="Q4090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13">
        <f t="shared" si="253"/>
        <v>30</v>
      </c>
      <c r="Q4091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13">
        <f t="shared" si="253"/>
        <v>10.666666666666666</v>
      </c>
      <c r="Q4092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13">
        <f t="shared" si="253"/>
        <v>25.5</v>
      </c>
      <c r="Q4093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13">
        <f t="shared" si="253"/>
        <v>20</v>
      </c>
      <c r="Q4094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13">
        <f t="shared" si="253"/>
        <v>15</v>
      </c>
      <c r="Q4095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13">
        <f t="shared" si="253"/>
        <v>91.25</v>
      </c>
      <c r="Q4096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13">
        <f t="shared" si="253"/>
        <v>800</v>
      </c>
      <c r="Q4097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E4098/D4098*100</f>
        <v>11.428571428571429</v>
      </c>
      <c r="P4098" s="13">
        <f t="shared" ref="P4098:P4115" si="257">IFERROR(E4098/L4098,"0")</f>
        <v>80</v>
      </c>
      <c r="Q4098" t="s">
        <v>8317</v>
      </c>
      <c r="R4098" t="s">
        <v>8318</v>
      </c>
      <c r="S4098" s="15">
        <f t="shared" si="254"/>
        <v>42750.530312499999</v>
      </c>
      <c r="T4098" s="15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3" t="str">
        <f t="shared" si="257"/>
        <v>0</v>
      </c>
      <c r="Q4099" t="s">
        <v>8317</v>
      </c>
      <c r="R4099" t="s">
        <v>8318</v>
      </c>
      <c r="S4099" s="15">
        <f t="shared" ref="S4099:S4115" si="258">(J4099/86400)+DATE(1970,1,1)</f>
        <v>42344.824502314819</v>
      </c>
      <c r="T4099" s="15">
        <f t="shared" ref="T4099:T4115" si="25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3" t="str">
        <f t="shared" si="257"/>
        <v>0</v>
      </c>
      <c r="Q4100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13">
        <f t="shared" si="257"/>
        <v>50</v>
      </c>
      <c r="Q4101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3" t="str">
        <f t="shared" si="257"/>
        <v>0</v>
      </c>
      <c r="Q4102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3" t="str">
        <f t="shared" si="257"/>
        <v>0</v>
      </c>
      <c r="Q4103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13">
        <f t="shared" si="257"/>
        <v>22.833333333333332</v>
      </c>
      <c r="Q4104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13">
        <f t="shared" si="257"/>
        <v>16.666666666666668</v>
      </c>
      <c r="Q4105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13">
        <f t="shared" si="257"/>
        <v>45.785714285714285</v>
      </c>
      <c r="Q4106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13">
        <f t="shared" si="257"/>
        <v>383.33333333333331</v>
      </c>
      <c r="Q4107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13">
        <f t="shared" si="257"/>
        <v>106.96969696969697</v>
      </c>
      <c r="Q4108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13">
        <f t="shared" si="257"/>
        <v>10.25</v>
      </c>
      <c r="Q4109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13">
        <f t="shared" si="257"/>
        <v>59</v>
      </c>
      <c r="Q4110" t="s">
        <v>8317</v>
      </c>
      <c r="R4110" t="s">
        <v>8318</v>
      </c>
      <c r="S4110" s="15">
        <f t="shared" si="258"/>
        <v>42767.031678240739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3" t="str">
        <f t="shared" si="257"/>
        <v>0</v>
      </c>
      <c r="Q4111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13">
        <f t="shared" si="257"/>
        <v>14.333333333333334</v>
      </c>
      <c r="Q4112" t="s">
        <v>8317</v>
      </c>
      <c r="R4112" t="s">
        <v>8318</v>
      </c>
      <c r="S4112" s="15">
        <f t="shared" si="258"/>
        <v>42512.626747685186</v>
      </c>
      <c r="T4112" s="15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13">
        <f t="shared" si="257"/>
        <v>15.666666666666666</v>
      </c>
      <c r="Q4113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13">
        <f t="shared" si="257"/>
        <v>1</v>
      </c>
      <c r="Q4114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13">
        <f t="shared" si="257"/>
        <v>1</v>
      </c>
      <c r="Q4115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percentile" val="10"/>
        <cfvo type="percentile" val="50"/>
        <cfvo type="percentile" val="9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D97A7-7537-481A-8CB7-12B5E3F9EBD7}">
  <dimension ref="A1:F14"/>
  <sheetViews>
    <sheetView tabSelected="1" workbookViewId="0">
      <selection activeCell="U19" sqref="U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8360</v>
      </c>
      <c r="B3" s="10" t="s">
        <v>8363</v>
      </c>
    </row>
    <row r="4" spans="1:6" x14ac:dyDescent="0.25">
      <c r="A4" s="10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1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11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11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11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11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11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11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11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11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11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AC389-03DF-4C0D-8F49-33A1EFB3A207}">
  <dimension ref="A1:F47"/>
  <sheetViews>
    <sheetView workbookViewId="0">
      <selection activeCell="V5" sqref="V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8360</v>
      </c>
      <c r="B4" s="10" t="s">
        <v>8363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83838-4219-4769-8014-37BAB7EF9E98}">
  <dimension ref="A1:F18"/>
  <sheetViews>
    <sheetView workbookViewId="0">
      <selection activeCell="P29" sqref="P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8364</v>
      </c>
    </row>
    <row r="2" spans="1:6" x14ac:dyDescent="0.25">
      <c r="A2" s="10" t="s">
        <v>8399</v>
      </c>
      <c r="B2" t="s">
        <v>8364</v>
      </c>
    </row>
    <row r="4" spans="1:6" x14ac:dyDescent="0.25">
      <c r="A4" s="10" t="s">
        <v>8360</v>
      </c>
      <c r="B4" s="10" t="s">
        <v>8363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6" t="s">
        <v>8393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6" t="s">
        <v>8394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6" t="s">
        <v>8395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6" t="s">
        <v>8396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6" t="s">
        <v>8387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6" t="s">
        <v>8397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6" t="s">
        <v>8388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6" t="s">
        <v>8389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6" t="s">
        <v>8390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6" t="s">
        <v>8391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6" t="s">
        <v>8392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6" t="s">
        <v>8398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6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A040-6D46-420C-BD61-7AD0713AF2E8}">
  <dimension ref="A1:H13"/>
  <sheetViews>
    <sheetView workbookViewId="0">
      <selection activeCell="D51" sqref="D51"/>
    </sheetView>
  </sheetViews>
  <sheetFormatPr defaultRowHeight="15" x14ac:dyDescent="0.25"/>
  <cols>
    <col min="1" max="1" width="29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25">
      <c r="A2" t="s">
        <v>8373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8">
        <f>IFERROR(B2/E2,"none")</f>
        <v>0.71081677704194257</v>
      </c>
      <c r="G2" s="8">
        <f>IFERROR(C2/E2,"none")</f>
        <v>0.24944812362030905</v>
      </c>
      <c r="H2" s="8">
        <f>IFERROR(D2/E2,"none")</f>
        <v>3.9735099337748346E-2</v>
      </c>
    </row>
    <row r="3" spans="1:8" x14ac:dyDescent="0.25">
      <c r="A3" t="s">
        <v>8374</v>
      </c>
      <c r="B3">
        <f>COUNTIFS(State,"successful",Goal,"&lt;5,000",Goal,"&gt;999")</f>
        <v>932</v>
      </c>
      <c r="C3">
        <f>COUNTIFS(State,"failed",Goal,"&lt;5,000",Goal,"&gt;999")</f>
        <v>420</v>
      </c>
      <c r="D3">
        <f>COUNTIFS(State,"canceled",Goal,"&lt;5,000",Goal,"&gt;999")</f>
        <v>60</v>
      </c>
      <c r="E3">
        <f t="shared" ref="E3:E13" si="0">SUM(B3:D3)</f>
        <v>1412</v>
      </c>
      <c r="F3" s="8">
        <f t="shared" ref="F3:F13" si="1">IFERROR(B3/E3,"none")</f>
        <v>0.66005665722379603</v>
      </c>
      <c r="G3" s="8">
        <f t="shared" ref="G3:G13" si="2">IFERROR(C3/E3,"none")</f>
        <v>0.29745042492917845</v>
      </c>
      <c r="H3" s="8">
        <f t="shared" ref="H3:H13" si="3">IFERROR(D3/E3,"none")</f>
        <v>4.2492917847025496E-2</v>
      </c>
    </row>
    <row r="4" spans="1:8" x14ac:dyDescent="0.25">
      <c r="A4" t="s">
        <v>8375</v>
      </c>
      <c r="B4">
        <f>COUNTIFS(State,"successful",Goal,"&lt;10,000",Goal,"&gt;4,999")</f>
        <v>381</v>
      </c>
      <c r="C4">
        <f>COUNTIFS(State,"failed",Goal,"&lt;10,000",Goal,"&gt;4,999")</f>
        <v>283</v>
      </c>
      <c r="D4">
        <f>COUNTIFS(State,"canceled",Goal,"&lt;10,000",Goal,"&gt;4,999")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5">
      <c r="A5" t="s">
        <v>8376</v>
      </c>
      <c r="B5">
        <f>COUNTIFS(State,"successful",Goal,"&lt;15000",Goal,"&gt;9,999")</f>
        <v>168</v>
      </c>
      <c r="C5">
        <f>COUNTIFS(State,"failed",Goal,"&lt;15000",Goal,"&gt;9,999")</f>
        <v>144</v>
      </c>
      <c r="D5">
        <f>COUNTIFS(State,"canceled",Goal,"&lt;15000",Goal,"&gt;9,999")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5">
      <c r="A6" t="s">
        <v>8377</v>
      </c>
      <c r="B6">
        <f>COUNTIFS(State,"successful",Goal,"&lt;20,000",Goal,"&gt;14,999")</f>
        <v>94</v>
      </c>
      <c r="C6">
        <f>COUNTIFS(State,"failed",Goal,"&lt;20,000",Goal,"&gt;14,999")</f>
        <v>90</v>
      </c>
      <c r="D6">
        <f>COUNTIFS(State,"canceled",Goal,"&lt;20,000",Goal,"&gt;14,999")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5">
      <c r="A7" t="s">
        <v>8378</v>
      </c>
      <c r="B7">
        <f>COUNTIFS(State,"successful",Goal,"&lt;25,000",Goal,"&gt;19999")</f>
        <v>62</v>
      </c>
      <c r="C7">
        <f>COUNTIFS(State,"failed",Goal,"&lt;25,000",Goal,"&gt;19999")</f>
        <v>72</v>
      </c>
      <c r="D7">
        <f>COUNTIFS(State,"canceled",Goal,"&lt;25,000",Goal,"&gt;19999")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5">
      <c r="A8" t="s">
        <v>8379</v>
      </c>
      <c r="B8">
        <f>COUNTIFS(State,"successful",Goal,"&lt;30,000",Goal,"&gt;24999")</f>
        <v>55</v>
      </c>
      <c r="C8">
        <f>COUNTIFS(State,"failed",Goal,"&lt;30,000",Goal,"&gt;24999")</f>
        <v>64</v>
      </c>
      <c r="D8">
        <f>COUNTIFS(State,"canceled",Goal,"&lt;30,000",Goal,"&gt;24999")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5">
      <c r="A9" t="s">
        <v>8380</v>
      </c>
      <c r="B9">
        <f>COUNTIFS(State,"successful",Goal,"&lt;35,000",Goal,"&gt;29999")</f>
        <v>32</v>
      </c>
      <c r="C9">
        <f>COUNTIFS(State,"failed",Goal,"&lt;35,000",Goal,"&gt;29999")</f>
        <v>37</v>
      </c>
      <c r="D9">
        <f>COUNTIFS(State,"canceled",Goal,"&lt;35,000",Goal,"&gt;29999")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5">
      <c r="A10" t="s">
        <v>8381</v>
      </c>
      <c r="B10">
        <f>COUNTIFS(State,"successful",Goal,"&lt;40,000",Goal,"&gt;39999")</f>
        <v>0</v>
      </c>
      <c r="C10">
        <f>COUNTIFS(State,"failed",Goal,"&lt;40,000",Goal,"&gt;39999")</f>
        <v>0</v>
      </c>
      <c r="D10">
        <f>COUNTIFS(State,"canceled",Goal,"&lt;40,000",Goal,"&gt;39999")</f>
        <v>0</v>
      </c>
      <c r="E10">
        <f t="shared" si="0"/>
        <v>0</v>
      </c>
      <c r="F10" s="8" t="str">
        <f t="shared" si="1"/>
        <v>none</v>
      </c>
      <c r="G10" s="8" t="str">
        <f t="shared" si="2"/>
        <v>none</v>
      </c>
      <c r="H10" s="8" t="str">
        <f t="shared" si="3"/>
        <v>none</v>
      </c>
    </row>
    <row r="11" spans="1:8" x14ac:dyDescent="0.25">
      <c r="A11" t="s">
        <v>8382</v>
      </c>
      <c r="B11">
        <f>COUNTIFS(State,"successful",Goal,"&lt;45,000",Goal,"&gt;44999")</f>
        <v>0</v>
      </c>
      <c r="C11">
        <f>COUNTIFS(State,"failed",Goal,"&lt;45,000",Goal,"&gt;44999")</f>
        <v>0</v>
      </c>
      <c r="D11">
        <f>COUNTIFS(State,"canceled",Goal,"&lt;45,000",Goal,"&gt;44999")</f>
        <v>0</v>
      </c>
      <c r="E11">
        <f t="shared" si="0"/>
        <v>0</v>
      </c>
      <c r="F11" s="8" t="str">
        <f t="shared" si="1"/>
        <v>none</v>
      </c>
      <c r="G11" s="8" t="str">
        <f t="shared" si="2"/>
        <v>none</v>
      </c>
      <c r="H11" s="8" t="str">
        <f t="shared" si="3"/>
        <v>none</v>
      </c>
    </row>
    <row r="12" spans="1:8" x14ac:dyDescent="0.25">
      <c r="A12" t="s">
        <v>8383</v>
      </c>
      <c r="B12">
        <f>COUNTIFS(State,"successful",Goal,"&lt;50,000",Goal,"&gt;44999")</f>
        <v>6</v>
      </c>
      <c r="C12">
        <f>COUNTIFS(State,"failed",Goal,"&lt;50,000",Goal,"&gt;44999")</f>
        <v>11</v>
      </c>
      <c r="D12">
        <f>COUNTIFS(State,"canceled",Goal,"&lt;50,000",Goal,"&gt;44999")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5">
      <c r="A13" t="s">
        <v>8384</v>
      </c>
      <c r="B13">
        <f>COUNTIFS(State,"successful",Goal,"&gt;49999")</f>
        <v>86</v>
      </c>
      <c r="C13">
        <f>COUNTIFS(State,"failed",Goal,"&gt;49999")</f>
        <v>258</v>
      </c>
      <c r="D13">
        <f>COUNTIFS(State,"canceled",Goal,"&gt;49999")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19</vt:i4>
      </vt:variant>
    </vt:vector>
  </HeadingPairs>
  <TitlesOfParts>
    <vt:vector size="24" baseType="lpstr">
      <vt:lpstr>MainData</vt:lpstr>
      <vt:lpstr>Category</vt:lpstr>
      <vt:lpstr>SubCategory</vt:lpstr>
      <vt:lpstr>LaunchDate Outcomes</vt:lpstr>
      <vt:lpstr>Goal Outcomes</vt:lpstr>
      <vt:lpstr>Average_Donation</vt:lpstr>
      <vt:lpstr>AverageDonation</vt:lpstr>
      <vt:lpstr>BackersCount</vt:lpstr>
      <vt:lpstr>Blurb</vt:lpstr>
      <vt:lpstr>Category</vt:lpstr>
      <vt:lpstr>CategorySubCat</vt:lpstr>
      <vt:lpstr>Country</vt:lpstr>
      <vt:lpstr>Currency</vt:lpstr>
      <vt:lpstr>Deadline</vt:lpstr>
      <vt:lpstr>Goal</vt:lpstr>
      <vt:lpstr>ID</vt:lpstr>
      <vt:lpstr>Launched</vt:lpstr>
      <vt:lpstr>Name</vt:lpstr>
      <vt:lpstr>PercentFund</vt:lpstr>
      <vt:lpstr>Pledged</vt:lpstr>
      <vt:lpstr>Spotlight</vt:lpstr>
      <vt:lpstr>StaffPick</vt:lpstr>
      <vt:lpstr>State</vt:lpstr>
      <vt:lpstr>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Smoot</cp:lastModifiedBy>
  <dcterms:created xsi:type="dcterms:W3CDTF">2017-04-20T15:17:24Z</dcterms:created>
  <dcterms:modified xsi:type="dcterms:W3CDTF">2021-06-16T00:36:10Z</dcterms:modified>
</cp:coreProperties>
</file>