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6275" windowHeight="57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" i="1"/>
  <c r="D3"/>
  <c r="B7" s="1"/>
  <c r="C7" l="1"/>
  <c r="D11" s="1"/>
  <c r="E11" l="1"/>
  <c r="F11"/>
  <c r="G11" s="1"/>
  <c r="D7"/>
  <c r="E7" s="1"/>
</calcChain>
</file>

<file path=xl/sharedStrings.xml><?xml version="1.0" encoding="utf-8"?>
<sst xmlns="http://schemas.openxmlformats.org/spreadsheetml/2006/main" count="16" uniqueCount="15">
  <si>
    <t>Principle</t>
  </si>
  <si>
    <t>Annual Interest Rate</t>
  </si>
  <si>
    <t>Number Of Years</t>
  </si>
  <si>
    <t>Monthly Interest Rate</t>
  </si>
  <si>
    <t>Number Of Payments</t>
  </si>
  <si>
    <t>Payment</t>
  </si>
  <si>
    <t>Payment Numerator</t>
  </si>
  <si>
    <t>Payment Denominator</t>
  </si>
  <si>
    <t>Standard Payment Computation</t>
  </si>
  <si>
    <t>Backward Principle Computation</t>
  </si>
  <si>
    <t>Computed Principle</t>
  </si>
  <si>
    <t>Lifetime Interest Paid</t>
  </si>
  <si>
    <t xml:space="preserve"> Backward Payment</t>
  </si>
  <si>
    <t>Down Payment</t>
  </si>
  <si>
    <t>Total Purchase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</si>
</sst>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1" fillId="2" borderId="0" xfId="0" applyFont="1" applyFill="1"/>
    <xf numFmtId="0" fontId="0" fillId="0" borderId="0" xfId="0" applyFill="1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tabSelected="1" workbookViewId="0">
      <selection activeCell="G11" sqref="G11"/>
    </sheetView>
  </sheetViews>
  <sheetFormatPr defaultRowHeight="15"/>
  <cols>
    <col min="1" max="1" width="10.42578125" style="1" customWidth="1"/>
    <col min="2" max="2" width="19.42578125" style="1" bestFit="1" customWidth="1"/>
    <col min="3" max="4" width="21.42578125" style="1" bestFit="1" customWidth="1"/>
    <col min="5" max="5" width="20.5703125" style="1" bestFit="1" customWidth="1"/>
    <col min="6" max="6" width="14.5703125" style="1" bestFit="1" customWidth="1"/>
    <col min="7" max="7" width="14" bestFit="1" customWidth="1"/>
    <col min="8" max="9" width="10.42578125" customWidth="1"/>
    <col min="10" max="10" width="12.140625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7">
      <c r="A3" s="1">
        <v>15000</v>
      </c>
      <c r="B3" s="8">
        <v>4.5</v>
      </c>
      <c r="C3" s="8">
        <v>30</v>
      </c>
      <c r="D3" s="1">
        <f>B3/100/12</f>
        <v>3.7499999999999999E-3</v>
      </c>
      <c r="E3" s="1">
        <f>C3*12</f>
        <v>360</v>
      </c>
    </row>
    <row r="5" spans="1:7">
      <c r="E5" s="7" t="s">
        <v>8</v>
      </c>
    </row>
    <row r="6" spans="1:7">
      <c r="B6" s="2" t="s">
        <v>6</v>
      </c>
      <c r="C6" s="2" t="s">
        <v>7</v>
      </c>
      <c r="D6" s="3" t="s">
        <v>5</v>
      </c>
      <c r="E6" s="3" t="s">
        <v>11</v>
      </c>
    </row>
    <row r="7" spans="1:7">
      <c r="B7" s="4">
        <f>A3*D3</f>
        <v>56.25</v>
      </c>
      <c r="C7" s="4">
        <f>1-(1+D3)^-E3</f>
        <v>0.74010434628322419</v>
      </c>
      <c r="D7" s="5">
        <f>B7/C7</f>
        <v>76.002796473882839</v>
      </c>
      <c r="E7" s="2">
        <f>E3*D7-A3</f>
        <v>12361.006730597823</v>
      </c>
    </row>
    <row r="9" spans="1:7">
      <c r="E9" s="7" t="s">
        <v>9</v>
      </c>
    </row>
    <row r="10" spans="1:7">
      <c r="C10" s="6" t="s">
        <v>12</v>
      </c>
      <c r="D10" s="3" t="s">
        <v>10</v>
      </c>
      <c r="E10" s="3" t="s">
        <v>11</v>
      </c>
      <c r="F10" s="3" t="s">
        <v>13</v>
      </c>
      <c r="G10" s="5" t="s">
        <v>14</v>
      </c>
    </row>
    <row r="11" spans="1:7">
      <c r="C11" s="8">
        <v>1300</v>
      </c>
      <c r="D11" s="3">
        <f>C11*C7/D3</f>
        <v>256569.50671151772</v>
      </c>
      <c r="E11" s="2">
        <f>C11*E3-D11</f>
        <v>211430.49328848228</v>
      </c>
      <c r="F11" s="2">
        <f>0.2*D11</f>
        <v>51313.90134230355</v>
      </c>
      <c r="G11" s="5">
        <f>D11+F11</f>
        <v>307883.4080538213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2011-06-17T04:34:15Z</dcterms:created>
  <dcterms:modified xsi:type="dcterms:W3CDTF">2011-07-02T22:53:36Z</dcterms:modified>
</cp:coreProperties>
</file>