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bstacy_worldbank_org/Documents/DECIS/Tourism/Data/"/>
    </mc:Choice>
  </mc:AlternateContent>
  <xr:revisionPtr revIDLastSave="0" documentId="11_D58A938DEF6BAE193DC8BFC55793DB2595936747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02-2022Seri_2023-2025Tahmin" sheetId="1" r:id="rId1"/>
    <sheet name="Tanımlamalar" sheetId="2" r:id="rId2"/>
    <sheet name="Havalimanları Listesi" sheetId="3" r:id="rId3"/>
  </sheets>
  <externalReferences>
    <externalReference r:id="rId4"/>
    <externalReference r:id="rId5"/>
  </externalReferences>
  <definedNames>
    <definedName name="\g">#N/A</definedName>
    <definedName name="_________a4" localSheetId="0">#REF!</definedName>
    <definedName name="_________a4" localSheetId="2">#REF!</definedName>
    <definedName name="_________a4" localSheetId="1">#REF!</definedName>
    <definedName name="_________a4">#REF!</definedName>
    <definedName name="________a4" localSheetId="0">#REF!</definedName>
    <definedName name="________a4" localSheetId="2">#REF!</definedName>
    <definedName name="________a4" localSheetId="1">#REF!</definedName>
    <definedName name="________a4">#REF!</definedName>
    <definedName name="_______a4" localSheetId="0">#REF!</definedName>
    <definedName name="_______a4" localSheetId="2">#REF!</definedName>
    <definedName name="_______a4" localSheetId="1">#REF!</definedName>
    <definedName name="_______a4">#REF!</definedName>
    <definedName name="______a4" localSheetId="0">#REF!</definedName>
    <definedName name="______a4" localSheetId="2">#REF!</definedName>
    <definedName name="______a4" localSheetId="1">#REF!</definedName>
    <definedName name="______a4">#REF!</definedName>
    <definedName name="_____a4" localSheetId="0">#REF!</definedName>
    <definedName name="_____a4" localSheetId="2">#REF!</definedName>
    <definedName name="_____a4" localSheetId="1">#REF!</definedName>
    <definedName name="_____a4">#REF!</definedName>
    <definedName name="____a4" localSheetId="0">#REF!</definedName>
    <definedName name="____a4" localSheetId="2">#REF!</definedName>
    <definedName name="____a4" localSheetId="1">#REF!</definedName>
    <definedName name="____a4">#REF!</definedName>
    <definedName name="___a4" localSheetId="0">#REF!</definedName>
    <definedName name="___a4" localSheetId="2">#REF!</definedName>
    <definedName name="___a4" localSheetId="1">#REF!</definedName>
    <definedName name="___a4">#REF!</definedName>
    <definedName name="__a4" localSheetId="0">#REF!</definedName>
    <definedName name="__a4" localSheetId="2">#REF!</definedName>
    <definedName name="__a4" localSheetId="1">#REF!</definedName>
    <definedName name="__a4">#REF!</definedName>
    <definedName name="_a4" localSheetId="0">#REF!</definedName>
    <definedName name="_a4" localSheetId="2">#REF!</definedName>
    <definedName name="_a4" localSheetId="1">#REF!</definedName>
    <definedName name="_a4">#REF!</definedName>
    <definedName name="_BQ4.1" localSheetId="0" hidden="1">#REF!</definedName>
    <definedName name="_BQ4.1" localSheetId="2" hidden="1">#REF!</definedName>
    <definedName name="_BQ4.1" localSheetId="1" hidden="1">#REF!</definedName>
    <definedName name="_BQ4.1" hidden="1">#REF!</definedName>
    <definedName name="_BQ4.10" localSheetId="0" hidden="1">#REF!</definedName>
    <definedName name="_BQ4.10" localSheetId="2" hidden="1">#REF!</definedName>
    <definedName name="_BQ4.10" localSheetId="1" hidden="1">#REF!</definedName>
    <definedName name="_BQ4.10" hidden="1">#REF!</definedName>
    <definedName name="_BQ4.11" localSheetId="0" hidden="1">#REF!</definedName>
    <definedName name="_BQ4.11" localSheetId="2" hidden="1">#REF!</definedName>
    <definedName name="_BQ4.11" localSheetId="1" hidden="1">#REF!</definedName>
    <definedName name="_BQ4.11" hidden="1">#REF!</definedName>
    <definedName name="_BQ4.12" localSheetId="0" hidden="1">#REF!</definedName>
    <definedName name="_BQ4.12" localSheetId="2" hidden="1">#REF!</definedName>
    <definedName name="_BQ4.12" localSheetId="1" hidden="1">#REF!</definedName>
    <definedName name="_BQ4.12" hidden="1">#REF!</definedName>
    <definedName name="_BQ4.13" localSheetId="0" hidden="1">#REF!</definedName>
    <definedName name="_BQ4.13" localSheetId="2" hidden="1">#REF!</definedName>
    <definedName name="_BQ4.13" localSheetId="1" hidden="1">#REF!</definedName>
    <definedName name="_BQ4.13" hidden="1">#REF!</definedName>
    <definedName name="_BQ4.14" localSheetId="0" hidden="1">#REF!</definedName>
    <definedName name="_BQ4.14" localSheetId="2" hidden="1">#REF!</definedName>
    <definedName name="_BQ4.14" localSheetId="1" hidden="1">#REF!</definedName>
    <definedName name="_BQ4.14" hidden="1">#REF!</definedName>
    <definedName name="_BQ4.15" localSheetId="0" hidden="1">#REF!</definedName>
    <definedName name="_BQ4.15" localSheetId="2" hidden="1">#REF!</definedName>
    <definedName name="_BQ4.15" localSheetId="1" hidden="1">#REF!</definedName>
    <definedName name="_BQ4.15" hidden="1">#REF!</definedName>
    <definedName name="_BQ4.16" localSheetId="0" hidden="1">#REF!</definedName>
    <definedName name="_BQ4.16" localSheetId="2" hidden="1">#REF!</definedName>
    <definedName name="_BQ4.16" localSheetId="1" hidden="1">#REF!</definedName>
    <definedName name="_BQ4.16" hidden="1">#REF!</definedName>
    <definedName name="_BQ4.17" localSheetId="0" hidden="1">#REF!</definedName>
    <definedName name="_BQ4.17" localSheetId="2" hidden="1">#REF!</definedName>
    <definedName name="_BQ4.17" localSheetId="1" hidden="1">#REF!</definedName>
    <definedName name="_BQ4.17" hidden="1">#REF!</definedName>
    <definedName name="_BQ4.18" localSheetId="0" hidden="1">#REF!</definedName>
    <definedName name="_BQ4.18" localSheetId="2" hidden="1">#REF!</definedName>
    <definedName name="_BQ4.18" localSheetId="1" hidden="1">#REF!</definedName>
    <definedName name="_BQ4.18" hidden="1">#REF!</definedName>
    <definedName name="_BQ4.19" localSheetId="0" hidden="1">#REF!</definedName>
    <definedName name="_BQ4.19" localSheetId="2" hidden="1">#REF!</definedName>
    <definedName name="_BQ4.19" localSheetId="1" hidden="1">#REF!</definedName>
    <definedName name="_BQ4.19" hidden="1">#REF!</definedName>
    <definedName name="_BQ4.2" localSheetId="0" hidden="1">#REF!</definedName>
    <definedName name="_BQ4.2" localSheetId="2" hidden="1">#REF!</definedName>
    <definedName name="_BQ4.2" localSheetId="1" hidden="1">#REF!</definedName>
    <definedName name="_BQ4.2" hidden="1">#REF!</definedName>
    <definedName name="_BQ4.20" localSheetId="0" hidden="1">#REF!</definedName>
    <definedName name="_BQ4.20" localSheetId="2" hidden="1">#REF!</definedName>
    <definedName name="_BQ4.20" localSheetId="1" hidden="1">#REF!</definedName>
    <definedName name="_BQ4.20" hidden="1">#REF!</definedName>
    <definedName name="_BQ4.21" localSheetId="0" hidden="1">#REF!</definedName>
    <definedName name="_BQ4.21" localSheetId="2" hidden="1">#REF!</definedName>
    <definedName name="_BQ4.21" localSheetId="1" hidden="1">#REF!</definedName>
    <definedName name="_BQ4.21" hidden="1">#REF!</definedName>
    <definedName name="_BQ4.22" localSheetId="0" hidden="1">#REF!</definedName>
    <definedName name="_BQ4.22" localSheetId="2" hidden="1">#REF!</definedName>
    <definedName name="_BQ4.22" localSheetId="1" hidden="1">#REF!</definedName>
    <definedName name="_BQ4.22" hidden="1">#REF!</definedName>
    <definedName name="_BQ4.23" localSheetId="0" hidden="1">#REF!</definedName>
    <definedName name="_BQ4.23" localSheetId="2" hidden="1">#REF!</definedName>
    <definedName name="_BQ4.23" localSheetId="1" hidden="1">#REF!</definedName>
    <definedName name="_BQ4.23" hidden="1">#REF!</definedName>
    <definedName name="_BQ4.24" localSheetId="0" hidden="1">#REF!</definedName>
    <definedName name="_BQ4.24" localSheetId="2" hidden="1">#REF!</definedName>
    <definedName name="_BQ4.24" localSheetId="1" hidden="1">#REF!</definedName>
    <definedName name="_BQ4.24" hidden="1">#REF!</definedName>
    <definedName name="_BQ4.25" localSheetId="0" hidden="1">#REF!</definedName>
    <definedName name="_BQ4.25" localSheetId="2" hidden="1">#REF!</definedName>
    <definedName name="_BQ4.25" localSheetId="1" hidden="1">#REF!</definedName>
    <definedName name="_BQ4.25" hidden="1">#REF!</definedName>
    <definedName name="_BQ4.26" localSheetId="0" hidden="1">#REF!</definedName>
    <definedName name="_BQ4.26" localSheetId="2" hidden="1">#REF!</definedName>
    <definedName name="_BQ4.26" localSheetId="1" hidden="1">#REF!</definedName>
    <definedName name="_BQ4.26" hidden="1">#REF!</definedName>
    <definedName name="_BQ4.27" localSheetId="0" hidden="1">#REF!</definedName>
    <definedName name="_BQ4.27" localSheetId="2" hidden="1">#REF!</definedName>
    <definedName name="_BQ4.27" localSheetId="1" hidden="1">#REF!</definedName>
    <definedName name="_BQ4.27" hidden="1">#REF!</definedName>
    <definedName name="_BQ4.28" localSheetId="0" hidden="1">#REF!</definedName>
    <definedName name="_BQ4.28" localSheetId="2" hidden="1">#REF!</definedName>
    <definedName name="_BQ4.28" localSheetId="1" hidden="1">#REF!</definedName>
    <definedName name="_BQ4.28" hidden="1">#REF!</definedName>
    <definedName name="_BQ4.29" localSheetId="0" hidden="1">#REF!</definedName>
    <definedName name="_BQ4.29" localSheetId="2" hidden="1">#REF!</definedName>
    <definedName name="_BQ4.29" localSheetId="1" hidden="1">#REF!</definedName>
    <definedName name="_BQ4.29" hidden="1">#REF!</definedName>
    <definedName name="_BQ4.3" localSheetId="0" hidden="1">#REF!</definedName>
    <definedName name="_BQ4.3" localSheetId="2" hidden="1">#REF!</definedName>
    <definedName name="_BQ4.3" localSheetId="1" hidden="1">#REF!</definedName>
    <definedName name="_BQ4.3" hidden="1">#REF!</definedName>
    <definedName name="_BQ4.30" localSheetId="0" hidden="1">#REF!</definedName>
    <definedName name="_BQ4.30" localSheetId="2" hidden="1">#REF!</definedName>
    <definedName name="_BQ4.30" localSheetId="1" hidden="1">#REF!</definedName>
    <definedName name="_BQ4.30" hidden="1">#REF!</definedName>
    <definedName name="_BQ4.31" localSheetId="0" hidden="1">#REF!</definedName>
    <definedName name="_BQ4.31" localSheetId="2" hidden="1">#REF!</definedName>
    <definedName name="_BQ4.31" localSheetId="1" hidden="1">#REF!</definedName>
    <definedName name="_BQ4.31" hidden="1">#REF!</definedName>
    <definedName name="_BQ4.32" localSheetId="0" hidden="1">#REF!</definedName>
    <definedName name="_BQ4.32" localSheetId="2" hidden="1">#REF!</definedName>
    <definedName name="_BQ4.32" localSheetId="1" hidden="1">#REF!</definedName>
    <definedName name="_BQ4.32" hidden="1">#REF!</definedName>
    <definedName name="_BQ4.33" localSheetId="0" hidden="1">#REF!</definedName>
    <definedName name="_BQ4.33" localSheetId="2" hidden="1">#REF!</definedName>
    <definedName name="_BQ4.33" localSheetId="1" hidden="1">#REF!</definedName>
    <definedName name="_BQ4.33" hidden="1">#REF!</definedName>
    <definedName name="_BQ4.34" localSheetId="0" hidden="1">#REF!</definedName>
    <definedName name="_BQ4.34" localSheetId="2" hidden="1">#REF!</definedName>
    <definedName name="_BQ4.34" localSheetId="1" hidden="1">#REF!</definedName>
    <definedName name="_BQ4.34" hidden="1">#REF!</definedName>
    <definedName name="_BQ4.4" localSheetId="0" hidden="1">#REF!</definedName>
    <definedName name="_BQ4.4" localSheetId="2" hidden="1">#REF!</definedName>
    <definedName name="_BQ4.4" localSheetId="1" hidden="1">#REF!</definedName>
    <definedName name="_BQ4.4" hidden="1">#REF!</definedName>
    <definedName name="_BQ4.5" localSheetId="0" hidden="1">#REF!</definedName>
    <definedName name="_BQ4.5" localSheetId="2" hidden="1">#REF!</definedName>
    <definedName name="_BQ4.5" localSheetId="1" hidden="1">#REF!</definedName>
    <definedName name="_BQ4.5" hidden="1">#REF!</definedName>
    <definedName name="_BQ4.6" localSheetId="0" hidden="1">#REF!</definedName>
    <definedName name="_BQ4.6" localSheetId="2" hidden="1">#REF!</definedName>
    <definedName name="_BQ4.6" localSheetId="1" hidden="1">#REF!</definedName>
    <definedName name="_BQ4.6" hidden="1">#REF!</definedName>
    <definedName name="_BQ4.7" localSheetId="0" hidden="1">#REF!</definedName>
    <definedName name="_BQ4.7" localSheetId="2" hidden="1">#REF!</definedName>
    <definedName name="_BQ4.7" localSheetId="1" hidden="1">#REF!</definedName>
    <definedName name="_BQ4.7" hidden="1">#REF!</definedName>
    <definedName name="_BQ4.8" localSheetId="0" hidden="1">#REF!</definedName>
    <definedName name="_BQ4.8" localSheetId="2" hidden="1">#REF!</definedName>
    <definedName name="_BQ4.8" localSheetId="1" hidden="1">#REF!</definedName>
    <definedName name="_BQ4.8" hidden="1">#REF!</definedName>
    <definedName name="_BQ4.9" localSheetId="0" hidden="1">#REF!</definedName>
    <definedName name="_BQ4.9" localSheetId="2" hidden="1">#REF!</definedName>
    <definedName name="_BQ4.9" localSheetId="1" hidden="1">#REF!</definedName>
    <definedName name="_BQ4.9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A" localSheetId="0">#REF!</definedName>
    <definedName name="A" localSheetId="2">#REF!</definedName>
    <definedName name="A" localSheetId="1">#REF!</definedName>
    <definedName name="A">#REF!</definedName>
    <definedName name="A4141414" localSheetId="0">#REF!</definedName>
    <definedName name="A4141414" localSheetId="2">#REF!</definedName>
    <definedName name="A4141414" localSheetId="1">#REF!</definedName>
    <definedName name="A4141414">#REF!</definedName>
    <definedName name="a4C1" localSheetId="0">#REF!</definedName>
    <definedName name="a4C1" localSheetId="2">#REF!</definedName>
    <definedName name="a4C1" localSheetId="1">#REF!</definedName>
    <definedName name="a4C1">#REF!</definedName>
    <definedName name="AAAAAAAAAAAAAA" localSheetId="0">'[1]son dönem özet tablo'!#REF!</definedName>
    <definedName name="AAAAAAAAAAAAAA" localSheetId="2">'[1]son dönem özet tablo'!#REF!</definedName>
    <definedName name="AAAAAAAAAAAAAA" localSheetId="1">'[1]son dönem özet tablo'!#REF!</definedName>
    <definedName name="AAAAAAAAAAAAAA">'[1]son dönem özet tablo'!#REF!</definedName>
    <definedName name="AAAAAAAAAAAAAAAA" localSheetId="0">'[1]son dönem özet tablo'!#REF!</definedName>
    <definedName name="AAAAAAAAAAAAAAAA" localSheetId="2">'[1]son dönem özet tablo'!#REF!</definedName>
    <definedName name="AAAAAAAAAAAAAAAA" localSheetId="1">'[1]son dönem özet tablo'!#REF!</definedName>
    <definedName name="AAAAAAAAAAAAAAAA">'[1]son dönem özet tablo'!#REF!</definedName>
    <definedName name="AAAAAAAAAAAAAAAAAAAA" localSheetId="0">#REF!</definedName>
    <definedName name="AAAAAAAAAAAAAAAAAAAA" localSheetId="2">#REF!</definedName>
    <definedName name="AAAAAAAAAAAAAAAAAAAA" localSheetId="1">#REF!</definedName>
    <definedName name="AAAAAAAAAAAAAAAAAAAA">#REF!</definedName>
    <definedName name="aasdasd" localSheetId="0" hidden="1">{"'içindekiler'!$B$2:$C$67"}</definedName>
    <definedName name="aasdasd" localSheetId="2" hidden="1">{"'içindekiler'!$B$2:$C$67"}</definedName>
    <definedName name="aasdasd" localSheetId="1" hidden="1">{"'içindekiler'!$B$2:$C$67"}</definedName>
    <definedName name="aasdasd" hidden="1">{"'içindekiler'!$B$2:$C$67"}</definedName>
    <definedName name="Adana_4__Esenboğa_1__Dalaman_2__Erzurum_2__Gaziantep_1__A.Menderes_7__M.Bodrum_2__Trabzon_2__Çardak_5__Kayseri_6__GAP_1__Merzifon_2__Hatay_2" localSheetId="0">#REF!</definedName>
    <definedName name="Adana_4__Esenboğa_1__Dalaman_2__Erzurum_2__Gaziantep_1__A.Menderes_7__M.Bodrum_2__Trabzon_2__Çardak_5__Kayseri_6__GAP_1__Merzifon_2__Hatay_2" localSheetId="2">#REF!</definedName>
    <definedName name="Adana_4__Esenboğa_1__Dalaman_2__Erzurum_2__Gaziantep_1__A.Menderes_7__M.Bodrum_2__Trabzon_2__Çardak_5__Kayseri_6__GAP_1__Merzifon_2__Hatay_2" localSheetId="1">#REF!</definedName>
    <definedName name="Adana_4__Esenboğa_1__Dalaman_2__Erzurum_2__Gaziantep_1__A.Menderes_7__M.Bodrum_2__Trabzon_2__Çardak_5__Kayseri_6__GAP_1__Merzifon_2__Hatay_2">#REF!</definedName>
    <definedName name="as" localSheetId="0">#REF!</definedName>
    <definedName name="as" localSheetId="2">#REF!</definedName>
    <definedName name="as" localSheetId="1">#REF!</definedName>
    <definedName name="as">#REF!</definedName>
    <definedName name="asdad" localSheetId="0">#REF!</definedName>
    <definedName name="asdad" localSheetId="2">#REF!</definedName>
    <definedName name="asdad" localSheetId="1">#REF!</definedName>
    <definedName name="asdad">#REF!</definedName>
    <definedName name="ASDDADSADAS" localSheetId="0">#REF!</definedName>
    <definedName name="ASDDADSADAS" localSheetId="2">#REF!</definedName>
    <definedName name="ASDDADSADAS" localSheetId="1">#REF!</definedName>
    <definedName name="ASDDADSADAS">#REF!</definedName>
    <definedName name="bn" localSheetId="0" hidden="1">{"'içindekiler'!$B$2:$C$67"}</definedName>
    <definedName name="bn" localSheetId="2" hidden="1">{"'içindekiler'!$B$2:$C$67"}</definedName>
    <definedName name="bn" localSheetId="1" hidden="1">{"'içindekiler'!$B$2:$C$67"}</definedName>
    <definedName name="bn" hidden="1">{"'içindekiler'!$B$2:$C$67"}</definedName>
    <definedName name="bune2" localSheetId="0" hidden="1">{"'Memunka2'!$A$1:$C$25"}</definedName>
    <definedName name="bune2" localSheetId="2" hidden="1">{"'Memunka2'!$A$1:$C$25"}</definedName>
    <definedName name="bune2" localSheetId="1" hidden="1">{"'Memunka2'!$A$1:$C$25"}</definedName>
    <definedName name="bune2" hidden="1">{"'Memunka2'!$A$1:$C$25"}</definedName>
    <definedName name="buneden" localSheetId="0" hidden="1">{"'Memunka2'!$A$1:$C$25"}</definedName>
    <definedName name="buneden" localSheetId="2" hidden="1">{"'Memunka2'!$A$1:$C$25"}</definedName>
    <definedName name="buneden" localSheetId="1" hidden="1">{"'Memunka2'!$A$1:$C$25"}</definedName>
    <definedName name="buneden" hidden="1">{"'Memunka2'!$A$1:$C$25"}</definedName>
    <definedName name="bunedir2" localSheetId="0" hidden="1">{"'Memunka2'!$A$1:$C$25"}</definedName>
    <definedName name="bunedir2" localSheetId="2" hidden="1">{"'Memunka2'!$A$1:$C$25"}</definedName>
    <definedName name="bunedir2" localSheetId="1" hidden="1">{"'Memunka2'!$A$1:$C$25"}</definedName>
    <definedName name="bunedir2" hidden="1">{"'Memunka2'!$A$1:$C$25"}</definedName>
    <definedName name="bunedirbe7" localSheetId="0" hidden="1">{"'Memunka2'!$A$1:$C$25"}</definedName>
    <definedName name="bunedirbe7" localSheetId="2" hidden="1">{"'Memunka2'!$A$1:$C$25"}</definedName>
    <definedName name="bunedirbe7" localSheetId="1" hidden="1">{"'Memunka2'!$A$1:$C$25"}</definedName>
    <definedName name="bunedirbe7" hidden="1">{"'Memunka2'!$A$1:$C$25"}</definedName>
    <definedName name="cari" localSheetId="0">#REF!</definedName>
    <definedName name="cari" localSheetId="2">#REF!</definedName>
    <definedName name="cari" localSheetId="1">#REF!</definedName>
    <definedName name="cari">#REF!</definedName>
    <definedName name="CoherenceInterval">[2]HiddenSettings!$B$4</definedName>
    <definedName name="D">#N/A</definedName>
    <definedName name="DALLLLLL" localSheetId="0" hidden="1">#REF!</definedName>
    <definedName name="DALLLLLL" localSheetId="2" hidden="1">#REF!</definedName>
    <definedName name="DALLLLLL" localSheetId="1" hidden="1">#REF!</definedName>
    <definedName name="DALLLLLL" hidden="1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DD" localSheetId="0">#REF!</definedName>
    <definedName name="DDD" localSheetId="2">#REF!</definedName>
    <definedName name="DDD" localSheetId="1">#REF!</definedName>
    <definedName name="DDD">#REF!</definedName>
    <definedName name="döviz" localSheetId="0">#REF!</definedName>
    <definedName name="döviz" localSheetId="2">#REF!</definedName>
    <definedName name="döviz" localSheetId="1">#REF!</definedName>
    <definedName name="döviz">#REF!</definedName>
    <definedName name="DUNYA" localSheetId="0">#REF!</definedName>
    <definedName name="DUNYA" localSheetId="2">#REF!</definedName>
    <definedName name="DUNYA" localSheetId="1">#REF!</definedName>
    <definedName name="DUNYA">#REF!</definedName>
    <definedName name="ffff" localSheetId="0">#REF!</definedName>
    <definedName name="ffff" localSheetId="2">#REF!</definedName>
    <definedName name="ffff" localSheetId="1">#REF!</definedName>
    <definedName name="ffff">#REF!</definedName>
    <definedName name="ğ" localSheetId="0" hidden="1">#REF!</definedName>
    <definedName name="ğ" localSheetId="2" hidden="1">#REF!</definedName>
    <definedName name="ğ" localSheetId="1" hidden="1">#REF!</definedName>
    <definedName name="ğ" hidden="1">#REF!</definedName>
    <definedName name="gecelik" localSheetId="0">#REF!</definedName>
    <definedName name="gecelik" localSheetId="2">#REF!</definedName>
    <definedName name="gecelik" localSheetId="1">#REF!</definedName>
    <definedName name="gecelik">#REF!</definedName>
    <definedName name="gsmh" localSheetId="0">#REF!</definedName>
    <definedName name="gsmh" localSheetId="2">#REF!</definedName>
    <definedName name="gsmh" localSheetId="1">#REF!</definedName>
    <definedName name="gsmh">#REF!</definedName>
    <definedName name="guj" localSheetId="0">#REF!</definedName>
    <definedName name="guj" localSheetId="2">#REF!</definedName>
    <definedName name="guj" localSheetId="1">#REF!</definedName>
    <definedName name="guj">#REF!</definedName>
    <definedName name="haz" localSheetId="0">#REF!</definedName>
    <definedName name="haz" localSheetId="2">#REF!</definedName>
    <definedName name="haz" localSheetId="1">#REF!</definedName>
    <definedName name="haz">#REF!</definedName>
    <definedName name="hazdet" localSheetId="0">#REF!</definedName>
    <definedName name="hazdet" localSheetId="2">#REF!</definedName>
    <definedName name="hazdet" localSheetId="1">#REF!</definedName>
    <definedName name="hazdet">#REF!</definedName>
    <definedName name="Hazfaiz" localSheetId="0">'[1]son dönem özet tablo'!#REF!</definedName>
    <definedName name="Hazfaiz" localSheetId="2">'[1]son dönem özet tablo'!#REF!</definedName>
    <definedName name="Hazfaiz" localSheetId="1">'[1]son dönem özet tablo'!#REF!</definedName>
    <definedName name="Hazfaiz">'[1]son dönem özet tablo'!#REF!</definedName>
    <definedName name="hazfaizd" localSheetId="0">#REF!</definedName>
    <definedName name="hazfaizd" localSheetId="2">#REF!</definedName>
    <definedName name="hazfaizd" localSheetId="1">#REF!</definedName>
    <definedName name="hazfaizd">#REF!</definedName>
    <definedName name="HTML_CodePage" hidden="1">1254</definedName>
    <definedName name="HTML_Control" localSheetId="0" hidden="1">{"'Memunka2'!$A$1:$C$25"}</definedName>
    <definedName name="HTML_Control" localSheetId="2" hidden="1">{"'Memunka2'!$A$1:$C$25"}</definedName>
    <definedName name="HTML_Control" localSheetId="1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ıooo" localSheetId="0">#REF!</definedName>
    <definedName name="ıooo" localSheetId="2">#REF!</definedName>
    <definedName name="ıooo" localSheetId="1">#REF!</definedName>
    <definedName name="ıooo">#REF!</definedName>
    <definedName name="K" localSheetId="0">#REF!</definedName>
    <definedName name="K" localSheetId="2">#REF!</definedName>
    <definedName name="K" localSheetId="1">#REF!</definedName>
    <definedName name="K">#REF!</definedName>
    <definedName name="mil" localSheetId="0" hidden="1">#REF!</definedName>
    <definedName name="mil" localSheetId="2" hidden="1">#REF!</definedName>
    <definedName name="mil" localSheetId="1" hidden="1">#REF!</definedName>
    <definedName name="mil" hidden="1">#REF!</definedName>
    <definedName name="milas" localSheetId="0" hidden="1">#REF!</definedName>
    <definedName name="milas" localSheetId="2" hidden="1">#REF!</definedName>
    <definedName name="milas" localSheetId="1" hidden="1">#REF!</definedName>
    <definedName name="milas" hidden="1">#REF!</definedName>
    <definedName name="NBNA141414" localSheetId="0" hidden="1">#REF!</definedName>
    <definedName name="NBNA141414" localSheetId="2" hidden="1">#REF!</definedName>
    <definedName name="NBNA141414" localSheetId="1" hidden="1">#REF!</definedName>
    <definedName name="NBNA141414" hidden="1">#REF!</definedName>
    <definedName name="nbu" localSheetId="0" hidden="1">{"'Memunka2'!$A$1:$C$25"}</definedName>
    <definedName name="nbu" localSheetId="2" hidden="1">{"'Memunka2'!$A$1:$C$25"}</definedName>
    <definedName name="nbu" localSheetId="1" hidden="1">{"'Memunka2'!$A$1:$C$25"}</definedName>
    <definedName name="nbu" hidden="1">{"'Memunka2'!$A$1:$C$25"}</definedName>
    <definedName name="nebube3" localSheetId="0" hidden="1">{"'Memunka2'!$A$1:$C$25"}</definedName>
    <definedName name="nebube3" localSheetId="2" hidden="1">{"'Memunka2'!$A$1:$C$25"}</definedName>
    <definedName name="nebube3" localSheetId="1" hidden="1">{"'Memunka2'!$A$1:$C$25"}</definedName>
    <definedName name="nebube3" hidden="1">{"'Memunka2'!$A$1:$C$25"}</definedName>
    <definedName name="nebuya" localSheetId="0" hidden="1">{"'Memunka2'!$A$1:$C$25"}</definedName>
    <definedName name="nebuya" localSheetId="2" hidden="1">{"'Memunka2'!$A$1:$C$25"}</definedName>
    <definedName name="nebuya" localSheetId="1" hidden="1">{"'Memunka2'!$A$1:$C$25"}</definedName>
    <definedName name="nebuya" hidden="1">{"'Memunka2'!$A$1:$C$25"}</definedName>
    <definedName name="P" localSheetId="0">#REF!</definedName>
    <definedName name="P" localSheetId="2">#REF!</definedName>
    <definedName name="P" localSheetId="1">#REF!</definedName>
    <definedName name="P">#REF!</definedName>
    <definedName name="_xlnm.Print_Area" localSheetId="0">'2002-2022Seri_2023-2025Tahmin'!$A$1:$AB$20</definedName>
    <definedName name="S___35" localSheetId="0">#REF!</definedName>
    <definedName name="S___35" localSheetId="2">#REF!</definedName>
    <definedName name="S___35" localSheetId="1">#REF!</definedName>
    <definedName name="S___35">#REF!</definedName>
    <definedName name="S_27" localSheetId="0">#REF!</definedName>
    <definedName name="S_27" localSheetId="2">#REF!</definedName>
    <definedName name="S_27" localSheetId="1">#REF!</definedName>
    <definedName name="S_27">#REF!</definedName>
    <definedName name="S_30" localSheetId="0">#REF!</definedName>
    <definedName name="S_30" localSheetId="2">#REF!</definedName>
    <definedName name="S_30" localSheetId="1">#REF!</definedName>
    <definedName name="S_30">#REF!</definedName>
    <definedName name="S_9" localSheetId="0">#REF!</definedName>
    <definedName name="S_9" localSheetId="2">#REF!</definedName>
    <definedName name="S_9" localSheetId="1">#REF!</definedName>
    <definedName name="S_9">#REF!</definedName>
    <definedName name="sa" localSheetId="0">#REF!</definedName>
    <definedName name="sa" localSheetId="2">#REF!</definedName>
    <definedName name="sa" localSheetId="1">#REF!</definedName>
    <definedName name="sa">#REF!</definedName>
    <definedName name="Sorgu1" localSheetId="0">#REF!</definedName>
    <definedName name="Sorgu1" localSheetId="2">#REF!</definedName>
    <definedName name="Sorgu1" localSheetId="1">#REF!</definedName>
    <definedName name="Sorgu1">#REF!</definedName>
    <definedName name="şş" localSheetId="0">#REF!</definedName>
    <definedName name="şş" localSheetId="2">#REF!</definedName>
    <definedName name="şş" localSheetId="1">#REF!</definedName>
    <definedName name="şş">#REF!</definedName>
    <definedName name="TABLO">#N/A</definedName>
    <definedName name="TUFE" localSheetId="0">'[1]son dönem özet tablo'!#REF!</definedName>
    <definedName name="TUFE" localSheetId="2">'[1]son dönem özet tablo'!#REF!</definedName>
    <definedName name="TUFE" localSheetId="1">'[1]son dönem özet tablo'!#REF!</definedName>
    <definedName name="TUFE">'[1]son dönem özet tablo'!#REF!</definedName>
    <definedName name="tufed" localSheetId="0">#REF!</definedName>
    <definedName name="tufed" localSheetId="2">#REF!</definedName>
    <definedName name="tufed" localSheetId="1">#REF!</definedName>
    <definedName name="tufed">#REF!</definedName>
    <definedName name="tüfeza" localSheetId="0">#REF!</definedName>
    <definedName name="tüfeza" localSheetId="2">#REF!</definedName>
    <definedName name="tüfeza" localSheetId="1">#REF!</definedName>
    <definedName name="tüfeza">#REF!</definedName>
    <definedName name="YOLCU" localSheetId="0">#REF!</definedName>
    <definedName name="YOLCU" localSheetId="2">#REF!</definedName>
    <definedName name="YOLCU" localSheetId="1">#REF!</definedName>
    <definedName name="YOLCU">#REF!</definedName>
    <definedName name="YOLCU_E2" localSheetId="0">#REF!</definedName>
    <definedName name="YOLCU_E2" localSheetId="2">#REF!</definedName>
    <definedName name="YOLCU_E2" localSheetId="1">#REF!</definedName>
    <definedName name="YOLCU_E2">#REF!</definedName>
    <definedName name="YOLCU2" localSheetId="0" hidden="1">#REF!</definedName>
    <definedName name="YOLCU2" localSheetId="2" hidden="1">#REF!</definedName>
    <definedName name="YOLCU2" localSheetId="1" hidden="1">#REF!</definedName>
    <definedName name="YOLCU2" hidden="1">#REF!</definedName>
    <definedName name="Z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10" i="1"/>
  <c r="Y11" i="1"/>
  <c r="Y12" i="1"/>
  <c r="Y14" i="1"/>
  <c r="Y15" i="1"/>
  <c r="Y17" i="1"/>
  <c r="Y18" i="1"/>
  <c r="W9" i="1" l="1"/>
  <c r="W4" i="1"/>
  <c r="W16" i="1"/>
  <c r="Y16" i="1" s="1"/>
  <c r="W13" i="1"/>
  <c r="W3" i="1" l="1"/>
  <c r="W8" i="1"/>
  <c r="Z5" i="1"/>
  <c r="Z6" i="1"/>
  <c r="Z7" i="1"/>
  <c r="Z10" i="1"/>
  <c r="Z11" i="1"/>
  <c r="Z12" i="1"/>
  <c r="Z14" i="1"/>
  <c r="Z15" i="1"/>
  <c r="Z16" i="1"/>
  <c r="Z17" i="1"/>
  <c r="Z18" i="1"/>
  <c r="X5" i="1"/>
  <c r="X6" i="1"/>
  <c r="X7" i="1"/>
  <c r="X10" i="1"/>
  <c r="X11" i="1"/>
  <c r="X12" i="1"/>
  <c r="X14" i="1"/>
  <c r="X15" i="1"/>
  <c r="X17" i="1"/>
  <c r="X18" i="1"/>
  <c r="AC4" i="1" l="1"/>
  <c r="AC3" i="1" s="1"/>
  <c r="AC9" i="1"/>
  <c r="AC8" i="1" s="1"/>
  <c r="AC13" i="1"/>
  <c r="AC16" i="1"/>
  <c r="AB16" i="1" l="1"/>
  <c r="AA16" i="1"/>
  <c r="AB13" i="1"/>
  <c r="AA13" i="1"/>
  <c r="AB9" i="1"/>
  <c r="AB8" i="1" s="1"/>
  <c r="AA9" i="1"/>
  <c r="AA8" i="1" s="1"/>
  <c r="AB4" i="1"/>
  <c r="AB3" i="1" s="1"/>
  <c r="AA4" i="1"/>
  <c r="AA3" i="1" s="1"/>
  <c r="V16" i="1"/>
  <c r="X16" i="1" s="1"/>
  <c r="V13" i="1"/>
  <c r="X13" i="1" s="1"/>
  <c r="V9" i="1"/>
  <c r="X9" i="1" s="1"/>
  <c r="V4" i="1"/>
  <c r="X4" i="1" s="1"/>
  <c r="V3" i="1"/>
  <c r="X3" i="1" s="1"/>
  <c r="V8" i="1" l="1"/>
  <c r="X8" i="1" s="1"/>
  <c r="U16" i="1"/>
  <c r="U13" i="1" l="1"/>
  <c r="U9" i="1"/>
  <c r="U8" i="1" s="1"/>
  <c r="U4" i="1"/>
  <c r="U3" i="1" l="1"/>
  <c r="T16" i="1" l="1"/>
  <c r="T13" i="1" l="1"/>
  <c r="S13" i="1" l="1"/>
  <c r="S16" i="1" l="1"/>
  <c r="T4" i="1" l="1"/>
  <c r="S4" i="1"/>
  <c r="T3" i="1" l="1"/>
  <c r="T9" i="1"/>
  <c r="S9" i="1"/>
  <c r="T8" i="1" l="1"/>
  <c r="S8" i="1"/>
  <c r="R16" i="1" l="1"/>
  <c r="R13" i="1" l="1"/>
  <c r="R9" i="1"/>
  <c r="R4" i="1"/>
  <c r="R8" i="1" l="1"/>
  <c r="R3" i="1"/>
  <c r="Q13" i="1"/>
  <c r="Q16" i="1" l="1"/>
  <c r="Q9" i="1"/>
  <c r="Q4" i="1"/>
  <c r="Q3" i="1" l="1"/>
  <c r="Q8" i="1"/>
  <c r="P16" i="1"/>
  <c r="O16" i="1"/>
  <c r="P13" i="1"/>
  <c r="O13" i="1"/>
  <c r="N13" i="1"/>
  <c r="M13" i="1"/>
  <c r="P9" i="1"/>
  <c r="O9" i="1"/>
  <c r="O8" i="1" s="1"/>
  <c r="N9" i="1"/>
  <c r="M9" i="1"/>
  <c r="M8" i="1" s="1"/>
  <c r="P8" i="1"/>
  <c r="L8" i="1"/>
  <c r="K8" i="1"/>
  <c r="J8" i="1"/>
  <c r="I8" i="1"/>
  <c r="H8" i="1"/>
  <c r="G8" i="1"/>
  <c r="F8" i="1"/>
  <c r="E8" i="1"/>
  <c r="D8" i="1"/>
  <c r="C8" i="1"/>
  <c r="P4" i="1"/>
  <c r="O4" i="1"/>
  <c r="O3" i="1" s="1"/>
  <c r="N4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Y13" i="1" l="1"/>
  <c r="Z13" i="1"/>
  <c r="N8" i="1"/>
  <c r="Z9" i="1"/>
  <c r="Y9" i="1"/>
  <c r="N3" i="1"/>
  <c r="Y4" i="1"/>
  <c r="Z4" i="1"/>
  <c r="P3" i="1"/>
  <c r="S3" i="1"/>
  <c r="Y8" i="1" l="1"/>
  <c r="Z8" i="1"/>
  <c r="Z3" i="1"/>
  <c r="Y3" i="1"/>
</calcChain>
</file>

<file path=xl/sharedStrings.xml><?xml version="1.0" encoding="utf-8"?>
<sst xmlns="http://schemas.openxmlformats.org/spreadsheetml/2006/main" count="101" uniqueCount="91">
  <si>
    <t>YILLAR</t>
  </si>
  <si>
    <t>Yolcu Trafiği</t>
  </si>
  <si>
    <t xml:space="preserve">    - İç Hat</t>
  </si>
  <si>
    <t xml:space="preserve">    - Dış Hat</t>
  </si>
  <si>
    <t>Direkt Transit Yolcu</t>
  </si>
  <si>
    <t>Tüm Uçak (Overflight Dahil)</t>
  </si>
  <si>
    <t>Uçak Trafiği</t>
  </si>
  <si>
    <t>Overflight Uçak Trafiği</t>
  </si>
  <si>
    <r>
      <t xml:space="preserve">Kargo Trafiği </t>
    </r>
    <r>
      <rPr>
        <b/>
        <sz val="12"/>
        <color theme="0"/>
        <rFont val="Calibri"/>
        <family val="2"/>
        <charset val="162"/>
        <scheme val="minor"/>
      </rPr>
      <t xml:space="preserve">                           </t>
    </r>
  </si>
  <si>
    <r>
      <rPr>
        <b/>
        <sz val="14"/>
        <color indexed="8"/>
        <rFont val="Calibri"/>
        <family val="2"/>
        <charset val="162"/>
      </rPr>
      <t xml:space="preserve">Açıklama 3 </t>
    </r>
    <r>
      <rPr>
        <sz val="14"/>
        <color indexed="8"/>
        <rFont val="Calibri"/>
        <family val="2"/>
        <charset val="162"/>
      </rPr>
      <t>:</t>
    </r>
    <r>
      <rPr>
        <sz val="14"/>
        <color theme="1"/>
        <rFont val="Calibri"/>
        <family val="2"/>
        <charset val="162"/>
        <scheme val="minor"/>
      </rPr>
      <t xml:space="preserve"> </t>
    </r>
  </si>
  <si>
    <t xml:space="preserve">TÜRKİYE'DE SİVİL HAVA TRAFİĞİNE AÇIK HAVALİMANLARI </t>
  </si>
  <si>
    <t>SIRA</t>
  </si>
  <si>
    <t>Havalimanı Adı</t>
  </si>
  <si>
    <t>Açıklama</t>
  </si>
  <si>
    <t>DHMİ denetimli özel şirket tarafından işletilmektedir.</t>
  </si>
  <si>
    <t>İstanbul Havalimanı DHMİ denetimi ve gözetimi altında özel şirket tarafından işletilmektedir.</t>
  </si>
  <si>
    <t>Zonguldak Çaycuma,Gazipaşa Alanya,Zafer ve Aydın ÇILDIR Havalimanları, DHMİ denetimli özel şirket tarafından işletilmektedir.</t>
  </si>
  <si>
    <t>Eskişehir Hasan Polatkan Havalimanı, Eskişehir Teknik Üniversitesi Sivil Havacılık Yüksek Okulu tarafından işletilmektedir.</t>
  </si>
  <si>
    <t>Açıklama 1 :</t>
  </si>
  <si>
    <t xml:space="preserve">Türkiye Geneli Yolcu serisi 2010 yılından itibarendir. Önceki Yıllar DHMİ işletimindeki havalimanları ile İstanbul Sabiha Gökçen Havalimanı toplamını belirtmektedir.  </t>
  </si>
  <si>
    <r>
      <rPr>
        <b/>
        <sz val="14"/>
        <color indexed="8"/>
        <rFont val="Calibri"/>
        <family val="2"/>
        <charset val="162"/>
      </rPr>
      <t xml:space="preserve">Açıklama 2 </t>
    </r>
    <r>
      <rPr>
        <sz val="14"/>
        <color indexed="8"/>
        <rFont val="Calibri"/>
        <family val="2"/>
        <charset val="162"/>
      </rPr>
      <t>:</t>
    </r>
    <r>
      <rPr>
        <sz val="14"/>
        <color theme="1"/>
        <rFont val="Calibri"/>
        <family val="2"/>
        <charset val="162"/>
        <scheme val="minor"/>
      </rPr>
      <t xml:space="preserve"> </t>
    </r>
  </si>
  <si>
    <t>İstanbul Sabiha Gökçen Havalimanı, Savunma Sanayii Başkanlığı denetiminde özel şirket tarafından işletilmektedir.</t>
  </si>
  <si>
    <t>Savunma Sanayii Başkanlığı denetiminde özel şirket tarafından işletilmektedir.</t>
  </si>
  <si>
    <t>Eskişehir Teknik Üniversitesi Sivil Havacılık Yüksek Okulu tarafından işletilmektedir.</t>
  </si>
  <si>
    <t>(1) 2016 Yılı Dış Hat Yolcu sayısı Kalite Revizyon Politikası kurallarına göre revize edilmiştir.</t>
  </si>
  <si>
    <t>İstanbul Atatürk</t>
  </si>
  <si>
    <t>İstanbul</t>
  </si>
  <si>
    <t>İstanbul Sabiha Gökçen</t>
  </si>
  <si>
    <t>Ankara Esenboğa</t>
  </si>
  <si>
    <t>İzmir Adnan Menderes</t>
  </si>
  <si>
    <t>Antalya</t>
  </si>
  <si>
    <t>Gazipaşa Alanya</t>
  </si>
  <si>
    <t>Muğla Dalaman</t>
  </si>
  <si>
    <t>Muğla Milas-Bodrum</t>
  </si>
  <si>
    <t>Adana</t>
  </si>
  <si>
    <t>Trabzon</t>
  </si>
  <si>
    <t>Erzurum</t>
  </si>
  <si>
    <t>Gaziantep</t>
  </si>
  <si>
    <t>Adıyaman</t>
  </si>
  <si>
    <t>Ağrı Ahmed-i Hani</t>
  </si>
  <si>
    <t>Amasya Merzifon</t>
  </si>
  <si>
    <t>Aydın Çıldır</t>
  </si>
  <si>
    <t>Balıkesir Koca Seyit</t>
  </si>
  <si>
    <t>Balıkesir Merkez</t>
  </si>
  <si>
    <t>Batman</t>
  </si>
  <si>
    <t>Bingöl</t>
  </si>
  <si>
    <t>Bursa Yenişehir</t>
  </si>
  <si>
    <t>Çanakkale</t>
  </si>
  <si>
    <t>Çanakkale Gökçeada</t>
  </si>
  <si>
    <t>Denizli Çardak</t>
  </si>
  <si>
    <t>Diyarbakır</t>
  </si>
  <si>
    <t>Elazığ</t>
  </si>
  <si>
    <t>Erzincan Yıldırım Akbulut</t>
  </si>
  <si>
    <t>Eskişehir Hasan Polatkan</t>
  </si>
  <si>
    <t>Hakkari Yüksekova Selahaddin Eyyubi</t>
  </si>
  <si>
    <t>Hatay</t>
  </si>
  <si>
    <t>Iğdır Şehit Bülent Aydın</t>
  </si>
  <si>
    <t>Isparta Süleyman Demirel</t>
  </si>
  <si>
    <t>Kahramanmaraş</t>
  </si>
  <si>
    <t>Kars Harakani</t>
  </si>
  <si>
    <t>Kastamonu</t>
  </si>
  <si>
    <t>Kayseri</t>
  </si>
  <si>
    <t>Kocaeli Cengiz Topel</t>
  </si>
  <si>
    <t>Konya</t>
  </si>
  <si>
    <t>Malatya</t>
  </si>
  <si>
    <t>Muş Sultan Alparslan</t>
  </si>
  <si>
    <t>Kapadokya</t>
  </si>
  <si>
    <t>Ordu-Giresun</t>
  </si>
  <si>
    <t>Rize-Artvin</t>
  </si>
  <si>
    <t>Samsun Çarşamba</t>
  </si>
  <si>
    <t>Siirt</t>
  </si>
  <si>
    <t>Sinop</t>
  </si>
  <si>
    <t>Sivas Nuri Demirağ</t>
  </si>
  <si>
    <t>Şanlıurfa GAP</t>
  </si>
  <si>
    <t>Şırnak Şerafettin Elçi</t>
  </si>
  <si>
    <t>Tekirdağ Çorlu Atatürk</t>
  </si>
  <si>
    <t>Tokat</t>
  </si>
  <si>
    <t>Uşak</t>
  </si>
  <si>
    <t>Van Ferit Melen</t>
  </si>
  <si>
    <t>Zafer</t>
  </si>
  <si>
    <t>Zonguldak Çaycuma</t>
  </si>
  <si>
    <t>Türkiye Geneli Havalimanları İstatistikleri Serisine : Zonguldak Çaycuma Havalimanı ( Hizmete Giriş Tarihi :  2007  ) ve  Eskişehir Hasan Polatkan Havalimanı  ( Hizmete Giriş Tarihi :  1989 ) 2007 yılında, Amasya Merzifon Havalimanı  ( Hizmete Giriş Tarihi :  2008 )  2008 yılında, Batman Havalimanı (DHMİ Teşkilatında yer alma tarihi :  2010) 2010 yılında,  Gazipaşa Alanya Havalimanı ( Hizmete Giriş Tarihi :  2009 ) 2009 yılında,  Zafer Havalimanı ( Hizmete Giriş Tarihi :  2012 ) 2012 yılında, Bingöl Havalimanı ( Hizmete Giriş Tarihi :  2013 ) ve Şırnak Şerafettin Elçi Havalimanı ( Hizmete Giriş Tarihi :  2013 ) ve Kastamonu Havalimanı ( Hizmete Giriş Tarihi :  2013 ) 2013 yılında, Aydın ÇILDIR Havalimanı (Hizmete Giriş Tarihi :  2013 )  2014 yılında , Hakkari Yüksekova Selahaddin Eyyubi Havalimanı ( Hizmete Giriş Tarihi : 2015 ) ve Ordu-Giresun Havalimanı  ( Hizmete Giriş Tarihi :  2015 ) 2015 yılında, İstanbul Havalimanı (Hizmete Giriş Tarihi :  2018) 2018 yılında, Rize-Artvin Havalimanı (Hizmete Giriş Tarihi : 2022) 2022 yılında dahil olmuştur.</t>
  </si>
  <si>
    <t>Yük Trafiği
(Kargo+Posta+Bagaj) (Ton)</t>
  </si>
  <si>
    <t>Yolcu Trafiği
(Direk Transit Dahil)</t>
  </si>
  <si>
    <t>(2) Uçak-Yolcu-Yük Tahminleri 2023 Yılı Mayıs ayında, 2023 Nisan sonu gerçekleşmelerine kadarki veriye göre revize edilmiştir.</t>
  </si>
  <si>
    <t>Mardin Prof. Dr. Aziz Sancar</t>
  </si>
  <si>
    <t>Bir Önceki Yıla Göre Değişim (2022/2021)</t>
  </si>
  <si>
    <r>
      <t>TAHMİN (2023-2025)</t>
    </r>
    <r>
      <rPr>
        <b/>
        <vertAlign val="superscript"/>
        <sz val="18"/>
        <color rgb="FFFFFF00"/>
        <rFont val="Calibri"/>
        <family val="2"/>
        <charset val="162"/>
        <scheme val="minor"/>
      </rPr>
      <t xml:space="preserve">(2)       </t>
    </r>
    <r>
      <rPr>
        <b/>
        <sz val="18"/>
        <color rgb="FFFFFF00"/>
        <rFont val="Calibri"/>
        <family val="2"/>
        <charset val="162"/>
        <scheme val="minor"/>
      </rPr>
      <t xml:space="preserve">                                 </t>
    </r>
  </si>
  <si>
    <t>Son On Yılda (2013-2022) Ortalama Yıllık Değişim (%)</t>
  </si>
  <si>
    <t>10 Yıl Öncesine Göre Değişim (2022/2013)</t>
  </si>
  <si>
    <r>
      <t>TÜRKİYE GENELİ HAVALİMANLARI UÇAK, YOLCU VE YÜK TRAFİĞİ İSTATİSTİKLERİ (2002-2022)</t>
    </r>
    <r>
      <rPr>
        <b/>
        <vertAlign val="superscript"/>
        <sz val="18"/>
        <color theme="1" tint="4.9989318521683403E-2"/>
        <rFont val="Calibri"/>
        <family val="2"/>
        <charset val="162"/>
        <scheme val="minor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</si>
</sst>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T_L_-;\-* #,##0.00\ _T_L_-;_-* &quot;-&quot;??\ _T_L_-;_-@_-"/>
    <numFmt numFmtId="165" formatCode="#,##0\ \ ;[Color30]\(\-#,##0\)"/>
    <numFmt numFmtId="166" formatCode="0.0%"/>
    <numFmt numFmtId="167" formatCode="_-* #,##0\ _T_L_-;\-* #,##0\ _T_L_-;_-* &quot;-&quot;??\ _T_L_-;_-@_-"/>
    <numFmt numFmtId="168" formatCode="_-* #,##0_-;\-* #,##0_-;_-* &quot;-&quot;??_-;_-@_-"/>
  </numFmts>
  <fonts count="2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8"/>
      <color theme="1" tint="4.9989318521683403E-2"/>
      <name val="Calibri"/>
      <family val="2"/>
      <charset val="162"/>
      <scheme val="minor"/>
    </font>
    <font>
      <b/>
      <sz val="18"/>
      <color rgb="FFFFFF00"/>
      <name val="Calibri"/>
      <family val="2"/>
      <charset val="162"/>
      <scheme val="minor"/>
    </font>
    <font>
      <b/>
      <vertAlign val="superscript"/>
      <sz val="18"/>
      <color rgb="FFFFFF00"/>
      <name val="Calibri"/>
      <family val="2"/>
      <charset val="162"/>
      <scheme val="minor"/>
    </font>
    <font>
      <b/>
      <sz val="18"/>
      <color rgb="FF0070C0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0"/>
      <name val="Arial Tur"/>
      <charset val="162"/>
    </font>
    <font>
      <vertAlign val="superscript"/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4"/>
      <color indexed="8"/>
      <name val="Calibri"/>
      <family val="2"/>
      <charset val="162"/>
    </font>
    <font>
      <sz val="14"/>
      <color indexed="8"/>
      <name val="Calibri"/>
      <family val="2"/>
      <charset val="162"/>
    </font>
    <font>
      <b/>
      <sz val="12"/>
      <color rgb="FF002060"/>
      <name val="Calibri"/>
      <family val="2"/>
      <charset val="162"/>
      <scheme val="minor"/>
    </font>
    <font>
      <b/>
      <sz val="11"/>
      <color rgb="FF002060"/>
      <name val="Calibri"/>
      <family val="2"/>
      <charset val="162"/>
      <scheme val="minor"/>
    </font>
    <font>
      <sz val="10"/>
      <color theme="1"/>
      <name val="Arial Tur"/>
      <charset val="162"/>
    </font>
    <font>
      <b/>
      <vertAlign val="superscript"/>
      <sz val="18"/>
      <color theme="1" tint="4.9989318521683403E-2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5" borderId="0" xfId="4" applyFill="1"/>
    <xf numFmtId="0" fontId="1" fillId="0" borderId="0" xfId="4"/>
    <xf numFmtId="0" fontId="6" fillId="6" borderId="4" xfId="4" applyNumberFormat="1" applyFont="1" applyFill="1" applyBorder="1" applyAlignment="1">
      <alignment horizontal="center" vertical="center"/>
    </xf>
    <xf numFmtId="0" fontId="7" fillId="6" borderId="4" xfId="4" applyNumberFormat="1" applyFont="1" applyFill="1" applyBorder="1" applyAlignment="1">
      <alignment horizontal="center" vertical="center" wrapText="1"/>
    </xf>
    <xf numFmtId="0" fontId="6" fillId="6" borderId="5" xfId="4" applyNumberFormat="1" applyFont="1" applyFill="1" applyBorder="1" applyAlignment="1">
      <alignment horizontal="center" vertical="center"/>
    </xf>
    <xf numFmtId="165" fontId="9" fillId="7" borderId="8" xfId="3" applyNumberFormat="1" applyFont="1" applyFill="1" applyBorder="1" applyAlignment="1">
      <alignment horizontal="right" vertical="center"/>
    </xf>
    <xf numFmtId="165" fontId="9" fillId="7" borderId="9" xfId="3" applyNumberFormat="1" applyFont="1" applyFill="1" applyBorder="1" applyAlignment="1">
      <alignment horizontal="right" vertical="center"/>
    </xf>
    <xf numFmtId="0" fontId="1" fillId="8" borderId="0" xfId="4" applyFill="1"/>
    <xf numFmtId="165" fontId="8" fillId="9" borderId="6" xfId="3" applyNumberFormat="1" applyFont="1" applyFill="1" applyBorder="1" applyAlignment="1">
      <alignment horizontal="right" vertical="center"/>
    </xf>
    <xf numFmtId="165" fontId="8" fillId="9" borderId="0" xfId="3" applyNumberFormat="1" applyFont="1" applyFill="1" applyBorder="1" applyAlignment="1">
      <alignment horizontal="right" vertical="center"/>
    </xf>
    <xf numFmtId="0" fontId="1" fillId="10" borderId="0" xfId="4" applyFill="1"/>
    <xf numFmtId="165" fontId="8" fillId="11" borderId="6" xfId="3" applyNumberFormat="1" applyFont="1" applyFill="1" applyBorder="1" applyAlignment="1">
      <alignment horizontal="right" vertical="center"/>
    </xf>
    <xf numFmtId="165" fontId="8" fillId="11" borderId="0" xfId="3" applyNumberFormat="1" applyFont="1" applyFill="1" applyBorder="1" applyAlignment="1">
      <alignment horizontal="right" vertical="center"/>
    </xf>
    <xf numFmtId="0" fontId="1" fillId="12" borderId="0" xfId="4" applyFill="1"/>
    <xf numFmtId="0" fontId="1" fillId="13" borderId="0" xfId="4" applyFill="1"/>
    <xf numFmtId="165" fontId="12" fillId="14" borderId="6" xfId="3" applyNumberFormat="1" applyFont="1" applyFill="1" applyBorder="1" applyAlignment="1">
      <alignment horizontal="right" vertical="center"/>
    </xf>
    <xf numFmtId="165" fontId="13" fillId="14" borderId="0" xfId="3" applyNumberFormat="1" applyFont="1" applyFill="1" applyBorder="1" applyAlignment="1">
      <alignment horizontal="right" vertical="center"/>
    </xf>
    <xf numFmtId="0" fontId="1" fillId="14" borderId="0" xfId="4" applyFill="1"/>
    <xf numFmtId="165" fontId="8" fillId="15" borderId="6" xfId="3" applyNumberFormat="1" applyFont="1" applyFill="1" applyBorder="1" applyAlignment="1">
      <alignment horizontal="right" vertical="center"/>
    </xf>
    <xf numFmtId="165" fontId="8" fillId="15" borderId="0" xfId="3" applyNumberFormat="1" applyFont="1" applyFill="1" applyBorder="1" applyAlignment="1">
      <alignment horizontal="right" vertical="center"/>
    </xf>
    <xf numFmtId="0" fontId="1" fillId="16" borderId="0" xfId="4" applyFill="1"/>
    <xf numFmtId="0" fontId="1" fillId="17" borderId="0" xfId="4" applyFill="1"/>
    <xf numFmtId="0" fontId="1" fillId="18" borderId="0" xfId="4" applyFill="1"/>
    <xf numFmtId="0" fontId="1" fillId="19" borderId="0" xfId="4" applyFill="1"/>
    <xf numFmtId="165" fontId="8" fillId="4" borderId="6" xfId="3" applyNumberFormat="1" applyFont="1" applyFill="1" applyBorder="1" applyAlignment="1">
      <alignment horizontal="right" vertical="center"/>
    </xf>
    <xf numFmtId="165" fontId="9" fillId="4" borderId="0" xfId="3" applyNumberFormat="1" applyFont="1" applyFill="1" applyBorder="1" applyAlignment="1">
      <alignment horizontal="right" vertical="center"/>
    </xf>
    <xf numFmtId="0" fontId="1" fillId="20" borderId="0" xfId="4" applyFill="1"/>
    <xf numFmtId="165" fontId="13" fillId="21" borderId="6" xfId="3" applyNumberFormat="1" applyFont="1" applyFill="1" applyBorder="1" applyAlignment="1">
      <alignment horizontal="right" vertical="center"/>
    </xf>
    <xf numFmtId="165" fontId="13" fillId="21" borderId="0" xfId="3" applyNumberFormat="1" applyFont="1" applyFill="1" applyBorder="1" applyAlignment="1">
      <alignment horizontal="right" vertical="center"/>
    </xf>
    <xf numFmtId="0" fontId="1" fillId="21" borderId="0" xfId="4" applyFill="1"/>
    <xf numFmtId="165" fontId="13" fillId="22" borderId="6" xfId="3" applyNumberFormat="1" applyFont="1" applyFill="1" applyBorder="1" applyAlignment="1">
      <alignment horizontal="right" vertical="center"/>
    </xf>
    <xf numFmtId="165" fontId="13" fillId="22" borderId="0" xfId="3" applyNumberFormat="1" applyFont="1" applyFill="1" applyBorder="1" applyAlignment="1">
      <alignment horizontal="right" vertical="center"/>
    </xf>
    <xf numFmtId="0" fontId="1" fillId="22" borderId="0" xfId="4" applyFill="1"/>
    <xf numFmtId="167" fontId="8" fillId="4" borderId="6" xfId="7" applyNumberFormat="1" applyFont="1" applyFill="1" applyBorder="1" applyAlignment="1">
      <alignment horizontal="right" vertical="center"/>
    </xf>
    <xf numFmtId="167" fontId="8" fillId="4" borderId="0" xfId="7" applyNumberFormat="1" applyFont="1" applyFill="1" applyBorder="1" applyAlignment="1">
      <alignment horizontal="right" vertical="center"/>
    </xf>
    <xf numFmtId="0" fontId="1" fillId="23" borderId="0" xfId="4" applyFill="1"/>
    <xf numFmtId="165" fontId="13" fillId="22" borderId="14" xfId="3" applyNumberFormat="1" applyFont="1" applyFill="1" applyBorder="1" applyAlignment="1">
      <alignment horizontal="right" vertical="center"/>
    </xf>
    <xf numFmtId="165" fontId="13" fillId="22" borderId="15" xfId="3" applyNumberFormat="1" applyFont="1" applyFill="1" applyBorder="1" applyAlignment="1">
      <alignment horizontal="right" vertical="center"/>
    </xf>
    <xf numFmtId="167" fontId="13" fillId="0" borderId="0" xfId="7" applyNumberFormat="1" applyFont="1" applyFill="1" applyBorder="1" applyAlignment="1">
      <alignment horizontal="right" vertical="center"/>
    </xf>
    <xf numFmtId="0" fontId="1" fillId="0" borderId="0" xfId="4" applyAlignment="1">
      <alignment horizontal="right"/>
    </xf>
    <xf numFmtId="165" fontId="1" fillId="0" borderId="0" xfId="4" applyNumberFormat="1" applyAlignment="1">
      <alignment horizontal="right"/>
    </xf>
    <xf numFmtId="0" fontId="17" fillId="0" borderId="0" xfId="4" applyFont="1"/>
    <xf numFmtId="0" fontId="17" fillId="0" borderId="0" xfId="4" applyFont="1" applyAlignment="1">
      <alignment horizontal="right"/>
    </xf>
    <xf numFmtId="165" fontId="17" fillId="0" borderId="0" xfId="3" applyNumberFormat="1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/>
    </xf>
    <xf numFmtId="0" fontId="17" fillId="0" borderId="0" xfId="4" applyFont="1" applyFill="1" applyBorder="1"/>
    <xf numFmtId="0" fontId="17" fillId="0" borderId="0" xfId="4" applyFont="1" applyFill="1"/>
    <xf numFmtId="10" fontId="17" fillId="0" borderId="0" xfId="4" applyNumberFormat="1" applyFont="1" applyAlignment="1">
      <alignment horizontal="right"/>
    </xf>
    <xf numFmtId="10" fontId="17" fillId="0" borderId="0" xfId="4" applyNumberFormat="1" applyFont="1"/>
    <xf numFmtId="1" fontId="17" fillId="0" borderId="0" xfId="4" applyNumberFormat="1" applyFont="1" applyAlignment="1">
      <alignment horizontal="right"/>
    </xf>
    <xf numFmtId="1" fontId="17" fillId="0" borderId="0" xfId="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1" fillId="25" borderId="17" xfId="0" applyFont="1" applyFill="1" applyBorder="1" applyAlignment="1">
      <alignment horizontal="center" vertical="center"/>
    </xf>
    <xf numFmtId="0" fontId="21" fillId="25" borderId="17" xfId="0" applyFont="1" applyFill="1" applyBorder="1" applyAlignment="1">
      <alignment horizontal="left" vertical="center"/>
    </xf>
    <xf numFmtId="0" fontId="22" fillId="26" borderId="17" xfId="8" applyFont="1" applyFill="1" applyBorder="1" applyAlignment="1">
      <alignment horizontal="center"/>
    </xf>
    <xf numFmtId="0" fontId="22" fillId="26" borderId="17" xfId="8" applyFont="1" applyFill="1" applyBorder="1" applyAlignment="1">
      <alignment horizontal="left"/>
    </xf>
    <xf numFmtId="0" fontId="22" fillId="27" borderId="17" xfId="8" applyFont="1" applyFill="1" applyBorder="1" applyAlignment="1">
      <alignment horizontal="left"/>
    </xf>
    <xf numFmtId="168" fontId="0" fillId="0" borderId="0" xfId="1" applyNumberFormat="1" applyFont="1"/>
    <xf numFmtId="168" fontId="0" fillId="0" borderId="0" xfId="0" applyNumberFormat="1"/>
    <xf numFmtId="0" fontId="17" fillId="0" borderId="0" xfId="4" applyFont="1" applyAlignment="1">
      <alignment horizontal="left"/>
    </xf>
    <xf numFmtId="0" fontId="17" fillId="0" borderId="0" xfId="4" applyFont="1" applyAlignment="1">
      <alignment horizontal="left" vertical="top"/>
    </xf>
    <xf numFmtId="0" fontId="22" fillId="28" borderId="17" xfId="8" applyFont="1" applyFill="1" applyBorder="1" applyAlignment="1">
      <alignment horizontal="center"/>
    </xf>
    <xf numFmtId="1" fontId="1" fillId="0" borderId="0" xfId="4" applyNumberFormat="1" applyAlignment="1">
      <alignment horizontal="right"/>
    </xf>
    <xf numFmtId="0" fontId="18" fillId="0" borderId="0" xfId="4" applyFont="1"/>
    <xf numFmtId="9" fontId="1" fillId="0" borderId="0" xfId="9"/>
    <xf numFmtId="166" fontId="14" fillId="0" borderId="16" xfId="5" applyNumberFormat="1" applyFont="1" applyFill="1" applyBorder="1" applyAlignment="1">
      <alignment horizontal="center" vertical="center"/>
    </xf>
    <xf numFmtId="167" fontId="1" fillId="5" borderId="0" xfId="1" applyNumberFormat="1" applyFill="1"/>
    <xf numFmtId="167" fontId="14" fillId="0" borderId="16" xfId="1" applyNumberFormat="1" applyFont="1" applyFill="1" applyBorder="1" applyAlignment="1">
      <alignment horizontal="center" vertical="center"/>
    </xf>
    <xf numFmtId="167" fontId="24" fillId="0" borderId="0" xfId="1" applyNumberFormat="1" applyFont="1"/>
    <xf numFmtId="167" fontId="1" fillId="0" borderId="0" xfId="1" applyNumberFormat="1" applyAlignment="1">
      <alignment horizontal="right"/>
    </xf>
    <xf numFmtId="0" fontId="17" fillId="0" borderId="0" xfId="4" applyFont="1" applyAlignment="1">
      <alignment wrapText="1"/>
    </xf>
    <xf numFmtId="9" fontId="1" fillId="0" borderId="0" xfId="9" applyAlignment="1">
      <alignment horizontal="right"/>
    </xf>
    <xf numFmtId="166" fontId="8" fillId="7" borderId="10" xfId="5" applyNumberFormat="1" applyFont="1" applyFill="1" applyBorder="1" applyAlignment="1">
      <alignment horizontal="center" vertical="center"/>
    </xf>
    <xf numFmtId="166" fontId="8" fillId="9" borderId="11" xfId="5" applyNumberFormat="1" applyFont="1" applyFill="1" applyBorder="1" applyAlignment="1">
      <alignment horizontal="center" vertical="center"/>
    </xf>
    <xf numFmtId="166" fontId="8" fillId="11" borderId="11" xfId="5" applyNumberFormat="1" applyFont="1" applyFill="1" applyBorder="1" applyAlignment="1">
      <alignment horizontal="center" vertical="center"/>
    </xf>
    <xf numFmtId="166" fontId="13" fillId="14" borderId="11" xfId="5" applyNumberFormat="1" applyFont="1" applyFill="1" applyBorder="1" applyAlignment="1">
      <alignment horizontal="center" vertical="center"/>
    </xf>
    <xf numFmtId="166" fontId="8" fillId="15" borderId="11" xfId="5" applyNumberFormat="1" applyFont="1" applyFill="1" applyBorder="1" applyAlignment="1">
      <alignment horizontal="center" vertical="center"/>
    </xf>
    <xf numFmtId="166" fontId="8" fillId="4" borderId="11" xfId="5" applyNumberFormat="1" applyFont="1" applyFill="1" applyBorder="1" applyAlignment="1">
      <alignment horizontal="center" vertical="center"/>
    </xf>
    <xf numFmtId="165" fontId="8" fillId="4" borderId="0" xfId="3" applyNumberFormat="1" applyFont="1" applyFill="1" applyBorder="1" applyAlignment="1">
      <alignment horizontal="right" vertical="center"/>
    </xf>
    <xf numFmtId="166" fontId="13" fillId="21" borderId="11" xfId="5" applyNumberFormat="1" applyFont="1" applyFill="1" applyBorder="1" applyAlignment="1">
      <alignment horizontal="center" vertical="center"/>
    </xf>
    <xf numFmtId="166" fontId="13" fillId="22" borderId="11" xfId="5" applyNumberFormat="1" applyFont="1" applyFill="1" applyBorder="1" applyAlignment="1">
      <alignment horizontal="center" vertical="center"/>
    </xf>
    <xf numFmtId="166" fontId="13" fillId="22" borderId="16" xfId="5" applyNumberFormat="1" applyFont="1" applyFill="1" applyBorder="1" applyAlignment="1">
      <alignment horizontal="center" vertical="center"/>
    </xf>
    <xf numFmtId="165" fontId="9" fillId="15" borderId="6" xfId="3" applyNumberFormat="1" applyFont="1" applyFill="1" applyBorder="1" applyAlignment="1">
      <alignment horizontal="right" vertical="center"/>
    </xf>
    <xf numFmtId="165" fontId="9" fillId="15" borderId="0" xfId="3" applyNumberFormat="1" applyFont="1" applyFill="1" applyBorder="1" applyAlignment="1">
      <alignment horizontal="right" vertical="center"/>
    </xf>
    <xf numFmtId="165" fontId="8" fillId="9" borderId="6" xfId="4" applyNumberFormat="1" applyFont="1" applyFill="1" applyBorder="1" applyAlignment="1">
      <alignment horizontal="left" vertical="center"/>
    </xf>
    <xf numFmtId="165" fontId="8" fillId="9" borderId="7" xfId="4" applyNumberFormat="1" applyFont="1" applyFill="1" applyBorder="1" applyAlignment="1">
      <alignment horizontal="left" vertical="center"/>
    </xf>
    <xf numFmtId="165" fontId="10" fillId="11" borderId="6" xfId="4" applyNumberFormat="1" applyFont="1" applyFill="1" applyBorder="1" applyAlignment="1">
      <alignment horizontal="left" vertical="center"/>
    </xf>
    <xf numFmtId="165" fontId="10" fillId="11" borderId="7" xfId="4" applyNumberFormat="1" applyFont="1" applyFill="1" applyBorder="1" applyAlignment="1">
      <alignment horizontal="left" vertical="center"/>
    </xf>
    <xf numFmtId="165" fontId="11" fillId="14" borderId="6" xfId="4" applyNumberFormat="1" applyFont="1" applyFill="1" applyBorder="1" applyAlignment="1">
      <alignment horizontal="left" vertical="center"/>
    </xf>
    <xf numFmtId="165" fontId="11" fillId="14" borderId="7" xfId="4" applyNumberFormat="1" applyFont="1" applyFill="1" applyBorder="1" applyAlignment="1">
      <alignment horizontal="left" vertical="center"/>
    </xf>
    <xf numFmtId="165" fontId="8" fillId="15" borderId="6" xfId="4" applyNumberFormat="1" applyFont="1" applyFill="1" applyBorder="1" applyAlignment="1">
      <alignment horizontal="left" vertical="center"/>
    </xf>
    <xf numFmtId="165" fontId="8" fillId="15" borderId="7" xfId="4" applyNumberFormat="1" applyFont="1" applyFill="1" applyBorder="1" applyAlignment="1">
      <alignment horizontal="left" vertical="center"/>
    </xf>
    <xf numFmtId="0" fontId="17" fillId="0" borderId="0" xfId="4" applyFont="1" applyAlignment="1">
      <alignment horizontal="left" vertical="center" wrapText="1"/>
    </xf>
    <xf numFmtId="10" fontId="4" fillId="4" borderId="2" xfId="4" applyNumberFormat="1" applyFont="1" applyFill="1" applyBorder="1" applyAlignment="1">
      <alignment horizontal="center" vertical="center"/>
    </xf>
    <xf numFmtId="10" fontId="4" fillId="4" borderId="3" xfId="4" applyNumberFormat="1" applyFont="1" applyFill="1" applyBorder="1" applyAlignment="1">
      <alignment horizontal="center" vertical="center"/>
    </xf>
    <xf numFmtId="165" fontId="8" fillId="4" borderId="6" xfId="4" applyNumberFormat="1" applyFont="1" applyFill="1" applyBorder="1" applyAlignment="1">
      <alignment horizontal="left" vertical="center" wrapText="1"/>
    </xf>
    <xf numFmtId="165" fontId="8" fillId="4" borderId="7" xfId="4" applyNumberFormat="1" applyFont="1" applyFill="1" applyBorder="1" applyAlignment="1">
      <alignment horizontal="left" vertical="center" wrapText="1"/>
    </xf>
    <xf numFmtId="165" fontId="11" fillId="21" borderId="6" xfId="4" applyNumberFormat="1" applyFont="1" applyFill="1" applyBorder="1" applyAlignment="1">
      <alignment horizontal="left" vertical="center"/>
    </xf>
    <xf numFmtId="165" fontId="11" fillId="21" borderId="7" xfId="4" applyNumberFormat="1" applyFont="1" applyFill="1" applyBorder="1" applyAlignment="1">
      <alignment horizontal="left" vertical="center"/>
    </xf>
    <xf numFmtId="165" fontId="11" fillId="22" borderId="12" xfId="4" applyNumberFormat="1" applyFont="1" applyFill="1" applyBorder="1" applyAlignment="1">
      <alignment horizontal="left" vertical="center"/>
    </xf>
    <xf numFmtId="165" fontId="11" fillId="22" borderId="13" xfId="4" applyNumberFormat="1" applyFont="1" applyFill="1" applyBorder="1" applyAlignment="1">
      <alignment horizontal="left" vertical="center"/>
    </xf>
    <xf numFmtId="0" fontId="8" fillId="4" borderId="6" xfId="6" applyFont="1" applyFill="1" applyBorder="1" applyAlignment="1">
      <alignment horizontal="left" vertical="center"/>
    </xf>
    <xf numFmtId="0" fontId="8" fillId="4" borderId="7" xfId="6" applyFont="1" applyFill="1" applyBorder="1" applyAlignment="1">
      <alignment horizontal="left" vertical="center"/>
    </xf>
    <xf numFmtId="0" fontId="16" fillId="0" borderId="9" xfId="4" applyNumberFormat="1" applyFont="1" applyBorder="1" applyAlignment="1">
      <alignment horizontal="left" vertical="center" wrapText="1"/>
    </xf>
    <xf numFmtId="0" fontId="16" fillId="0" borderId="0" xfId="4" applyNumberFormat="1" applyFont="1" applyBorder="1" applyAlignment="1">
      <alignment horizontal="left" vertical="center" wrapText="1"/>
    </xf>
    <xf numFmtId="10" fontId="3" fillId="2" borderId="1" xfId="2" applyNumberFormat="1" applyFont="1" applyBorder="1" applyAlignment="1">
      <alignment horizontal="center" vertical="center"/>
    </xf>
    <xf numFmtId="0" fontId="6" fillId="6" borderId="1" xfId="4" applyNumberFormat="1" applyFont="1" applyFill="1" applyBorder="1" applyAlignment="1">
      <alignment horizontal="center" vertical="center"/>
    </xf>
    <xf numFmtId="165" fontId="8" fillId="7" borderId="6" xfId="4" applyNumberFormat="1" applyFont="1" applyFill="1" applyBorder="1" applyAlignment="1">
      <alignment horizontal="left" vertical="center" wrapText="1"/>
    </xf>
    <xf numFmtId="165" fontId="8" fillId="7" borderId="7" xfId="4" applyNumberFormat="1" applyFont="1" applyFill="1" applyBorder="1" applyAlignment="1">
      <alignment horizontal="left" vertical="center" wrapText="1"/>
    </xf>
    <xf numFmtId="0" fontId="20" fillId="24" borderId="0" xfId="0" applyFont="1" applyFill="1" applyAlignment="1">
      <alignment horizontal="center" vertical="center"/>
    </xf>
  </cellXfs>
  <cellStyles count="10">
    <cellStyle name="40% - Accent3" xfId="3" builtinId="39"/>
    <cellStyle name="60% - Accent1" xfId="2" builtinId="32"/>
    <cellStyle name="Binlik Ayracı 2" xfId="7" xr:uid="{00000000-0005-0000-0000-000002000000}"/>
    <cellStyle name="Comma" xfId="1" builtinId="3"/>
    <cellStyle name="Normal" xfId="0" builtinId="0"/>
    <cellStyle name="Normal 4 2" xfId="6" xr:uid="{00000000-0005-0000-0000-000004000000}"/>
    <cellStyle name="Normal 6" xfId="4" xr:uid="{00000000-0005-0000-0000-000005000000}"/>
    <cellStyle name="Normal 9 2" xfId="8" xr:uid="{00000000-0005-0000-0000-000006000000}"/>
    <cellStyle name="Percent" xfId="9" builtinId="5"/>
    <cellStyle name="Yüzde 7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baseline="0">
                <a:effectLst/>
              </a:rPr>
              <a:t>Son On Yıllık Türkiye Geneli Havalimanları Yolcu Grafiği (2013-2022)</a:t>
            </a:r>
            <a:endParaRPr lang="tr-T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4239931791967"/>
          <c:y val="0.1293113371394265"/>
          <c:w val="0.87176354548038182"/>
          <c:h val="0.70202359040449236"/>
        </c:manualLayout>
      </c:layout>
      <c:lineChart>
        <c:grouping val="standard"/>
        <c:varyColors val="0"/>
        <c:ser>
          <c:idx val="1"/>
          <c:order val="1"/>
          <c:tx>
            <c:strRef>
              <c:f>'2002-2022Seri_2023-2025Tahmin'!$A$4</c:f>
              <c:strCache>
                <c:ptCount val="1"/>
                <c:pt idx="0">
                  <c:v>Yolcu Trafiği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BC-4A59-BCC7-A5DCB43604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'2002-2022Seri_2023-2025Tahmin'!$N$4:$W$4</c15:sqref>
                  </c15:fullRef>
                </c:ext>
              </c:extLst>
              <c:f>'2002-2022Seri_2023-2025Tahmin'!$N$4:$W$4</c:f>
              <c:numCache>
                <c:formatCode>#,##0\ \ ;[Color30]\(\-#,##0\)</c:formatCode>
                <c:ptCount val="10"/>
                <c:pt idx="0">
                  <c:v>149430421</c:v>
                </c:pt>
                <c:pt idx="1">
                  <c:v>165720234</c:v>
                </c:pt>
                <c:pt idx="2">
                  <c:v>181074531</c:v>
                </c:pt>
                <c:pt idx="3">
                  <c:v>173743537</c:v>
                </c:pt>
                <c:pt idx="4">
                  <c:v>193045343</c:v>
                </c:pt>
                <c:pt idx="5">
                  <c:v>210498164</c:v>
                </c:pt>
                <c:pt idx="6">
                  <c:v>208373696</c:v>
                </c:pt>
                <c:pt idx="7">
                  <c:v>81616140</c:v>
                </c:pt>
                <c:pt idx="8">
                  <c:v>128155762</c:v>
                </c:pt>
                <c:pt idx="9">
                  <c:v>181789339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A-46E8-A112-D4F9FEB20881}"/>
            </c:ext>
          </c:extLst>
        </c:ser>
        <c:ser>
          <c:idx val="2"/>
          <c:order val="2"/>
          <c:tx>
            <c:strRef>
              <c:f>'2002-2022Seri_2023-2025Tahmin'!$A$5</c:f>
              <c:strCache>
                <c:ptCount val="1"/>
                <c:pt idx="0">
                  <c:v>    - İç Hat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'2002-2022Seri_2023-2025Tahmin'!$N$5:$W$5</c15:sqref>
                  </c15:fullRef>
                </c:ext>
              </c:extLst>
              <c:f>'2002-2022Seri_2023-2025Tahmin'!$N$5:$W$5</c:f>
              <c:numCache>
                <c:formatCode>#,##0\ \ ;[Color30]\(\-#,##0\)</c:formatCode>
                <c:ptCount val="10"/>
                <c:pt idx="0">
                  <c:v>76148526</c:v>
                </c:pt>
                <c:pt idx="1">
                  <c:v>85416166</c:v>
                </c:pt>
                <c:pt idx="2">
                  <c:v>97041210</c:v>
                </c:pt>
                <c:pt idx="3">
                  <c:v>102499358</c:v>
                </c:pt>
                <c:pt idx="4">
                  <c:v>109511390</c:v>
                </c:pt>
                <c:pt idx="5">
                  <c:v>112911108</c:v>
                </c:pt>
                <c:pt idx="6">
                  <c:v>99946572</c:v>
                </c:pt>
                <c:pt idx="7">
                  <c:v>49740303</c:v>
                </c:pt>
                <c:pt idx="8">
                  <c:v>68466177</c:v>
                </c:pt>
                <c:pt idx="9">
                  <c:v>78323824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A-46E8-A112-D4F9FEB20881}"/>
            </c:ext>
          </c:extLst>
        </c:ser>
        <c:ser>
          <c:idx val="3"/>
          <c:order val="3"/>
          <c:tx>
            <c:strRef>
              <c:f>'2002-2022Seri_2023-2025Tahmin'!$A$6</c:f>
              <c:strCache>
                <c:ptCount val="1"/>
                <c:pt idx="0">
                  <c:v>    - Dış Hat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'2002-2022Seri_2023-2025Tahmin'!$N$6:$W$6</c15:sqref>
                  </c15:fullRef>
                </c:ext>
              </c:extLst>
              <c:f>'2002-2022Seri_2023-2025Tahmin'!$N$6:$W$6</c:f>
              <c:numCache>
                <c:formatCode>#,##0\ \ ;[Color30]\(\-#,##0\)</c:formatCode>
                <c:ptCount val="10"/>
                <c:pt idx="0">
                  <c:v>73281895</c:v>
                </c:pt>
                <c:pt idx="1">
                  <c:v>80304068</c:v>
                </c:pt>
                <c:pt idx="2">
                  <c:v>84033321</c:v>
                </c:pt>
                <c:pt idx="3">
                  <c:v>71244179</c:v>
                </c:pt>
                <c:pt idx="4">
                  <c:v>83533953</c:v>
                </c:pt>
                <c:pt idx="5">
                  <c:v>97587056</c:v>
                </c:pt>
                <c:pt idx="6">
                  <c:v>108427124</c:v>
                </c:pt>
                <c:pt idx="7">
                  <c:v>31875837</c:v>
                </c:pt>
                <c:pt idx="8">
                  <c:v>59689585</c:v>
                </c:pt>
                <c:pt idx="9">
                  <c:v>103465515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A-46E8-A112-D4F9FEB2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81664"/>
        <c:axId val="15047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'2002-2022Seri_2023-2025Tahmin'!$A$3</c15:sqref>
                        </c15:formulaRef>
                      </c:ext>
                    </c:extLst>
                    <c:strCache>
                      <c:ptCount val="1"/>
                      <c:pt idx="0">
                        <c:v>Yolcu Trafiği
(Direk Transit Dahil)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'2002-2022Seri_2023-2025Tahmin'!$B$3:$Z$3</c15:sqref>
                        </c15:fullRef>
                        <c15:formulaRef>
                          <c15:sqref>('2002-2022Seri_2023-2025Tahmin'!$B$3:$T$3,'2002-2022Seri_2023-2025Tahmin'!$V$3:$W$3,'2002-2022Seri_2023-2025Tahmin'!$Z$3)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33783892</c:v>
                      </c:pt>
                      <c:pt idx="2">
                        <c:v>34443655</c:v>
                      </c:pt>
                      <c:pt idx="3">
                        <c:v>45057371</c:v>
                      </c:pt>
                      <c:pt idx="4">
                        <c:v>56119472</c:v>
                      </c:pt>
                      <c:pt idx="5">
                        <c:v>62271876</c:v>
                      </c:pt>
                      <c:pt idx="6">
                        <c:v>70715263</c:v>
                      </c:pt>
                      <c:pt idx="7">
                        <c:v>79887380</c:v>
                      </c:pt>
                      <c:pt idx="8">
                        <c:v>86001343</c:v>
                      </c:pt>
                      <c:pt idx="9">
                        <c:v>103536513</c:v>
                      </c:pt>
                      <c:pt idx="10">
                        <c:v>118292000</c:v>
                      </c:pt>
                      <c:pt idx="11">
                        <c:v>131029516</c:v>
                      </c:pt>
                      <c:pt idx="12">
                        <c:v>149995868</c:v>
                      </c:pt>
                      <c:pt idx="13">
                        <c:v>166181339</c:v>
                      </c:pt>
                      <c:pt idx="14">
                        <c:v>181437004</c:v>
                      </c:pt>
                      <c:pt idx="15">
                        <c:v>174153146</c:v>
                      </c:pt>
                      <c:pt idx="16">
                        <c:v>193576844</c:v>
                      </c:pt>
                      <c:pt idx="17">
                        <c:v>210947639</c:v>
                      </c:pt>
                      <c:pt idx="18">
                        <c:v>208911338</c:v>
                      </c:pt>
                      <c:pt idx="19">
                        <c:v>128350222</c:v>
                      </c:pt>
                      <c:pt idx="20">
                        <c:v>182225531</c:v>
                      </c:pt>
                      <c:pt idx="21" formatCode="0.0%">
                        <c:v>0.21487033896160393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2A-46E8-A112-D4F9FEB20881}"/>
                  </c:ext>
                </c:extLst>
              </c15:ser>
            </c15:filteredLineSeries>
          </c:ext>
        </c:extLst>
      </c:lineChart>
      <c:catAx>
        <c:axId val="1504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8336"/>
        <c:crosses val="autoZero"/>
        <c:auto val="1"/>
        <c:lblAlgn val="ctr"/>
        <c:lblOffset val="100"/>
        <c:noMultiLvlLbl val="0"/>
      </c:catAx>
      <c:valAx>
        <c:axId val="1504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 \ ;[Color30]\(\-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baseline="0">
                <a:effectLst/>
              </a:rPr>
              <a:t>Son On Yıllık Türkiye Geneli Havalimanları Uçak Grafiği (2013-2022)</a:t>
            </a:r>
            <a:endParaRPr lang="tr-T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'2002-2022Seri_2023-2025Tahmin'!$A$9</c:f>
              <c:strCache>
                <c:ptCount val="1"/>
                <c:pt idx="0">
                  <c:v>Uçak Trafiği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08-45CE-8A60-CFD2BA1B1F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'2002-2022Seri_2023-2025Tahmin'!$N$9:$W$9</c15:sqref>
                  </c15:fullRef>
                </c:ext>
              </c:extLst>
              <c:f>'2002-2022Seri_2023-2025Tahmin'!$N$9:$W$9</c:f>
              <c:numCache>
                <c:formatCode>#,##0\ \ ;[Color30]\(\-#,##0\)</c:formatCode>
                <c:ptCount val="10"/>
                <c:pt idx="0">
                  <c:v>1223795</c:v>
                </c:pt>
                <c:pt idx="1">
                  <c:v>1345954</c:v>
                </c:pt>
                <c:pt idx="2">
                  <c:v>1456673</c:v>
                </c:pt>
                <c:pt idx="3">
                  <c:v>1452995</c:v>
                </c:pt>
                <c:pt idx="4">
                  <c:v>1500457</c:v>
                </c:pt>
                <c:pt idx="5">
                  <c:v>1544169</c:v>
                </c:pt>
                <c:pt idx="6">
                  <c:v>1556417</c:v>
                </c:pt>
                <c:pt idx="7">
                  <c:v>853750</c:v>
                </c:pt>
                <c:pt idx="8">
                  <c:v>1204618</c:v>
                </c:pt>
                <c:pt idx="9">
                  <c:v>1488626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AA-426C-84C4-F6D409433B64}"/>
            </c:ext>
          </c:extLst>
        </c:ser>
        <c:ser>
          <c:idx val="7"/>
          <c:order val="7"/>
          <c:tx>
            <c:strRef>
              <c:f>'2002-2022Seri_2023-2025Tahmin'!$A$10</c:f>
              <c:strCache>
                <c:ptCount val="1"/>
                <c:pt idx="0">
                  <c:v>    - İç Hat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'2002-2022Seri_2023-2025Tahmin'!$N$10:$W$10</c15:sqref>
                  </c15:fullRef>
                </c:ext>
              </c:extLst>
              <c:f>'2002-2022Seri_2023-2025Tahmin'!$N$10:$W$10</c:f>
              <c:numCache>
                <c:formatCode>#,##0\ \ ;[Color30]\(\-#,##0\)</c:formatCode>
                <c:ptCount val="10"/>
                <c:pt idx="0">
                  <c:v>682685</c:v>
                </c:pt>
                <c:pt idx="1">
                  <c:v>754259</c:v>
                </c:pt>
                <c:pt idx="2">
                  <c:v>832958</c:v>
                </c:pt>
                <c:pt idx="3">
                  <c:v>886228</c:v>
                </c:pt>
                <c:pt idx="4">
                  <c:v>909332</c:v>
                </c:pt>
                <c:pt idx="5">
                  <c:v>892405</c:v>
                </c:pt>
                <c:pt idx="6">
                  <c:v>839894</c:v>
                </c:pt>
                <c:pt idx="7">
                  <c:v>572994</c:v>
                </c:pt>
                <c:pt idx="8">
                  <c:v>738352</c:v>
                </c:pt>
                <c:pt idx="9">
                  <c:v>786150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AA-426C-84C4-F6D409433B64}"/>
            </c:ext>
          </c:extLst>
        </c:ser>
        <c:ser>
          <c:idx val="8"/>
          <c:order val="8"/>
          <c:tx>
            <c:strRef>
              <c:f>'2002-2022Seri_2023-2025Tahmin'!$A$11</c:f>
              <c:strCache>
                <c:ptCount val="1"/>
                <c:pt idx="0">
                  <c:v>    - Dış Hat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'2002-2022Seri_2023-2025Tahmin'!$N$11:$W$11</c15:sqref>
                  </c15:fullRef>
                </c:ext>
              </c:extLst>
              <c:f>'2002-2022Seri_2023-2025Tahmin'!$N$11:$W$11</c:f>
              <c:numCache>
                <c:formatCode>#,##0\ \ ;[Color30]\(\-#,##0\)</c:formatCode>
                <c:ptCount val="10"/>
                <c:pt idx="0">
                  <c:v>541110</c:v>
                </c:pt>
                <c:pt idx="1">
                  <c:v>591695</c:v>
                </c:pt>
                <c:pt idx="2">
                  <c:v>623715</c:v>
                </c:pt>
                <c:pt idx="3">
                  <c:v>566767</c:v>
                </c:pt>
                <c:pt idx="4">
                  <c:v>591125</c:v>
                </c:pt>
                <c:pt idx="5">
                  <c:v>651764</c:v>
                </c:pt>
                <c:pt idx="6">
                  <c:v>716523</c:v>
                </c:pt>
                <c:pt idx="7">
                  <c:v>280756</c:v>
                </c:pt>
                <c:pt idx="8">
                  <c:v>466266</c:v>
                </c:pt>
                <c:pt idx="9">
                  <c:v>702476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AA-426C-84C4-F6D409433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39984"/>
        <c:axId val="137734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'2002-2022Seri_2023-2025Tahmin'!$A$3</c15:sqref>
                        </c15:formulaRef>
                      </c:ext>
                    </c:extLst>
                    <c:strCache>
                      <c:ptCount val="1"/>
                      <c:pt idx="0">
                        <c:v>Yolcu Trafiği
(Direk Transit Dahil)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'2002-2022Seri_2023-2025Tahmin'!$B$3:$Z$3</c15:sqref>
                        </c15:fullRef>
                        <c15:formulaRef>
                          <c15:sqref>('2002-2022Seri_2023-2025Tahmin'!$B$3:$K$3,'2002-2022Seri_2023-2025Tahmin'!$S$3:$T$3,'2002-2022Seri_2023-2025Tahmin'!$V$3:$W$3,'2002-2022Seri_2023-2025Tahmin'!$Z$3)</c15:sqref>
                        </c15:formulaRef>
                      </c:ext>
                    </c:extLst>
                    <c:numCache>
                      <c:formatCode>#,##0\ \ ;[Color30]\(\-#,##0\)</c:formatCode>
                      <c:ptCount val="15"/>
                      <c:pt idx="1">
                        <c:v>33783892</c:v>
                      </c:pt>
                      <c:pt idx="2">
                        <c:v>34443655</c:v>
                      </c:pt>
                      <c:pt idx="3">
                        <c:v>45057371</c:v>
                      </c:pt>
                      <c:pt idx="4">
                        <c:v>56119472</c:v>
                      </c:pt>
                      <c:pt idx="5">
                        <c:v>62271876</c:v>
                      </c:pt>
                      <c:pt idx="6">
                        <c:v>70715263</c:v>
                      </c:pt>
                      <c:pt idx="7">
                        <c:v>79887380</c:v>
                      </c:pt>
                      <c:pt idx="8">
                        <c:v>86001343</c:v>
                      </c:pt>
                      <c:pt idx="9">
                        <c:v>103536513</c:v>
                      </c:pt>
                      <c:pt idx="10">
                        <c:v>210947639</c:v>
                      </c:pt>
                      <c:pt idx="11">
                        <c:v>208911338</c:v>
                      </c:pt>
                      <c:pt idx="12">
                        <c:v>128350222</c:v>
                      </c:pt>
                      <c:pt idx="13">
                        <c:v>182225531</c:v>
                      </c:pt>
                      <c:pt idx="14" formatCode="0.0%">
                        <c:v>0.21487033896160393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AA-426C-84C4-F6D409433B6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'2002-2022Seri_2023-2025Tahmin'!$A$4</c15:sqref>
                        </c15:formulaRef>
                      </c:ext>
                    </c:extLst>
                    <c:strCache>
                      <c:ptCount val="1"/>
                      <c:pt idx="0">
                        <c:v>Yolcu Trafiği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3249-4E9E-8D04-2719BE47BB31}"/>
                      </c:ext>
                    </c:extLst>
                  </c:dLbl>
                  <c:dLbl>
                    <c:idx val="9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3249-4E9E-8D04-2719BE47BB3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'2002-2022Seri_2023-2025Tahmin'!$I$4:$R$4</c15:sqref>
                        </c15:fullRef>
                        <c15:formulaRef>
                          <c15:sqref>'2002-2022Seri_2023-2025Tahmin'!$I$4:$R$4</c15:sqref>
                        </c15:formulaRef>
                      </c:ext>
                    </c:extLst>
                    <c:numCache>
                      <c:formatCode>#,##0\ \ ;[Color30]\(\-#,##0\)</c:formatCode>
                      <c:ptCount val="10"/>
                      <c:pt idx="0">
                        <c:v>79438289</c:v>
                      </c:pt>
                      <c:pt idx="1">
                        <c:v>85508508</c:v>
                      </c:pt>
                      <c:pt idx="2">
                        <c:v>102800392</c:v>
                      </c:pt>
                      <c:pt idx="3">
                        <c:v>117620469</c:v>
                      </c:pt>
                      <c:pt idx="4">
                        <c:v>130351620</c:v>
                      </c:pt>
                      <c:pt idx="5">
                        <c:v>149430421</c:v>
                      </c:pt>
                      <c:pt idx="6">
                        <c:v>165720234</c:v>
                      </c:pt>
                      <c:pt idx="7">
                        <c:v>181074531</c:v>
                      </c:pt>
                      <c:pt idx="8">
                        <c:v>173743537</c:v>
                      </c:pt>
                      <c:pt idx="9">
                        <c:v>193045343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AA-426C-84C4-F6D409433B6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'2002-2022Seri_2023-2025Tahmin'!$A$5</c15:sqref>
                        </c15:formulaRef>
                      </c:ext>
                    </c:extLst>
                    <c:strCache>
                      <c:ptCount val="1"/>
                      <c:pt idx="0">
                        <c:v>    - İç Hat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'2002-2022Seri_2023-2025Tahmin'!$I$5:$R$5</c15:sqref>
                        </c15:fullRef>
                        <c15:formulaRef>
                          <c15:sqref>'2002-2022Seri_2023-2025Tahmin'!$I$5:$R$5</c15:sqref>
                        </c15:formulaRef>
                      </c:ext>
                    </c:extLst>
                    <c:numCache>
                      <c:formatCode>#,##0\ \ ;[Color30]\(\-#,##0\)</c:formatCode>
                      <c:ptCount val="10"/>
                      <c:pt idx="0">
                        <c:v>35832776</c:v>
                      </c:pt>
                      <c:pt idx="1">
                        <c:v>41226959</c:v>
                      </c:pt>
                      <c:pt idx="2">
                        <c:v>50575426</c:v>
                      </c:pt>
                      <c:pt idx="3">
                        <c:v>58258324</c:v>
                      </c:pt>
                      <c:pt idx="4">
                        <c:v>64721316</c:v>
                      </c:pt>
                      <c:pt idx="5">
                        <c:v>76148526</c:v>
                      </c:pt>
                      <c:pt idx="6">
                        <c:v>85416166</c:v>
                      </c:pt>
                      <c:pt idx="7">
                        <c:v>97041210</c:v>
                      </c:pt>
                      <c:pt idx="8">
                        <c:v>102499358</c:v>
                      </c:pt>
                      <c:pt idx="9">
                        <c:v>109511390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AA-426C-84C4-F6D409433B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'2002-2022Seri_2023-2025Tahmin'!$A$6</c15:sqref>
                        </c15:formulaRef>
                      </c:ext>
                    </c:extLst>
                    <c:strCache>
                      <c:ptCount val="1"/>
                      <c:pt idx="0">
                        <c:v>    - Dış 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'2002-2022Seri_2023-2025Tahmin'!$I$6:$R$6</c15:sqref>
                        </c15:fullRef>
                        <c15:formulaRef>
                          <c15:sqref>'2002-2022Seri_2023-2025Tahmin'!$I$6:$R$6</c15:sqref>
                        </c15:formulaRef>
                      </c:ext>
                    </c:extLst>
                    <c:numCache>
                      <c:formatCode>#,##0\ \ ;[Color30]\(\-#,##0\)</c:formatCode>
                      <c:ptCount val="10"/>
                      <c:pt idx="0">
                        <c:v>43605513</c:v>
                      </c:pt>
                      <c:pt idx="1">
                        <c:v>44281549</c:v>
                      </c:pt>
                      <c:pt idx="2">
                        <c:v>52224966</c:v>
                      </c:pt>
                      <c:pt idx="3">
                        <c:v>59362145</c:v>
                      </c:pt>
                      <c:pt idx="4">
                        <c:v>65630304</c:v>
                      </c:pt>
                      <c:pt idx="5">
                        <c:v>73281895</c:v>
                      </c:pt>
                      <c:pt idx="6">
                        <c:v>80304068</c:v>
                      </c:pt>
                      <c:pt idx="7">
                        <c:v>84033321</c:v>
                      </c:pt>
                      <c:pt idx="8">
                        <c:v>71244179</c:v>
                      </c:pt>
                      <c:pt idx="9">
                        <c:v>83533953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AA-426C-84C4-F6D409433B6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'2002-2022Seri_2023-2025Tahmin'!$A$7</c15:sqref>
                        </c15:formulaRef>
                      </c:ext>
                    </c:extLst>
                    <c:strCache>
                      <c:ptCount val="1"/>
                      <c:pt idx="0">
                        <c:v>Direkt Transit Yolcu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'2002-2022Seri_2023-2025Tahmin'!$B$7:$Z$7</c15:sqref>
                        </c15:fullRef>
                        <c15:formulaRef>
                          <c15:sqref>('2002-2022Seri_2023-2025Tahmin'!$B$7:$K$7,'2002-2022Seri_2023-2025Tahmin'!$S$7:$T$7,'2002-2022Seri_2023-2025Tahmin'!$V$7:$W$7,'2002-2022Seri_2023-2025Tahmin'!$Z$7)</c15:sqref>
                        </c15:formulaRef>
                      </c:ext>
                    </c:extLst>
                    <c:numCache>
                      <c:formatCode>#,##0\ \ ;[Color30]\(\-#,##0\)</c:formatCode>
                      <c:ptCount val="15"/>
                      <c:pt idx="4">
                        <c:v>547046</c:v>
                      </c:pt>
                      <c:pt idx="5">
                        <c:v>616217</c:v>
                      </c:pt>
                      <c:pt idx="6">
                        <c:v>418731</c:v>
                      </c:pt>
                      <c:pt idx="7">
                        <c:v>449091</c:v>
                      </c:pt>
                      <c:pt idx="8">
                        <c:v>492835</c:v>
                      </c:pt>
                      <c:pt idx="9">
                        <c:v>736121</c:v>
                      </c:pt>
                      <c:pt idx="10">
                        <c:v>449475</c:v>
                      </c:pt>
                      <c:pt idx="11">
                        <c:v>537642</c:v>
                      </c:pt>
                      <c:pt idx="12">
                        <c:v>194460</c:v>
                      </c:pt>
                      <c:pt idx="13">
                        <c:v>436192</c:v>
                      </c:pt>
                      <c:pt idx="14" formatCode="0.0%">
                        <c:v>-0.22858906316595543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AA-426C-84C4-F6D409433B6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'2002-2022Seri_2023-2025Tahmin'!$A$8</c15:sqref>
                        </c15:formulaRef>
                      </c:ext>
                    </c:extLst>
                    <c:strCache>
                      <c:ptCount val="1"/>
                      <c:pt idx="0">
                        <c:v>Tüm Uçak (Overflight Dahil)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'2002-2022Seri_2023-2025Tahmin'!$B$8:$Z$8</c15:sqref>
                        </c15:fullRef>
                        <c15:formulaRef>
                          <c15:sqref>('2002-2022Seri_2023-2025Tahmin'!$B$8:$K$8,'2002-2022Seri_2023-2025Tahmin'!$S$8:$T$8,'2002-2022Seri_2023-2025Tahmin'!$V$8:$W$8,'2002-2022Seri_2023-2025Tahmin'!$Z$8)</c15:sqref>
                        </c15:formulaRef>
                      </c:ext>
                    </c:extLst>
                    <c:numCache>
                      <c:formatCode>#,##0\ \ ;[Color30]\(\-#,##0\)</c:formatCode>
                      <c:ptCount val="15"/>
                      <c:pt idx="1">
                        <c:v>532531</c:v>
                      </c:pt>
                      <c:pt idx="2">
                        <c:v>529205</c:v>
                      </c:pt>
                      <c:pt idx="3">
                        <c:v>640549</c:v>
                      </c:pt>
                      <c:pt idx="4">
                        <c:v>757983</c:v>
                      </c:pt>
                      <c:pt idx="5">
                        <c:v>852175</c:v>
                      </c:pt>
                      <c:pt idx="6">
                        <c:v>935567</c:v>
                      </c:pt>
                      <c:pt idx="7">
                        <c:v>1010937</c:v>
                      </c:pt>
                      <c:pt idx="8">
                        <c:v>1066053</c:v>
                      </c:pt>
                      <c:pt idx="9">
                        <c:v>1213125</c:v>
                      </c:pt>
                      <c:pt idx="10">
                        <c:v>2017220</c:v>
                      </c:pt>
                      <c:pt idx="11">
                        <c:v>2034430</c:v>
                      </c:pt>
                      <c:pt idx="12">
                        <c:v>1466860</c:v>
                      </c:pt>
                      <c:pt idx="13">
                        <c:v>1883471</c:v>
                      </c:pt>
                      <c:pt idx="14" formatCode="0.0%">
                        <c:v>0.25149819963547521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AA-426C-84C4-F6D409433B64}"/>
                  </c:ext>
                </c:extLst>
              </c15:ser>
            </c15:filteredLineSeries>
          </c:ext>
        </c:extLst>
      </c:lineChart>
      <c:catAx>
        <c:axId val="1377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4576"/>
        <c:crosses val="autoZero"/>
        <c:auto val="1"/>
        <c:lblAlgn val="ctr"/>
        <c:lblOffset val="100"/>
        <c:noMultiLvlLbl val="0"/>
      </c:catAx>
      <c:valAx>
        <c:axId val="1377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 \ ;[Color30]\(\-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baseline="0">
                <a:effectLst/>
              </a:rPr>
              <a:t>Son On Yıllık Türkiye Geneli Havalimanları Yük (Kargo+Posta+Bagaj) Grafiği </a:t>
            </a:r>
          </a:p>
          <a:p>
            <a:pPr>
              <a:defRPr/>
            </a:pPr>
            <a:r>
              <a:rPr lang="tr-TR" sz="1400" b="0" i="0" baseline="0">
                <a:effectLst/>
              </a:rPr>
              <a:t>(2013-2022)</a:t>
            </a:r>
            <a:endParaRPr lang="tr-T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'2002-2022Seri_2023-2025Tahmin'!$A$13</c:f>
              <c:strCache>
                <c:ptCount val="1"/>
                <c:pt idx="0">
                  <c:v>Yük Trafiği
(Kargo+Posta+Bagaj) (Ton)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67-4658-B76A-DEF621D4C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'2002-2022Seri_2023-2025Tahmin'!$N$13:$W$13</c15:sqref>
                  </c15:fullRef>
                </c:ext>
              </c:extLst>
              <c:f>'2002-2022Seri_2023-2025Tahmin'!$N$13:$W$13</c:f>
              <c:numCache>
                <c:formatCode>#,##0\ \ ;[Color30]\(\-#,##0\)</c:formatCode>
                <c:ptCount val="10"/>
                <c:pt idx="0">
                  <c:v>2595317</c:v>
                </c:pt>
                <c:pt idx="1">
                  <c:v>2893000.13</c:v>
                </c:pt>
                <c:pt idx="2">
                  <c:v>3072831</c:v>
                </c:pt>
                <c:pt idx="3">
                  <c:v>3076913.6990000103</c:v>
                </c:pt>
                <c:pt idx="4">
                  <c:v>3481210.5649999985</c:v>
                </c:pt>
                <c:pt idx="5">
                  <c:v>3855230.6379999984</c:v>
                </c:pt>
                <c:pt idx="6">
                  <c:v>4090167.8069999982</c:v>
                </c:pt>
                <c:pt idx="7">
                  <c:v>2490521.1670000008</c:v>
                </c:pt>
                <c:pt idx="8">
                  <c:v>3432517.3839999968</c:v>
                </c:pt>
                <c:pt idx="9">
                  <c:v>4163141.5619999967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C7-4BC5-9590-816C952056B7}"/>
            </c:ext>
          </c:extLst>
        </c:ser>
        <c:ser>
          <c:idx val="11"/>
          <c:order val="11"/>
          <c:tx>
            <c:strRef>
              <c:f>'2002-2022Seri_2023-2025Tahmin'!$A$14</c:f>
              <c:strCache>
                <c:ptCount val="1"/>
                <c:pt idx="0">
                  <c:v>    - İç Hat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'2002-2022Seri_2023-2025Tahmin'!$N$14:$W$14</c15:sqref>
                  </c15:fullRef>
                </c:ext>
              </c:extLst>
              <c:f>'2002-2022Seri_2023-2025Tahmin'!$N$14:$W$14</c:f>
              <c:numCache>
                <c:formatCode>#,##0\ \ ;[Color30]\(\-#,##0\)</c:formatCode>
                <c:ptCount val="10"/>
                <c:pt idx="0">
                  <c:v>744028</c:v>
                </c:pt>
                <c:pt idx="1">
                  <c:v>810858</c:v>
                </c:pt>
                <c:pt idx="2">
                  <c:v>871327</c:v>
                </c:pt>
                <c:pt idx="3">
                  <c:v>857335.19500000263</c:v>
                </c:pt>
                <c:pt idx="4">
                  <c:v>884810.79899999988</c:v>
                </c:pt>
                <c:pt idx="5">
                  <c:v>886024.80399999977</c:v>
                </c:pt>
                <c:pt idx="6">
                  <c:v>833768.47300000023</c:v>
                </c:pt>
                <c:pt idx="7">
                  <c:v>500551.22000000032</c:v>
                </c:pt>
                <c:pt idx="8">
                  <c:v>698343.83000000066</c:v>
                </c:pt>
                <c:pt idx="9">
                  <c:v>784022.03999999957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C7-4BC5-9590-816C952056B7}"/>
            </c:ext>
          </c:extLst>
        </c:ser>
        <c:ser>
          <c:idx val="12"/>
          <c:order val="12"/>
          <c:tx>
            <c:strRef>
              <c:f>'2002-2022Seri_2023-2025Tahmin'!$A$15</c:f>
              <c:strCache>
                <c:ptCount val="1"/>
                <c:pt idx="0">
                  <c:v>    - Dış Hat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'2002-2022Seri_2023-2025Tahmin'!$N$15:$W$15</c15:sqref>
                  </c15:fullRef>
                </c:ext>
              </c:extLst>
              <c:f>'2002-2022Seri_2023-2025Tahmin'!$N$15:$W$15</c:f>
              <c:numCache>
                <c:formatCode>#,##0\ \ ;[Color30]\(\-#,##0\)</c:formatCode>
                <c:ptCount val="10"/>
                <c:pt idx="0">
                  <c:v>1851289</c:v>
                </c:pt>
                <c:pt idx="1">
                  <c:v>2082142.13</c:v>
                </c:pt>
                <c:pt idx="2">
                  <c:v>2201504</c:v>
                </c:pt>
                <c:pt idx="3">
                  <c:v>2219578.5040000076</c:v>
                </c:pt>
                <c:pt idx="4">
                  <c:v>2596399.7659999989</c:v>
                </c:pt>
                <c:pt idx="5">
                  <c:v>2969205.8339999984</c:v>
                </c:pt>
                <c:pt idx="6">
                  <c:v>3256399.3339999979</c:v>
                </c:pt>
                <c:pt idx="7">
                  <c:v>1989969.9470000004</c:v>
                </c:pt>
                <c:pt idx="8">
                  <c:v>2734173.5539999963</c:v>
                </c:pt>
                <c:pt idx="9">
                  <c:v>3379119.5219999971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C7-4BC5-9590-816C9520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9872"/>
        <c:axId val="205770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'2002-2022Seri_2023-2025Tahmin'!$A$3</c15:sqref>
                        </c15:formulaRef>
                      </c:ext>
                    </c:extLst>
                    <c:strCache>
                      <c:ptCount val="1"/>
                      <c:pt idx="0">
                        <c:v>Yolcu Trafiği
(Direk Transit Dahil)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'2002-2022Seri_2023-2025Tahmin'!$B$3:$Z$3</c15:sqref>
                        </c15:fullRef>
                        <c15:formulaRef>
                          <c15:sqref>('2002-2022Seri_2023-2025Tahmin'!$B$3:$T$3,'2002-2022Seri_2023-2025Tahmin'!$W$3,'2002-2022Seri_2023-2025Tahmin'!$Y$3:$Z$3)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33783892</c:v>
                      </c:pt>
                      <c:pt idx="2">
                        <c:v>34443655</c:v>
                      </c:pt>
                      <c:pt idx="3">
                        <c:v>45057371</c:v>
                      </c:pt>
                      <c:pt idx="4">
                        <c:v>56119472</c:v>
                      </c:pt>
                      <c:pt idx="5">
                        <c:v>62271876</c:v>
                      </c:pt>
                      <c:pt idx="6">
                        <c:v>70715263</c:v>
                      </c:pt>
                      <c:pt idx="7">
                        <c:v>79887380</c:v>
                      </c:pt>
                      <c:pt idx="8">
                        <c:v>86001343</c:v>
                      </c:pt>
                      <c:pt idx="9">
                        <c:v>103536513</c:v>
                      </c:pt>
                      <c:pt idx="10">
                        <c:v>118292000</c:v>
                      </c:pt>
                      <c:pt idx="11">
                        <c:v>131029516</c:v>
                      </c:pt>
                      <c:pt idx="12">
                        <c:v>149995868</c:v>
                      </c:pt>
                      <c:pt idx="13">
                        <c:v>166181339</c:v>
                      </c:pt>
                      <c:pt idx="14">
                        <c:v>181437004</c:v>
                      </c:pt>
                      <c:pt idx="15">
                        <c:v>174153146</c:v>
                      </c:pt>
                      <c:pt idx="16">
                        <c:v>193576844</c:v>
                      </c:pt>
                      <c:pt idx="17">
                        <c:v>210947639</c:v>
                      </c:pt>
                      <c:pt idx="18">
                        <c:v>208911338</c:v>
                      </c:pt>
                      <c:pt idx="19">
                        <c:v>182225531</c:v>
                      </c:pt>
                      <c:pt idx="20" formatCode="0.0%">
                        <c:v>2.1861917615630944E-2</c:v>
                      </c:pt>
                      <c:pt idx="21" formatCode="0.0%">
                        <c:v>0.21487033896160393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C7-4BC5-9590-816C952056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'2002-2022Seri_2023-2025Tahmin'!$A$4</c15:sqref>
                        </c15:formulaRef>
                      </c:ext>
                    </c:extLst>
                    <c:strCache>
                      <c:ptCount val="1"/>
                      <c:pt idx="0">
                        <c:v>Yolcu Trafiği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'2002-2022Seri_2023-2025Tahmin'!$B$4:$Z$4</c15:sqref>
                        </c15:fullRef>
                        <c15:formulaRef>
                          <c15:sqref>('2002-2022Seri_2023-2025Tahmin'!$B$4:$T$4,'2002-2022Seri_2023-2025Tahmin'!$W$4,'2002-2022Seri_2023-2025Tahmin'!$Y$4:$Z$4)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33783892</c:v>
                      </c:pt>
                      <c:pt idx="2">
                        <c:v>34443655</c:v>
                      </c:pt>
                      <c:pt idx="3">
                        <c:v>45057371</c:v>
                      </c:pt>
                      <c:pt idx="4">
                        <c:v>55572426</c:v>
                      </c:pt>
                      <c:pt idx="5">
                        <c:v>61655659</c:v>
                      </c:pt>
                      <c:pt idx="6">
                        <c:v>70296532</c:v>
                      </c:pt>
                      <c:pt idx="7">
                        <c:v>79438289</c:v>
                      </c:pt>
                      <c:pt idx="8">
                        <c:v>85508508</c:v>
                      </c:pt>
                      <c:pt idx="9">
                        <c:v>102800392</c:v>
                      </c:pt>
                      <c:pt idx="10">
                        <c:v>117620469</c:v>
                      </c:pt>
                      <c:pt idx="11">
                        <c:v>130351620</c:v>
                      </c:pt>
                      <c:pt idx="12">
                        <c:v>149430421</c:v>
                      </c:pt>
                      <c:pt idx="13">
                        <c:v>165720234</c:v>
                      </c:pt>
                      <c:pt idx="14">
                        <c:v>181074531</c:v>
                      </c:pt>
                      <c:pt idx="15">
                        <c:v>173743537</c:v>
                      </c:pt>
                      <c:pt idx="16">
                        <c:v>193045343</c:v>
                      </c:pt>
                      <c:pt idx="17">
                        <c:v>210498164</c:v>
                      </c:pt>
                      <c:pt idx="18">
                        <c:v>208373696</c:v>
                      </c:pt>
                      <c:pt idx="19">
                        <c:v>181789339</c:v>
                      </c:pt>
                      <c:pt idx="20" formatCode="0.0%">
                        <c:v>2.2018650478311086E-2</c:v>
                      </c:pt>
                      <c:pt idx="21" formatCode="0.0%">
                        <c:v>0.2165483961261141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C7-4BC5-9590-816C952056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'2002-2022Seri_2023-2025Tahmin'!$A$5</c15:sqref>
                        </c15:formulaRef>
                      </c:ext>
                    </c:extLst>
                    <c:strCache>
                      <c:ptCount val="1"/>
                      <c:pt idx="0">
                        <c:v>    - İç Hat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'2002-2022Seri_2023-2025Tahmin'!$B$5:$Z$5</c15:sqref>
                        </c15:fullRef>
                        <c15:formulaRef>
                          <c15:sqref>('2002-2022Seri_2023-2025Tahmin'!$B$5:$T$5,'2002-2022Seri_2023-2025Tahmin'!$W$5,'2002-2022Seri_2023-2025Tahmin'!$Y$5:$Z$5)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8729279</c:v>
                      </c:pt>
                      <c:pt idx="2">
                        <c:v>9147439</c:v>
                      </c:pt>
                      <c:pt idx="3">
                        <c:v>14460864</c:v>
                      </c:pt>
                      <c:pt idx="4">
                        <c:v>20529469</c:v>
                      </c:pt>
                      <c:pt idx="5">
                        <c:v>28774857</c:v>
                      </c:pt>
                      <c:pt idx="6">
                        <c:v>31949341</c:v>
                      </c:pt>
                      <c:pt idx="7">
                        <c:v>35832776</c:v>
                      </c:pt>
                      <c:pt idx="8">
                        <c:v>41226959</c:v>
                      </c:pt>
                      <c:pt idx="9">
                        <c:v>50575426</c:v>
                      </c:pt>
                      <c:pt idx="10">
                        <c:v>58258324</c:v>
                      </c:pt>
                      <c:pt idx="11">
                        <c:v>64721316</c:v>
                      </c:pt>
                      <c:pt idx="12">
                        <c:v>76148526</c:v>
                      </c:pt>
                      <c:pt idx="13">
                        <c:v>85416166</c:v>
                      </c:pt>
                      <c:pt idx="14">
                        <c:v>97041210</c:v>
                      </c:pt>
                      <c:pt idx="15">
                        <c:v>102499358</c:v>
                      </c:pt>
                      <c:pt idx="16">
                        <c:v>109511390</c:v>
                      </c:pt>
                      <c:pt idx="17">
                        <c:v>112911108</c:v>
                      </c:pt>
                      <c:pt idx="18">
                        <c:v>99946572</c:v>
                      </c:pt>
                      <c:pt idx="19">
                        <c:v>78323824</c:v>
                      </c:pt>
                      <c:pt idx="20" formatCode="0.0%">
                        <c:v>3.1344688442234148E-3</c:v>
                      </c:pt>
                      <c:pt idx="21" formatCode="0.0%">
                        <c:v>2.8566514865960766E-2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C7-4BC5-9590-816C952056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'2002-2022Seri_2023-2025Tahmin'!$A$6</c15:sqref>
                        </c15:formulaRef>
                      </c:ext>
                    </c:extLst>
                    <c:strCache>
                      <c:ptCount val="1"/>
                      <c:pt idx="0">
                        <c:v>    - Dış 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'2002-2022Seri_2023-2025Tahmin'!$B$6:$Z$6</c15:sqref>
                        </c15:fullRef>
                        <c15:formulaRef>
                          <c15:sqref>('2002-2022Seri_2023-2025Tahmin'!$B$6:$T$6,'2002-2022Seri_2023-2025Tahmin'!$W$6,'2002-2022Seri_2023-2025Tahmin'!$Y$6:$Z$6)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25054613</c:v>
                      </c:pt>
                      <c:pt idx="2">
                        <c:v>25296216</c:v>
                      </c:pt>
                      <c:pt idx="3">
                        <c:v>30596507</c:v>
                      </c:pt>
                      <c:pt idx="4">
                        <c:v>35042957</c:v>
                      </c:pt>
                      <c:pt idx="5">
                        <c:v>32880802</c:v>
                      </c:pt>
                      <c:pt idx="6">
                        <c:v>38347191</c:v>
                      </c:pt>
                      <c:pt idx="7">
                        <c:v>43605513</c:v>
                      </c:pt>
                      <c:pt idx="8">
                        <c:v>44281549</c:v>
                      </c:pt>
                      <c:pt idx="9">
                        <c:v>52224966</c:v>
                      </c:pt>
                      <c:pt idx="10">
                        <c:v>59362145</c:v>
                      </c:pt>
                      <c:pt idx="11">
                        <c:v>65630304</c:v>
                      </c:pt>
                      <c:pt idx="12">
                        <c:v>73281895</c:v>
                      </c:pt>
                      <c:pt idx="13">
                        <c:v>80304068</c:v>
                      </c:pt>
                      <c:pt idx="14">
                        <c:v>84033321</c:v>
                      </c:pt>
                      <c:pt idx="15">
                        <c:v>71244179</c:v>
                      </c:pt>
                      <c:pt idx="16">
                        <c:v>83533953</c:v>
                      </c:pt>
                      <c:pt idx="17">
                        <c:v>97587056</c:v>
                      </c:pt>
                      <c:pt idx="18">
                        <c:v>108427124</c:v>
                      </c:pt>
                      <c:pt idx="19">
                        <c:v>103465515</c:v>
                      </c:pt>
                      <c:pt idx="20" formatCode="0.0%">
                        <c:v>3.9068851036463847E-2</c:v>
                      </c:pt>
                      <c:pt idx="21" formatCode="0.0%">
                        <c:v>0.41188372653299971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C7-4BC5-9590-816C952056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'2002-2022Seri_2023-2025Tahmin'!$A$7</c15:sqref>
                        </c15:formulaRef>
                      </c:ext>
                    </c:extLst>
                    <c:strCache>
                      <c:ptCount val="1"/>
                      <c:pt idx="0">
                        <c:v>Direkt Transit Yolcu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'2002-2022Seri_2023-2025Tahmin'!$B$7:$Z$7</c15:sqref>
                        </c15:fullRef>
                        <c15:formulaRef>
                          <c15:sqref>('2002-2022Seri_2023-2025Tahmin'!$B$7:$T$7,'2002-2022Seri_2023-2025Tahmin'!$W$7,'2002-2022Seri_2023-2025Tahmin'!$Y$7:$Z$7)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4">
                        <c:v>547046</c:v>
                      </c:pt>
                      <c:pt idx="5">
                        <c:v>616217</c:v>
                      </c:pt>
                      <c:pt idx="6">
                        <c:v>418731</c:v>
                      </c:pt>
                      <c:pt idx="7">
                        <c:v>449091</c:v>
                      </c:pt>
                      <c:pt idx="8">
                        <c:v>492835</c:v>
                      </c:pt>
                      <c:pt idx="9">
                        <c:v>736121</c:v>
                      </c:pt>
                      <c:pt idx="10">
                        <c:v>671531</c:v>
                      </c:pt>
                      <c:pt idx="11">
                        <c:v>677896</c:v>
                      </c:pt>
                      <c:pt idx="12">
                        <c:v>565447</c:v>
                      </c:pt>
                      <c:pt idx="13">
                        <c:v>461105</c:v>
                      </c:pt>
                      <c:pt idx="14">
                        <c:v>362473</c:v>
                      </c:pt>
                      <c:pt idx="15">
                        <c:v>409609</c:v>
                      </c:pt>
                      <c:pt idx="16">
                        <c:v>531501</c:v>
                      </c:pt>
                      <c:pt idx="17">
                        <c:v>449475</c:v>
                      </c:pt>
                      <c:pt idx="18">
                        <c:v>537642</c:v>
                      </c:pt>
                      <c:pt idx="19">
                        <c:v>436192</c:v>
                      </c:pt>
                      <c:pt idx="20" formatCode="0.0%">
                        <c:v>-2.8425295678179086E-2</c:v>
                      </c:pt>
                      <c:pt idx="21" formatCode="0.0%">
                        <c:v>-0.22858906316595543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C7-4BC5-9590-816C952056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'2002-2022Seri_2023-2025Tahmin'!$A$8</c15:sqref>
                        </c15:formulaRef>
                      </c:ext>
                    </c:extLst>
                    <c:strCache>
                      <c:ptCount val="1"/>
                      <c:pt idx="0">
                        <c:v>Tüm Uçak (Overflight Dahil)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'2002-2022Seri_2023-2025Tahmin'!$B$8:$Z$8</c15:sqref>
                        </c15:fullRef>
                        <c15:formulaRef>
                          <c15:sqref>('2002-2022Seri_2023-2025Tahmin'!$B$8:$T$8,'2002-2022Seri_2023-2025Tahmin'!$W$8,'2002-2022Seri_2023-2025Tahmin'!$Y$8:$Z$8)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532531</c:v>
                      </c:pt>
                      <c:pt idx="2">
                        <c:v>529205</c:v>
                      </c:pt>
                      <c:pt idx="3">
                        <c:v>640549</c:v>
                      </c:pt>
                      <c:pt idx="4">
                        <c:v>757983</c:v>
                      </c:pt>
                      <c:pt idx="5">
                        <c:v>852175</c:v>
                      </c:pt>
                      <c:pt idx="6">
                        <c:v>935567</c:v>
                      </c:pt>
                      <c:pt idx="7">
                        <c:v>1010937</c:v>
                      </c:pt>
                      <c:pt idx="8">
                        <c:v>1066053</c:v>
                      </c:pt>
                      <c:pt idx="9">
                        <c:v>1213125</c:v>
                      </c:pt>
                      <c:pt idx="10">
                        <c:v>1335185</c:v>
                      </c:pt>
                      <c:pt idx="11">
                        <c:v>1376486</c:v>
                      </c:pt>
                      <c:pt idx="12">
                        <c:v>1504973</c:v>
                      </c:pt>
                      <c:pt idx="13">
                        <c:v>1678971</c:v>
                      </c:pt>
                      <c:pt idx="14">
                        <c:v>1814958</c:v>
                      </c:pt>
                      <c:pt idx="15">
                        <c:v>1829908</c:v>
                      </c:pt>
                      <c:pt idx="16">
                        <c:v>1914017</c:v>
                      </c:pt>
                      <c:pt idx="17">
                        <c:v>2017220</c:v>
                      </c:pt>
                      <c:pt idx="18">
                        <c:v>2034430</c:v>
                      </c:pt>
                      <c:pt idx="19">
                        <c:v>1883471</c:v>
                      </c:pt>
                      <c:pt idx="20" formatCode="0.0%">
                        <c:v>2.5240092227016397E-2</c:v>
                      </c:pt>
                      <c:pt idx="21" formatCode="0.0%">
                        <c:v>0.25149819963547521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C7-4BC5-9590-816C952056B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'2002-2022Seri_2023-2025Tahmin'!$A$9</c15:sqref>
                        </c15:formulaRef>
                      </c:ext>
                    </c:extLst>
                    <c:strCache>
                      <c:ptCount val="1"/>
                      <c:pt idx="0">
                        <c:v>Uçak Trafiği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'2002-2022Seri_2023-2025Tahmin'!$B$9:$Z$9</c15:sqref>
                        </c15:fullRef>
                        <c15:formulaRef>
                          <c15:sqref>('2002-2022Seri_2023-2025Tahmin'!$B$9:$T$9,'2002-2022Seri_2023-2025Tahmin'!$W$9,'2002-2022Seri_2023-2025Tahmin'!$Y$9:$Z$9)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376579</c:v>
                      </c:pt>
                      <c:pt idx="2">
                        <c:v>374987</c:v>
                      </c:pt>
                      <c:pt idx="3">
                        <c:v>449493</c:v>
                      </c:pt>
                      <c:pt idx="4">
                        <c:v>551980</c:v>
                      </c:pt>
                      <c:pt idx="5">
                        <c:v>627401</c:v>
                      </c:pt>
                      <c:pt idx="6">
                        <c:v>688468</c:v>
                      </c:pt>
                      <c:pt idx="7">
                        <c:v>741765</c:v>
                      </c:pt>
                      <c:pt idx="8">
                        <c:v>788469</c:v>
                      </c:pt>
                      <c:pt idx="9">
                        <c:v>919411</c:v>
                      </c:pt>
                      <c:pt idx="10">
                        <c:v>1042369</c:v>
                      </c:pt>
                      <c:pt idx="11">
                        <c:v>1093047</c:v>
                      </c:pt>
                      <c:pt idx="12">
                        <c:v>1223795</c:v>
                      </c:pt>
                      <c:pt idx="13">
                        <c:v>1345954</c:v>
                      </c:pt>
                      <c:pt idx="14">
                        <c:v>1456673</c:v>
                      </c:pt>
                      <c:pt idx="15">
                        <c:v>1452995</c:v>
                      </c:pt>
                      <c:pt idx="16">
                        <c:v>1500457</c:v>
                      </c:pt>
                      <c:pt idx="17">
                        <c:v>1544169</c:v>
                      </c:pt>
                      <c:pt idx="18">
                        <c:v>1556417</c:v>
                      </c:pt>
                      <c:pt idx="19">
                        <c:v>1488626</c:v>
                      </c:pt>
                      <c:pt idx="20" formatCode="0.0%">
                        <c:v>2.2004932232728924E-2</c:v>
                      </c:pt>
                      <c:pt idx="21" formatCode="0.0%">
                        <c:v>0.21640143978362389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C7-4BC5-9590-816C952056B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'2002-2022Seri_2023-2025Tahmin'!$A$10</c15:sqref>
                        </c15:formulaRef>
                      </c:ext>
                    </c:extLst>
                    <c:strCache>
                      <c:ptCount val="1"/>
                      <c:pt idx="0">
                        <c:v>    - İç Hat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'2002-2022Seri_2023-2025Tahmin'!$B$10:$Z$10</c15:sqref>
                        </c15:fullRef>
                        <c15:formulaRef>
                          <c15:sqref>('2002-2022Seri_2023-2025Tahmin'!$B$10:$T$10,'2002-2022Seri_2023-2025Tahmin'!$W$10,'2002-2022Seri_2023-2025Tahmin'!$Y$10:$Z$10)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157953</c:v>
                      </c:pt>
                      <c:pt idx="2">
                        <c:v>156582</c:v>
                      </c:pt>
                      <c:pt idx="3">
                        <c:v>196207</c:v>
                      </c:pt>
                      <c:pt idx="4">
                        <c:v>265113</c:v>
                      </c:pt>
                      <c:pt idx="5">
                        <c:v>341262</c:v>
                      </c:pt>
                      <c:pt idx="6">
                        <c:v>365177</c:v>
                      </c:pt>
                      <c:pt idx="7">
                        <c:v>385764</c:v>
                      </c:pt>
                      <c:pt idx="8">
                        <c:v>419422</c:v>
                      </c:pt>
                      <c:pt idx="9">
                        <c:v>497862</c:v>
                      </c:pt>
                      <c:pt idx="10">
                        <c:v>579488</c:v>
                      </c:pt>
                      <c:pt idx="11">
                        <c:v>600818</c:v>
                      </c:pt>
                      <c:pt idx="12">
                        <c:v>682685</c:v>
                      </c:pt>
                      <c:pt idx="13">
                        <c:v>754259</c:v>
                      </c:pt>
                      <c:pt idx="14">
                        <c:v>832958</c:v>
                      </c:pt>
                      <c:pt idx="15">
                        <c:v>886228</c:v>
                      </c:pt>
                      <c:pt idx="16">
                        <c:v>909332</c:v>
                      </c:pt>
                      <c:pt idx="17">
                        <c:v>892405</c:v>
                      </c:pt>
                      <c:pt idx="18">
                        <c:v>839894</c:v>
                      </c:pt>
                      <c:pt idx="19">
                        <c:v>786150</c:v>
                      </c:pt>
                      <c:pt idx="20" formatCode="0.0%">
                        <c:v>1.5802905965494274E-2</c:v>
                      </c:pt>
                      <c:pt idx="21" formatCode="0.0%">
                        <c:v>0.15155598848663732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C7-4BC5-9590-816C952056B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'2002-2022Seri_2023-2025Tahmin'!$A$11</c15:sqref>
                        </c15:formulaRef>
                      </c:ext>
                    </c:extLst>
                    <c:strCache>
                      <c:ptCount val="1"/>
                      <c:pt idx="0">
                        <c:v>    - Dış Hat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'2002-2022Seri_2023-2025Tahmin'!$B$11:$Z$11</c15:sqref>
                        </c15:fullRef>
                        <c15:formulaRef>
                          <c15:sqref>('2002-2022Seri_2023-2025Tahmin'!$B$11:$T$11,'2002-2022Seri_2023-2025Tahmin'!$W$11,'2002-2022Seri_2023-2025Tahmin'!$Y$11:$Z$11)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218626</c:v>
                      </c:pt>
                      <c:pt idx="2">
                        <c:v>218405</c:v>
                      </c:pt>
                      <c:pt idx="3">
                        <c:v>253286</c:v>
                      </c:pt>
                      <c:pt idx="4">
                        <c:v>286867</c:v>
                      </c:pt>
                      <c:pt idx="5">
                        <c:v>286139</c:v>
                      </c:pt>
                      <c:pt idx="6">
                        <c:v>323291</c:v>
                      </c:pt>
                      <c:pt idx="7">
                        <c:v>356001</c:v>
                      </c:pt>
                      <c:pt idx="8">
                        <c:v>369047</c:v>
                      </c:pt>
                      <c:pt idx="9">
                        <c:v>421549</c:v>
                      </c:pt>
                      <c:pt idx="10">
                        <c:v>462881</c:v>
                      </c:pt>
                      <c:pt idx="11">
                        <c:v>492229</c:v>
                      </c:pt>
                      <c:pt idx="12">
                        <c:v>541110</c:v>
                      </c:pt>
                      <c:pt idx="13">
                        <c:v>591695</c:v>
                      </c:pt>
                      <c:pt idx="14">
                        <c:v>623715</c:v>
                      </c:pt>
                      <c:pt idx="15">
                        <c:v>566767</c:v>
                      </c:pt>
                      <c:pt idx="16">
                        <c:v>591125</c:v>
                      </c:pt>
                      <c:pt idx="17">
                        <c:v>651764</c:v>
                      </c:pt>
                      <c:pt idx="18">
                        <c:v>716523</c:v>
                      </c:pt>
                      <c:pt idx="19">
                        <c:v>702476</c:v>
                      </c:pt>
                      <c:pt idx="20" formatCode="0.0%">
                        <c:v>2.9423296437078195E-2</c:v>
                      </c:pt>
                      <c:pt idx="21" formatCode="0.0%">
                        <c:v>0.29821293267542642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C7-4BC5-9590-816C952056B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'2002-2022Seri_2023-2025Tahmin'!$A$12</c15:sqref>
                        </c15:formulaRef>
                      </c:ext>
                    </c:extLst>
                    <c:strCache>
                      <c:ptCount val="1"/>
                      <c:pt idx="0">
                        <c:v>Overflight Uçak Trafiği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'2002-2022Seri_2023-2025Tahmin'!$B$12:$Z$12</c15:sqref>
                        </c15:fullRef>
                        <c15:formulaRef>
                          <c15:sqref>('2002-2022Seri_2023-2025Tahmin'!$B$12:$T$12,'2002-2022Seri_2023-2025Tahmin'!$W$12,'2002-2022Seri_2023-2025Tahmin'!$Y$12:$Z$12)</c15:sqref>
                        </c15:formulaRef>
                      </c:ext>
                    </c:extLst>
                    <c:numCache>
                      <c:formatCode>#,##0\ \ ;[Color30]\(\-#,##0\)</c:formatCode>
                      <c:ptCount val="22"/>
                      <c:pt idx="1">
                        <c:v>155952</c:v>
                      </c:pt>
                      <c:pt idx="2">
                        <c:v>154218</c:v>
                      </c:pt>
                      <c:pt idx="3">
                        <c:v>191056</c:v>
                      </c:pt>
                      <c:pt idx="4">
                        <c:v>206003</c:v>
                      </c:pt>
                      <c:pt idx="5">
                        <c:v>224774</c:v>
                      </c:pt>
                      <c:pt idx="6">
                        <c:v>247099</c:v>
                      </c:pt>
                      <c:pt idx="7">
                        <c:v>269172</c:v>
                      </c:pt>
                      <c:pt idx="8">
                        <c:v>277584</c:v>
                      </c:pt>
                      <c:pt idx="9">
                        <c:v>293714</c:v>
                      </c:pt>
                      <c:pt idx="10">
                        <c:v>292816</c:v>
                      </c:pt>
                      <c:pt idx="11">
                        <c:v>283439</c:v>
                      </c:pt>
                      <c:pt idx="12">
                        <c:v>281178</c:v>
                      </c:pt>
                      <c:pt idx="13">
                        <c:v>333017</c:v>
                      </c:pt>
                      <c:pt idx="14">
                        <c:v>358285</c:v>
                      </c:pt>
                      <c:pt idx="15">
                        <c:v>376913</c:v>
                      </c:pt>
                      <c:pt idx="16">
                        <c:v>413560</c:v>
                      </c:pt>
                      <c:pt idx="17">
                        <c:v>473051</c:v>
                      </c:pt>
                      <c:pt idx="18">
                        <c:v>478013</c:v>
                      </c:pt>
                      <c:pt idx="19">
                        <c:v>394845</c:v>
                      </c:pt>
                      <c:pt idx="20" formatCode="0.0%">
                        <c:v>3.8443355186443595E-2</c:v>
                      </c:pt>
                      <c:pt idx="21" formatCode="0.0%">
                        <c:v>0.40425282205577961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C7-4BC5-9590-816C952056B7}"/>
                  </c:ext>
                </c:extLst>
              </c15:ser>
            </c15:filteredLineSeries>
          </c:ext>
        </c:extLst>
      </c:lineChart>
      <c:catAx>
        <c:axId val="2057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0704"/>
        <c:crosses val="autoZero"/>
        <c:auto val="1"/>
        <c:lblAlgn val="ctr"/>
        <c:lblOffset val="100"/>
        <c:noMultiLvlLbl val="0"/>
      </c:catAx>
      <c:valAx>
        <c:axId val="2057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 \ ;[Color30]\(\-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baseline="0">
                <a:effectLst/>
              </a:rPr>
              <a:t>Son On Yıllık Türkiye Geneli Havalimanları Kargo Grafiği </a:t>
            </a:r>
            <a:endParaRPr lang="tr-TR" sz="1100">
              <a:effectLst/>
            </a:endParaRPr>
          </a:p>
          <a:p>
            <a:pPr>
              <a:defRPr/>
            </a:pPr>
            <a:r>
              <a:rPr lang="tr-TR" sz="1400" b="0" i="0" baseline="0">
                <a:effectLst/>
              </a:rPr>
              <a:t>(2013-2022)</a:t>
            </a:r>
            <a:endParaRPr lang="tr-TR" sz="1100">
              <a:effectLst/>
            </a:endParaRPr>
          </a:p>
        </c:rich>
      </c:tx>
      <c:layout>
        <c:manualLayout>
          <c:xMode val="edge"/>
          <c:yMode val="edge"/>
          <c:x val="0.18377984447157039"/>
          <c:y val="3.53552155206612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'2002-2022Seri_2023-2025Tahmin'!$A$16</c:f>
              <c:strCache>
                <c:ptCount val="1"/>
                <c:pt idx="0">
                  <c:v>Kargo Trafiği                           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9F-47C9-B465-317FFE7156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'2002-2022Seri_2023-2025Tahmin'!$N$16:$W$16</c15:sqref>
                  </c15:fullRef>
                </c:ext>
              </c:extLst>
              <c:f>'2002-2022Seri_2023-2025Tahmin'!$N$16:$W$16</c:f>
              <c:numCache>
                <c:formatCode>_-* #,##0\ _T_L_-;\-* #,##0\ _T_L_-;_-* "-"??\ _T_L_-;_-@_-</c:formatCode>
                <c:ptCount val="10"/>
                <c:pt idx="0">
                  <c:v>731962</c:v>
                </c:pt>
                <c:pt idx="1">
                  <c:v>842241.49300000002</c:v>
                </c:pt>
                <c:pt idx="2">
                  <c:v>904761.75699999998</c:v>
                </c:pt>
                <c:pt idx="3" formatCode="#,##0\ \ ;[Color30]\(\-#,##0\)">
                  <c:v>1032943.4029999997</c:v>
                </c:pt>
                <c:pt idx="4" formatCode="#,##0\ \ ;[Color30]\(\-#,##0\)">
                  <c:v>1256223.6230000004</c:v>
                </c:pt>
                <c:pt idx="5" formatCode="#,##0\ \ ;[Color30]\(\-#,##0\)">
                  <c:v>1388622.9489999998</c:v>
                </c:pt>
                <c:pt idx="6" formatCode="#,##0\ \ ;[Color30]\(\-#,##0\)">
                  <c:v>1522403.851</c:v>
                </c:pt>
                <c:pt idx="7" formatCode="#,##0\ \ ;[Color30]\(\-#,##0\)">
                  <c:v>1368576.6260000002</c:v>
                </c:pt>
                <c:pt idx="8" formatCode="#,##0\ \ ;[Color30]\(\-#,##0\)">
                  <c:v>1711150.5129999965</c:v>
                </c:pt>
                <c:pt idx="9" formatCode="#,##0\ \ ;[Color30]\(\-#,##0\)">
                  <c:v>1678249.2749999994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90-40AD-AD41-87119EA402A7}"/>
            </c:ext>
          </c:extLst>
        </c:ser>
        <c:ser>
          <c:idx val="14"/>
          <c:order val="14"/>
          <c:tx>
            <c:strRef>
              <c:f>'2002-2022Seri_2023-2025Tahmin'!$A$17</c:f>
              <c:strCache>
                <c:ptCount val="1"/>
                <c:pt idx="0">
                  <c:v>    - İç Hat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'2002-2022Seri_2023-2025Tahmin'!$N$17:$W$17</c15:sqref>
                  </c15:fullRef>
                </c:ext>
              </c:extLst>
              <c:f>'2002-2022Seri_2023-2025Tahmin'!$N$17:$W$17</c:f>
              <c:numCache>
                <c:formatCode>#,##0\ \ ;[Color30]\(\-#,##0\)</c:formatCode>
                <c:ptCount val="10"/>
                <c:pt idx="0">
                  <c:v>100097</c:v>
                </c:pt>
                <c:pt idx="1">
                  <c:v>104941.1</c:v>
                </c:pt>
                <c:pt idx="2">
                  <c:v>101447.36700000001</c:v>
                </c:pt>
                <c:pt idx="3">
                  <c:v>81587.263999999996</c:v>
                </c:pt>
                <c:pt idx="4">
                  <c:v>75254.445000000007</c:v>
                </c:pt>
                <c:pt idx="5">
                  <c:v>52807.453999999976</c:v>
                </c:pt>
                <c:pt idx="6">
                  <c:v>65666.662999999986</c:v>
                </c:pt>
                <c:pt idx="7">
                  <c:v>51043.286000000022</c:v>
                </c:pt>
                <c:pt idx="8">
                  <c:v>106317.11999999979</c:v>
                </c:pt>
                <c:pt idx="9">
                  <c:v>105088.46699999977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90-40AD-AD41-87119EA402A7}"/>
            </c:ext>
          </c:extLst>
        </c:ser>
        <c:ser>
          <c:idx val="15"/>
          <c:order val="15"/>
          <c:tx>
            <c:strRef>
              <c:f>'2002-2022Seri_2023-2025Tahmin'!$A$18</c:f>
              <c:strCache>
                <c:ptCount val="1"/>
                <c:pt idx="0">
                  <c:v>    - Dış Hat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'2002-2022Seri_2023-2025Tahmin'!$N$2:$W$2</c15:sqref>
                  </c15:fullRef>
                </c:ext>
              </c:extLst>
              <c:f>'2002-2022Seri_2023-2025Tahmin'!$N$2:$W$2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'2002-2022Seri_2023-2025Tahmin'!$N$18:$W$18</c15:sqref>
                  </c15:fullRef>
                </c:ext>
              </c:extLst>
              <c:f>'2002-2022Seri_2023-2025Tahmin'!$N$18:$W$18</c:f>
              <c:numCache>
                <c:formatCode>#,##0\ \ ;[Color30]\(\-#,##0\)</c:formatCode>
                <c:ptCount val="10"/>
                <c:pt idx="0">
                  <c:v>631865</c:v>
                </c:pt>
                <c:pt idx="1">
                  <c:v>737300.39300000004</c:v>
                </c:pt>
                <c:pt idx="2">
                  <c:v>803314.39</c:v>
                </c:pt>
                <c:pt idx="3">
                  <c:v>951356.13899999973</c:v>
                </c:pt>
                <c:pt idx="4">
                  <c:v>1180969.1780000003</c:v>
                </c:pt>
                <c:pt idx="5">
                  <c:v>1335815.4949999999</c:v>
                </c:pt>
                <c:pt idx="6">
                  <c:v>1456737.1880000001</c:v>
                </c:pt>
                <c:pt idx="7">
                  <c:v>1317533.3400000001</c:v>
                </c:pt>
                <c:pt idx="8">
                  <c:v>1604833.3929999967</c:v>
                </c:pt>
                <c:pt idx="9">
                  <c:v>1573160.8079999997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90-40AD-AD41-87119EA4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94079"/>
        <c:axId val="436799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'2002-2022Seri_2023-2025Tahmin'!$A$3</c15:sqref>
                        </c15:formulaRef>
                      </c:ext>
                    </c:extLst>
                    <c:strCache>
                      <c:ptCount val="1"/>
                      <c:pt idx="0">
                        <c:v>Yolcu Trafiği
(Direk Transit Dahil)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'2002-2022Seri_2023-2025Tahmin'!$B$3:$Q$3</c15:sqref>
                        </c15:fullRef>
                        <c15:formulaRef>
                          <c15:sqref>'2002-2022Seri_2023-2025Tahmin'!$B$3:$L$3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33783892</c:v>
                      </c:pt>
                      <c:pt idx="2">
                        <c:v>34443655</c:v>
                      </c:pt>
                      <c:pt idx="3">
                        <c:v>45057371</c:v>
                      </c:pt>
                      <c:pt idx="4">
                        <c:v>56119472</c:v>
                      </c:pt>
                      <c:pt idx="5">
                        <c:v>62271876</c:v>
                      </c:pt>
                      <c:pt idx="6">
                        <c:v>70715263</c:v>
                      </c:pt>
                      <c:pt idx="7">
                        <c:v>79887380</c:v>
                      </c:pt>
                      <c:pt idx="8">
                        <c:v>86001343</c:v>
                      </c:pt>
                      <c:pt idx="9">
                        <c:v>103536513</c:v>
                      </c:pt>
                      <c:pt idx="10">
                        <c:v>118292000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90-40AD-AD41-87119EA402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'2002-2022Seri_2023-2025Tahmin'!$A$4</c15:sqref>
                        </c15:formulaRef>
                      </c:ext>
                    </c:extLst>
                    <c:strCache>
                      <c:ptCount val="1"/>
                      <c:pt idx="0">
                        <c:v>Yolcu Trafiği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'2002-2022Seri_2023-2025Tahmin'!$B$4:$Q$4</c15:sqref>
                        </c15:fullRef>
                        <c15:formulaRef>
                          <c15:sqref>'2002-2022Seri_2023-2025Tahmin'!$B$4:$L$4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33783892</c:v>
                      </c:pt>
                      <c:pt idx="2">
                        <c:v>34443655</c:v>
                      </c:pt>
                      <c:pt idx="3">
                        <c:v>45057371</c:v>
                      </c:pt>
                      <c:pt idx="4">
                        <c:v>55572426</c:v>
                      </c:pt>
                      <c:pt idx="5">
                        <c:v>61655659</c:v>
                      </c:pt>
                      <c:pt idx="6">
                        <c:v>70296532</c:v>
                      </c:pt>
                      <c:pt idx="7">
                        <c:v>79438289</c:v>
                      </c:pt>
                      <c:pt idx="8">
                        <c:v>85508508</c:v>
                      </c:pt>
                      <c:pt idx="9">
                        <c:v>102800392</c:v>
                      </c:pt>
                      <c:pt idx="10">
                        <c:v>117620469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90-40AD-AD41-87119EA402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'2002-2022Seri_2023-2025Tahmin'!$A$5</c15:sqref>
                        </c15:formulaRef>
                      </c:ext>
                    </c:extLst>
                    <c:strCache>
                      <c:ptCount val="1"/>
                      <c:pt idx="0">
                        <c:v>    - İç Hat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'2002-2022Seri_2023-2025Tahmin'!$B$5:$Q$5</c15:sqref>
                        </c15:fullRef>
                        <c15:formulaRef>
                          <c15:sqref>'2002-2022Seri_2023-2025Tahmin'!$B$5:$L$5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8729279</c:v>
                      </c:pt>
                      <c:pt idx="2">
                        <c:v>9147439</c:v>
                      </c:pt>
                      <c:pt idx="3">
                        <c:v>14460864</c:v>
                      </c:pt>
                      <c:pt idx="4">
                        <c:v>20529469</c:v>
                      </c:pt>
                      <c:pt idx="5">
                        <c:v>28774857</c:v>
                      </c:pt>
                      <c:pt idx="6">
                        <c:v>31949341</c:v>
                      </c:pt>
                      <c:pt idx="7">
                        <c:v>35832776</c:v>
                      </c:pt>
                      <c:pt idx="8">
                        <c:v>41226959</c:v>
                      </c:pt>
                      <c:pt idx="9">
                        <c:v>50575426</c:v>
                      </c:pt>
                      <c:pt idx="10">
                        <c:v>58258324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90-40AD-AD41-87119EA402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'2002-2022Seri_2023-2025Tahmin'!$A$6</c15:sqref>
                        </c15:formulaRef>
                      </c:ext>
                    </c:extLst>
                    <c:strCache>
                      <c:ptCount val="1"/>
                      <c:pt idx="0">
                        <c:v>    - Dış 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'2002-2022Seri_2023-2025Tahmin'!$B$6:$Q$6</c15:sqref>
                        </c15:fullRef>
                        <c15:formulaRef>
                          <c15:sqref>'2002-2022Seri_2023-2025Tahmin'!$B$6:$L$6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25054613</c:v>
                      </c:pt>
                      <c:pt idx="2">
                        <c:v>25296216</c:v>
                      </c:pt>
                      <c:pt idx="3">
                        <c:v>30596507</c:v>
                      </c:pt>
                      <c:pt idx="4">
                        <c:v>35042957</c:v>
                      </c:pt>
                      <c:pt idx="5">
                        <c:v>32880802</c:v>
                      </c:pt>
                      <c:pt idx="6">
                        <c:v>38347191</c:v>
                      </c:pt>
                      <c:pt idx="7">
                        <c:v>43605513</c:v>
                      </c:pt>
                      <c:pt idx="8">
                        <c:v>44281549</c:v>
                      </c:pt>
                      <c:pt idx="9">
                        <c:v>52224966</c:v>
                      </c:pt>
                      <c:pt idx="10">
                        <c:v>59362145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90-40AD-AD41-87119EA402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'2002-2022Seri_2023-2025Tahmin'!$A$7</c15:sqref>
                        </c15:formulaRef>
                      </c:ext>
                    </c:extLst>
                    <c:strCache>
                      <c:ptCount val="1"/>
                      <c:pt idx="0">
                        <c:v>Direkt Transit Yolcu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'2002-2022Seri_2023-2025Tahmin'!$B$7:$Q$7</c15:sqref>
                        </c15:fullRef>
                        <c15:formulaRef>
                          <c15:sqref>'2002-2022Seri_2023-2025Tahmin'!$B$7:$L$7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4">
                        <c:v>547046</c:v>
                      </c:pt>
                      <c:pt idx="5">
                        <c:v>616217</c:v>
                      </c:pt>
                      <c:pt idx="6">
                        <c:v>418731</c:v>
                      </c:pt>
                      <c:pt idx="7">
                        <c:v>449091</c:v>
                      </c:pt>
                      <c:pt idx="8">
                        <c:v>492835</c:v>
                      </c:pt>
                      <c:pt idx="9">
                        <c:v>736121</c:v>
                      </c:pt>
                      <c:pt idx="10">
                        <c:v>671531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90-40AD-AD41-87119EA402A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'2002-2022Seri_2023-2025Tahmin'!$A$8</c15:sqref>
                        </c15:formulaRef>
                      </c:ext>
                    </c:extLst>
                    <c:strCache>
                      <c:ptCount val="1"/>
                      <c:pt idx="0">
                        <c:v>Tüm Uçak (Overflight Dahil)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'2002-2022Seri_2023-2025Tahmin'!$B$8:$Q$8</c15:sqref>
                        </c15:fullRef>
                        <c15:formulaRef>
                          <c15:sqref>'2002-2022Seri_2023-2025Tahmin'!$B$8:$L$8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532531</c:v>
                      </c:pt>
                      <c:pt idx="2">
                        <c:v>529205</c:v>
                      </c:pt>
                      <c:pt idx="3">
                        <c:v>640549</c:v>
                      </c:pt>
                      <c:pt idx="4">
                        <c:v>757983</c:v>
                      </c:pt>
                      <c:pt idx="5">
                        <c:v>852175</c:v>
                      </c:pt>
                      <c:pt idx="6">
                        <c:v>935567</c:v>
                      </c:pt>
                      <c:pt idx="7">
                        <c:v>1010937</c:v>
                      </c:pt>
                      <c:pt idx="8">
                        <c:v>1066053</c:v>
                      </c:pt>
                      <c:pt idx="9">
                        <c:v>1213125</c:v>
                      </c:pt>
                      <c:pt idx="10">
                        <c:v>1335185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90-40AD-AD41-87119EA402A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'2002-2022Seri_2023-2025Tahmin'!$A$9</c15:sqref>
                        </c15:formulaRef>
                      </c:ext>
                    </c:extLst>
                    <c:strCache>
                      <c:ptCount val="1"/>
                      <c:pt idx="0">
                        <c:v>Uçak Trafiği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'2002-2022Seri_2023-2025Tahmin'!$B$9:$Q$9</c15:sqref>
                        </c15:fullRef>
                        <c15:formulaRef>
                          <c15:sqref>'2002-2022Seri_2023-2025Tahmin'!$B$9:$L$9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376579</c:v>
                      </c:pt>
                      <c:pt idx="2">
                        <c:v>374987</c:v>
                      </c:pt>
                      <c:pt idx="3">
                        <c:v>449493</c:v>
                      </c:pt>
                      <c:pt idx="4">
                        <c:v>551980</c:v>
                      </c:pt>
                      <c:pt idx="5">
                        <c:v>627401</c:v>
                      </c:pt>
                      <c:pt idx="6">
                        <c:v>688468</c:v>
                      </c:pt>
                      <c:pt idx="7">
                        <c:v>741765</c:v>
                      </c:pt>
                      <c:pt idx="8">
                        <c:v>788469</c:v>
                      </c:pt>
                      <c:pt idx="9">
                        <c:v>919411</c:v>
                      </c:pt>
                      <c:pt idx="10">
                        <c:v>1042369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90-40AD-AD41-87119EA402A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'2002-2022Seri_2023-2025Tahmin'!$A$10</c15:sqref>
                        </c15:formulaRef>
                      </c:ext>
                    </c:extLst>
                    <c:strCache>
                      <c:ptCount val="1"/>
                      <c:pt idx="0">
                        <c:v>    - İç Hat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'2002-2022Seri_2023-2025Tahmin'!$B$10:$Q$10</c15:sqref>
                        </c15:fullRef>
                        <c15:formulaRef>
                          <c15:sqref>'2002-2022Seri_2023-2025Tahmin'!$B$10:$L$10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157953</c:v>
                      </c:pt>
                      <c:pt idx="2">
                        <c:v>156582</c:v>
                      </c:pt>
                      <c:pt idx="3">
                        <c:v>196207</c:v>
                      </c:pt>
                      <c:pt idx="4">
                        <c:v>265113</c:v>
                      </c:pt>
                      <c:pt idx="5">
                        <c:v>341262</c:v>
                      </c:pt>
                      <c:pt idx="6">
                        <c:v>365177</c:v>
                      </c:pt>
                      <c:pt idx="7">
                        <c:v>385764</c:v>
                      </c:pt>
                      <c:pt idx="8">
                        <c:v>419422</c:v>
                      </c:pt>
                      <c:pt idx="9">
                        <c:v>497862</c:v>
                      </c:pt>
                      <c:pt idx="10">
                        <c:v>579488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90-40AD-AD41-87119EA402A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'2002-2022Seri_2023-2025Tahmin'!$A$11</c15:sqref>
                        </c15:formulaRef>
                      </c:ext>
                    </c:extLst>
                    <c:strCache>
                      <c:ptCount val="1"/>
                      <c:pt idx="0">
                        <c:v>    - Dış Hat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'2002-2022Seri_2023-2025Tahmin'!$B$11:$Q$11</c15:sqref>
                        </c15:fullRef>
                        <c15:formulaRef>
                          <c15:sqref>'2002-2022Seri_2023-2025Tahmin'!$B$11:$L$11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218626</c:v>
                      </c:pt>
                      <c:pt idx="2">
                        <c:v>218405</c:v>
                      </c:pt>
                      <c:pt idx="3">
                        <c:v>253286</c:v>
                      </c:pt>
                      <c:pt idx="4">
                        <c:v>286867</c:v>
                      </c:pt>
                      <c:pt idx="5">
                        <c:v>286139</c:v>
                      </c:pt>
                      <c:pt idx="6">
                        <c:v>323291</c:v>
                      </c:pt>
                      <c:pt idx="7">
                        <c:v>356001</c:v>
                      </c:pt>
                      <c:pt idx="8">
                        <c:v>369047</c:v>
                      </c:pt>
                      <c:pt idx="9">
                        <c:v>421549</c:v>
                      </c:pt>
                      <c:pt idx="10">
                        <c:v>462881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90-40AD-AD41-87119EA402A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'2002-2022Seri_2023-2025Tahmin'!$A$12</c15:sqref>
                        </c15:formulaRef>
                      </c:ext>
                    </c:extLst>
                    <c:strCache>
                      <c:ptCount val="1"/>
                      <c:pt idx="0">
                        <c:v>Overflight Uçak Trafiği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'2002-2022Seri_2023-2025Tahmin'!$B$12:$Q$12</c15:sqref>
                        </c15:fullRef>
                        <c15:formulaRef>
                          <c15:sqref>'2002-2022Seri_2023-2025Tahmin'!$B$12:$L$12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155952</c:v>
                      </c:pt>
                      <c:pt idx="2">
                        <c:v>154218</c:v>
                      </c:pt>
                      <c:pt idx="3">
                        <c:v>191056</c:v>
                      </c:pt>
                      <c:pt idx="4">
                        <c:v>206003</c:v>
                      </c:pt>
                      <c:pt idx="5">
                        <c:v>224774</c:v>
                      </c:pt>
                      <c:pt idx="6">
                        <c:v>247099</c:v>
                      </c:pt>
                      <c:pt idx="7">
                        <c:v>269172</c:v>
                      </c:pt>
                      <c:pt idx="8">
                        <c:v>277584</c:v>
                      </c:pt>
                      <c:pt idx="9">
                        <c:v>293714</c:v>
                      </c:pt>
                      <c:pt idx="10">
                        <c:v>292816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E90-40AD-AD41-87119EA402A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'2002-2022Seri_2023-2025Tahmin'!$A$13</c15:sqref>
                        </c15:formulaRef>
                      </c:ext>
                    </c:extLst>
                    <c:strCache>
                      <c:ptCount val="1"/>
                      <c:pt idx="0">
                        <c:v>Yük Trafiği
(Kargo+Posta+Bagaj) (Ton)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'2002-2022Seri_2023-2025Tahmin'!$B$13:$Q$13</c15:sqref>
                        </c15:fullRef>
                        <c15:formulaRef>
                          <c15:sqref>'2002-2022Seri_2023-2025Tahmin'!$B$13:$L$13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896865</c:v>
                      </c:pt>
                      <c:pt idx="2">
                        <c:v>964080</c:v>
                      </c:pt>
                      <c:pt idx="3">
                        <c:v>1164349</c:v>
                      </c:pt>
                      <c:pt idx="4">
                        <c:v>1304241</c:v>
                      </c:pt>
                      <c:pt idx="5">
                        <c:v>1360550</c:v>
                      </c:pt>
                      <c:pt idx="6">
                        <c:v>1546184</c:v>
                      </c:pt>
                      <c:pt idx="7">
                        <c:v>1644014</c:v>
                      </c:pt>
                      <c:pt idx="8">
                        <c:v>1726345</c:v>
                      </c:pt>
                      <c:pt idx="9">
                        <c:v>2021076</c:v>
                      </c:pt>
                      <c:pt idx="10">
                        <c:v>2249473.2350000003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E90-40AD-AD41-87119EA402A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'2002-2022Seri_2023-2025Tahmin'!$A$14</c15:sqref>
                        </c15:formulaRef>
                      </c:ext>
                    </c:extLst>
                    <c:strCache>
                      <c:ptCount val="1"/>
                      <c:pt idx="0">
                        <c:v>    - İç Hat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'2002-2022Seri_2023-2025Tahmin'!$B$14:$Q$14</c15:sqref>
                        </c15:fullRef>
                        <c15:formulaRef>
                          <c15:sqref>'2002-2022Seri_2023-2025Tahmin'!$B$14:$L$14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181262</c:v>
                      </c:pt>
                      <c:pt idx="2">
                        <c:v>188979</c:v>
                      </c:pt>
                      <c:pt idx="3">
                        <c:v>262790</c:v>
                      </c:pt>
                      <c:pt idx="4">
                        <c:v>324597</c:v>
                      </c:pt>
                      <c:pt idx="5">
                        <c:v>389206</c:v>
                      </c:pt>
                      <c:pt idx="6">
                        <c:v>414294</c:v>
                      </c:pt>
                      <c:pt idx="7">
                        <c:v>424555</c:v>
                      </c:pt>
                      <c:pt idx="8">
                        <c:v>484833</c:v>
                      </c:pt>
                      <c:pt idx="9">
                        <c:v>554710</c:v>
                      </c:pt>
                      <c:pt idx="10">
                        <c:v>617834.58899999992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E90-40AD-AD41-87119EA402A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'2002-2022Seri_2023-2025Tahmin'!$A$15</c15:sqref>
                        </c15:formulaRef>
                      </c:ext>
                    </c:extLst>
                    <c:strCache>
                      <c:ptCount val="1"/>
                      <c:pt idx="0">
                        <c:v>    - Dış Hat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'2002-2022Seri_2023-2025Tahmin'!$N$2:$W$2</c15:sqref>
                        </c15:fullRef>
                        <c15:formulaRef>
                          <c15:sqref>'2002-2022Seri_2023-2025Tahmin'!$N$2:$W$2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'2002-2022Seri_2023-2025Tahmin'!$B$15:$Q$15</c15:sqref>
                        </c15:fullRef>
                        <c15:formulaRef>
                          <c15:sqref>'2002-2022Seri_2023-2025Tahmin'!$B$15:$L$15</c15:sqref>
                        </c15:formulaRef>
                      </c:ext>
                    </c:extLst>
                    <c:numCache>
                      <c:formatCode>#,##0\ \ ;[Color30]\(\-#,##0\)</c:formatCode>
                      <c:ptCount val="11"/>
                      <c:pt idx="1">
                        <c:v>715603</c:v>
                      </c:pt>
                      <c:pt idx="2">
                        <c:v>775101</c:v>
                      </c:pt>
                      <c:pt idx="3">
                        <c:v>901559</c:v>
                      </c:pt>
                      <c:pt idx="4">
                        <c:v>979644</c:v>
                      </c:pt>
                      <c:pt idx="5">
                        <c:v>971344</c:v>
                      </c:pt>
                      <c:pt idx="6">
                        <c:v>1131890</c:v>
                      </c:pt>
                      <c:pt idx="7">
                        <c:v>1219459</c:v>
                      </c:pt>
                      <c:pt idx="8">
                        <c:v>1241512</c:v>
                      </c:pt>
                      <c:pt idx="9">
                        <c:v>1466366</c:v>
                      </c:pt>
                      <c:pt idx="10">
                        <c:v>1631638.6460000002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E90-40AD-AD41-87119EA402A7}"/>
                  </c:ext>
                </c:extLst>
              </c15:ser>
            </c15:filteredLineSeries>
          </c:ext>
        </c:extLst>
      </c:lineChart>
      <c:catAx>
        <c:axId val="4367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9903"/>
        <c:crosses val="autoZero"/>
        <c:auto val="1"/>
        <c:lblAlgn val="ctr"/>
        <c:lblOffset val="100"/>
        <c:noMultiLvlLbl val="0"/>
      </c:catAx>
      <c:valAx>
        <c:axId val="4367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T_L_-;\-* #,##0\ _T_L_-;_-* &quot;-&quot;??\ _T_L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21</xdr:row>
      <xdr:rowOff>39290</xdr:rowOff>
    </xdr:from>
    <xdr:to>
      <xdr:col>7</xdr:col>
      <xdr:colOff>476248</xdr:colOff>
      <xdr:row>39</xdr:row>
      <xdr:rowOff>142875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559594</xdr:colOff>
      <xdr:row>21</xdr:row>
      <xdr:rowOff>95250</xdr:rowOff>
    </xdr:from>
    <xdr:to>
      <xdr:col>13</xdr:col>
      <xdr:colOff>631031</xdr:colOff>
      <xdr:row>40</xdr:row>
      <xdr:rowOff>119063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107156</xdr:colOff>
      <xdr:row>40</xdr:row>
      <xdr:rowOff>75008</xdr:rowOff>
    </xdr:from>
    <xdr:to>
      <xdr:col>7</xdr:col>
      <xdr:colOff>428624</xdr:colOff>
      <xdr:row>59</xdr:row>
      <xdr:rowOff>71437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535780</xdr:colOff>
      <xdr:row>40</xdr:row>
      <xdr:rowOff>86915</xdr:rowOff>
    </xdr:from>
    <xdr:to>
      <xdr:col>13</xdr:col>
      <xdr:colOff>595312</xdr:colOff>
      <xdr:row>59</xdr:row>
      <xdr:rowOff>59530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438150</xdr:colOff>
      <xdr:row>28</xdr:row>
      <xdr:rowOff>114300</xdr:rowOff>
    </xdr:to>
    <xdr:sp macro="" textlink="">
      <xdr:nvSpPr>
        <xdr:cNvPr id="2" name="1 Metin kutusu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6534150" cy="544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endParaRPr lang="tr-TR" sz="11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tr-TR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Yayınlanan İstatistiklere İlişkin Sözlük Tanımlamaları; </a:t>
          </a:r>
        </a:p>
        <a:p>
          <a:pPr marL="0" indent="0"/>
          <a:endParaRPr lang="tr-TR" sz="11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tr-T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Havalimanı trafiği aşağıdakilerin bir veya ikisini kapsar; </a:t>
          </a:r>
        </a:p>
        <a:p>
          <a:pPr marL="0" indent="0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a) Uçak Hareketleri </a:t>
          </a:r>
        </a:p>
        <a:p>
          <a:pPr marL="0" indent="0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b) Havalimanına gelen ya da havalimanından giden yolcular ve yük ( kargo-posta-bagaj) </a:t>
          </a:r>
        </a:p>
        <a:p>
          <a:pPr marL="0" indent="0"/>
          <a:endParaRPr lang="tr-T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Havalimanı uçak trafiği, havalimanına inen veya kalkan uçak trafiği hareketidir. İniş ve kalkış toplamı iki hareket olarak sayılır. </a:t>
          </a:r>
        </a:p>
        <a:p>
          <a:pPr marL="0" indent="0"/>
          <a:endParaRPr lang="tr-T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Overflight Uçuş : Türk Hava Sahasına giriş ile başlayan çıkış ile biten üstgeçiş hareketidir.</a:t>
          </a:r>
        </a:p>
        <a:p>
          <a:pPr marL="0" indent="0"/>
          <a:endParaRPr lang="tr-T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Yolcu: Hava yoluyla seyahat eden, uçuş personeli ve kabin mürettebatı hariç uçaktaki tüm bireylerdir.          (istatistiklerde yolcu sayısına kucaktaki bebek dahil edilmemektedir.) </a:t>
          </a:r>
        </a:p>
        <a:p>
          <a:pPr marL="0" indent="0"/>
          <a:endParaRPr lang="tr-T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Direkt transit yolcular: Vardıkları uçakla kısa bir aradan sonra aynı uçuş sayısına sahip yine aynı uçakla seyahatlerine devam eden yolculardır. </a:t>
          </a:r>
        </a:p>
        <a:p>
          <a:pPr marL="0" indent="0"/>
          <a:endParaRPr lang="tr-T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Transfer ya da dolaylı transit yolcular: 24 saat içinde farklı uçaklarla yada aynı ama farklı uçuş sayısına sahip uçakla varıp ayrılan yolculardır. (Bu yolcular varıştan ve kalkıştan sonra olmak üzere iki kez sayılırlar.)</a:t>
          </a:r>
        </a:p>
        <a:p>
          <a:endParaRPr lang="tr-T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Bagaj </a:t>
          </a:r>
          <a:r>
            <a:rPr lang="tr-TR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ICAO</a:t>
          </a:r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Operatörün izniyle,uçakta taşınan yada uçağa yüklenen yolcu ve mürettebatın kişisel eşyalarıdır. </a:t>
          </a:r>
        </a:p>
        <a:p>
          <a:endParaRPr lang="tr-T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Kargo </a:t>
          </a:r>
          <a:r>
            <a:rPr lang="tr-TR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ICAO/Eurostat</a:t>
          </a:r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P:Posta ve bagaj dışında,uçakta taşınan eşyadır.İstatistiksel amaçlardan dolayı </a:t>
          </a:r>
        </a:p>
        <a:p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kargolar,ekspres navlun, koli ve diplomatik çantaları içerir fakat yolcu bagajlarını içermez. İster yolcu uçağıyla ister tüm kargo hizmetleriyle taşınsın bütün kargolar buna dahil edilmelidir. </a:t>
          </a:r>
        </a:p>
        <a:p>
          <a:endParaRPr lang="tr-T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Posta </a:t>
          </a:r>
          <a:r>
            <a:rPr lang="tr-TR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Eurostat</a:t>
          </a:r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Bir uçakta taşınan,nakliye edilen ve posta yönetimine ulaştırma amacı güdülen yazışma haberleri ve diğer nesnelerdir.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m2\eka_ortak\TEMP\BEKLENT&#304;%20ANKET&#304;\&#199;E&#350;&#304;TL&#304;\INTERN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FDI-Quest_Model_Final_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İÇİNDEKİLER"/>
      <sheetName val="bilgi notu"/>
      <sheetName val="anket formu"/>
      <sheetName val="son dönem özet tablo"/>
      <sheetName val="ayrıntılı tablo(Ağus.01-Ara.01)"/>
      <sheetName val="katılım oranı "/>
      <sheetName val="katılım oranı (Ağus.01-Ara.01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  <pageSetUpPr fitToPage="1"/>
  </sheetPr>
  <dimension ref="A1:AGD72"/>
  <sheetViews>
    <sheetView showGridLines="0" tabSelected="1" topLeftCell="A15" zoomScale="70" zoomScaleNormal="70" zoomScaleSheetLayoutView="70" workbookViewId="0">
      <pane xSplit="1" topLeftCell="B1" activePane="topRight" state="frozen"/>
      <selection pane="topRight" activeCell="T28" sqref="T28"/>
    </sheetView>
  </sheetViews>
  <sheetFormatPr defaultRowHeight="15" x14ac:dyDescent="0.25"/>
  <cols>
    <col min="1" max="1" width="14.5703125" style="2" customWidth="1"/>
    <col min="2" max="2" width="15.140625" style="2" customWidth="1"/>
    <col min="3" max="7" width="15.5703125" style="40" customWidth="1"/>
    <col min="8" max="10" width="15.5703125" style="40" bestFit="1" customWidth="1"/>
    <col min="11" max="14" width="17" style="40" bestFit="1" customWidth="1"/>
    <col min="15" max="23" width="17" style="40" customWidth="1"/>
    <col min="24" max="24" width="21.7109375" style="2" bestFit="1" customWidth="1"/>
    <col min="25" max="25" width="21.42578125" style="2" bestFit="1" customWidth="1"/>
    <col min="26" max="26" width="21.7109375" style="2" bestFit="1" customWidth="1"/>
    <col min="27" max="27" width="19.140625" style="40" bestFit="1" customWidth="1"/>
    <col min="28" max="28" width="18.85546875" style="40" bestFit="1" customWidth="1"/>
    <col min="29" max="29" width="16.85546875" style="1" bestFit="1" customWidth="1"/>
    <col min="30" max="30" width="18.85546875" style="1" bestFit="1" customWidth="1"/>
    <col min="31" max="862" width="9.140625" style="1"/>
    <col min="863" max="16384" width="9.140625" style="2"/>
  </cols>
  <sheetData>
    <row r="1" spans="1:862" ht="33.75" customHeight="1" x14ac:dyDescent="0.25">
      <c r="A1" s="107" t="s">
        <v>90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95" t="s">
        <v>87</v>
      </c>
      <c r="AB1" s="96"/>
      <c r="AC1" s="96"/>
    </row>
    <row r="2" spans="1:862" ht="48" thickBot="1" x14ac:dyDescent="0.3">
      <c r="A2" s="108" t="s">
        <v>0</v>
      </c>
      <c r="B2" s="108"/>
      <c r="C2" s="3">
        <v>2002</v>
      </c>
      <c r="D2" s="3">
        <v>2003</v>
      </c>
      <c r="E2" s="3">
        <v>2004</v>
      </c>
      <c r="F2" s="3">
        <v>2005</v>
      </c>
      <c r="G2" s="3">
        <v>2006</v>
      </c>
      <c r="H2" s="3">
        <v>2007</v>
      </c>
      <c r="I2" s="3">
        <v>2008</v>
      </c>
      <c r="J2" s="3">
        <v>2009</v>
      </c>
      <c r="K2" s="3">
        <v>2010</v>
      </c>
      <c r="L2" s="3">
        <v>2011</v>
      </c>
      <c r="M2" s="3">
        <v>2012</v>
      </c>
      <c r="N2" s="3">
        <v>2013</v>
      </c>
      <c r="O2" s="3">
        <v>2014</v>
      </c>
      <c r="P2" s="3">
        <v>2015</v>
      </c>
      <c r="Q2" s="3">
        <v>2016</v>
      </c>
      <c r="R2" s="3">
        <v>2017</v>
      </c>
      <c r="S2" s="3">
        <v>2018</v>
      </c>
      <c r="T2" s="5">
        <v>2019</v>
      </c>
      <c r="U2" s="5">
        <v>2020</v>
      </c>
      <c r="V2" s="5">
        <v>2021</v>
      </c>
      <c r="W2" s="5">
        <v>2022</v>
      </c>
      <c r="X2" s="4" t="s">
        <v>86</v>
      </c>
      <c r="Y2" s="4" t="s">
        <v>88</v>
      </c>
      <c r="Z2" s="4" t="s">
        <v>89</v>
      </c>
      <c r="AA2" s="5">
        <v>2023</v>
      </c>
      <c r="AB2" s="5">
        <v>2024</v>
      </c>
      <c r="AC2" s="5">
        <v>2025</v>
      </c>
    </row>
    <row r="3" spans="1:862" s="8" customFormat="1" ht="33" customHeight="1" x14ac:dyDescent="0.25">
      <c r="A3" s="109" t="s">
        <v>83</v>
      </c>
      <c r="B3" s="110"/>
      <c r="C3" s="6">
        <f>+C5+C6+C7</f>
        <v>33783892</v>
      </c>
      <c r="D3" s="7">
        <f>+D5+D6+D7</f>
        <v>34443655</v>
      </c>
      <c r="E3" s="7">
        <f t="shared" ref="E3:M3" si="0">+E5+E6+E7</f>
        <v>45057371</v>
      </c>
      <c r="F3" s="7">
        <f t="shared" si="0"/>
        <v>56119472</v>
      </c>
      <c r="G3" s="7">
        <f t="shared" si="0"/>
        <v>62271876</v>
      </c>
      <c r="H3" s="7">
        <f t="shared" si="0"/>
        <v>70715263</v>
      </c>
      <c r="I3" s="7">
        <f t="shared" si="0"/>
        <v>79887380</v>
      </c>
      <c r="J3" s="7">
        <f t="shared" si="0"/>
        <v>86001343</v>
      </c>
      <c r="K3" s="7">
        <f t="shared" si="0"/>
        <v>103536513</v>
      </c>
      <c r="L3" s="7">
        <f t="shared" si="0"/>
        <v>118292000</v>
      </c>
      <c r="M3" s="7">
        <f t="shared" si="0"/>
        <v>131029516</v>
      </c>
      <c r="N3" s="7">
        <f t="shared" ref="N3:S3" si="1">+N4+N7</f>
        <v>149995868</v>
      </c>
      <c r="O3" s="7">
        <f t="shared" si="1"/>
        <v>166181339</v>
      </c>
      <c r="P3" s="7">
        <f t="shared" si="1"/>
        <v>181437004</v>
      </c>
      <c r="Q3" s="7">
        <f t="shared" si="1"/>
        <v>174153146</v>
      </c>
      <c r="R3" s="7">
        <f t="shared" si="1"/>
        <v>193576844</v>
      </c>
      <c r="S3" s="7">
        <f t="shared" si="1"/>
        <v>210947639</v>
      </c>
      <c r="T3" s="7">
        <f>+T4+T7</f>
        <v>208911338</v>
      </c>
      <c r="U3" s="7">
        <f>+U4+U7</f>
        <v>81703685</v>
      </c>
      <c r="V3" s="7">
        <f>+V4+V7</f>
        <v>128350222</v>
      </c>
      <c r="W3" s="7">
        <f>+W4+W7</f>
        <v>182225531</v>
      </c>
      <c r="X3" s="74">
        <f>+(W3-V3)/V3</f>
        <v>0.41975236318640724</v>
      </c>
      <c r="Y3" s="74">
        <f>+(W3/N3)^(1/9)-1</f>
        <v>2.1861917615630944E-2</v>
      </c>
      <c r="Z3" s="74">
        <f>+(W3-N3)/N3</f>
        <v>0.21487033896160393</v>
      </c>
      <c r="AA3" s="7">
        <f>+AA4+AA7</f>
        <v>208991586.44999999</v>
      </c>
      <c r="AB3" s="7">
        <f>+AB4+AB7</f>
        <v>222024715</v>
      </c>
      <c r="AC3" s="7">
        <f>+AC4+AC7</f>
        <v>229383673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</row>
    <row r="4" spans="1:862" s="11" customFormat="1" ht="21.75" customHeight="1" x14ac:dyDescent="0.25">
      <c r="A4" s="86" t="s">
        <v>1</v>
      </c>
      <c r="B4" s="87"/>
      <c r="C4" s="9">
        <f>+C5+C6</f>
        <v>33783892</v>
      </c>
      <c r="D4" s="10">
        <f t="shared" ref="D4:N4" si="2">+D5+D6</f>
        <v>34443655</v>
      </c>
      <c r="E4" s="10">
        <f t="shared" si="2"/>
        <v>45057371</v>
      </c>
      <c r="F4" s="10">
        <f t="shared" si="2"/>
        <v>55572426</v>
      </c>
      <c r="G4" s="10">
        <f t="shared" si="2"/>
        <v>61655659</v>
      </c>
      <c r="H4" s="10">
        <f t="shared" si="2"/>
        <v>70296532</v>
      </c>
      <c r="I4" s="10">
        <f t="shared" si="2"/>
        <v>79438289</v>
      </c>
      <c r="J4" s="10">
        <f t="shared" si="2"/>
        <v>85508508</v>
      </c>
      <c r="K4" s="10">
        <f t="shared" si="2"/>
        <v>102800392</v>
      </c>
      <c r="L4" s="10">
        <f t="shared" si="2"/>
        <v>117620469</v>
      </c>
      <c r="M4" s="10">
        <f t="shared" si="2"/>
        <v>130351620</v>
      </c>
      <c r="N4" s="10">
        <f t="shared" si="2"/>
        <v>149430421</v>
      </c>
      <c r="O4" s="10">
        <f t="shared" ref="O4:T4" si="3">+O5+O6</f>
        <v>165720234</v>
      </c>
      <c r="P4" s="10">
        <f t="shared" si="3"/>
        <v>181074531</v>
      </c>
      <c r="Q4" s="10">
        <f t="shared" si="3"/>
        <v>173743537</v>
      </c>
      <c r="R4" s="10">
        <f t="shared" si="3"/>
        <v>193045343</v>
      </c>
      <c r="S4" s="10">
        <f t="shared" si="3"/>
        <v>210498164</v>
      </c>
      <c r="T4" s="10">
        <f t="shared" si="3"/>
        <v>208373696</v>
      </c>
      <c r="U4" s="10">
        <f>+U5+U6</f>
        <v>81616140</v>
      </c>
      <c r="V4" s="10">
        <f>+V5+V6</f>
        <v>128155762</v>
      </c>
      <c r="W4" s="10">
        <f>+W5+W6</f>
        <v>181789339</v>
      </c>
      <c r="X4" s="75">
        <f t="shared" ref="X4:X18" si="4">+(W4-V4)/V4</f>
        <v>0.41850304787700454</v>
      </c>
      <c r="Y4" s="75">
        <f t="shared" ref="Y4:Y18" si="5">+(W4/N4)^(1/9)-1</f>
        <v>2.2018650478311086E-2</v>
      </c>
      <c r="Z4" s="75">
        <f t="shared" ref="Z4:Z18" si="6">+(W4-N4)/N4</f>
        <v>0.2165483961261141</v>
      </c>
      <c r="AA4" s="10">
        <f>+AA5+AA6</f>
        <v>208565941.44999999</v>
      </c>
      <c r="AB4" s="10">
        <f>+AB5+AB6</f>
        <v>221589041</v>
      </c>
      <c r="AC4" s="10">
        <f>+AC5+AC6</f>
        <v>228937891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</row>
    <row r="5" spans="1:862" s="14" customFormat="1" ht="20.100000000000001" customHeight="1" x14ac:dyDescent="0.25">
      <c r="A5" s="88" t="s">
        <v>2</v>
      </c>
      <c r="B5" s="89"/>
      <c r="C5" s="12">
        <v>8729279</v>
      </c>
      <c r="D5" s="13">
        <v>9147439</v>
      </c>
      <c r="E5" s="13">
        <v>14460864</v>
      </c>
      <c r="F5" s="13">
        <v>20529469</v>
      </c>
      <c r="G5" s="13">
        <v>28774857</v>
      </c>
      <c r="H5" s="13">
        <v>31949341</v>
      </c>
      <c r="I5" s="13">
        <v>35832776</v>
      </c>
      <c r="J5" s="13">
        <v>41226959</v>
      </c>
      <c r="K5" s="13">
        <v>50575426</v>
      </c>
      <c r="L5" s="13">
        <v>58258324</v>
      </c>
      <c r="M5" s="13">
        <v>64721316</v>
      </c>
      <c r="N5" s="13">
        <v>76148526</v>
      </c>
      <c r="O5" s="13">
        <v>85416166</v>
      </c>
      <c r="P5" s="13">
        <v>97041210</v>
      </c>
      <c r="Q5" s="13">
        <v>102499358</v>
      </c>
      <c r="R5" s="13">
        <v>109511390</v>
      </c>
      <c r="S5" s="13">
        <v>112911108</v>
      </c>
      <c r="T5" s="13">
        <v>99946572</v>
      </c>
      <c r="U5" s="13">
        <v>49740303</v>
      </c>
      <c r="V5" s="13">
        <v>68466177</v>
      </c>
      <c r="W5" s="13">
        <v>78323824</v>
      </c>
      <c r="X5" s="76">
        <f t="shared" si="4"/>
        <v>0.14397834714796476</v>
      </c>
      <c r="Y5" s="76">
        <f t="shared" si="5"/>
        <v>3.1344688442234148E-3</v>
      </c>
      <c r="Z5" s="76">
        <f t="shared" si="6"/>
        <v>2.8566514865960766E-2</v>
      </c>
      <c r="AA5" s="13">
        <v>89981743</v>
      </c>
      <c r="AB5" s="13">
        <v>96482656</v>
      </c>
      <c r="AC5" s="13">
        <v>100767657</v>
      </c>
      <c r="AD5" s="68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</row>
    <row r="6" spans="1:862" s="15" customFormat="1" ht="20.100000000000001" customHeight="1" x14ac:dyDescent="0.25">
      <c r="A6" s="88" t="s">
        <v>3</v>
      </c>
      <c r="B6" s="89"/>
      <c r="C6" s="12">
        <v>25054613</v>
      </c>
      <c r="D6" s="13">
        <v>25296216</v>
      </c>
      <c r="E6" s="13">
        <v>30596507</v>
      </c>
      <c r="F6" s="13">
        <v>35042957</v>
      </c>
      <c r="G6" s="13">
        <v>32880802</v>
      </c>
      <c r="H6" s="13">
        <v>38347191</v>
      </c>
      <c r="I6" s="13">
        <v>43605513</v>
      </c>
      <c r="J6" s="13">
        <v>44281549</v>
      </c>
      <c r="K6" s="13">
        <v>52224966</v>
      </c>
      <c r="L6" s="13">
        <v>59362145</v>
      </c>
      <c r="M6" s="13">
        <v>65630304</v>
      </c>
      <c r="N6" s="13">
        <v>73281895</v>
      </c>
      <c r="O6" s="13">
        <v>80304068</v>
      </c>
      <c r="P6" s="13">
        <v>84033321</v>
      </c>
      <c r="Q6" s="13">
        <v>71244179</v>
      </c>
      <c r="R6" s="13">
        <v>83533953</v>
      </c>
      <c r="S6" s="13">
        <v>97587056</v>
      </c>
      <c r="T6" s="13">
        <v>108427124</v>
      </c>
      <c r="U6" s="13">
        <v>31875837</v>
      </c>
      <c r="V6" s="13">
        <v>59689585</v>
      </c>
      <c r="W6" s="13">
        <v>103465515</v>
      </c>
      <c r="X6" s="76">
        <f t="shared" si="4"/>
        <v>0.73339310367126864</v>
      </c>
      <c r="Y6" s="76">
        <f t="shared" si="5"/>
        <v>3.9068851036463847E-2</v>
      </c>
      <c r="Z6" s="76">
        <f t="shared" si="6"/>
        <v>0.41188372653299971</v>
      </c>
      <c r="AA6" s="13">
        <v>118584198.45</v>
      </c>
      <c r="AB6" s="13">
        <v>125106385</v>
      </c>
      <c r="AC6" s="13">
        <v>128170234</v>
      </c>
      <c r="AD6" s="68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</row>
    <row r="7" spans="1:862" s="18" customFormat="1" ht="20.100000000000001" customHeight="1" x14ac:dyDescent="0.25">
      <c r="A7" s="90" t="s">
        <v>4</v>
      </c>
      <c r="B7" s="91"/>
      <c r="C7" s="16"/>
      <c r="D7" s="17"/>
      <c r="E7" s="17"/>
      <c r="F7" s="17">
        <v>547046</v>
      </c>
      <c r="G7" s="17">
        <v>616217</v>
      </c>
      <c r="H7" s="17">
        <v>418731</v>
      </c>
      <c r="I7" s="17">
        <v>449091</v>
      </c>
      <c r="J7" s="17">
        <v>492835</v>
      </c>
      <c r="K7" s="17">
        <v>736121</v>
      </c>
      <c r="L7" s="17">
        <v>671531</v>
      </c>
      <c r="M7" s="17">
        <v>677896</v>
      </c>
      <c r="N7" s="17">
        <v>565447</v>
      </c>
      <c r="O7" s="17">
        <v>461105</v>
      </c>
      <c r="P7" s="17">
        <v>362473</v>
      </c>
      <c r="Q7" s="17">
        <v>409609</v>
      </c>
      <c r="R7" s="17">
        <v>531501</v>
      </c>
      <c r="S7" s="17">
        <v>449475</v>
      </c>
      <c r="T7" s="17">
        <v>537642</v>
      </c>
      <c r="U7" s="17">
        <v>87545</v>
      </c>
      <c r="V7" s="17">
        <v>194460</v>
      </c>
      <c r="W7" s="17">
        <v>436192</v>
      </c>
      <c r="X7" s="77">
        <f t="shared" si="4"/>
        <v>1.2430936953615139</v>
      </c>
      <c r="Y7" s="77">
        <f t="shared" si="5"/>
        <v>-2.8425295678179086E-2</v>
      </c>
      <c r="Z7" s="77">
        <f t="shared" si="6"/>
        <v>-0.22858906316595543</v>
      </c>
      <c r="AA7" s="17">
        <v>425645</v>
      </c>
      <c r="AB7" s="17">
        <v>435674</v>
      </c>
      <c r="AC7" s="17">
        <v>445782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</row>
    <row r="8" spans="1:862" s="21" customFormat="1" ht="27" customHeight="1" x14ac:dyDescent="0.25">
      <c r="A8" s="92" t="s">
        <v>5</v>
      </c>
      <c r="B8" s="93"/>
      <c r="C8" s="84">
        <f>+C9+C12</f>
        <v>532531</v>
      </c>
      <c r="D8" s="85">
        <f t="shared" ref="D8:M8" si="7">+D9+D12</f>
        <v>529205</v>
      </c>
      <c r="E8" s="85">
        <f t="shared" si="7"/>
        <v>640549</v>
      </c>
      <c r="F8" s="85">
        <f t="shared" si="7"/>
        <v>757983</v>
      </c>
      <c r="G8" s="85">
        <f t="shared" si="7"/>
        <v>852175</v>
      </c>
      <c r="H8" s="85">
        <f t="shared" si="7"/>
        <v>935567</v>
      </c>
      <c r="I8" s="85">
        <f t="shared" si="7"/>
        <v>1010937</v>
      </c>
      <c r="J8" s="85">
        <f t="shared" si="7"/>
        <v>1066053</v>
      </c>
      <c r="K8" s="85">
        <f t="shared" si="7"/>
        <v>1213125</v>
      </c>
      <c r="L8" s="85">
        <f t="shared" si="7"/>
        <v>1335185</v>
      </c>
      <c r="M8" s="85">
        <f t="shared" si="7"/>
        <v>1376486</v>
      </c>
      <c r="N8" s="85">
        <f t="shared" ref="N8:R8" si="8">+N9+N12</f>
        <v>1504973</v>
      </c>
      <c r="O8" s="85">
        <f t="shared" si="8"/>
        <v>1678971</v>
      </c>
      <c r="P8" s="85">
        <f t="shared" si="8"/>
        <v>1814958</v>
      </c>
      <c r="Q8" s="85">
        <f t="shared" si="8"/>
        <v>1829908</v>
      </c>
      <c r="R8" s="85">
        <f t="shared" si="8"/>
        <v>1914017</v>
      </c>
      <c r="S8" s="85">
        <f>+S9+S12</f>
        <v>2017220</v>
      </c>
      <c r="T8" s="85">
        <f>+T9+T12</f>
        <v>2034430</v>
      </c>
      <c r="U8" s="85">
        <f>+U9+U12</f>
        <v>1055168</v>
      </c>
      <c r="V8" s="85">
        <f>+V9+V12</f>
        <v>1466860</v>
      </c>
      <c r="W8" s="85">
        <f>+W9+W12</f>
        <v>1883471</v>
      </c>
      <c r="X8" s="78">
        <f t="shared" si="4"/>
        <v>0.28401551613650927</v>
      </c>
      <c r="Y8" s="78">
        <f t="shared" si="5"/>
        <v>2.5240092227016397E-2</v>
      </c>
      <c r="Z8" s="78">
        <f t="shared" si="6"/>
        <v>0.25149819963547521</v>
      </c>
      <c r="AA8" s="85">
        <f>+AA9+AA12</f>
        <v>2162679</v>
      </c>
      <c r="AB8" s="85">
        <f>+AB9+AB12</f>
        <v>2296588</v>
      </c>
      <c r="AC8" s="85">
        <f>+AC9+AC12</f>
        <v>2369887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</row>
    <row r="9" spans="1:862" s="22" customFormat="1" ht="20.100000000000001" customHeight="1" x14ac:dyDescent="0.25">
      <c r="A9" s="86" t="s">
        <v>6</v>
      </c>
      <c r="B9" s="87"/>
      <c r="C9" s="9">
        <v>376579</v>
      </c>
      <c r="D9" s="10">
        <v>374987</v>
      </c>
      <c r="E9" s="10">
        <v>449493</v>
      </c>
      <c r="F9" s="10">
        <v>551980</v>
      </c>
      <c r="G9" s="10">
        <v>627401</v>
      </c>
      <c r="H9" s="10">
        <v>688468</v>
      </c>
      <c r="I9" s="10">
        <v>741765</v>
      </c>
      <c r="J9" s="10">
        <v>788469</v>
      </c>
      <c r="K9" s="10">
        <v>919411</v>
      </c>
      <c r="L9" s="10">
        <v>1042369</v>
      </c>
      <c r="M9" s="10">
        <f t="shared" ref="M9:R9" si="9">+M10+M11</f>
        <v>1093047</v>
      </c>
      <c r="N9" s="10">
        <f t="shared" si="9"/>
        <v>1223795</v>
      </c>
      <c r="O9" s="10">
        <f t="shared" si="9"/>
        <v>1345954</v>
      </c>
      <c r="P9" s="10">
        <f t="shared" si="9"/>
        <v>1456673</v>
      </c>
      <c r="Q9" s="10">
        <f t="shared" si="9"/>
        <v>1452995</v>
      </c>
      <c r="R9" s="10">
        <f t="shared" si="9"/>
        <v>1500457</v>
      </c>
      <c r="S9" s="10">
        <f>+S10+S11</f>
        <v>1544169</v>
      </c>
      <c r="T9" s="10">
        <f>+T10+T11</f>
        <v>1556417</v>
      </c>
      <c r="U9" s="10">
        <f>+U10+U11</f>
        <v>853750</v>
      </c>
      <c r="V9" s="10">
        <f>+V10+V11</f>
        <v>1204618</v>
      </c>
      <c r="W9" s="10">
        <f>+W10+W11</f>
        <v>1488626</v>
      </c>
      <c r="X9" s="75">
        <f t="shared" si="4"/>
        <v>0.23576602707248273</v>
      </c>
      <c r="Y9" s="75">
        <f t="shared" si="5"/>
        <v>2.2004932232728924E-2</v>
      </c>
      <c r="Z9" s="75">
        <f t="shared" si="6"/>
        <v>0.21640143978362389</v>
      </c>
      <c r="AA9" s="10">
        <f>+AA10+AA11</f>
        <v>1692589</v>
      </c>
      <c r="AB9" s="10">
        <f>+AB10+AB11</f>
        <v>1798457</v>
      </c>
      <c r="AC9" s="10">
        <f>+AC10+AC11</f>
        <v>1856944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</row>
    <row r="10" spans="1:862" s="23" customFormat="1" ht="20.100000000000001" customHeight="1" x14ac:dyDescent="0.25">
      <c r="A10" s="88" t="s">
        <v>2</v>
      </c>
      <c r="B10" s="89"/>
      <c r="C10" s="12">
        <v>157953</v>
      </c>
      <c r="D10" s="13">
        <v>156582</v>
      </c>
      <c r="E10" s="13">
        <v>196207</v>
      </c>
      <c r="F10" s="13">
        <v>265113</v>
      </c>
      <c r="G10" s="13">
        <v>341262</v>
      </c>
      <c r="H10" s="13">
        <v>365177</v>
      </c>
      <c r="I10" s="13">
        <v>385764</v>
      </c>
      <c r="J10" s="13">
        <v>419422</v>
      </c>
      <c r="K10" s="13">
        <v>497862</v>
      </c>
      <c r="L10" s="13">
        <v>579488</v>
      </c>
      <c r="M10" s="13">
        <v>600818</v>
      </c>
      <c r="N10" s="13">
        <v>682685</v>
      </c>
      <c r="O10" s="13">
        <v>754259</v>
      </c>
      <c r="P10" s="13">
        <v>832958</v>
      </c>
      <c r="Q10" s="13">
        <v>886228</v>
      </c>
      <c r="R10" s="13">
        <v>909332</v>
      </c>
      <c r="S10" s="13">
        <v>892405</v>
      </c>
      <c r="T10" s="13">
        <v>839894</v>
      </c>
      <c r="U10" s="13">
        <v>572994</v>
      </c>
      <c r="V10" s="13">
        <v>738352</v>
      </c>
      <c r="W10" s="13">
        <v>786150</v>
      </c>
      <c r="X10" s="76">
        <f t="shared" si="4"/>
        <v>6.4736060849025945E-2</v>
      </c>
      <c r="Y10" s="76">
        <f t="shared" si="5"/>
        <v>1.5802905965494274E-2</v>
      </c>
      <c r="Z10" s="76">
        <f t="shared" si="6"/>
        <v>0.15155598848663732</v>
      </c>
      <c r="AA10" s="13">
        <v>888261</v>
      </c>
      <c r="AB10" s="13">
        <v>938488</v>
      </c>
      <c r="AC10" s="13">
        <v>973064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</row>
    <row r="11" spans="1:862" s="24" customFormat="1" ht="20.100000000000001" customHeight="1" x14ac:dyDescent="0.25">
      <c r="A11" s="88" t="s">
        <v>3</v>
      </c>
      <c r="B11" s="89"/>
      <c r="C11" s="12">
        <v>218626</v>
      </c>
      <c r="D11" s="13">
        <v>218405</v>
      </c>
      <c r="E11" s="13">
        <v>253286</v>
      </c>
      <c r="F11" s="13">
        <v>286867</v>
      </c>
      <c r="G11" s="13">
        <v>286139</v>
      </c>
      <c r="H11" s="13">
        <v>323291</v>
      </c>
      <c r="I11" s="13">
        <v>356001</v>
      </c>
      <c r="J11" s="13">
        <v>369047</v>
      </c>
      <c r="K11" s="13">
        <v>421549</v>
      </c>
      <c r="L11" s="13">
        <v>462881</v>
      </c>
      <c r="M11" s="13">
        <v>492229</v>
      </c>
      <c r="N11" s="13">
        <v>541110</v>
      </c>
      <c r="O11" s="13">
        <v>591695</v>
      </c>
      <c r="P11" s="13">
        <v>623715</v>
      </c>
      <c r="Q11" s="13">
        <v>566767</v>
      </c>
      <c r="R11" s="13">
        <v>591125</v>
      </c>
      <c r="S11" s="13">
        <v>651764</v>
      </c>
      <c r="T11" s="13">
        <v>716523</v>
      </c>
      <c r="U11" s="13">
        <v>280756</v>
      </c>
      <c r="V11" s="13">
        <v>466266</v>
      </c>
      <c r="W11" s="13">
        <v>702476</v>
      </c>
      <c r="X11" s="76">
        <f t="shared" si="4"/>
        <v>0.5065992373452064</v>
      </c>
      <c r="Y11" s="76">
        <f t="shared" si="5"/>
        <v>2.9423296437078195E-2</v>
      </c>
      <c r="Z11" s="76">
        <f t="shared" si="6"/>
        <v>0.29821293267542642</v>
      </c>
      <c r="AA11" s="13">
        <v>804328</v>
      </c>
      <c r="AB11" s="13">
        <v>859969</v>
      </c>
      <c r="AC11" s="13">
        <v>883880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</row>
    <row r="12" spans="1:862" s="21" customFormat="1" ht="20.100000000000001" customHeight="1" x14ac:dyDescent="0.25">
      <c r="A12" s="92" t="s">
        <v>7</v>
      </c>
      <c r="B12" s="93"/>
      <c r="C12" s="19">
        <v>155952</v>
      </c>
      <c r="D12" s="20">
        <v>154218</v>
      </c>
      <c r="E12" s="20">
        <v>191056</v>
      </c>
      <c r="F12" s="20">
        <v>206003</v>
      </c>
      <c r="G12" s="20">
        <v>224774</v>
      </c>
      <c r="H12" s="20">
        <v>247099</v>
      </c>
      <c r="I12" s="20">
        <v>269172</v>
      </c>
      <c r="J12" s="20">
        <v>277584</v>
      </c>
      <c r="K12" s="20">
        <v>293714</v>
      </c>
      <c r="L12" s="20">
        <v>292816</v>
      </c>
      <c r="M12" s="20">
        <v>283439</v>
      </c>
      <c r="N12" s="20">
        <v>281178</v>
      </c>
      <c r="O12" s="20">
        <v>333017</v>
      </c>
      <c r="P12" s="20">
        <v>358285</v>
      </c>
      <c r="Q12" s="20">
        <v>376913</v>
      </c>
      <c r="R12" s="20">
        <v>413560</v>
      </c>
      <c r="S12" s="20">
        <v>473051</v>
      </c>
      <c r="T12" s="20">
        <v>478013</v>
      </c>
      <c r="U12" s="20">
        <v>201418</v>
      </c>
      <c r="V12" s="20">
        <v>262242</v>
      </c>
      <c r="W12" s="20">
        <v>394845</v>
      </c>
      <c r="X12" s="78">
        <f t="shared" si="4"/>
        <v>0.50565126867549826</v>
      </c>
      <c r="Y12" s="78">
        <f t="shared" si="5"/>
        <v>3.8443355186443595E-2</v>
      </c>
      <c r="Z12" s="78">
        <f t="shared" si="6"/>
        <v>0.40425282205577961</v>
      </c>
      <c r="AA12" s="20">
        <v>470090</v>
      </c>
      <c r="AB12" s="20">
        <v>498131</v>
      </c>
      <c r="AC12" s="20">
        <v>512943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</row>
    <row r="13" spans="1:862" s="27" customFormat="1" ht="34.5" customHeight="1" x14ac:dyDescent="0.25">
      <c r="A13" s="97" t="s">
        <v>82</v>
      </c>
      <c r="B13" s="98"/>
      <c r="C13" s="25">
        <v>896865</v>
      </c>
      <c r="D13" s="26">
        <v>964080</v>
      </c>
      <c r="E13" s="26">
        <v>1164349</v>
      </c>
      <c r="F13" s="26">
        <v>1304241</v>
      </c>
      <c r="G13" s="26">
        <v>1360550</v>
      </c>
      <c r="H13" s="26">
        <v>1546184</v>
      </c>
      <c r="I13" s="26">
        <v>1644014</v>
      </c>
      <c r="J13" s="26">
        <v>1726345</v>
      </c>
      <c r="K13" s="26">
        <v>2021076</v>
      </c>
      <c r="L13" s="26">
        <v>2249473.2350000003</v>
      </c>
      <c r="M13" s="26">
        <f t="shared" ref="M13:R13" si="10">+M14+M15</f>
        <v>2249133</v>
      </c>
      <c r="N13" s="26">
        <f t="shared" si="10"/>
        <v>2595317</v>
      </c>
      <c r="O13" s="26">
        <f t="shared" si="10"/>
        <v>2893000.13</v>
      </c>
      <c r="P13" s="26">
        <f t="shared" si="10"/>
        <v>3072831</v>
      </c>
      <c r="Q13" s="26">
        <f t="shared" si="10"/>
        <v>3076913.6990000103</v>
      </c>
      <c r="R13" s="26">
        <f t="shared" si="10"/>
        <v>3481210.5649999985</v>
      </c>
      <c r="S13" s="26">
        <f>+S14+S15</f>
        <v>3855230.6379999984</v>
      </c>
      <c r="T13" s="26">
        <f>+T14+T15</f>
        <v>4090167.8069999982</v>
      </c>
      <c r="U13" s="26">
        <f>+U14+U15</f>
        <v>2490521.1670000008</v>
      </c>
      <c r="V13" s="26">
        <f>+V14+V15</f>
        <v>3432517.3839999968</v>
      </c>
      <c r="W13" s="26">
        <f>+W14+W15</f>
        <v>4163141.5619999967</v>
      </c>
      <c r="X13" s="79">
        <f t="shared" si="4"/>
        <v>0.2128537444284071</v>
      </c>
      <c r="Y13" s="79">
        <f t="shared" si="5"/>
        <v>5.3909740969382947E-2</v>
      </c>
      <c r="Z13" s="79">
        <f t="shared" si="6"/>
        <v>0.60409751949376378</v>
      </c>
      <c r="AA13" s="26">
        <f>+AA14+AA15</f>
        <v>4352960.9724641005</v>
      </c>
      <c r="AB13" s="26">
        <f>+AB14+AB15</f>
        <v>4700991</v>
      </c>
      <c r="AC13" s="26">
        <f>+AC14+AC15</f>
        <v>4903889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</row>
    <row r="14" spans="1:862" s="30" customFormat="1" ht="15.75" x14ac:dyDescent="0.25">
      <c r="A14" s="99" t="s">
        <v>2</v>
      </c>
      <c r="B14" s="100"/>
      <c r="C14" s="28">
        <v>181262</v>
      </c>
      <c r="D14" s="29">
        <v>188979</v>
      </c>
      <c r="E14" s="29">
        <v>262790</v>
      </c>
      <c r="F14" s="29">
        <v>324597</v>
      </c>
      <c r="G14" s="29">
        <v>389206</v>
      </c>
      <c r="H14" s="29">
        <v>414294</v>
      </c>
      <c r="I14" s="29">
        <v>424555</v>
      </c>
      <c r="J14" s="29">
        <v>484833</v>
      </c>
      <c r="K14" s="29">
        <v>554710</v>
      </c>
      <c r="L14" s="29">
        <v>617834.58899999992</v>
      </c>
      <c r="M14" s="29">
        <v>633076</v>
      </c>
      <c r="N14" s="29">
        <v>744028</v>
      </c>
      <c r="O14" s="29">
        <v>810858</v>
      </c>
      <c r="P14" s="29">
        <v>871327</v>
      </c>
      <c r="Q14" s="29">
        <v>857335.19500000263</v>
      </c>
      <c r="R14" s="29">
        <v>884810.79899999988</v>
      </c>
      <c r="S14" s="29">
        <v>886024.80399999977</v>
      </c>
      <c r="T14" s="29">
        <v>833768.47300000023</v>
      </c>
      <c r="U14" s="29">
        <v>500551.22000000032</v>
      </c>
      <c r="V14" s="29">
        <v>698343.83000000066</v>
      </c>
      <c r="W14" s="29">
        <v>784022.03999999957</v>
      </c>
      <c r="X14" s="81">
        <f t="shared" si="4"/>
        <v>0.12268771673689569</v>
      </c>
      <c r="Y14" s="81">
        <f t="shared" si="5"/>
        <v>5.8345622136040109E-3</v>
      </c>
      <c r="Z14" s="81">
        <f t="shared" si="6"/>
        <v>5.3753407129838622E-2</v>
      </c>
      <c r="AA14" s="29">
        <v>894831.69782999996</v>
      </c>
      <c r="AB14" s="29">
        <v>962413</v>
      </c>
      <c r="AC14" s="29">
        <v>994791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</row>
    <row r="15" spans="1:862" s="33" customFormat="1" ht="15.75" x14ac:dyDescent="0.25">
      <c r="A15" s="101" t="s">
        <v>3</v>
      </c>
      <c r="B15" s="102"/>
      <c r="C15" s="31">
        <v>715603</v>
      </c>
      <c r="D15" s="32">
        <v>775101</v>
      </c>
      <c r="E15" s="32">
        <v>901559</v>
      </c>
      <c r="F15" s="32">
        <v>979644</v>
      </c>
      <c r="G15" s="32">
        <v>971344</v>
      </c>
      <c r="H15" s="32">
        <v>1131890</v>
      </c>
      <c r="I15" s="32">
        <v>1219459</v>
      </c>
      <c r="J15" s="32">
        <v>1241512</v>
      </c>
      <c r="K15" s="32">
        <v>1466366</v>
      </c>
      <c r="L15" s="32">
        <v>1631638.6460000002</v>
      </c>
      <c r="M15" s="32">
        <v>1616057</v>
      </c>
      <c r="N15" s="32">
        <v>1851289</v>
      </c>
      <c r="O15" s="32">
        <v>2082142.13</v>
      </c>
      <c r="P15" s="32">
        <v>2201504</v>
      </c>
      <c r="Q15" s="32">
        <v>2219578.5040000076</v>
      </c>
      <c r="R15" s="32">
        <v>2596399.7659999989</v>
      </c>
      <c r="S15" s="32">
        <v>2969205.8339999984</v>
      </c>
      <c r="T15" s="32">
        <v>3256399.3339999979</v>
      </c>
      <c r="U15" s="32">
        <v>1989969.9470000004</v>
      </c>
      <c r="V15" s="32">
        <v>2734173.5539999963</v>
      </c>
      <c r="W15" s="32">
        <v>3379119.5219999971</v>
      </c>
      <c r="X15" s="82">
        <f t="shared" si="4"/>
        <v>0.23588333193277666</v>
      </c>
      <c r="Y15" s="82">
        <f t="shared" si="5"/>
        <v>6.9144958803782686E-2</v>
      </c>
      <c r="Z15" s="82">
        <f t="shared" si="6"/>
        <v>0.82527931727569115</v>
      </c>
      <c r="AA15" s="32">
        <v>3458129.2746341005</v>
      </c>
      <c r="AB15" s="32">
        <v>3738578</v>
      </c>
      <c r="AC15" s="32">
        <v>3909098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</row>
    <row r="16" spans="1:862" s="36" customFormat="1" ht="31.5" customHeight="1" x14ac:dyDescent="0.25">
      <c r="A16" s="103" t="s">
        <v>8</v>
      </c>
      <c r="B16" s="104"/>
      <c r="C16" s="34">
        <v>251987</v>
      </c>
      <c r="D16" s="35">
        <v>276283</v>
      </c>
      <c r="E16" s="35">
        <v>324588</v>
      </c>
      <c r="F16" s="35">
        <v>331116</v>
      </c>
      <c r="G16" s="35">
        <v>357221</v>
      </c>
      <c r="H16" s="35">
        <v>395831</v>
      </c>
      <c r="I16" s="35">
        <v>402039</v>
      </c>
      <c r="J16" s="35">
        <v>425228</v>
      </c>
      <c r="K16" s="35">
        <v>541357</v>
      </c>
      <c r="L16" s="35">
        <v>584475</v>
      </c>
      <c r="M16" s="35">
        <v>624058</v>
      </c>
      <c r="N16" s="35">
        <v>731962</v>
      </c>
      <c r="O16" s="35">
        <f t="shared" ref="O16:T16" si="11">+O17+O18</f>
        <v>842241.49300000002</v>
      </c>
      <c r="P16" s="35">
        <f t="shared" si="11"/>
        <v>904761.75699999998</v>
      </c>
      <c r="Q16" s="80">
        <f t="shared" si="11"/>
        <v>1032943.4029999997</v>
      </c>
      <c r="R16" s="80">
        <f t="shared" si="11"/>
        <v>1256223.6230000004</v>
      </c>
      <c r="S16" s="80">
        <f t="shared" si="11"/>
        <v>1388622.9489999998</v>
      </c>
      <c r="T16" s="80">
        <f t="shared" si="11"/>
        <v>1522403.851</v>
      </c>
      <c r="U16" s="80">
        <f>+U17+U18</f>
        <v>1368576.6260000002</v>
      </c>
      <c r="V16" s="80">
        <f>+V17+V18</f>
        <v>1711150.5129999965</v>
      </c>
      <c r="W16" s="80">
        <f>+W17+W18</f>
        <v>1678249.2749999994</v>
      </c>
      <c r="X16" s="79">
        <f t="shared" si="4"/>
        <v>-1.9227553479392357E-2</v>
      </c>
      <c r="Y16" s="79">
        <f t="shared" si="5"/>
        <v>9.6581415819617211E-2</v>
      </c>
      <c r="Z16" s="79">
        <f t="shared" si="6"/>
        <v>1.2928092920124261</v>
      </c>
      <c r="AA16" s="80">
        <f>+AA17+AA18</f>
        <v>1455684.7550674998</v>
      </c>
      <c r="AB16" s="80">
        <f>+AB17+AB18</f>
        <v>1464687</v>
      </c>
      <c r="AC16" s="80">
        <f>+AC17+AC18</f>
        <v>1522165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</row>
    <row r="17" spans="1:862" s="30" customFormat="1" ht="15.75" x14ac:dyDescent="0.25">
      <c r="A17" s="99" t="s">
        <v>2</v>
      </c>
      <c r="B17" s="100"/>
      <c r="C17" s="28">
        <v>53640</v>
      </c>
      <c r="D17" s="29">
        <v>54104</v>
      </c>
      <c r="E17" s="29">
        <v>70998</v>
      </c>
      <c r="F17" s="29">
        <v>72204</v>
      </c>
      <c r="G17" s="29">
        <v>70698</v>
      </c>
      <c r="H17" s="29">
        <v>73252</v>
      </c>
      <c r="I17" s="29">
        <v>66554</v>
      </c>
      <c r="J17" s="29">
        <v>64518</v>
      </c>
      <c r="K17" s="29">
        <v>71216</v>
      </c>
      <c r="L17" s="29">
        <v>76269</v>
      </c>
      <c r="M17" s="29">
        <v>84431</v>
      </c>
      <c r="N17" s="29">
        <v>100097</v>
      </c>
      <c r="O17" s="29">
        <v>104941.1</v>
      </c>
      <c r="P17" s="29">
        <v>101447.36700000001</v>
      </c>
      <c r="Q17" s="29">
        <v>81587.263999999996</v>
      </c>
      <c r="R17" s="29">
        <v>75254.445000000007</v>
      </c>
      <c r="S17" s="29">
        <v>52807.453999999976</v>
      </c>
      <c r="T17" s="29">
        <v>65666.662999999986</v>
      </c>
      <c r="U17" s="29">
        <v>51043.286000000022</v>
      </c>
      <c r="V17" s="29">
        <v>106317.11999999979</v>
      </c>
      <c r="W17" s="29">
        <v>105088.46699999977</v>
      </c>
      <c r="X17" s="81">
        <f t="shared" si="4"/>
        <v>-1.1556492500925747E-2</v>
      </c>
      <c r="Y17" s="81">
        <f t="shared" si="5"/>
        <v>5.4216243696636468E-3</v>
      </c>
      <c r="Z17" s="81">
        <f t="shared" si="6"/>
        <v>4.9866299689299093E-2</v>
      </c>
      <c r="AA17" s="29">
        <v>155126.4932</v>
      </c>
      <c r="AB17" s="29">
        <v>159743</v>
      </c>
      <c r="AC17" s="29">
        <v>166039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</row>
    <row r="18" spans="1:862" s="33" customFormat="1" ht="16.5" thickBot="1" x14ac:dyDescent="0.3">
      <c r="A18" s="101" t="s">
        <v>3</v>
      </c>
      <c r="B18" s="102"/>
      <c r="C18" s="37">
        <v>198347</v>
      </c>
      <c r="D18" s="38">
        <v>222179</v>
      </c>
      <c r="E18" s="38">
        <v>253590</v>
      </c>
      <c r="F18" s="38">
        <v>258912</v>
      </c>
      <c r="G18" s="38">
        <v>286523</v>
      </c>
      <c r="H18" s="38">
        <v>322579</v>
      </c>
      <c r="I18" s="38">
        <v>335485</v>
      </c>
      <c r="J18" s="38">
        <v>360710</v>
      </c>
      <c r="K18" s="38">
        <v>470141</v>
      </c>
      <c r="L18" s="38">
        <v>508206</v>
      </c>
      <c r="M18" s="38">
        <v>539627</v>
      </c>
      <c r="N18" s="38">
        <v>631865</v>
      </c>
      <c r="O18" s="38">
        <v>737300.39300000004</v>
      </c>
      <c r="P18" s="38">
        <v>803314.39</v>
      </c>
      <c r="Q18" s="38">
        <v>951356.13899999973</v>
      </c>
      <c r="R18" s="38">
        <v>1180969.1780000003</v>
      </c>
      <c r="S18" s="38">
        <v>1335815.4949999999</v>
      </c>
      <c r="T18" s="38">
        <v>1456737.1880000001</v>
      </c>
      <c r="U18" s="38">
        <v>1317533.3400000001</v>
      </c>
      <c r="V18" s="38">
        <v>1604833.3929999967</v>
      </c>
      <c r="W18" s="38">
        <v>1573160.8079999997</v>
      </c>
      <c r="X18" s="83">
        <f t="shared" si="4"/>
        <v>-1.9735746488169569E-2</v>
      </c>
      <c r="Y18" s="83">
        <f t="shared" si="5"/>
        <v>0.10666591854666296</v>
      </c>
      <c r="Z18" s="83">
        <f t="shared" si="6"/>
        <v>1.4897103147032986</v>
      </c>
      <c r="AA18" s="32">
        <v>1300558.2618674999</v>
      </c>
      <c r="AB18" s="32">
        <v>1304944</v>
      </c>
      <c r="AC18" s="32">
        <v>1356126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</row>
    <row r="19" spans="1:862" ht="20.100000000000001" customHeight="1" thickBot="1" x14ac:dyDescent="0.3">
      <c r="A19" s="105" t="s">
        <v>24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59"/>
      <c r="AB19" s="60"/>
    </row>
    <row r="20" spans="1:862" ht="20.100000000000001" customHeight="1" thickBot="1" x14ac:dyDescent="0.3">
      <c r="A20" s="105" t="s">
        <v>84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69"/>
      <c r="AB20" s="70"/>
      <c r="AC20" s="71"/>
    </row>
    <row r="21" spans="1:862" ht="20.100000000000001" customHeight="1" x14ac:dyDescent="0.2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39"/>
      <c r="AB21" s="39"/>
    </row>
    <row r="22" spans="1:862" ht="15.75" customHeight="1" x14ac:dyDescent="0.25">
      <c r="S22" s="64"/>
      <c r="T22" s="64"/>
      <c r="U22" s="64"/>
      <c r="V22" s="64"/>
      <c r="W22" s="73"/>
      <c r="Z22" s="67"/>
      <c r="AA22" s="69"/>
      <c r="AB22" s="70"/>
    </row>
    <row r="23" spans="1:862" x14ac:dyDescent="0.25">
      <c r="W23" s="64"/>
      <c r="AA23" s="2"/>
      <c r="AB23" s="2"/>
      <c r="AC23" s="2"/>
    </row>
    <row r="24" spans="1:862" x14ac:dyDescent="0.25">
      <c r="O24" s="73"/>
      <c r="P24" s="73"/>
      <c r="Q24" s="73"/>
      <c r="R24" s="73"/>
      <c r="S24" s="73"/>
      <c r="T24" s="73"/>
      <c r="U24" s="73"/>
      <c r="V24" s="73"/>
      <c r="W24" s="73"/>
      <c r="AA24" s="71"/>
      <c r="AB24" s="71"/>
    </row>
    <row r="25" spans="1:862" x14ac:dyDescent="0.25">
      <c r="W25" s="2"/>
      <c r="AA25" s="41"/>
      <c r="AB25" s="41"/>
    </row>
    <row r="26" spans="1:862" ht="15.75" x14ac:dyDescent="0.25">
      <c r="Y26" s="66"/>
      <c r="AA26" s="39"/>
      <c r="AB26" s="39"/>
      <c r="AC26" s="70"/>
    </row>
    <row r="27" spans="1:862" x14ac:dyDescent="0.25">
      <c r="W27" s="2"/>
      <c r="AA27" s="2"/>
      <c r="AB27" s="2"/>
      <c r="AC27" s="2"/>
    </row>
    <row r="28" spans="1:862" x14ac:dyDescent="0.25">
      <c r="AA28" s="41"/>
      <c r="AB28" s="41"/>
    </row>
    <row r="29" spans="1:862" x14ac:dyDescent="0.25">
      <c r="AA29" s="41"/>
      <c r="AB29" s="41"/>
    </row>
    <row r="30" spans="1:862" x14ac:dyDescent="0.25">
      <c r="AA30" s="41"/>
      <c r="AB30" s="41"/>
    </row>
    <row r="31" spans="1:862" x14ac:dyDescent="0.25">
      <c r="AA31" s="41"/>
      <c r="AB31" s="41"/>
    </row>
    <row r="32" spans="1:862" x14ac:dyDescent="0.25">
      <c r="AA32" s="41"/>
      <c r="AB32" s="41"/>
    </row>
    <row r="33" spans="27:28" x14ac:dyDescent="0.25">
      <c r="AA33" s="41"/>
      <c r="AB33" s="41"/>
    </row>
    <row r="34" spans="27:28" x14ac:dyDescent="0.25">
      <c r="AA34" s="41"/>
      <c r="AB34" s="41"/>
    </row>
    <row r="35" spans="27:28" x14ac:dyDescent="0.25">
      <c r="AA35" s="41"/>
      <c r="AB35" s="41"/>
    </row>
    <row r="36" spans="27:28" x14ac:dyDescent="0.25">
      <c r="AA36" s="41"/>
      <c r="AB36" s="41"/>
    </row>
    <row r="37" spans="27:28" x14ac:dyDescent="0.25">
      <c r="AA37" s="41"/>
      <c r="AB37" s="41"/>
    </row>
    <row r="38" spans="27:28" x14ac:dyDescent="0.25">
      <c r="AA38" s="41"/>
      <c r="AB38" s="41"/>
    </row>
    <row r="39" spans="27:28" x14ac:dyDescent="0.25">
      <c r="AA39" s="41"/>
      <c r="AB39" s="41"/>
    </row>
    <row r="62" spans="1:36" s="42" customFormat="1" ht="18.75" x14ac:dyDescent="0.3">
      <c r="A62" s="65" t="s">
        <v>18</v>
      </c>
      <c r="B62" s="42" t="s">
        <v>21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4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6"/>
      <c r="Y62" s="46"/>
      <c r="Z62" s="46"/>
      <c r="AA62" s="43"/>
      <c r="AB62" s="43"/>
      <c r="AC62" s="47"/>
      <c r="AD62" s="47"/>
      <c r="AE62" s="47"/>
      <c r="AF62" s="47"/>
      <c r="AG62" s="47"/>
      <c r="AH62" s="47"/>
      <c r="AI62" s="47"/>
      <c r="AJ62" s="47"/>
    </row>
    <row r="63" spans="1:36" s="42" customFormat="1" ht="18.75" x14ac:dyDescent="0.3">
      <c r="B63" s="42" t="s">
        <v>16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4"/>
      <c r="N63" s="43"/>
      <c r="O63" s="43"/>
      <c r="P63" s="43"/>
      <c r="Q63" s="43"/>
      <c r="R63" s="43"/>
      <c r="S63" s="43"/>
      <c r="T63" s="43"/>
      <c r="U63" s="43"/>
      <c r="V63" s="43"/>
      <c r="W63" s="43"/>
      <c r="AA63" s="43"/>
      <c r="AB63" s="43"/>
      <c r="AC63" s="47"/>
      <c r="AD63" s="47"/>
      <c r="AE63" s="47"/>
      <c r="AF63" s="47"/>
      <c r="AG63" s="47"/>
      <c r="AH63" s="47"/>
      <c r="AI63" s="47"/>
      <c r="AJ63" s="47"/>
    </row>
    <row r="64" spans="1:36" s="42" customFormat="1" ht="18.75" x14ac:dyDescent="0.3">
      <c r="B64" s="42" t="s">
        <v>17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4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9"/>
      <c r="Y64" s="49"/>
      <c r="Z64" s="49"/>
      <c r="AA64" s="43"/>
      <c r="AB64" s="43"/>
      <c r="AC64" s="47"/>
      <c r="AD64" s="47"/>
      <c r="AE64" s="47"/>
      <c r="AF64" s="47"/>
      <c r="AG64" s="47"/>
      <c r="AH64" s="47"/>
      <c r="AI64" s="47"/>
      <c r="AJ64" s="47"/>
    </row>
    <row r="65" spans="1:36" s="42" customFormat="1" ht="18.75" x14ac:dyDescent="0.3">
      <c r="B65" s="61" t="s">
        <v>15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4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9"/>
      <c r="Y65" s="49"/>
      <c r="Z65" s="49"/>
      <c r="AA65" s="43"/>
      <c r="AB65" s="43"/>
      <c r="AC65" s="47"/>
      <c r="AD65" s="47"/>
      <c r="AE65" s="47"/>
      <c r="AF65" s="47"/>
      <c r="AG65" s="47"/>
      <c r="AH65" s="47"/>
      <c r="AI65" s="47"/>
      <c r="AJ65" s="47"/>
    </row>
    <row r="66" spans="1:36" s="42" customFormat="1" ht="18" customHeight="1" x14ac:dyDescent="0.3">
      <c r="A66" s="42" t="s">
        <v>20</v>
      </c>
      <c r="B66" s="42" t="s">
        <v>19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1"/>
      <c r="Y66" s="51"/>
      <c r="Z66" s="51"/>
      <c r="AA66" s="43"/>
      <c r="AB66" s="43"/>
      <c r="AC66" s="47"/>
      <c r="AD66" s="47"/>
      <c r="AE66" s="47"/>
      <c r="AF66" s="47"/>
      <c r="AG66" s="47"/>
      <c r="AH66" s="47"/>
      <c r="AI66" s="47"/>
      <c r="AJ66" s="47"/>
    </row>
    <row r="67" spans="1:36" s="42" customFormat="1" ht="78" customHeight="1" x14ac:dyDescent="0.3">
      <c r="A67" s="62" t="s">
        <v>9</v>
      </c>
      <c r="B67" s="94" t="s">
        <v>81</v>
      </c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51"/>
      <c r="AA67" s="43"/>
      <c r="AB67" s="43"/>
      <c r="AC67" s="47"/>
      <c r="AD67" s="47"/>
      <c r="AE67" s="47"/>
      <c r="AF67" s="47"/>
      <c r="AG67" s="47"/>
      <c r="AH67" s="47"/>
      <c r="AI67" s="47"/>
      <c r="AJ67" s="47"/>
    </row>
    <row r="68" spans="1:36" x14ac:dyDescent="0.25"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</row>
    <row r="69" spans="1:36" x14ac:dyDescent="0.25"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</row>
    <row r="70" spans="1:36" x14ac:dyDescent="0.25"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</row>
    <row r="71" spans="1:36" x14ac:dyDescent="0.25"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</row>
    <row r="72" spans="1:36" x14ac:dyDescent="0.25"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</row>
  </sheetData>
  <mergeCells count="23">
    <mergeCell ref="B67:N72"/>
    <mergeCell ref="AA1:AC1"/>
    <mergeCell ref="A12:B12"/>
    <mergeCell ref="A13:B13"/>
    <mergeCell ref="A14:B14"/>
    <mergeCell ref="A15:B15"/>
    <mergeCell ref="A16:B16"/>
    <mergeCell ref="A17:B17"/>
    <mergeCell ref="A19:Z19"/>
    <mergeCell ref="A18:B18"/>
    <mergeCell ref="A20:Z20"/>
    <mergeCell ref="A21:Z21"/>
    <mergeCell ref="A11:B11"/>
    <mergeCell ref="A1:Z1"/>
    <mergeCell ref="A2:B2"/>
    <mergeCell ref="A3:B3"/>
    <mergeCell ref="A9:B9"/>
    <mergeCell ref="A10:B10"/>
    <mergeCell ref="A4:B4"/>
    <mergeCell ref="A5:B5"/>
    <mergeCell ref="A6:B6"/>
    <mergeCell ref="A7:B7"/>
    <mergeCell ref="A8:B8"/>
  </mergeCells>
  <pageMargins left="0.70866141732283472" right="0.70866141732283472" top="0.74803149606299213" bottom="0.74803149606299213" header="0.31496062992125984" footer="0.31496062992125984"/>
  <pageSetup paperSize="9" scale="2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9"/>
  <sheetViews>
    <sheetView topLeftCell="A20" workbookViewId="0">
      <selection activeCell="C3" sqref="C3"/>
    </sheetView>
  </sheetViews>
  <sheetFormatPr defaultRowHeight="15" x14ac:dyDescent="0.25"/>
  <cols>
    <col min="1" max="1" width="8.7109375" style="52" customWidth="1"/>
    <col min="2" max="2" width="42.42578125" style="53" customWidth="1"/>
    <col min="3" max="3" width="72" style="53" bestFit="1" customWidth="1"/>
  </cols>
  <sheetData>
    <row r="1" spans="1:3" ht="27.75" customHeight="1" x14ac:dyDescent="0.25">
      <c r="A1" s="111" t="s">
        <v>10</v>
      </c>
      <c r="B1" s="111"/>
      <c r="C1" s="111"/>
    </row>
    <row r="2" spans="1:3" ht="28.5" customHeight="1" x14ac:dyDescent="0.25">
      <c r="A2" s="54" t="s">
        <v>11</v>
      </c>
      <c r="B2" s="55" t="s">
        <v>12</v>
      </c>
      <c r="C2" s="54" t="s">
        <v>13</v>
      </c>
    </row>
    <row r="3" spans="1:3" x14ac:dyDescent="0.25">
      <c r="A3" s="56">
        <v>1</v>
      </c>
      <c r="B3" s="57" t="s">
        <v>25</v>
      </c>
      <c r="C3" s="57"/>
    </row>
    <row r="4" spans="1:3" x14ac:dyDescent="0.25">
      <c r="A4" s="63">
        <v>2</v>
      </c>
      <c r="B4" s="58" t="s">
        <v>26</v>
      </c>
      <c r="C4" s="58" t="s">
        <v>14</v>
      </c>
    </row>
    <row r="5" spans="1:3" x14ac:dyDescent="0.25">
      <c r="A5" s="56">
        <v>3</v>
      </c>
      <c r="B5" s="57" t="s">
        <v>27</v>
      </c>
      <c r="C5" s="57" t="s">
        <v>22</v>
      </c>
    </row>
    <row r="6" spans="1:3" x14ac:dyDescent="0.25">
      <c r="A6" s="63">
        <v>4</v>
      </c>
      <c r="B6" s="58" t="s">
        <v>28</v>
      </c>
      <c r="C6" s="58"/>
    </row>
    <row r="7" spans="1:3" x14ac:dyDescent="0.25">
      <c r="A7" s="56">
        <v>5</v>
      </c>
      <c r="B7" s="57" t="s">
        <v>29</v>
      </c>
      <c r="C7" s="57"/>
    </row>
    <row r="8" spans="1:3" x14ac:dyDescent="0.25">
      <c r="A8" s="63">
        <v>6</v>
      </c>
      <c r="B8" s="58" t="s">
        <v>30</v>
      </c>
      <c r="C8" s="58"/>
    </row>
    <row r="9" spans="1:3" x14ac:dyDescent="0.25">
      <c r="A9" s="56">
        <v>7</v>
      </c>
      <c r="B9" s="57" t="s">
        <v>31</v>
      </c>
      <c r="C9" s="57" t="s">
        <v>14</v>
      </c>
    </row>
    <row r="10" spans="1:3" x14ac:dyDescent="0.25">
      <c r="A10" s="63">
        <v>8</v>
      </c>
      <c r="B10" s="58" t="s">
        <v>32</v>
      </c>
      <c r="C10" s="58"/>
    </row>
    <row r="11" spans="1:3" x14ac:dyDescent="0.25">
      <c r="A11" s="56">
        <v>9</v>
      </c>
      <c r="B11" s="57" t="s">
        <v>33</v>
      </c>
      <c r="C11" s="57"/>
    </row>
    <row r="12" spans="1:3" x14ac:dyDescent="0.25">
      <c r="A12" s="63">
        <v>10</v>
      </c>
      <c r="B12" s="58" t="s">
        <v>34</v>
      </c>
      <c r="C12" s="58"/>
    </row>
    <row r="13" spans="1:3" x14ac:dyDescent="0.25">
      <c r="A13" s="56">
        <v>11</v>
      </c>
      <c r="B13" s="57" t="s">
        <v>35</v>
      </c>
      <c r="C13" s="57"/>
    </row>
    <row r="14" spans="1:3" x14ac:dyDescent="0.25">
      <c r="A14" s="63">
        <v>12</v>
      </c>
      <c r="B14" s="58" t="s">
        <v>36</v>
      </c>
      <c r="C14" s="58"/>
    </row>
    <row r="15" spans="1:3" x14ac:dyDescent="0.25">
      <c r="A15" s="56">
        <v>13</v>
      </c>
      <c r="B15" s="57" t="s">
        <v>37</v>
      </c>
      <c r="C15" s="57"/>
    </row>
    <row r="16" spans="1:3" x14ac:dyDescent="0.25">
      <c r="A16" s="63">
        <v>14</v>
      </c>
      <c r="B16" s="58" t="s">
        <v>38</v>
      </c>
      <c r="C16" s="58"/>
    </row>
    <row r="17" spans="1:3" x14ac:dyDescent="0.25">
      <c r="A17" s="56">
        <v>15</v>
      </c>
      <c r="B17" s="57" t="s">
        <v>39</v>
      </c>
      <c r="C17" s="57"/>
    </row>
    <row r="18" spans="1:3" x14ac:dyDescent="0.25">
      <c r="A18" s="63">
        <v>16</v>
      </c>
      <c r="B18" s="58" t="s">
        <v>40</v>
      </c>
      <c r="C18" s="58"/>
    </row>
    <row r="19" spans="1:3" x14ac:dyDescent="0.25">
      <c r="A19" s="56">
        <v>17</v>
      </c>
      <c r="B19" s="57" t="s">
        <v>41</v>
      </c>
      <c r="C19" s="57" t="s">
        <v>14</v>
      </c>
    </row>
    <row r="20" spans="1:3" x14ac:dyDescent="0.25">
      <c r="A20" s="63">
        <v>18</v>
      </c>
      <c r="B20" s="58" t="s">
        <v>42</v>
      </c>
      <c r="C20" s="58"/>
    </row>
    <row r="21" spans="1:3" x14ac:dyDescent="0.25">
      <c r="A21" s="56">
        <v>19</v>
      </c>
      <c r="B21" s="57" t="s">
        <v>43</v>
      </c>
      <c r="C21" s="57"/>
    </row>
    <row r="22" spans="1:3" x14ac:dyDescent="0.25">
      <c r="A22" s="63">
        <v>20</v>
      </c>
      <c r="B22" s="58" t="s">
        <v>44</v>
      </c>
      <c r="C22" s="58"/>
    </row>
    <row r="23" spans="1:3" x14ac:dyDescent="0.25">
      <c r="A23" s="56">
        <v>21</v>
      </c>
      <c r="B23" s="57" t="s">
        <v>45</v>
      </c>
      <c r="C23" s="57"/>
    </row>
    <row r="24" spans="1:3" x14ac:dyDescent="0.25">
      <c r="A24" s="63">
        <v>22</v>
      </c>
      <c r="B24" s="58" t="s">
        <v>46</v>
      </c>
      <c r="C24" s="58"/>
    </row>
    <row r="25" spans="1:3" x14ac:dyDescent="0.25">
      <c r="A25" s="56">
        <v>23</v>
      </c>
      <c r="B25" s="57" t="s">
        <v>47</v>
      </c>
      <c r="C25" s="57"/>
    </row>
    <row r="26" spans="1:3" x14ac:dyDescent="0.25">
      <c r="A26" s="63">
        <v>24</v>
      </c>
      <c r="B26" s="58" t="s">
        <v>48</v>
      </c>
      <c r="C26" s="58"/>
    </row>
    <row r="27" spans="1:3" x14ac:dyDescent="0.25">
      <c r="A27" s="56">
        <v>25</v>
      </c>
      <c r="B27" s="57" t="s">
        <v>49</v>
      </c>
      <c r="C27" s="57"/>
    </row>
    <row r="28" spans="1:3" x14ac:dyDescent="0.25">
      <c r="A28" s="63">
        <v>26</v>
      </c>
      <c r="B28" s="58" t="s">
        <v>50</v>
      </c>
      <c r="C28" s="58"/>
    </row>
    <row r="29" spans="1:3" x14ac:dyDescent="0.25">
      <c r="A29" s="56">
        <v>27</v>
      </c>
      <c r="B29" s="57" t="s">
        <v>51</v>
      </c>
      <c r="C29" s="57"/>
    </row>
    <row r="30" spans="1:3" x14ac:dyDescent="0.25">
      <c r="A30" s="63">
        <v>28</v>
      </c>
      <c r="B30" s="58" t="s">
        <v>52</v>
      </c>
      <c r="C30" s="58"/>
    </row>
    <row r="31" spans="1:3" x14ac:dyDescent="0.25">
      <c r="A31" s="56">
        <v>29</v>
      </c>
      <c r="B31" s="57" t="s">
        <v>53</v>
      </c>
      <c r="C31" s="57" t="s">
        <v>23</v>
      </c>
    </row>
    <row r="32" spans="1:3" x14ac:dyDescent="0.25">
      <c r="A32" s="63">
        <v>30</v>
      </c>
      <c r="B32" s="58" t="s">
        <v>54</v>
      </c>
      <c r="C32" s="58"/>
    </row>
    <row r="33" spans="1:3" x14ac:dyDescent="0.25">
      <c r="A33" s="56">
        <v>31</v>
      </c>
      <c r="B33" s="57" t="s">
        <v>55</v>
      </c>
      <c r="C33" s="57"/>
    </row>
    <row r="34" spans="1:3" x14ac:dyDescent="0.25">
      <c r="A34" s="63">
        <v>32</v>
      </c>
      <c r="B34" s="58" t="s">
        <v>56</v>
      </c>
      <c r="C34" s="58"/>
    </row>
    <row r="35" spans="1:3" x14ac:dyDescent="0.25">
      <c r="A35" s="56">
        <v>33</v>
      </c>
      <c r="B35" s="57" t="s">
        <v>57</v>
      </c>
      <c r="C35" s="57"/>
    </row>
    <row r="36" spans="1:3" x14ac:dyDescent="0.25">
      <c r="A36" s="63">
        <v>34</v>
      </c>
      <c r="B36" s="58" t="s">
        <v>58</v>
      </c>
      <c r="C36" s="58"/>
    </row>
    <row r="37" spans="1:3" x14ac:dyDescent="0.25">
      <c r="A37" s="56">
        <v>35</v>
      </c>
      <c r="B37" s="57" t="s">
        <v>59</v>
      </c>
      <c r="C37" s="57"/>
    </row>
    <row r="38" spans="1:3" x14ac:dyDescent="0.25">
      <c r="A38" s="63">
        <v>36</v>
      </c>
      <c r="B38" s="58" t="s">
        <v>60</v>
      </c>
      <c r="C38" s="58"/>
    </row>
    <row r="39" spans="1:3" x14ac:dyDescent="0.25">
      <c r="A39" s="56">
        <v>37</v>
      </c>
      <c r="B39" s="57" t="s">
        <v>61</v>
      </c>
      <c r="C39" s="57"/>
    </row>
    <row r="40" spans="1:3" x14ac:dyDescent="0.25">
      <c r="A40" s="63">
        <v>38</v>
      </c>
      <c r="B40" s="58" t="s">
        <v>62</v>
      </c>
      <c r="C40" s="58"/>
    </row>
    <row r="41" spans="1:3" x14ac:dyDescent="0.25">
      <c r="A41" s="56">
        <v>39</v>
      </c>
      <c r="B41" s="57" t="s">
        <v>63</v>
      </c>
      <c r="C41" s="57"/>
    </row>
    <row r="42" spans="1:3" x14ac:dyDescent="0.25">
      <c r="A42" s="63">
        <v>40</v>
      </c>
      <c r="B42" s="58" t="s">
        <v>64</v>
      </c>
      <c r="C42" s="58"/>
    </row>
    <row r="43" spans="1:3" x14ac:dyDescent="0.25">
      <c r="A43" s="56">
        <v>41</v>
      </c>
      <c r="B43" s="57" t="s">
        <v>85</v>
      </c>
      <c r="C43" s="57"/>
    </row>
    <row r="44" spans="1:3" x14ac:dyDescent="0.25">
      <c r="A44" s="63">
        <v>42</v>
      </c>
      <c r="B44" s="58" t="s">
        <v>65</v>
      </c>
      <c r="C44" s="58"/>
    </row>
    <row r="45" spans="1:3" x14ac:dyDescent="0.25">
      <c r="A45" s="56">
        <v>43</v>
      </c>
      <c r="B45" s="57" t="s">
        <v>66</v>
      </c>
      <c r="C45" s="57"/>
    </row>
    <row r="46" spans="1:3" x14ac:dyDescent="0.25">
      <c r="A46" s="63">
        <v>44</v>
      </c>
      <c r="B46" s="58" t="s">
        <v>67</v>
      </c>
      <c r="C46" s="58"/>
    </row>
    <row r="47" spans="1:3" x14ac:dyDescent="0.25">
      <c r="A47" s="56">
        <v>45</v>
      </c>
      <c r="B47" s="57" t="s">
        <v>68</v>
      </c>
      <c r="C47" s="57"/>
    </row>
    <row r="48" spans="1:3" x14ac:dyDescent="0.25">
      <c r="A48" s="63">
        <v>46</v>
      </c>
      <c r="B48" s="58" t="s">
        <v>69</v>
      </c>
      <c r="C48" s="58"/>
    </row>
    <row r="49" spans="1:3" x14ac:dyDescent="0.25">
      <c r="A49" s="56">
        <v>47</v>
      </c>
      <c r="B49" s="57" t="s">
        <v>70</v>
      </c>
      <c r="C49" s="57"/>
    </row>
    <row r="50" spans="1:3" x14ac:dyDescent="0.25">
      <c r="A50" s="63">
        <v>48</v>
      </c>
      <c r="B50" s="58" t="s">
        <v>71</v>
      </c>
      <c r="C50" s="58"/>
    </row>
    <row r="51" spans="1:3" x14ac:dyDescent="0.25">
      <c r="A51" s="56">
        <v>49</v>
      </c>
      <c r="B51" s="57" t="s">
        <v>72</v>
      </c>
      <c r="C51" s="57"/>
    </row>
    <row r="52" spans="1:3" x14ac:dyDescent="0.25">
      <c r="A52" s="63">
        <v>50</v>
      </c>
      <c r="B52" s="58" t="s">
        <v>73</v>
      </c>
      <c r="C52" s="58"/>
    </row>
    <row r="53" spans="1:3" x14ac:dyDescent="0.25">
      <c r="A53" s="56">
        <v>51</v>
      </c>
      <c r="B53" s="57" t="s">
        <v>74</v>
      </c>
      <c r="C53" s="57"/>
    </row>
    <row r="54" spans="1:3" x14ac:dyDescent="0.25">
      <c r="A54" s="63">
        <v>52</v>
      </c>
      <c r="B54" s="58" t="s">
        <v>75</v>
      </c>
      <c r="C54" s="58"/>
    </row>
    <row r="55" spans="1:3" x14ac:dyDescent="0.25">
      <c r="A55" s="56">
        <v>53</v>
      </c>
      <c r="B55" s="57" t="s">
        <v>76</v>
      </c>
      <c r="C55" s="57"/>
    </row>
    <row r="56" spans="1:3" x14ac:dyDescent="0.25">
      <c r="A56" s="63">
        <v>54</v>
      </c>
      <c r="B56" s="58" t="s">
        <v>77</v>
      </c>
      <c r="C56" s="58"/>
    </row>
    <row r="57" spans="1:3" x14ac:dyDescent="0.25">
      <c r="A57" s="56">
        <v>55</v>
      </c>
      <c r="B57" s="57" t="s">
        <v>78</v>
      </c>
      <c r="C57" s="57"/>
    </row>
    <row r="58" spans="1:3" x14ac:dyDescent="0.25">
      <c r="A58" s="63">
        <v>56</v>
      </c>
      <c r="B58" s="58" t="s">
        <v>79</v>
      </c>
      <c r="C58" s="58" t="s">
        <v>14</v>
      </c>
    </row>
    <row r="59" spans="1:3" x14ac:dyDescent="0.25">
      <c r="A59" s="56">
        <v>57</v>
      </c>
      <c r="B59" s="57" t="s">
        <v>80</v>
      </c>
      <c r="C59" s="57" t="s">
        <v>14</v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CLASSIFICATIONDATETIME%">12:13 09/05/2022</XMLDat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DosyaTipi xmlns="0ff5413f-ed31-4e8b-a6b2-9d74576a619b">On Yıllık Seri ve Tahmin</DosyaTipi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93D0C4D8100EE74CBC1C31216639CEA9" ma:contentTypeVersion="3" ma:contentTypeDescription="Yeni belge oluşturun." ma:contentTypeScope="" ma:versionID="6dc0efdf1c336bdb2eaa4f98dee4e563">
  <xsd:schema xmlns:xsd="http://www.w3.org/2001/XMLSchema" xmlns:xs="http://www.w3.org/2001/XMLSchema" xmlns:p="http://schemas.microsoft.com/office/2006/metadata/properties" xmlns:ns1="http://schemas.microsoft.com/sharepoint/v3" xmlns:ns2="308a9050-010e-4936-a902-85324e82f03d" xmlns:ns3="0ff5413f-ed31-4e8b-a6b2-9d74576a619b" targetNamespace="http://schemas.microsoft.com/office/2006/metadata/properties" ma:root="true" ma:fieldsID="ce454168bbe2740ef1ad1ad3114c0dbf" ns1:_="" ns2:_="" ns3:_="">
    <xsd:import namespace="http://schemas.microsoft.com/sharepoint/v3"/>
    <xsd:import namespace="308a9050-010e-4936-a902-85324e82f03d"/>
    <xsd:import namespace="0ff5413f-ed31-4e8b-a6b2-9d74576a619b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3:DosyaTipi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Zamanlama Başlangıç Tarihi" ma:description="Zamanlama Başlangıç Tarihi, Yayımlama özelliği tarafından oluşturulan bir site sütunudur. Bu sütun, bu sayfanın site ziyaretçilerine ilk kez görüntüleneceği tarih ve zamanı belirtmek için kullanılır." ma:hidden="true" ma:internalName="PublishingStartDate">
      <xsd:simpleType>
        <xsd:restriction base="dms:Unknown"/>
      </xsd:simpleType>
    </xsd:element>
    <xsd:element name="PublishingExpirationDate" ma:index="9" nillable="true" ma:displayName="Zamanlama Bitiş Tarihi" ma:description="Zamanlama Bitiş Tarihi, Yayımlama özelliği tarafından oluşturulan bir site sütunudur. Bu sütun, bu sayfanın site ziyaretçilerine artık görüntülenmeyeceği tarih ve zamanı belirtmek için kullanılır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a9050-010e-4936-a902-85324e82f0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ylaşılanla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5413f-ed31-4e8b-a6b2-9d74576a619b" elementFormDefault="qualified">
    <xsd:import namespace="http://schemas.microsoft.com/office/2006/documentManagement/types"/>
    <xsd:import namespace="http://schemas.microsoft.com/office/infopath/2007/PartnerControls"/>
    <xsd:element name="DosyaTipi" ma:index="11" nillable="true" ma:displayName="DosyaTipi" ma:format="Dropdown" ma:internalName="DosyaTipi">
      <xsd:simpleType>
        <xsd:restriction base="dms:Choice">
          <xsd:enumeration value="On Yıllık Seri ve Tahmi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XMLData TextToDisplay="%DOCUMENTGUID%">{00000000-0000-0000-0000-000000000000}</XMLDat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XMLData TextToDisplay="RightsWATCHMark">3|DHMI-DHMI-TASNIF DISI|{00000000-0000-0000-0000-000000000000}</XMLData>
</file>

<file path=customXml/itemProps1.xml><?xml version="1.0" encoding="utf-8"?>
<ds:datastoreItem xmlns:ds="http://schemas.openxmlformats.org/officeDocument/2006/customXml" ds:itemID="{7E3B93FF-F66B-42D8-AE42-4DA341A32247}">
  <ds:schemaRefs/>
</ds:datastoreItem>
</file>

<file path=customXml/itemProps2.xml><?xml version="1.0" encoding="utf-8"?>
<ds:datastoreItem xmlns:ds="http://schemas.openxmlformats.org/officeDocument/2006/customXml" ds:itemID="{1F22F446-FD2A-47F8-9773-AA04445CB865}">
  <ds:schemaRefs>
    <ds:schemaRef ds:uri="http://purl.org/dc/dcmitype/"/>
    <ds:schemaRef ds:uri="http://purl.org/dc/terms/"/>
    <ds:schemaRef ds:uri="http://schemas.microsoft.com/sharepoint/v3"/>
    <ds:schemaRef ds:uri="308a9050-010e-4936-a902-85324e82f03d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ff5413f-ed31-4e8b-a6b2-9d74576a619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494D02A-D042-432F-B704-D9B43E16F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8a9050-010e-4936-a902-85324e82f03d"/>
    <ds:schemaRef ds:uri="0ff5413f-ed31-4e8b-a6b2-9d74576a61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AECF968-6AE0-45E5-80B3-96119C8498CF}">
  <ds:schemaRefs/>
</ds:datastoreItem>
</file>

<file path=customXml/itemProps5.xml><?xml version="1.0" encoding="utf-8"?>
<ds:datastoreItem xmlns:ds="http://schemas.openxmlformats.org/officeDocument/2006/customXml" ds:itemID="{488E082A-E7DE-43AD-8E37-33934E2D082C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6577958F-4D33-4D22-9FA5-35C7302591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2002-2022Seri_2023-2025Tahmin</vt:lpstr>
      <vt:lpstr>Tanımlamalar</vt:lpstr>
      <vt:lpstr>Havalimanları Listesi</vt:lpstr>
      <vt:lpstr>'2002-2022Seri_2023-2025Tahmin'!Print_Area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Cansel BİÇEN</dc:creator>
  <cp:lastModifiedBy>Brian William Stacy</cp:lastModifiedBy>
  <dcterms:created xsi:type="dcterms:W3CDTF">2016-11-28T13:19:11Z</dcterms:created>
  <dcterms:modified xsi:type="dcterms:W3CDTF">2023-09-12T17:11:12Z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0x01010093D0C4D8100EE74CBC1C31216639CEA9</vt:lpwstr>
  </property>
  <property fmtid="{D5CDD505-2E9C-101B-9397-08002B2CF9AE}" pid="3" name="RightsWATCHMark">
    <vt:lpwstr>3|DHMI-DHMI-TASNIF DISI|{00000000-0000-0000-0000-000000000000}</vt:lpwstr>
  </property>
</Properties>
</file>