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48C6258D-3748-43C8-B293-F2962FAAF586}" xr6:coauthVersionLast="36" xr6:coauthVersionMax="36" xr10:uidLastSave="{00000000-0000-0000-0000-000000000000}"/>
  <bookViews>
    <workbookView xWindow="0" yWindow="0" windowWidth="28800" windowHeight="11325" activeTab="2" xr2:uid="{6D691C49-4341-472F-A7B2-6911604CD23E}"/>
  </bookViews>
  <sheets>
    <sheet name="2016 SPI DCS D1-10.IDDS" sheetId="4" r:id="rId1"/>
    <sheet name="2016 SPI DATA D1-10.IDDS" sheetId="5" r:id="rId2"/>
    <sheet name="2016 data" sheetId="6" r:id="rId3"/>
  </sheets>
  <definedNames>
    <definedName name="_xlnm._FilterDatabase" localSheetId="2" hidden="1">'2016 data'!$A$2:$F$2</definedName>
    <definedName name="_xlnm._FilterDatabase" localSheetId="0" hidden="1">'2016 SPI DCS D1-10.IDDS'!$A$2:$D$2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  <c r="E184" i="6" l="1"/>
  <c r="D184" i="5" s="1"/>
  <c r="F184" i="6"/>
  <c r="E121" i="6"/>
  <c r="D121" i="5" s="1"/>
  <c r="F121" i="6"/>
  <c r="E6" i="6"/>
  <c r="D6" i="5" s="1"/>
  <c r="F6" i="6"/>
  <c r="E143" i="6"/>
  <c r="D143" i="5" s="1"/>
  <c r="F143" i="6"/>
  <c r="E153" i="6"/>
  <c r="D153" i="5" s="1"/>
  <c r="F153" i="6"/>
  <c r="E60" i="6"/>
  <c r="D60" i="5" s="1"/>
  <c r="F60" i="6"/>
  <c r="E132" i="6"/>
  <c r="D132" i="5" s="1"/>
  <c r="F132" i="6"/>
  <c r="E158" i="6"/>
  <c r="D158" i="5" s="1"/>
  <c r="F158" i="6"/>
  <c r="E97" i="6"/>
  <c r="D97" i="5" s="1"/>
  <c r="F97" i="6"/>
  <c r="E93" i="6"/>
  <c r="D93" i="5" s="1"/>
  <c r="F93" i="6"/>
  <c r="E54" i="6"/>
  <c r="D54" i="5" s="1"/>
  <c r="F54" i="6"/>
  <c r="E114" i="6"/>
  <c r="D114" i="5" s="1"/>
  <c r="F114" i="6"/>
  <c r="E161" i="6"/>
  <c r="D161" i="5" s="1"/>
  <c r="F161" i="6"/>
  <c r="E36" i="6"/>
  <c r="D36" i="5" s="1"/>
  <c r="F36" i="6"/>
  <c r="E80" i="6"/>
  <c r="D80" i="5" s="1"/>
  <c r="F80" i="6"/>
  <c r="E148" i="6"/>
  <c r="D148" i="5" s="1"/>
  <c r="F148" i="6"/>
  <c r="E78" i="6"/>
  <c r="D78" i="5" s="1"/>
  <c r="F78" i="6"/>
  <c r="E177" i="6"/>
  <c r="D177" i="5" s="1"/>
  <c r="F177" i="6"/>
  <c r="E191" i="6"/>
  <c r="D191" i="5" s="1"/>
  <c r="F191" i="6"/>
  <c r="E149" i="6"/>
  <c r="D149" i="5" s="1"/>
  <c r="F149" i="6"/>
  <c r="E116" i="6"/>
  <c r="D116" i="5" s="1"/>
  <c r="F116" i="6"/>
  <c r="E24" i="6"/>
  <c r="D24" i="5" s="1"/>
  <c r="F24" i="6"/>
  <c r="E176" i="6"/>
  <c r="D176" i="5" s="1"/>
  <c r="F176" i="6"/>
  <c r="E146" i="6"/>
  <c r="D146" i="5" s="1"/>
  <c r="F146" i="6"/>
  <c r="E113" i="6"/>
  <c r="D113" i="5" s="1"/>
  <c r="F113" i="6"/>
  <c r="E44" i="6"/>
  <c r="D44" i="5" s="1"/>
  <c r="F44" i="6"/>
  <c r="E14" i="6"/>
  <c r="D14" i="5" s="1"/>
  <c r="F14" i="6"/>
  <c r="E50" i="6"/>
  <c r="D50" i="5" s="1"/>
  <c r="F50" i="6"/>
  <c r="E83" i="6"/>
  <c r="D83" i="5" s="1"/>
  <c r="F83" i="6"/>
  <c r="E118" i="6"/>
  <c r="D118" i="5" s="1"/>
  <c r="F118" i="6"/>
  <c r="E151" i="6"/>
  <c r="D151" i="5" s="1"/>
  <c r="F151" i="6"/>
  <c r="E189" i="6"/>
  <c r="D189" i="5" s="1"/>
  <c r="F189" i="6"/>
  <c r="E137" i="6"/>
  <c r="D137" i="5" s="1"/>
  <c r="F137" i="6"/>
  <c r="E82" i="6"/>
  <c r="D82" i="5" s="1"/>
  <c r="F82" i="6"/>
  <c r="E12" i="6"/>
  <c r="D12" i="5" s="1"/>
  <c r="F12" i="6"/>
  <c r="E35" i="6"/>
  <c r="D35" i="5" s="1"/>
  <c r="F35" i="6"/>
  <c r="E68" i="6"/>
  <c r="D68" i="5" s="1"/>
  <c r="F68" i="6"/>
  <c r="E100" i="6"/>
  <c r="D100" i="5" s="1"/>
  <c r="F100" i="6"/>
  <c r="E136" i="6"/>
  <c r="D136" i="5" s="1"/>
  <c r="F136" i="6"/>
  <c r="E171" i="6"/>
  <c r="D171" i="5" s="1"/>
  <c r="F171" i="6"/>
  <c r="E180" i="6"/>
  <c r="D180" i="5" s="1"/>
  <c r="F180" i="6"/>
  <c r="E150" i="6"/>
  <c r="D150" i="5" s="1"/>
  <c r="F150" i="6"/>
  <c r="E117" i="6"/>
  <c r="D117" i="5" s="1"/>
  <c r="F117" i="6"/>
  <c r="E89" i="6"/>
  <c r="D89" i="5" s="1"/>
  <c r="F89" i="6"/>
  <c r="E56" i="6"/>
  <c r="D56" i="5" s="1"/>
  <c r="F56" i="6"/>
  <c r="E25" i="6"/>
  <c r="D25" i="5" s="1"/>
  <c r="F25" i="6"/>
  <c r="E77" i="6"/>
  <c r="D77" i="5" s="1"/>
  <c r="F77" i="6"/>
  <c r="E21" i="6"/>
  <c r="D21" i="5" s="1"/>
  <c r="F21" i="6"/>
  <c r="E26" i="6"/>
  <c r="D26" i="5" s="1"/>
  <c r="F26" i="6"/>
  <c r="E63" i="6"/>
  <c r="D63" i="5" s="1"/>
  <c r="F63" i="6"/>
  <c r="E95" i="6"/>
  <c r="D95" i="5" s="1"/>
  <c r="F95" i="6"/>
  <c r="E122" i="6"/>
  <c r="D122" i="5" s="1"/>
  <c r="F122" i="6"/>
  <c r="E155" i="6"/>
  <c r="D155" i="5" s="1"/>
  <c r="F155" i="6"/>
  <c r="E186" i="6"/>
  <c r="D186" i="5" s="1"/>
  <c r="F186" i="6"/>
  <c r="E145" i="6"/>
  <c r="D145" i="5" s="1"/>
  <c r="F145" i="6"/>
  <c r="E74" i="6"/>
  <c r="D74" i="5" s="1"/>
  <c r="F74" i="6"/>
  <c r="E20" i="6"/>
  <c r="D20" i="5" s="1"/>
  <c r="F20" i="6"/>
  <c r="E23" i="6"/>
  <c r="D23" i="5" s="1"/>
  <c r="F23" i="6"/>
  <c r="E55" i="6"/>
  <c r="D55" i="5" s="1"/>
  <c r="F55" i="6"/>
  <c r="E88" i="6"/>
  <c r="D88" i="5" s="1"/>
  <c r="F88" i="6"/>
  <c r="E119" i="6"/>
  <c r="D119" i="5" s="1"/>
  <c r="F119" i="6"/>
  <c r="E156" i="6"/>
  <c r="D156" i="5" s="1"/>
  <c r="F156" i="6"/>
  <c r="E183" i="6"/>
  <c r="D183" i="5" s="1"/>
  <c r="F183" i="6"/>
  <c r="E53" i="6"/>
  <c r="D53" i="5" s="1"/>
  <c r="F53" i="6"/>
  <c r="E86" i="6"/>
  <c r="D86" i="5" s="1"/>
  <c r="F86" i="6"/>
  <c r="E185" i="6"/>
  <c r="D185" i="5" s="1"/>
  <c r="F185" i="6"/>
  <c r="E172" i="6"/>
  <c r="D172" i="5" s="1"/>
  <c r="F172" i="6"/>
  <c r="E141" i="6"/>
  <c r="D141" i="5" s="1"/>
  <c r="F141" i="6"/>
  <c r="E108" i="6"/>
  <c r="D108" i="5" s="1"/>
  <c r="F108" i="6"/>
  <c r="E16" i="6"/>
  <c r="D16" i="5" s="1"/>
  <c r="F16" i="6"/>
  <c r="E169" i="6"/>
  <c r="D169" i="5" s="1"/>
  <c r="F169" i="6"/>
  <c r="E138" i="6"/>
  <c r="D138" i="5" s="1"/>
  <c r="F138" i="6"/>
  <c r="E101" i="6"/>
  <c r="D101" i="5" s="1"/>
  <c r="F101" i="6"/>
  <c r="E29" i="6"/>
  <c r="D29" i="5" s="1"/>
  <c r="F29" i="6"/>
  <c r="E22" i="6"/>
  <c r="D22" i="5" s="1"/>
  <c r="F22" i="6"/>
  <c r="E59" i="6"/>
  <c r="D59" i="5" s="1"/>
  <c r="F59" i="6"/>
  <c r="E91" i="6"/>
  <c r="D91" i="5" s="1"/>
  <c r="F91" i="6"/>
  <c r="E126" i="6"/>
  <c r="D126" i="5" s="1"/>
  <c r="F126" i="6"/>
  <c r="E159" i="6"/>
  <c r="D159" i="5" s="1"/>
  <c r="F159" i="6"/>
  <c r="E181" i="6"/>
  <c r="D181" i="5" s="1"/>
  <c r="F181" i="6"/>
  <c r="E120" i="6"/>
  <c r="D120" i="5" s="1"/>
  <c r="F120" i="6"/>
  <c r="E58" i="6"/>
  <c r="D58" i="5" s="1"/>
  <c r="F58" i="6"/>
  <c r="E11" i="6"/>
  <c r="D11" i="5" s="1"/>
  <c r="F11" i="6"/>
  <c r="E43" i="6"/>
  <c r="D43" i="5" s="1"/>
  <c r="F43" i="6"/>
  <c r="E76" i="6"/>
  <c r="D76" i="5" s="1"/>
  <c r="F76" i="6"/>
  <c r="E115" i="6"/>
  <c r="D115" i="5" s="1"/>
  <c r="F115" i="6"/>
  <c r="E144" i="6"/>
  <c r="D144" i="5" s="1"/>
  <c r="F144" i="6"/>
  <c r="E179" i="6"/>
  <c r="D179" i="5" s="1"/>
  <c r="F179" i="6"/>
  <c r="E173" i="6"/>
  <c r="D173" i="5" s="1"/>
  <c r="F173" i="6"/>
  <c r="E142" i="6"/>
  <c r="D142" i="5" s="1"/>
  <c r="F142" i="6"/>
  <c r="E109" i="6"/>
  <c r="D109" i="5" s="1"/>
  <c r="F109" i="6"/>
  <c r="E81" i="6"/>
  <c r="D81" i="5" s="1"/>
  <c r="F81" i="6"/>
  <c r="E48" i="6"/>
  <c r="D48" i="5" s="1"/>
  <c r="F48" i="6"/>
  <c r="E9" i="6"/>
  <c r="D9" i="5" s="1"/>
  <c r="F9" i="6"/>
  <c r="E61" i="6"/>
  <c r="D61" i="5" s="1"/>
  <c r="F61" i="6"/>
  <c r="E5" i="6"/>
  <c r="D5" i="5" s="1"/>
  <c r="F5" i="6"/>
  <c r="E34" i="6"/>
  <c r="D34" i="5" s="1"/>
  <c r="F34" i="6"/>
  <c r="E71" i="6"/>
  <c r="D71" i="5" s="1"/>
  <c r="F71" i="6"/>
  <c r="E102" i="6"/>
  <c r="D102" i="5" s="1"/>
  <c r="F102" i="6"/>
  <c r="E131" i="6"/>
  <c r="D131" i="5" s="1"/>
  <c r="F131" i="6"/>
  <c r="E163" i="6"/>
  <c r="D163" i="5" s="1"/>
  <c r="F163" i="6"/>
  <c r="E192" i="6"/>
  <c r="D192" i="5" s="1"/>
  <c r="F192" i="6"/>
  <c r="E129" i="6"/>
  <c r="D129" i="5" s="1"/>
  <c r="F129" i="6"/>
  <c r="E66" i="6"/>
  <c r="D66" i="5" s="1"/>
  <c r="F66" i="6"/>
  <c r="E4" i="6"/>
  <c r="D4" i="5" s="1"/>
  <c r="F4" i="6"/>
  <c r="E31" i="6"/>
  <c r="D31" i="5" s="1"/>
  <c r="F31" i="6"/>
  <c r="E64" i="6"/>
  <c r="D64" i="5" s="1"/>
  <c r="F64" i="6"/>
  <c r="E96" i="6"/>
  <c r="D96" i="5" s="1"/>
  <c r="F96" i="6"/>
  <c r="E128" i="6"/>
  <c r="D128" i="5" s="1"/>
  <c r="F128" i="6"/>
  <c r="E164" i="6"/>
  <c r="D164" i="5" s="1"/>
  <c r="F164" i="6"/>
  <c r="E190" i="6"/>
  <c r="D190" i="5" s="1"/>
  <c r="F190" i="6"/>
  <c r="E62" i="6"/>
  <c r="D62" i="5" s="1"/>
  <c r="F62" i="6"/>
  <c r="E94" i="6"/>
  <c r="D94" i="5" s="1"/>
  <c r="F94" i="6"/>
  <c r="E107" i="6"/>
  <c r="D107" i="5" s="1"/>
  <c r="F107" i="6"/>
  <c r="E57" i="6"/>
  <c r="D57" i="5" s="1"/>
  <c r="F57" i="6"/>
  <c r="E133" i="6"/>
  <c r="D133" i="5" s="1"/>
  <c r="F133" i="6"/>
  <c r="E40" i="6"/>
  <c r="D40" i="5" s="1"/>
  <c r="F40" i="6"/>
  <c r="E8" i="6"/>
  <c r="D8" i="5" s="1"/>
  <c r="F8" i="6"/>
  <c r="E162" i="6"/>
  <c r="D162" i="5" s="1"/>
  <c r="F162" i="6"/>
  <c r="E130" i="6"/>
  <c r="D130" i="5" s="1"/>
  <c r="F130" i="6"/>
  <c r="E85" i="6"/>
  <c r="D85" i="5" s="1"/>
  <c r="F85" i="6"/>
  <c r="E13" i="6"/>
  <c r="D13" i="5" s="1"/>
  <c r="F13" i="6"/>
  <c r="E30" i="6"/>
  <c r="D30" i="5" s="1"/>
  <c r="F30" i="6"/>
  <c r="E67" i="6"/>
  <c r="D67" i="5" s="1"/>
  <c r="F67" i="6"/>
  <c r="E99" i="6"/>
  <c r="D99" i="5" s="1"/>
  <c r="F99" i="6"/>
  <c r="E135" i="6"/>
  <c r="D135" i="5" s="1"/>
  <c r="F135" i="6"/>
  <c r="E166" i="6"/>
  <c r="D166" i="5" s="1"/>
  <c r="F166" i="6"/>
  <c r="E168" i="6"/>
  <c r="D168" i="5" s="1"/>
  <c r="F168" i="6"/>
  <c r="E112" i="6"/>
  <c r="D112" i="5" s="1"/>
  <c r="F112" i="6"/>
  <c r="E42" i="6"/>
  <c r="D42" i="5" s="1"/>
  <c r="F42" i="6"/>
  <c r="E19" i="6"/>
  <c r="D19" i="5" s="1"/>
  <c r="F19" i="6"/>
  <c r="E51" i="6"/>
  <c r="D51" i="5" s="1"/>
  <c r="F51" i="6"/>
  <c r="E84" i="6"/>
  <c r="D84" i="5" s="1"/>
  <c r="F84" i="6"/>
  <c r="E123" i="6"/>
  <c r="D123" i="5" s="1"/>
  <c r="F123" i="6"/>
  <c r="E152" i="6"/>
  <c r="D152" i="5" s="1"/>
  <c r="F152" i="6"/>
  <c r="E187" i="6"/>
  <c r="D187" i="5" s="1"/>
  <c r="F187" i="6"/>
  <c r="E165" i="6"/>
  <c r="D165" i="5" s="1"/>
  <c r="F165" i="6"/>
  <c r="E134" i="6"/>
  <c r="D134" i="5" s="1"/>
  <c r="F134" i="6"/>
  <c r="E104" i="6"/>
  <c r="D104" i="5" s="1"/>
  <c r="F104" i="6"/>
  <c r="E73" i="6"/>
  <c r="D73" i="5" s="1"/>
  <c r="F73" i="6"/>
  <c r="E41" i="6"/>
  <c r="D41" i="5" s="1"/>
  <c r="F41" i="6"/>
  <c r="E3" i="6"/>
  <c r="F3" i="6"/>
  <c r="E52" i="6"/>
  <c r="D52" i="5" s="1"/>
  <c r="F52" i="6"/>
  <c r="E10" i="6"/>
  <c r="D10" i="5" s="1"/>
  <c r="F10" i="6"/>
  <c r="E46" i="6"/>
  <c r="D46" i="5" s="1"/>
  <c r="F46" i="6"/>
  <c r="E79" i="6"/>
  <c r="D79" i="5" s="1"/>
  <c r="F79" i="6"/>
  <c r="E106" i="6"/>
  <c r="D106" i="5" s="1"/>
  <c r="F106" i="6"/>
  <c r="E139" i="6"/>
  <c r="D139" i="5" s="1"/>
  <c r="F139" i="6"/>
  <c r="E170" i="6"/>
  <c r="D170" i="5" s="1"/>
  <c r="F170" i="6"/>
  <c r="E174" i="6"/>
  <c r="D174" i="5" s="1"/>
  <c r="F174" i="6"/>
  <c r="E105" i="6"/>
  <c r="D105" i="5" s="1"/>
  <c r="F105" i="6"/>
  <c r="E49" i="6"/>
  <c r="D49" i="5" s="1"/>
  <c r="F49" i="6"/>
  <c r="E7" i="6"/>
  <c r="D7" i="5" s="1"/>
  <c r="F7" i="6"/>
  <c r="E39" i="6"/>
  <c r="D39" i="5" s="1"/>
  <c r="F39" i="6"/>
  <c r="E72" i="6"/>
  <c r="D72" i="5" s="1"/>
  <c r="F72" i="6"/>
  <c r="E103" i="6"/>
  <c r="D103" i="5" s="1"/>
  <c r="F103" i="6"/>
  <c r="E140" i="6"/>
  <c r="D140" i="5" s="1"/>
  <c r="F140" i="6"/>
  <c r="E167" i="6"/>
  <c r="D167" i="5" s="1"/>
  <c r="F167" i="6"/>
  <c r="E17" i="6"/>
  <c r="D17" i="5" s="1"/>
  <c r="F17" i="6"/>
  <c r="E70" i="6"/>
  <c r="D70" i="5" s="1"/>
  <c r="F70" i="6"/>
  <c r="E127" i="6"/>
  <c r="D127" i="5" s="1"/>
  <c r="F127" i="6"/>
  <c r="E157" i="6"/>
  <c r="D157" i="5" s="1"/>
  <c r="F157" i="6"/>
  <c r="E124" i="6"/>
  <c r="D124" i="5" s="1"/>
  <c r="F124" i="6"/>
  <c r="E32" i="6"/>
  <c r="D32" i="5" s="1"/>
  <c r="F32" i="6"/>
  <c r="E154" i="6"/>
  <c r="D154" i="5" s="1"/>
  <c r="F154" i="6"/>
  <c r="E69" i="6"/>
  <c r="D69" i="5" s="1"/>
  <c r="F69" i="6"/>
  <c r="E38" i="6"/>
  <c r="D38" i="5" s="1"/>
  <c r="F38" i="6"/>
  <c r="E75" i="6"/>
  <c r="D75" i="5" s="1"/>
  <c r="F75" i="6"/>
  <c r="E110" i="6"/>
  <c r="D110" i="5" s="1"/>
  <c r="F110" i="6"/>
  <c r="E182" i="6"/>
  <c r="D182" i="5" s="1"/>
  <c r="F182" i="6"/>
  <c r="E98" i="6"/>
  <c r="D98" i="5" s="1"/>
  <c r="F98" i="6"/>
  <c r="E28" i="6"/>
  <c r="D28" i="5" s="1"/>
  <c r="F28" i="6"/>
  <c r="E27" i="6"/>
  <c r="D27" i="5" s="1"/>
  <c r="F27" i="6"/>
  <c r="E92" i="6"/>
  <c r="D92" i="5" s="1"/>
  <c r="F92" i="6"/>
  <c r="E160" i="6"/>
  <c r="D160" i="5" s="1"/>
  <c r="F160" i="6"/>
  <c r="E188" i="6"/>
  <c r="D188" i="5" s="1"/>
  <c r="F188" i="6"/>
  <c r="E125" i="6"/>
  <c r="D125" i="5" s="1"/>
  <c r="F125" i="6"/>
  <c r="E65" i="6"/>
  <c r="D65" i="5" s="1"/>
  <c r="F65" i="6"/>
  <c r="E33" i="6"/>
  <c r="D33" i="5" s="1"/>
  <c r="F33" i="6"/>
  <c r="E37" i="6"/>
  <c r="D37" i="5" s="1"/>
  <c r="F37" i="6"/>
  <c r="E18" i="6"/>
  <c r="D18" i="5" s="1"/>
  <c r="F18" i="6"/>
  <c r="E87" i="6"/>
  <c r="D87" i="5" s="1"/>
  <c r="F87" i="6"/>
  <c r="E147" i="6"/>
  <c r="D147" i="5" s="1"/>
  <c r="F147" i="6"/>
  <c r="E178" i="6"/>
  <c r="D178" i="5" s="1"/>
  <c r="F178" i="6"/>
  <c r="E90" i="6"/>
  <c r="D90" i="5" s="1"/>
  <c r="F90" i="6"/>
  <c r="E15" i="6"/>
  <c r="D15" i="5" s="1"/>
  <c r="F15" i="6"/>
  <c r="E47" i="6"/>
  <c r="D47" i="5" s="1"/>
  <c r="F47" i="6"/>
  <c r="E111" i="6"/>
  <c r="D111" i="5" s="1"/>
  <c r="F111" i="6"/>
  <c r="E175" i="6"/>
  <c r="D175" i="5" s="1"/>
  <c r="F175" i="6"/>
  <c r="E45" i="6"/>
  <c r="D45" i="5" s="1"/>
  <c r="F45" i="6"/>
  <c r="E1" i="6" l="1"/>
  <c r="F1" i="6"/>
  <c r="D3" i="5"/>
</calcChain>
</file>

<file path=xl/sharedStrings.xml><?xml version="1.0" encoding="utf-8"?>
<sst xmlns="http://schemas.openxmlformats.org/spreadsheetml/2006/main" count="1339" uniqueCount="395">
  <si>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</si>
  <si>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</si>
  <si>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</si>
  <si>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</si>
  <si>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</si>
  <si>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</si>
  <si>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</si>
  <si>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</si>
  <si>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</si>
  <si>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</si>
  <si>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</si>
  <si>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</si>
  <si>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</si>
  <si>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</si>
  <si>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</si>
  <si>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</si>
  <si>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</si>
  <si>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</si>
  <si>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</si>
  <si>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</si>
  <si>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</si>
  <si>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</si>
  <si>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</si>
  <si>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</si>
  <si>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</si>
  <si>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</si>
  <si>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</si>
  <si>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</si>
  <si>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</si>
  <si>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</si>
  <si>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</si>
  <si>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</si>
  <si>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</si>
  <si>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</si>
  <si>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</si>
  <si>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</si>
  <si>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</si>
  <si>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</si>
  <si>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</si>
  <si>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</si>
  <si>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</si>
  <si>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</si>
  <si>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</si>
  <si>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</si>
  <si>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</si>
  <si>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</si>
  <si>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</si>
  <si>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</si>
  <si>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</si>
  <si>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</si>
  <si>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</si>
  <si>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</si>
  <si>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</si>
  <si>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</si>
  <si>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</si>
  <si>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</si>
  <si>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</si>
  <si>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</si>
  <si>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</si>
  <si>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</si>
  <si>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</si>
  <si>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</si>
  <si>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</si>
  <si>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</si>
  <si>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</si>
  <si>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</si>
  <si>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</si>
  <si>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</si>
  <si>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</si>
  <si>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</si>
  <si>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</si>
  <si>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</si>
  <si>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</si>
  <si>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</si>
  <si>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</si>
  <si>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</si>
  <si>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</si>
  <si>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</si>
  <si>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</si>
  <si>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</si>
  <si>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</si>
  <si>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</si>
  <si>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</si>
  <si>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</si>
  <si>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</si>
  <si>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</si>
  <si>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</si>
  <si>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</si>
  <si>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</si>
  <si>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</si>
  <si>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</si>
  <si>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</si>
  <si>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</si>
  <si>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</si>
  <si>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</si>
  <si>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</si>
  <si>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</si>
  <si>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</si>
  <si>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</si>
  <si>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</si>
  <si>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</si>
  <si>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</si>
  <si>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</si>
  <si>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</si>
  <si>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</si>
  <si>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</si>
  <si>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</si>
  <si>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</si>
  <si>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</si>
  <si>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</si>
  <si>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</si>
  <si>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</si>
  <si>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</si>
  <si>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</si>
  <si>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</si>
  <si>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</si>
  <si>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</si>
  <si>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</si>
  <si>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</si>
  <si>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</si>
  <si>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</si>
  <si>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</si>
  <si>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</si>
  <si>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</si>
  <si>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</si>
  <si>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</si>
  <si>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</si>
  <si>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</si>
  <si>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</si>
  <si>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</si>
  <si>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</si>
  <si>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</si>
  <si>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</si>
  <si>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</si>
  <si>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</si>
  <si>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</si>
  <si>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</si>
  <si>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</si>
  <si>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</si>
  <si>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</si>
  <si>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</si>
  <si>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</si>
  <si>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</si>
  <si>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</si>
  <si>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</si>
  <si>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</si>
  <si>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</si>
  <si>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</si>
  <si>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</si>
  <si>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</si>
  <si>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</si>
  <si>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</si>
  <si>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</si>
  <si>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</si>
  <si>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</si>
  <si>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</si>
  <si>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</si>
  <si>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</si>
  <si>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</si>
  <si>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</si>
  <si>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</si>
  <si>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</si>
  <si>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</si>
  <si>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</si>
  <si>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</si>
  <si>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</si>
  <si>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</si>
  <si>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</si>
  <si>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</si>
  <si>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</si>
  <si>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</si>
  <si>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</si>
  <si>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</si>
  <si>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</si>
  <si>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</si>
  <si>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</si>
  <si>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</si>
  <si>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</si>
  <si>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</si>
  <si>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</si>
  <si>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</si>
  <si>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</si>
  <si>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</si>
  <si>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</si>
  <si>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</si>
  <si>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</si>
  <si>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</si>
  <si>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</si>
  <si>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</si>
  <si>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</si>
  <si>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</si>
  <si>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</si>
  <si>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</si>
  <si>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</si>
  <si>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</si>
  <si>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</si>
  <si>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</si>
  <si>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</si>
  <si>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</si>
  <si>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</si>
  <si>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</si>
  <si>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</si>
  <si>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</si>
  <si>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</si>
  <si>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</si>
  <si>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</si>
  <si>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</si>
  <si>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</si>
  <si>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</si>
  <si>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</si>
  <si>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</si>
  <si>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</si>
  <si>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</si>
  <si>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</si>
  <si>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</si>
  <si>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</si>
  <si>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</si>
  <si>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</si>
  <si>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</si>
  <si>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</si>
  <si>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</si>
  <si>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</si>
  <si>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</si>
  <si>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</si>
  <si>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</si>
  <si>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</si>
  <si>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</si>
  <si>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</si>
  <si>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</si>
  <si>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</si>
  <si>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</si>
  <si>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</si>
  <si>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</si>
  <si>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</si>
  <si>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</si>
  <si>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</si>
  <si>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</si>
  <si>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</si>
  <si>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</si>
  <si>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</si>
  <si>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</si>
  <si>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</si>
  <si>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</si>
  <si>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</si>
  <si>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</si>
  <si>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</si>
  <si>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</si>
  <si>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</si>
  <si>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</si>
  <si>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</si>
  <si>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</si>
  <si>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</si>
  <si>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</si>
  <si>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</si>
  <si>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</si>
  <si>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</si>
  <si>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</si>
  <si>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</si>
  <si>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</si>
  <si>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</si>
  <si>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</si>
  <si>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</si>
  <si>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</si>
  <si>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</si>
  <si>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</si>
  <si>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</si>
  <si>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</si>
  <si>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</si>
  <si>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</si>
  <si>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</si>
  <si>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</si>
  <si>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</si>
  <si>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</si>
  <si>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</si>
  <si>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</si>
  <si>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</si>
  <si>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</si>
  <si>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</si>
  <si>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</si>
  <si>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</si>
  <si>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</si>
  <si>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</si>
  <si>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</si>
  <si>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</si>
  <si>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</si>
  <si>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</si>
  <si>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</si>
  <si>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</si>
  <si>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</si>
  <si>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</si>
  <si>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</si>
  <si>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</si>
  <si>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</si>
  <si>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</si>
  <si>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</si>
  <si>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</si>
  <si>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</si>
  <si>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</si>
  <si>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</si>
  <si>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</si>
  <si>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</si>
  <si>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</si>
  <si>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</si>
  <si>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</si>
  <si>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</si>
  <si>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</si>
  <si>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</si>
  <si>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</si>
  <si>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</si>
  <si>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</si>
  <si>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</si>
  <si>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</si>
  <si>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</si>
  <si>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</si>
  <si>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</si>
  <si>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</si>
  <si>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</si>
  <si>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</si>
  <si>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</si>
  <si>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</si>
  <si>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</si>
  <si>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</si>
  <si>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</si>
  <si>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</si>
  <si>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</si>
  <si>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</si>
  <si>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</si>
  <si>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</si>
  <si>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</si>
  <si>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</si>
  <si>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</si>
  <si>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</si>
  <si>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</si>
  <si>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</si>
  <si>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</si>
  <si>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</si>
  <si>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</si>
  <si>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</si>
  <si>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</si>
  <si>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</si>
  <si>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</si>
  <si>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</si>
  <si>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</si>
  <si>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</si>
  <si>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</si>
  <si>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</si>
  <si>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</si>
  <si>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</si>
  <si>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</si>
  <si>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</si>
  <si>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</si>
  <si>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</si>
  <si>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</si>
  <si>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</si>
  <si>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</si>
  <si>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</si>
  <si>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</si>
  <si>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</si>
  <si>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</si>
  <si>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</si>
  <si>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</si>
  <si>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</si>
  <si>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</si>
  <si>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</si>
  <si>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</si>
  <si>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</si>
  <si>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</si>
  <si>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</si>
  <si>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</si>
  <si>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</si>
  <si>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</si>
  <si>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</si>
  <si>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</si>
  <si>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</si>
  <si>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</si>
  <si>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</si>
  <si>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</si>
  <si>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</si>
  <si>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</si>
  <si>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</si>
  <si>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</si>
  <si>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</si>
  <si>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YR2016</t>
  </si>
  <si>
    <t>Series</t>
  </si>
  <si>
    <t>SCALE</t>
  </si>
  <si>
    <t>SC.MSC.IDDS.ZS</t>
  </si>
  <si>
    <t>SDDS subsciption</t>
  </si>
  <si>
    <t>Eswatini</t>
  </si>
  <si>
    <t>PSE</t>
  </si>
  <si>
    <t>Score</t>
  </si>
  <si>
    <t>DCS</t>
  </si>
  <si>
    <t>e-GDDS</t>
  </si>
  <si>
    <t>SDDS</t>
  </si>
  <si>
    <t>SDDS Plus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</si>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</sst>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theme="7" tint="0.59999389629810485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2" fillId="0" borderId="0" xfId="1" applyFont="1" applyFill="1" applyAlignment="1">
      <alignment horizontal="center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left"/>
    </xf>
    <xf numFmtId="0" fontId="4" fillId="0" borderId="1" xfId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4" borderId="0" xfId="0" applyFont="1" applyFill="1"/>
    <xf numFmtId="0" fontId="6" fillId="5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_cty99" xfId="1" xr:uid="{C7C4F7C3-7B3A-4118-A80C-09DF0B2B363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2B0F-3DE8-4EB4-93D1-E0291472E35B}">
  <dimension ref="A1:D220"/>
  <sheetViews>
    <sheetView showGridLines="0" workbookViewId="0">
      <selection sqref="A1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381</v>
      </c>
      <c r="D1" s="2" t="s">
        <v>382</v>
      </c>
    </row>
    <row r="2" spans="1:4" s="1" customFormat="1" x14ac:dyDescent="0.25">
      <c r="A2" s="1" t="s">
        <v>2</v>
      </c>
      <c r="B2" s="1" t="s">
        <v>383</v>
      </c>
      <c r="C2" s="2" t="s">
        <v>384</v>
      </c>
      <c r="D2" s="2"/>
    </row>
    <row r="3" spans="1:4" s="1" customFormat="1" x14ac:dyDescent="0.25">
      <c r="A3" s="3" t="s">
        <v>3</v>
      </c>
      <c r="B3" s="4" t="s">
        <v>385</v>
      </c>
      <c r="C3" s="2">
        <v>0</v>
      </c>
      <c r="D3" s="5">
        <v>2</v>
      </c>
    </row>
    <row r="4" spans="1:4" s="1" customFormat="1" x14ac:dyDescent="0.25">
      <c r="A4" s="3" t="s">
        <v>5</v>
      </c>
      <c r="B4" s="4" t="s">
        <v>385</v>
      </c>
      <c r="C4" s="2">
        <v>0</v>
      </c>
      <c r="D4" s="5">
        <v>2</v>
      </c>
    </row>
    <row r="5" spans="1:4" s="1" customFormat="1" x14ac:dyDescent="0.25">
      <c r="A5" s="3" t="s">
        <v>7</v>
      </c>
      <c r="B5" s="4" t="s">
        <v>385</v>
      </c>
      <c r="C5" s="2">
        <v>0</v>
      </c>
      <c r="D5" s="5">
        <v>2</v>
      </c>
    </row>
    <row r="6" spans="1:4" s="1" customFormat="1" x14ac:dyDescent="0.25">
      <c r="A6" s="3" t="s">
        <v>9</v>
      </c>
      <c r="B6" s="4" t="s">
        <v>385</v>
      </c>
      <c r="C6" s="2">
        <v>0</v>
      </c>
      <c r="D6" s="5">
        <v>2</v>
      </c>
    </row>
    <row r="7" spans="1:4" s="1" customFormat="1" x14ac:dyDescent="0.25">
      <c r="A7" s="3" t="s">
        <v>11</v>
      </c>
      <c r="B7" s="4" t="s">
        <v>385</v>
      </c>
      <c r="C7" s="2">
        <v>0</v>
      </c>
      <c r="D7" s="5">
        <v>2</v>
      </c>
    </row>
    <row r="8" spans="1:4" s="1" customFormat="1" x14ac:dyDescent="0.25">
      <c r="A8" s="3" t="s">
        <v>13</v>
      </c>
      <c r="B8" s="4" t="s">
        <v>385</v>
      </c>
      <c r="C8" s="2">
        <v>0</v>
      </c>
      <c r="D8" s="5">
        <v>1</v>
      </c>
    </row>
    <row r="9" spans="1:4" s="1" customFormat="1" x14ac:dyDescent="0.25">
      <c r="A9" s="3" t="s">
        <v>15</v>
      </c>
      <c r="B9" s="4" t="s">
        <v>385</v>
      </c>
      <c r="C9" s="2">
        <v>0</v>
      </c>
      <c r="D9" s="5">
        <v>1</v>
      </c>
    </row>
    <row r="10" spans="1:4" s="1" customFormat="1" x14ac:dyDescent="0.25">
      <c r="A10" s="3" t="s">
        <v>17</v>
      </c>
      <c r="B10" s="4" t="s">
        <v>385</v>
      </c>
      <c r="C10" s="2">
        <v>0</v>
      </c>
      <c r="D10" s="5">
        <v>1</v>
      </c>
    </row>
    <row r="11" spans="1:4" s="1" customFormat="1" x14ac:dyDescent="0.25">
      <c r="A11" s="3" t="s">
        <v>19</v>
      </c>
      <c r="B11" s="4" t="s">
        <v>385</v>
      </c>
      <c r="C11" s="2">
        <v>0</v>
      </c>
      <c r="D11" s="5">
        <v>1</v>
      </c>
    </row>
    <row r="12" spans="1:4" s="1" customFormat="1" x14ac:dyDescent="0.25">
      <c r="A12" s="3" t="s">
        <v>21</v>
      </c>
      <c r="B12" s="4" t="s">
        <v>385</v>
      </c>
      <c r="C12" s="2">
        <v>0</v>
      </c>
      <c r="D12" s="5">
        <v>2</v>
      </c>
    </row>
    <row r="13" spans="1:4" s="1" customFormat="1" x14ac:dyDescent="0.25">
      <c r="A13" s="3" t="s">
        <v>23</v>
      </c>
      <c r="B13" s="4" t="s">
        <v>385</v>
      </c>
      <c r="C13" s="2">
        <v>0</v>
      </c>
      <c r="D13" s="5">
        <v>2</v>
      </c>
    </row>
    <row r="14" spans="1:4" s="1" customFormat="1" x14ac:dyDescent="0.25">
      <c r="A14" s="3" t="s">
        <v>25</v>
      </c>
      <c r="B14" s="4" t="s">
        <v>385</v>
      </c>
      <c r="C14" s="2">
        <v>0</v>
      </c>
      <c r="D14" s="5">
        <v>2</v>
      </c>
    </row>
    <row r="15" spans="1:4" s="1" customFormat="1" x14ac:dyDescent="0.25">
      <c r="A15" s="3" t="s">
        <v>27</v>
      </c>
      <c r="B15" s="4" t="s">
        <v>385</v>
      </c>
      <c r="C15" s="2">
        <v>0</v>
      </c>
      <c r="D15" s="5">
        <v>2</v>
      </c>
    </row>
    <row r="16" spans="1:4" s="1" customFormat="1" x14ac:dyDescent="0.25">
      <c r="A16" s="3" t="s">
        <v>29</v>
      </c>
      <c r="B16" s="4" t="s">
        <v>385</v>
      </c>
      <c r="C16" s="2">
        <v>0</v>
      </c>
      <c r="D16" s="5">
        <v>2</v>
      </c>
    </row>
    <row r="17" spans="1:4" s="1" customFormat="1" x14ac:dyDescent="0.25">
      <c r="A17" s="3" t="s">
        <v>31</v>
      </c>
      <c r="B17" s="4" t="s">
        <v>385</v>
      </c>
      <c r="C17" s="2">
        <v>0</v>
      </c>
      <c r="D17" s="5">
        <v>1</v>
      </c>
    </row>
    <row r="18" spans="1:4" s="1" customFormat="1" x14ac:dyDescent="0.25">
      <c r="A18" s="3" t="s">
        <v>33</v>
      </c>
      <c r="B18" s="4" t="s">
        <v>385</v>
      </c>
      <c r="C18" s="2">
        <v>0</v>
      </c>
      <c r="D18" s="5">
        <v>1</v>
      </c>
    </row>
    <row r="19" spans="1:4" s="1" customFormat="1" x14ac:dyDescent="0.25">
      <c r="A19" s="3" t="s">
        <v>35</v>
      </c>
      <c r="B19" s="4" t="s">
        <v>385</v>
      </c>
      <c r="C19" s="2">
        <v>0</v>
      </c>
      <c r="D19" s="5">
        <v>2</v>
      </c>
    </row>
    <row r="20" spans="1:4" s="1" customFormat="1" x14ac:dyDescent="0.25">
      <c r="A20" s="3" t="s">
        <v>37</v>
      </c>
      <c r="B20" s="4" t="s">
        <v>385</v>
      </c>
      <c r="C20" s="2">
        <v>0</v>
      </c>
      <c r="D20" s="5">
        <v>2</v>
      </c>
    </row>
    <row r="21" spans="1:4" s="1" customFormat="1" x14ac:dyDescent="0.25">
      <c r="A21" s="3" t="s">
        <v>39</v>
      </c>
      <c r="B21" s="4" t="s">
        <v>385</v>
      </c>
      <c r="C21" s="2">
        <v>0</v>
      </c>
      <c r="D21" s="5">
        <v>2</v>
      </c>
    </row>
    <row r="22" spans="1:4" s="1" customFormat="1" x14ac:dyDescent="0.25">
      <c r="A22" s="3" t="s">
        <v>41</v>
      </c>
      <c r="B22" s="4" t="s">
        <v>385</v>
      </c>
      <c r="C22" s="2">
        <v>0</v>
      </c>
      <c r="D22" s="5">
        <v>2</v>
      </c>
    </row>
    <row r="23" spans="1:4" s="1" customFormat="1" x14ac:dyDescent="0.25">
      <c r="A23" s="3" t="s">
        <v>43</v>
      </c>
      <c r="B23" s="4" t="s">
        <v>385</v>
      </c>
      <c r="C23" s="2">
        <v>0</v>
      </c>
      <c r="D23" s="5">
        <v>2</v>
      </c>
    </row>
    <row r="24" spans="1:4" s="1" customFormat="1" x14ac:dyDescent="0.25">
      <c r="A24" s="3" t="s">
        <v>45</v>
      </c>
      <c r="B24" s="4" t="s">
        <v>385</v>
      </c>
      <c r="C24" s="2">
        <v>0</v>
      </c>
      <c r="D24" s="5">
        <v>2</v>
      </c>
    </row>
    <row r="25" spans="1:4" s="1" customFormat="1" x14ac:dyDescent="0.25">
      <c r="A25" s="3" t="s">
        <v>47</v>
      </c>
      <c r="B25" s="4" t="s">
        <v>385</v>
      </c>
      <c r="C25" s="2">
        <v>0</v>
      </c>
      <c r="D25" s="5">
        <v>1</v>
      </c>
    </row>
    <row r="26" spans="1:4" s="1" customFormat="1" x14ac:dyDescent="0.25">
      <c r="A26" s="3" t="s">
        <v>49</v>
      </c>
      <c r="B26" s="4" t="s">
        <v>385</v>
      </c>
      <c r="C26" s="2">
        <v>0</v>
      </c>
      <c r="D26" s="5">
        <v>2</v>
      </c>
    </row>
    <row r="27" spans="1:4" s="1" customFormat="1" x14ac:dyDescent="0.25">
      <c r="A27" s="3" t="s">
        <v>51</v>
      </c>
      <c r="B27" s="4" t="s">
        <v>385</v>
      </c>
      <c r="C27" s="2">
        <v>0</v>
      </c>
      <c r="D27" s="5">
        <v>1</v>
      </c>
    </row>
    <row r="28" spans="1:4" s="1" customFormat="1" x14ac:dyDescent="0.25">
      <c r="A28" s="3" t="s">
        <v>53</v>
      </c>
      <c r="B28" s="4" t="s">
        <v>385</v>
      </c>
      <c r="C28" s="2">
        <v>0</v>
      </c>
      <c r="D28" s="5">
        <v>2</v>
      </c>
    </row>
    <row r="29" spans="1:4" s="1" customFormat="1" x14ac:dyDescent="0.25">
      <c r="A29" s="3" t="s">
        <v>55</v>
      </c>
      <c r="B29" s="4" t="s">
        <v>385</v>
      </c>
      <c r="C29" s="2">
        <v>0</v>
      </c>
      <c r="D29" s="5">
        <v>2</v>
      </c>
    </row>
    <row r="30" spans="1:4" s="1" customFormat="1" x14ac:dyDescent="0.25">
      <c r="A30" s="3" t="s">
        <v>57</v>
      </c>
      <c r="B30" s="4" t="s">
        <v>385</v>
      </c>
      <c r="C30" s="2">
        <v>0</v>
      </c>
      <c r="D30" s="5">
        <v>2</v>
      </c>
    </row>
    <row r="31" spans="1:4" s="1" customFormat="1" x14ac:dyDescent="0.25">
      <c r="A31" s="3" t="s">
        <v>59</v>
      </c>
      <c r="B31" s="4" t="s">
        <v>385</v>
      </c>
      <c r="C31" s="2">
        <v>0</v>
      </c>
      <c r="D31" s="5">
        <v>2</v>
      </c>
    </row>
    <row r="32" spans="1:4" s="1" customFormat="1" x14ac:dyDescent="0.25">
      <c r="A32" s="3" t="s">
        <v>61</v>
      </c>
      <c r="B32" s="4" t="s">
        <v>385</v>
      </c>
      <c r="C32" s="2">
        <v>0</v>
      </c>
      <c r="D32" s="5">
        <v>2</v>
      </c>
    </row>
    <row r="33" spans="1:4" s="1" customFormat="1" x14ac:dyDescent="0.25">
      <c r="A33" s="3" t="s">
        <v>63</v>
      </c>
      <c r="B33" s="4" t="s">
        <v>385</v>
      </c>
      <c r="C33" s="2">
        <v>0</v>
      </c>
      <c r="D33" s="5">
        <v>1</v>
      </c>
    </row>
    <row r="34" spans="1:4" s="1" customFormat="1" x14ac:dyDescent="0.25">
      <c r="A34" s="3" t="s">
        <v>65</v>
      </c>
      <c r="B34" s="4" t="s">
        <v>385</v>
      </c>
      <c r="C34" s="2">
        <v>0</v>
      </c>
      <c r="D34" s="5">
        <v>2</v>
      </c>
    </row>
    <row r="35" spans="1:4" s="1" customFormat="1" x14ac:dyDescent="0.25">
      <c r="A35" s="3" t="s">
        <v>67</v>
      </c>
      <c r="B35" s="4" t="s">
        <v>385</v>
      </c>
      <c r="C35" s="2">
        <v>0</v>
      </c>
      <c r="D35" s="5">
        <v>2</v>
      </c>
    </row>
    <row r="36" spans="1:4" s="1" customFormat="1" x14ac:dyDescent="0.25">
      <c r="A36" s="3" t="s">
        <v>69</v>
      </c>
      <c r="B36" s="4" t="s">
        <v>385</v>
      </c>
      <c r="C36" s="2">
        <v>0</v>
      </c>
      <c r="D36" s="5">
        <v>1</v>
      </c>
    </row>
    <row r="37" spans="1:4" s="1" customFormat="1" x14ac:dyDescent="0.25">
      <c r="A37" s="3" t="s">
        <v>71</v>
      </c>
      <c r="B37" s="4" t="s">
        <v>385</v>
      </c>
      <c r="C37" s="2">
        <v>0</v>
      </c>
      <c r="D37" s="5">
        <v>1</v>
      </c>
    </row>
    <row r="38" spans="1:4" s="1" customFormat="1" x14ac:dyDescent="0.25">
      <c r="A38" s="3" t="s">
        <v>73</v>
      </c>
      <c r="B38" s="4" t="s">
        <v>385</v>
      </c>
      <c r="C38" s="2">
        <v>0</v>
      </c>
      <c r="D38" s="5">
        <v>1</v>
      </c>
    </row>
    <row r="39" spans="1:4" s="1" customFormat="1" x14ac:dyDescent="0.25">
      <c r="A39" s="3" t="s">
        <v>75</v>
      </c>
      <c r="B39" s="4" t="s">
        <v>385</v>
      </c>
      <c r="C39" s="2">
        <v>0</v>
      </c>
      <c r="D39" s="5">
        <v>2</v>
      </c>
    </row>
    <row r="40" spans="1:4" s="1" customFormat="1" x14ac:dyDescent="0.25">
      <c r="A40" s="3" t="s">
        <v>77</v>
      </c>
      <c r="B40" s="4" t="s">
        <v>385</v>
      </c>
      <c r="C40" s="2">
        <v>0</v>
      </c>
      <c r="D40" s="5">
        <v>2</v>
      </c>
    </row>
    <row r="41" spans="1:4" s="1" customFormat="1" x14ac:dyDescent="0.25">
      <c r="A41" s="3" t="s">
        <v>79</v>
      </c>
      <c r="B41" s="4" t="s">
        <v>385</v>
      </c>
      <c r="C41" s="2">
        <v>0</v>
      </c>
      <c r="D41" s="5">
        <v>2</v>
      </c>
    </row>
    <row r="42" spans="1:4" s="1" customFormat="1" x14ac:dyDescent="0.25">
      <c r="A42" s="3" t="s">
        <v>81</v>
      </c>
      <c r="B42" s="4" t="s">
        <v>385</v>
      </c>
      <c r="C42" s="2">
        <v>0</v>
      </c>
      <c r="D42" s="5">
        <v>1</v>
      </c>
    </row>
    <row r="43" spans="1:4" s="1" customFormat="1" x14ac:dyDescent="0.25">
      <c r="A43" s="3" t="s">
        <v>83</v>
      </c>
      <c r="B43" s="4" t="s">
        <v>385</v>
      </c>
      <c r="C43" s="2">
        <v>0</v>
      </c>
      <c r="D43" s="5">
        <v>2</v>
      </c>
    </row>
    <row r="44" spans="1:4" s="1" customFormat="1" x14ac:dyDescent="0.25">
      <c r="A44" s="3" t="s">
        <v>85</v>
      </c>
      <c r="B44" s="4" t="s">
        <v>385</v>
      </c>
      <c r="C44" s="2">
        <v>0</v>
      </c>
      <c r="D44" s="5">
        <v>1</v>
      </c>
    </row>
    <row r="45" spans="1:4" s="1" customFormat="1" x14ac:dyDescent="0.25">
      <c r="A45" s="3" t="s">
        <v>87</v>
      </c>
      <c r="B45" s="4" t="s">
        <v>385</v>
      </c>
      <c r="C45" s="2">
        <v>0</v>
      </c>
      <c r="D45" s="5">
        <v>1</v>
      </c>
    </row>
    <row r="46" spans="1:4" s="1" customFormat="1" x14ac:dyDescent="0.25">
      <c r="A46" s="3" t="s">
        <v>89</v>
      </c>
      <c r="B46" s="4" t="s">
        <v>385</v>
      </c>
      <c r="C46" s="2">
        <v>0</v>
      </c>
      <c r="D46" s="5">
        <v>1</v>
      </c>
    </row>
    <row r="47" spans="1:4" s="1" customFormat="1" x14ac:dyDescent="0.25">
      <c r="A47" s="3" t="s">
        <v>91</v>
      </c>
      <c r="B47" s="4" t="s">
        <v>385</v>
      </c>
      <c r="C47" s="2">
        <v>0</v>
      </c>
      <c r="D47" s="5">
        <v>1</v>
      </c>
    </row>
    <row r="48" spans="1:4" s="1" customFormat="1" x14ac:dyDescent="0.25">
      <c r="A48" s="3" t="s">
        <v>93</v>
      </c>
      <c r="B48" s="4" t="s">
        <v>385</v>
      </c>
      <c r="C48" s="2">
        <v>0</v>
      </c>
      <c r="D48" s="5">
        <v>2</v>
      </c>
    </row>
    <row r="49" spans="1:4" s="1" customFormat="1" x14ac:dyDescent="0.25">
      <c r="A49" s="3" t="s">
        <v>95</v>
      </c>
      <c r="B49" s="4" t="s">
        <v>385</v>
      </c>
      <c r="C49" s="2">
        <v>0</v>
      </c>
      <c r="D49" s="5">
        <v>2</v>
      </c>
    </row>
    <row r="50" spans="1:4" s="1" customFormat="1" x14ac:dyDescent="0.25">
      <c r="A50" s="3" t="s">
        <v>97</v>
      </c>
      <c r="B50" s="4" t="s">
        <v>385</v>
      </c>
      <c r="C50" s="2">
        <v>0</v>
      </c>
      <c r="D50" s="5">
        <v>2</v>
      </c>
    </row>
    <row r="51" spans="1:4" s="1" customFormat="1" x14ac:dyDescent="0.25">
      <c r="A51" s="3" t="s">
        <v>99</v>
      </c>
      <c r="B51" s="4" t="s">
        <v>385</v>
      </c>
      <c r="C51" s="2">
        <v>0</v>
      </c>
      <c r="D51" s="5">
        <v>1</v>
      </c>
    </row>
    <row r="52" spans="1:4" s="1" customFormat="1" x14ac:dyDescent="0.25">
      <c r="A52" s="3" t="s">
        <v>101</v>
      </c>
      <c r="B52" s="4" t="s">
        <v>385</v>
      </c>
      <c r="C52" s="2">
        <v>0</v>
      </c>
      <c r="D52" s="5">
        <v>1</v>
      </c>
    </row>
    <row r="53" spans="1:4" s="1" customFormat="1" x14ac:dyDescent="0.25">
      <c r="A53" s="3" t="s">
        <v>103</v>
      </c>
      <c r="B53" s="4" t="s">
        <v>385</v>
      </c>
      <c r="C53" s="2">
        <v>0</v>
      </c>
      <c r="D53" s="5">
        <v>1</v>
      </c>
    </row>
    <row r="54" spans="1:4" s="1" customFormat="1" x14ac:dyDescent="0.25">
      <c r="A54" s="3" t="s">
        <v>105</v>
      </c>
      <c r="B54" s="4" t="s">
        <v>385</v>
      </c>
      <c r="C54" s="2">
        <v>0</v>
      </c>
      <c r="D54" s="5">
        <v>0</v>
      </c>
    </row>
    <row r="55" spans="1:4" s="1" customFormat="1" x14ac:dyDescent="0.25">
      <c r="A55" s="3" t="s">
        <v>107</v>
      </c>
      <c r="B55" s="4" t="s">
        <v>385</v>
      </c>
      <c r="C55" s="2">
        <v>0</v>
      </c>
      <c r="D55" s="5">
        <v>0</v>
      </c>
    </row>
    <row r="56" spans="1:4" s="1" customFormat="1" x14ac:dyDescent="0.25">
      <c r="A56" s="3" t="s">
        <v>109</v>
      </c>
      <c r="B56" s="4" t="s">
        <v>385</v>
      </c>
      <c r="C56" s="2">
        <v>0</v>
      </c>
      <c r="D56" s="5">
        <v>1</v>
      </c>
    </row>
    <row r="57" spans="1:4" s="1" customFormat="1" x14ac:dyDescent="0.25">
      <c r="A57" s="3" t="s">
        <v>325</v>
      </c>
      <c r="B57" s="4" t="s">
        <v>385</v>
      </c>
      <c r="C57" s="2">
        <v>0</v>
      </c>
      <c r="D57" s="5">
        <v>2</v>
      </c>
    </row>
    <row r="58" spans="1:4" s="1" customFormat="1" x14ac:dyDescent="0.25">
      <c r="A58" s="3" t="s">
        <v>111</v>
      </c>
      <c r="B58" s="4" t="s">
        <v>385</v>
      </c>
      <c r="C58" s="2">
        <v>0</v>
      </c>
      <c r="D58" s="5">
        <v>2</v>
      </c>
    </row>
    <row r="59" spans="1:4" s="1" customFormat="1" x14ac:dyDescent="0.25">
      <c r="A59" s="3" t="s">
        <v>113</v>
      </c>
      <c r="B59" s="4" t="s">
        <v>385</v>
      </c>
      <c r="C59" s="2">
        <v>0</v>
      </c>
      <c r="D59" s="5">
        <v>2</v>
      </c>
    </row>
    <row r="60" spans="1:4" s="1" customFormat="1" x14ac:dyDescent="0.25">
      <c r="A60" s="3" t="s">
        <v>115</v>
      </c>
      <c r="B60" s="4" t="s">
        <v>385</v>
      </c>
      <c r="C60" s="2">
        <v>0</v>
      </c>
      <c r="D60" s="5">
        <v>1</v>
      </c>
    </row>
    <row r="61" spans="1:4" s="1" customFormat="1" x14ac:dyDescent="0.25">
      <c r="A61" s="3" t="s">
        <v>117</v>
      </c>
      <c r="B61" s="4" t="s">
        <v>385</v>
      </c>
      <c r="C61" s="2">
        <v>0</v>
      </c>
      <c r="D61" s="5">
        <v>1</v>
      </c>
    </row>
    <row r="62" spans="1:4" s="1" customFormat="1" x14ac:dyDescent="0.25">
      <c r="A62" s="3" t="s">
        <v>119</v>
      </c>
      <c r="B62" s="4" t="s">
        <v>385</v>
      </c>
      <c r="C62" s="2">
        <v>0</v>
      </c>
      <c r="D62" s="5">
        <v>2</v>
      </c>
    </row>
    <row r="63" spans="1:4" s="1" customFormat="1" x14ac:dyDescent="0.25">
      <c r="A63" s="3" t="s">
        <v>121</v>
      </c>
      <c r="B63" s="4" t="s">
        <v>385</v>
      </c>
      <c r="C63" s="2">
        <v>0</v>
      </c>
      <c r="D63" s="5">
        <v>2</v>
      </c>
    </row>
    <row r="64" spans="1:4" s="1" customFormat="1" x14ac:dyDescent="0.25">
      <c r="A64" s="3" t="s">
        <v>123</v>
      </c>
      <c r="B64" s="4" t="s">
        <v>385</v>
      </c>
      <c r="C64" s="2">
        <v>0</v>
      </c>
      <c r="D64" s="5">
        <v>1</v>
      </c>
    </row>
    <row r="65" spans="1:4" s="1" customFormat="1" x14ac:dyDescent="0.25">
      <c r="A65" s="3" t="s">
        <v>125</v>
      </c>
      <c r="B65" s="4" t="s">
        <v>385</v>
      </c>
      <c r="C65" s="2">
        <v>0</v>
      </c>
      <c r="D65" s="5">
        <v>1</v>
      </c>
    </row>
    <row r="66" spans="1:4" s="1" customFormat="1" x14ac:dyDescent="0.25">
      <c r="A66" s="3" t="s">
        <v>127</v>
      </c>
      <c r="B66" s="4" t="s">
        <v>385</v>
      </c>
      <c r="C66" s="2">
        <v>0</v>
      </c>
      <c r="D66" s="5">
        <v>2</v>
      </c>
    </row>
    <row r="67" spans="1:4" s="1" customFormat="1" x14ac:dyDescent="0.25">
      <c r="A67" s="3" t="s">
        <v>129</v>
      </c>
      <c r="B67" s="4" t="s">
        <v>385</v>
      </c>
      <c r="C67" s="2">
        <v>0</v>
      </c>
      <c r="D67" s="5">
        <v>1</v>
      </c>
    </row>
    <row r="68" spans="1:4" s="1" customFormat="1" x14ac:dyDescent="0.25">
      <c r="A68" s="3" t="s">
        <v>131</v>
      </c>
      <c r="B68" s="4" t="s">
        <v>385</v>
      </c>
      <c r="C68" s="2">
        <v>0</v>
      </c>
      <c r="D68" s="5">
        <v>2</v>
      </c>
    </row>
    <row r="69" spans="1:4" s="1" customFormat="1" x14ac:dyDescent="0.25">
      <c r="A69" s="3" t="s">
        <v>133</v>
      </c>
      <c r="B69" s="4" t="s">
        <v>385</v>
      </c>
      <c r="C69" s="2">
        <v>0</v>
      </c>
      <c r="D69" s="5">
        <v>2</v>
      </c>
    </row>
    <row r="70" spans="1:4" s="1" customFormat="1" x14ac:dyDescent="0.25">
      <c r="A70" s="3" t="s">
        <v>135</v>
      </c>
      <c r="B70" s="4" t="s">
        <v>385</v>
      </c>
      <c r="C70" s="2">
        <v>0</v>
      </c>
      <c r="D70" s="5">
        <v>2</v>
      </c>
    </row>
    <row r="71" spans="1:4" s="1" customFormat="1" x14ac:dyDescent="0.25">
      <c r="A71" s="3" t="s">
        <v>137</v>
      </c>
      <c r="B71" s="4" t="s">
        <v>385</v>
      </c>
      <c r="C71" s="2">
        <v>0</v>
      </c>
      <c r="D71" s="5">
        <v>2</v>
      </c>
    </row>
    <row r="72" spans="1:4" s="1" customFormat="1" x14ac:dyDescent="0.25">
      <c r="A72" s="3" t="s">
        <v>139</v>
      </c>
      <c r="B72" s="4" t="s">
        <v>385</v>
      </c>
      <c r="C72" s="2">
        <v>0</v>
      </c>
      <c r="D72" s="5">
        <v>2</v>
      </c>
    </row>
    <row r="73" spans="1:4" s="1" customFormat="1" x14ac:dyDescent="0.25">
      <c r="A73" s="3" t="s">
        <v>141</v>
      </c>
      <c r="B73" s="4" t="s">
        <v>385</v>
      </c>
      <c r="C73" s="2">
        <v>0</v>
      </c>
      <c r="D73" s="5">
        <v>2</v>
      </c>
    </row>
    <row r="74" spans="1:4" s="1" customFormat="1" x14ac:dyDescent="0.25">
      <c r="A74" s="3" t="s">
        <v>143</v>
      </c>
      <c r="B74" s="4" t="s">
        <v>385</v>
      </c>
      <c r="C74" s="2">
        <v>0</v>
      </c>
      <c r="D74" s="5">
        <v>2</v>
      </c>
    </row>
    <row r="75" spans="1:4" s="1" customFormat="1" x14ac:dyDescent="0.25">
      <c r="A75" s="3" t="s">
        <v>145</v>
      </c>
      <c r="B75" s="4" t="s">
        <v>385</v>
      </c>
      <c r="C75" s="2">
        <v>0</v>
      </c>
      <c r="D75" s="5">
        <v>1</v>
      </c>
    </row>
    <row r="76" spans="1:4" s="1" customFormat="1" x14ac:dyDescent="0.25">
      <c r="A76" s="3" t="s">
        <v>147</v>
      </c>
      <c r="B76" s="4" t="s">
        <v>385</v>
      </c>
      <c r="C76" s="2">
        <v>0</v>
      </c>
      <c r="D76" s="5">
        <v>1</v>
      </c>
    </row>
    <row r="77" spans="1:4" s="1" customFormat="1" x14ac:dyDescent="0.25">
      <c r="A77" s="3" t="s">
        <v>149</v>
      </c>
      <c r="B77" s="4" t="s">
        <v>385</v>
      </c>
      <c r="C77" s="2">
        <v>0</v>
      </c>
      <c r="D77" s="5">
        <v>1</v>
      </c>
    </row>
    <row r="78" spans="1:4" s="1" customFormat="1" x14ac:dyDescent="0.25">
      <c r="A78" s="3" t="s">
        <v>151</v>
      </c>
      <c r="B78" s="4" t="s">
        <v>385</v>
      </c>
      <c r="C78" s="2">
        <v>0</v>
      </c>
      <c r="D78" s="5">
        <v>1</v>
      </c>
    </row>
    <row r="79" spans="1:4" s="1" customFormat="1" x14ac:dyDescent="0.25">
      <c r="A79" s="3" t="s">
        <v>153</v>
      </c>
      <c r="B79" s="4" t="s">
        <v>385</v>
      </c>
      <c r="C79" s="2">
        <v>0</v>
      </c>
      <c r="D79" s="5">
        <v>2</v>
      </c>
    </row>
    <row r="80" spans="1:4" s="1" customFormat="1" x14ac:dyDescent="0.25">
      <c r="A80" s="3" t="s">
        <v>155</v>
      </c>
      <c r="B80" s="4" t="s">
        <v>385</v>
      </c>
      <c r="C80" s="2">
        <v>0</v>
      </c>
      <c r="D80" s="5">
        <v>2</v>
      </c>
    </row>
    <row r="81" spans="1:4" s="1" customFormat="1" x14ac:dyDescent="0.25">
      <c r="A81" s="3" t="s">
        <v>157</v>
      </c>
      <c r="B81" s="4" t="s">
        <v>385</v>
      </c>
      <c r="C81" s="2">
        <v>0</v>
      </c>
      <c r="D81" s="5">
        <v>1</v>
      </c>
    </row>
    <row r="82" spans="1:4" s="1" customFormat="1" x14ac:dyDescent="0.25">
      <c r="A82" s="3" t="s">
        <v>159</v>
      </c>
      <c r="B82" s="4" t="s">
        <v>385</v>
      </c>
      <c r="C82" s="2">
        <v>0</v>
      </c>
      <c r="D82" s="5">
        <v>1</v>
      </c>
    </row>
    <row r="83" spans="1:4" s="1" customFormat="1" x14ac:dyDescent="0.25">
      <c r="A83" s="3" t="s">
        <v>161</v>
      </c>
      <c r="B83" s="4" t="s">
        <v>385</v>
      </c>
      <c r="C83" s="2">
        <v>0</v>
      </c>
      <c r="D83" s="5">
        <v>1</v>
      </c>
    </row>
    <row r="84" spans="1:4" s="1" customFormat="1" x14ac:dyDescent="0.25">
      <c r="A84" s="3" t="s">
        <v>163</v>
      </c>
      <c r="B84" s="4" t="s">
        <v>385</v>
      </c>
      <c r="C84" s="2">
        <v>0</v>
      </c>
      <c r="D84" s="5">
        <v>2</v>
      </c>
    </row>
    <row r="85" spans="1:4" s="1" customFormat="1" x14ac:dyDescent="0.25">
      <c r="A85" s="3" t="s">
        <v>165</v>
      </c>
      <c r="B85" s="4" t="s">
        <v>385</v>
      </c>
      <c r="C85" s="2">
        <v>0</v>
      </c>
      <c r="D85" s="5">
        <v>1</v>
      </c>
    </row>
    <row r="86" spans="1:4" s="1" customFormat="1" x14ac:dyDescent="0.25">
      <c r="A86" s="3" t="s">
        <v>167</v>
      </c>
      <c r="B86" s="4" t="s">
        <v>385</v>
      </c>
      <c r="C86" s="2">
        <v>0</v>
      </c>
      <c r="D86" s="5">
        <v>1</v>
      </c>
    </row>
    <row r="87" spans="1:4" s="1" customFormat="1" x14ac:dyDescent="0.25">
      <c r="A87" s="3" t="s">
        <v>169</v>
      </c>
      <c r="B87" s="4" t="s">
        <v>385</v>
      </c>
      <c r="C87" s="2">
        <v>0</v>
      </c>
      <c r="D87" s="5">
        <v>1</v>
      </c>
    </row>
    <row r="88" spans="1:4" s="1" customFormat="1" x14ac:dyDescent="0.25">
      <c r="A88" s="3" t="s">
        <v>171</v>
      </c>
      <c r="B88" s="4" t="s">
        <v>385</v>
      </c>
      <c r="C88" s="2">
        <v>0</v>
      </c>
      <c r="D88" s="5">
        <v>2</v>
      </c>
    </row>
    <row r="89" spans="1:4" s="1" customFormat="1" x14ac:dyDescent="0.25">
      <c r="A89" s="3" t="s">
        <v>173</v>
      </c>
      <c r="B89" s="4" t="s">
        <v>385</v>
      </c>
      <c r="C89" s="2">
        <v>0</v>
      </c>
      <c r="D89" s="5">
        <v>2</v>
      </c>
    </row>
    <row r="90" spans="1:4" s="1" customFormat="1" x14ac:dyDescent="0.25">
      <c r="A90" s="3" t="s">
        <v>175</v>
      </c>
      <c r="B90" s="4" t="s">
        <v>385</v>
      </c>
      <c r="C90" s="2">
        <v>0</v>
      </c>
      <c r="D90" s="5">
        <v>1</v>
      </c>
    </row>
    <row r="91" spans="1:4" s="1" customFormat="1" x14ac:dyDescent="0.25">
      <c r="A91" s="3" t="s">
        <v>177</v>
      </c>
      <c r="B91" s="4" t="s">
        <v>385</v>
      </c>
      <c r="C91" s="2">
        <v>0</v>
      </c>
      <c r="D91" s="5">
        <v>2</v>
      </c>
    </row>
    <row r="92" spans="1:4" s="1" customFormat="1" x14ac:dyDescent="0.25">
      <c r="A92" s="3" t="s">
        <v>179</v>
      </c>
      <c r="B92" s="4" t="s">
        <v>385</v>
      </c>
      <c r="C92" s="2">
        <v>0</v>
      </c>
      <c r="D92" s="5">
        <v>2</v>
      </c>
    </row>
    <row r="93" spans="1:4" s="1" customFormat="1" x14ac:dyDescent="0.25">
      <c r="A93" s="3" t="s">
        <v>181</v>
      </c>
      <c r="B93" s="4" t="s">
        <v>385</v>
      </c>
      <c r="C93" s="2">
        <v>0</v>
      </c>
      <c r="D93" s="5">
        <v>1</v>
      </c>
    </row>
    <row r="94" spans="1:4" s="1" customFormat="1" x14ac:dyDescent="0.25">
      <c r="A94" s="3" t="s">
        <v>183</v>
      </c>
      <c r="B94" s="4" t="s">
        <v>385</v>
      </c>
      <c r="C94" s="2">
        <v>0</v>
      </c>
      <c r="D94" s="5">
        <v>0</v>
      </c>
    </row>
    <row r="95" spans="1:4" s="1" customFormat="1" x14ac:dyDescent="0.25">
      <c r="A95" s="3" t="s">
        <v>185</v>
      </c>
      <c r="B95" s="4" t="s">
        <v>385</v>
      </c>
      <c r="C95" s="2">
        <v>0</v>
      </c>
      <c r="D95" s="5">
        <v>1</v>
      </c>
    </row>
    <row r="96" spans="1:4" s="1" customFormat="1" x14ac:dyDescent="0.25">
      <c r="A96" s="3" t="s">
        <v>187</v>
      </c>
      <c r="B96" s="4" t="s">
        <v>385</v>
      </c>
      <c r="C96" s="2">
        <v>0</v>
      </c>
      <c r="D96" s="5">
        <v>2</v>
      </c>
    </row>
    <row r="97" spans="1:4" s="1" customFormat="1" x14ac:dyDescent="0.25">
      <c r="A97" s="3" t="s">
        <v>189</v>
      </c>
      <c r="B97" s="4" t="s">
        <v>385</v>
      </c>
      <c r="C97" s="2">
        <v>0</v>
      </c>
      <c r="D97" s="5">
        <v>2</v>
      </c>
    </row>
    <row r="98" spans="1:4" s="1" customFormat="1" x14ac:dyDescent="0.25">
      <c r="A98" s="3" t="s">
        <v>191</v>
      </c>
      <c r="B98" s="4" t="s">
        <v>385</v>
      </c>
      <c r="C98" s="2">
        <v>0</v>
      </c>
      <c r="D98" s="5">
        <v>2</v>
      </c>
    </row>
    <row r="99" spans="1:4" s="1" customFormat="1" x14ac:dyDescent="0.25">
      <c r="A99" s="3" t="s">
        <v>193</v>
      </c>
      <c r="B99" s="4" t="s">
        <v>385</v>
      </c>
      <c r="C99" s="2">
        <v>0</v>
      </c>
      <c r="D99" s="5">
        <v>2</v>
      </c>
    </row>
    <row r="100" spans="1:4" s="1" customFormat="1" x14ac:dyDescent="0.25">
      <c r="A100" s="3" t="s">
        <v>195</v>
      </c>
      <c r="B100" s="4" t="s">
        <v>385</v>
      </c>
      <c r="C100" s="2">
        <v>0</v>
      </c>
      <c r="D100" s="5">
        <v>1</v>
      </c>
    </row>
    <row r="101" spans="1:4" s="1" customFormat="1" x14ac:dyDescent="0.25">
      <c r="A101" s="3" t="s">
        <v>197</v>
      </c>
      <c r="B101" s="4" t="s">
        <v>385</v>
      </c>
      <c r="C101" s="2">
        <v>0</v>
      </c>
      <c r="D101" s="5">
        <v>1</v>
      </c>
    </row>
    <row r="102" spans="1:4" s="1" customFormat="1" x14ac:dyDescent="0.25">
      <c r="A102" s="3" t="s">
        <v>201</v>
      </c>
      <c r="B102" s="4" t="s">
        <v>385</v>
      </c>
      <c r="C102" s="2">
        <v>0</v>
      </c>
      <c r="D102" s="5">
        <v>2</v>
      </c>
    </row>
    <row r="103" spans="1:4" s="1" customFormat="1" x14ac:dyDescent="0.25">
      <c r="A103" s="3" t="s">
        <v>203</v>
      </c>
      <c r="B103" s="4" t="s">
        <v>385</v>
      </c>
      <c r="C103" s="2">
        <v>0</v>
      </c>
      <c r="D103" s="5">
        <v>2</v>
      </c>
    </row>
    <row r="104" spans="1:4" s="1" customFormat="1" x14ac:dyDescent="0.25">
      <c r="A104" s="3" t="s">
        <v>205</v>
      </c>
      <c r="B104" s="4" t="s">
        <v>385</v>
      </c>
      <c r="C104" s="2">
        <v>0</v>
      </c>
      <c r="D104" s="5">
        <v>1</v>
      </c>
    </row>
    <row r="105" spans="1:4" s="1" customFormat="1" x14ac:dyDescent="0.25">
      <c r="A105" s="3" t="s">
        <v>207</v>
      </c>
      <c r="B105" s="4" t="s">
        <v>385</v>
      </c>
      <c r="C105" s="2">
        <v>0</v>
      </c>
      <c r="D105" s="5">
        <v>2</v>
      </c>
    </row>
    <row r="106" spans="1:4" s="1" customFormat="1" x14ac:dyDescent="0.25">
      <c r="A106" s="3" t="s">
        <v>209</v>
      </c>
      <c r="B106" s="4" t="s">
        <v>385</v>
      </c>
      <c r="C106" s="2">
        <v>0</v>
      </c>
      <c r="D106" s="5">
        <v>2</v>
      </c>
    </row>
    <row r="107" spans="1:4" s="1" customFormat="1" x14ac:dyDescent="0.25">
      <c r="A107" s="3" t="s">
        <v>211</v>
      </c>
      <c r="B107" s="4" t="s">
        <v>385</v>
      </c>
      <c r="C107" s="2">
        <v>0</v>
      </c>
      <c r="D107" s="5">
        <v>1</v>
      </c>
    </row>
    <row r="108" spans="1:4" s="1" customFormat="1" x14ac:dyDescent="0.25">
      <c r="A108" s="3" t="s">
        <v>213</v>
      </c>
      <c r="B108" s="4" t="s">
        <v>385</v>
      </c>
      <c r="C108" s="2">
        <v>0</v>
      </c>
      <c r="D108" s="5">
        <v>2</v>
      </c>
    </row>
    <row r="109" spans="1:4" s="1" customFormat="1" x14ac:dyDescent="0.25">
      <c r="A109" s="3" t="s">
        <v>215</v>
      </c>
      <c r="B109" s="4" t="s">
        <v>385</v>
      </c>
      <c r="C109" s="2">
        <v>0</v>
      </c>
      <c r="D109" s="5">
        <v>2</v>
      </c>
    </row>
    <row r="110" spans="1:4" s="1" customFormat="1" x14ac:dyDescent="0.25">
      <c r="A110" s="3" t="s">
        <v>217</v>
      </c>
      <c r="B110" s="4" t="s">
        <v>385</v>
      </c>
      <c r="C110" s="2">
        <v>0</v>
      </c>
      <c r="D110" s="5">
        <v>1</v>
      </c>
    </row>
    <row r="111" spans="1:4" s="1" customFormat="1" x14ac:dyDescent="0.25">
      <c r="A111" s="3" t="s">
        <v>219</v>
      </c>
      <c r="B111" s="4" t="s">
        <v>385</v>
      </c>
      <c r="C111" s="2">
        <v>0</v>
      </c>
      <c r="D111" s="5">
        <v>1</v>
      </c>
    </row>
    <row r="112" spans="1:4" s="1" customFormat="1" x14ac:dyDescent="0.25">
      <c r="A112" s="3" t="s">
        <v>221</v>
      </c>
      <c r="B112" s="4" t="s">
        <v>385</v>
      </c>
      <c r="C112" s="2">
        <v>0</v>
      </c>
      <c r="D112" s="5">
        <v>2</v>
      </c>
    </row>
    <row r="113" spans="1:4" s="1" customFormat="1" x14ac:dyDescent="0.25">
      <c r="A113" s="3" t="s">
        <v>223</v>
      </c>
      <c r="B113" s="4" t="s">
        <v>385</v>
      </c>
      <c r="C113" s="2">
        <v>0</v>
      </c>
      <c r="D113" s="5">
        <v>1</v>
      </c>
    </row>
    <row r="114" spans="1:4" s="1" customFormat="1" x14ac:dyDescent="0.25">
      <c r="A114" s="3" t="s">
        <v>225</v>
      </c>
      <c r="B114" s="4" t="s">
        <v>385</v>
      </c>
      <c r="C114" s="2">
        <v>0</v>
      </c>
      <c r="D114" s="5">
        <v>2</v>
      </c>
    </row>
    <row r="115" spans="1:4" s="1" customFormat="1" x14ac:dyDescent="0.25">
      <c r="A115" s="3" t="s">
        <v>227</v>
      </c>
      <c r="B115" s="4" t="s">
        <v>385</v>
      </c>
      <c r="C115" s="2">
        <v>0</v>
      </c>
      <c r="D115" s="5">
        <v>2</v>
      </c>
    </row>
    <row r="116" spans="1:4" s="1" customFormat="1" x14ac:dyDescent="0.25">
      <c r="A116" s="3" t="s">
        <v>229</v>
      </c>
      <c r="B116" s="4" t="s">
        <v>385</v>
      </c>
      <c r="C116" s="2">
        <v>0</v>
      </c>
      <c r="D116" s="5">
        <v>1</v>
      </c>
    </row>
    <row r="117" spans="1:4" s="1" customFormat="1" x14ac:dyDescent="0.25">
      <c r="A117" s="3" t="s">
        <v>231</v>
      </c>
      <c r="B117" s="4" t="s">
        <v>385</v>
      </c>
      <c r="C117" s="2">
        <v>0</v>
      </c>
      <c r="D117" s="5">
        <v>2</v>
      </c>
    </row>
    <row r="118" spans="1:4" s="1" customFormat="1" x14ac:dyDescent="0.25">
      <c r="A118" s="3" t="s">
        <v>233</v>
      </c>
      <c r="B118" s="4" t="s">
        <v>385</v>
      </c>
      <c r="C118" s="2">
        <v>0</v>
      </c>
      <c r="D118" s="5">
        <v>2</v>
      </c>
    </row>
    <row r="119" spans="1:4" s="1" customFormat="1" x14ac:dyDescent="0.25">
      <c r="A119" s="3" t="s">
        <v>235</v>
      </c>
      <c r="B119" s="4" t="s">
        <v>385</v>
      </c>
      <c r="C119" s="2">
        <v>0</v>
      </c>
      <c r="D119" s="5">
        <v>2</v>
      </c>
    </row>
    <row r="120" spans="1:4" s="1" customFormat="1" x14ac:dyDescent="0.25">
      <c r="A120" s="3" t="s">
        <v>237</v>
      </c>
      <c r="B120" s="4" t="s">
        <v>385</v>
      </c>
      <c r="C120" s="2">
        <v>0</v>
      </c>
      <c r="D120" s="5">
        <v>0</v>
      </c>
    </row>
    <row r="121" spans="1:4" s="1" customFormat="1" x14ac:dyDescent="0.25">
      <c r="A121" s="3" t="s">
        <v>239</v>
      </c>
      <c r="B121" s="4" t="s">
        <v>385</v>
      </c>
      <c r="C121" s="2">
        <v>0</v>
      </c>
      <c r="D121" s="5">
        <v>2</v>
      </c>
    </row>
    <row r="122" spans="1:4" s="1" customFormat="1" x14ac:dyDescent="0.25">
      <c r="A122" s="3" t="s">
        <v>241</v>
      </c>
      <c r="B122" s="4" t="s">
        <v>385</v>
      </c>
      <c r="C122" s="2">
        <v>0</v>
      </c>
      <c r="D122" s="5">
        <v>1</v>
      </c>
    </row>
    <row r="123" spans="1:4" s="1" customFormat="1" x14ac:dyDescent="0.25">
      <c r="A123" s="3" t="s">
        <v>243</v>
      </c>
      <c r="B123" s="4" t="s">
        <v>385</v>
      </c>
      <c r="C123" s="2">
        <v>0</v>
      </c>
      <c r="D123" s="5">
        <v>0</v>
      </c>
    </row>
    <row r="124" spans="1:4" s="1" customFormat="1" x14ac:dyDescent="0.25">
      <c r="A124" s="3" t="s">
        <v>245</v>
      </c>
      <c r="B124" s="4" t="s">
        <v>385</v>
      </c>
      <c r="C124" s="2">
        <v>0</v>
      </c>
      <c r="D124" s="5">
        <v>2</v>
      </c>
    </row>
    <row r="125" spans="1:4" s="1" customFormat="1" x14ac:dyDescent="0.25">
      <c r="A125" s="3" t="s">
        <v>247</v>
      </c>
      <c r="B125" s="4" t="s">
        <v>385</v>
      </c>
      <c r="C125" s="2">
        <v>0</v>
      </c>
      <c r="D125" s="5">
        <v>2</v>
      </c>
    </row>
    <row r="126" spans="1:4" s="1" customFormat="1" x14ac:dyDescent="0.25">
      <c r="A126" s="3" t="s">
        <v>249</v>
      </c>
      <c r="B126" s="4" t="s">
        <v>385</v>
      </c>
      <c r="C126" s="2">
        <v>0</v>
      </c>
      <c r="D126" s="5">
        <v>2</v>
      </c>
    </row>
    <row r="127" spans="1:4" s="1" customFormat="1" x14ac:dyDescent="0.25">
      <c r="A127" s="3" t="s">
        <v>199</v>
      </c>
      <c r="B127" s="4" t="s">
        <v>385</v>
      </c>
      <c r="C127" s="2">
        <v>0</v>
      </c>
      <c r="D127" s="5">
        <v>1</v>
      </c>
    </row>
    <row r="128" spans="1:4" s="1" customFormat="1" x14ac:dyDescent="0.25">
      <c r="A128" s="3" t="s">
        <v>251</v>
      </c>
      <c r="B128" s="4" t="s">
        <v>385</v>
      </c>
      <c r="C128" s="2">
        <v>0</v>
      </c>
      <c r="D128" s="5">
        <v>1</v>
      </c>
    </row>
    <row r="129" spans="1:4" s="1" customFormat="1" x14ac:dyDescent="0.25">
      <c r="A129" s="3" t="s">
        <v>253</v>
      </c>
      <c r="B129" s="4" t="s">
        <v>385</v>
      </c>
      <c r="C129" s="2">
        <v>0</v>
      </c>
      <c r="D129" s="5">
        <v>2</v>
      </c>
    </row>
    <row r="130" spans="1:4" s="1" customFormat="1" x14ac:dyDescent="0.25">
      <c r="A130" s="3" t="s">
        <v>255</v>
      </c>
      <c r="B130" s="4" t="s">
        <v>385</v>
      </c>
      <c r="C130" s="2">
        <v>0</v>
      </c>
      <c r="D130" s="5">
        <v>2</v>
      </c>
    </row>
    <row r="131" spans="1:4" s="1" customFormat="1" x14ac:dyDescent="0.25">
      <c r="A131" s="3" t="s">
        <v>257</v>
      </c>
      <c r="B131" s="4" t="s">
        <v>385</v>
      </c>
      <c r="C131" s="2">
        <v>0</v>
      </c>
      <c r="D131" s="5">
        <v>2</v>
      </c>
    </row>
    <row r="132" spans="1:4" s="1" customFormat="1" x14ac:dyDescent="0.25">
      <c r="A132" s="3" t="s">
        <v>259</v>
      </c>
      <c r="B132" s="4" t="s">
        <v>385</v>
      </c>
      <c r="C132" s="2">
        <v>0</v>
      </c>
      <c r="D132" s="5">
        <v>2</v>
      </c>
    </row>
    <row r="133" spans="1:4" s="1" customFormat="1" x14ac:dyDescent="0.25">
      <c r="A133" s="3" t="s">
        <v>261</v>
      </c>
      <c r="B133" s="4" t="s">
        <v>385</v>
      </c>
      <c r="C133" s="2">
        <v>0</v>
      </c>
      <c r="D133" s="5">
        <v>2</v>
      </c>
    </row>
    <row r="134" spans="1:4" s="1" customFormat="1" x14ac:dyDescent="0.25">
      <c r="A134" s="3" t="s">
        <v>263</v>
      </c>
      <c r="B134" s="4" t="s">
        <v>385</v>
      </c>
      <c r="C134" s="2">
        <v>0</v>
      </c>
      <c r="D134" s="5">
        <v>2</v>
      </c>
    </row>
    <row r="135" spans="1:4" s="1" customFormat="1" x14ac:dyDescent="0.25">
      <c r="A135" s="3" t="s">
        <v>265</v>
      </c>
      <c r="B135" s="4" t="s">
        <v>385</v>
      </c>
      <c r="C135" s="2">
        <v>0</v>
      </c>
      <c r="D135" s="5">
        <v>1</v>
      </c>
    </row>
    <row r="136" spans="1:4" s="1" customFormat="1" x14ac:dyDescent="0.25">
      <c r="A136" s="3" t="s">
        <v>267</v>
      </c>
      <c r="B136" s="4" t="s">
        <v>385</v>
      </c>
      <c r="C136" s="2">
        <v>0</v>
      </c>
      <c r="D136" s="5">
        <v>1</v>
      </c>
    </row>
    <row r="137" spans="1:4" s="1" customFormat="1" x14ac:dyDescent="0.25">
      <c r="A137" s="3" t="s">
        <v>269</v>
      </c>
      <c r="B137" s="4" t="s">
        <v>385</v>
      </c>
      <c r="C137" s="2">
        <v>0</v>
      </c>
      <c r="D137" s="5">
        <v>1</v>
      </c>
    </row>
    <row r="138" spans="1:4" s="1" customFormat="1" x14ac:dyDescent="0.25">
      <c r="A138" s="3" t="s">
        <v>271</v>
      </c>
      <c r="B138" s="4" t="s">
        <v>385</v>
      </c>
      <c r="C138" s="2">
        <v>0</v>
      </c>
      <c r="D138" s="5">
        <v>1</v>
      </c>
    </row>
    <row r="139" spans="1:4" s="1" customFormat="1" x14ac:dyDescent="0.25">
      <c r="A139" s="3" t="s">
        <v>273</v>
      </c>
      <c r="B139" s="4" t="s">
        <v>385</v>
      </c>
      <c r="C139" s="2">
        <v>0</v>
      </c>
      <c r="D139" s="5">
        <v>2</v>
      </c>
    </row>
    <row r="140" spans="1:4" s="1" customFormat="1" x14ac:dyDescent="0.25">
      <c r="A140" s="3" t="s">
        <v>275</v>
      </c>
      <c r="B140" s="4" t="s">
        <v>385</v>
      </c>
      <c r="C140" s="2">
        <v>0</v>
      </c>
      <c r="D140" s="5">
        <v>1</v>
      </c>
    </row>
    <row r="141" spans="1:4" s="1" customFormat="1" x14ac:dyDescent="0.25">
      <c r="A141" s="3" t="s">
        <v>277</v>
      </c>
      <c r="B141" s="4" t="s">
        <v>385</v>
      </c>
      <c r="C141" s="2">
        <v>0</v>
      </c>
      <c r="D141" s="5">
        <v>1</v>
      </c>
    </row>
    <row r="142" spans="1:4" s="1" customFormat="1" x14ac:dyDescent="0.25">
      <c r="A142" s="3" t="s">
        <v>279</v>
      </c>
      <c r="B142" s="4" t="s">
        <v>385</v>
      </c>
      <c r="C142" s="2">
        <v>0</v>
      </c>
      <c r="D142" s="5">
        <v>2</v>
      </c>
    </row>
    <row r="143" spans="1:4" s="1" customFormat="1" x14ac:dyDescent="0.25">
      <c r="A143" s="3" t="s">
        <v>281</v>
      </c>
      <c r="B143" s="4" t="s">
        <v>385</v>
      </c>
      <c r="C143" s="2">
        <v>0</v>
      </c>
      <c r="D143" s="5">
        <v>2</v>
      </c>
    </row>
    <row r="144" spans="1:4" s="1" customFormat="1" x14ac:dyDescent="0.25">
      <c r="A144" s="3" t="s">
        <v>283</v>
      </c>
      <c r="B144" s="4" t="s">
        <v>385</v>
      </c>
      <c r="C144" s="2">
        <v>0</v>
      </c>
      <c r="D144" s="5">
        <v>2</v>
      </c>
    </row>
    <row r="145" spans="1:4" s="1" customFormat="1" x14ac:dyDescent="0.25">
      <c r="A145" s="3" t="s">
        <v>285</v>
      </c>
      <c r="B145" s="4" t="s">
        <v>385</v>
      </c>
      <c r="C145" s="2">
        <v>0</v>
      </c>
      <c r="D145" s="5">
        <v>2</v>
      </c>
    </row>
    <row r="146" spans="1:4" s="1" customFormat="1" x14ac:dyDescent="0.25">
      <c r="A146" s="3" t="s">
        <v>287</v>
      </c>
      <c r="B146" s="4" t="s">
        <v>385</v>
      </c>
      <c r="C146" s="2">
        <v>0</v>
      </c>
      <c r="D146" s="5">
        <v>2</v>
      </c>
    </row>
    <row r="147" spans="1:4" s="1" customFormat="1" x14ac:dyDescent="0.25">
      <c r="A147" s="3" t="s">
        <v>289</v>
      </c>
      <c r="B147" s="4" t="s">
        <v>385</v>
      </c>
      <c r="C147" s="2">
        <v>0</v>
      </c>
      <c r="D147" s="5">
        <v>2</v>
      </c>
    </row>
    <row r="148" spans="1:4" x14ac:dyDescent="0.25">
      <c r="A148" s="3" t="s">
        <v>291</v>
      </c>
      <c r="B148" s="4" t="s">
        <v>385</v>
      </c>
      <c r="C148" s="2">
        <v>0</v>
      </c>
      <c r="D148" s="5">
        <v>2</v>
      </c>
    </row>
    <row r="149" spans="1:4" x14ac:dyDescent="0.25">
      <c r="A149" s="3" t="s">
        <v>293</v>
      </c>
      <c r="B149" s="4" t="s">
        <v>385</v>
      </c>
      <c r="C149" s="2">
        <v>0</v>
      </c>
      <c r="D149" s="5">
        <v>1</v>
      </c>
    </row>
    <row r="150" spans="1:4" x14ac:dyDescent="0.25">
      <c r="A150" s="3" t="s">
        <v>295</v>
      </c>
      <c r="B150" s="4" t="s">
        <v>385</v>
      </c>
      <c r="C150" s="2">
        <v>0</v>
      </c>
      <c r="D150" s="5">
        <v>2</v>
      </c>
    </row>
    <row r="151" spans="1:4" x14ac:dyDescent="0.25">
      <c r="A151" s="3" t="s">
        <v>297</v>
      </c>
      <c r="B151" s="4" t="s">
        <v>385</v>
      </c>
      <c r="C151" s="2">
        <v>0</v>
      </c>
      <c r="D151" s="5">
        <v>1</v>
      </c>
    </row>
    <row r="152" spans="1:4" x14ac:dyDescent="0.25">
      <c r="A152" s="3" t="s">
        <v>299</v>
      </c>
      <c r="B152" s="4" t="s">
        <v>385</v>
      </c>
      <c r="C152" s="2">
        <v>0</v>
      </c>
      <c r="D152" s="5">
        <v>1</v>
      </c>
    </row>
    <row r="153" spans="1:4" x14ac:dyDescent="0.25">
      <c r="A153" s="3" t="s">
        <v>301</v>
      </c>
      <c r="B153" s="4" t="s">
        <v>385</v>
      </c>
      <c r="C153" s="2">
        <v>0</v>
      </c>
      <c r="D153" s="5">
        <v>1</v>
      </c>
    </row>
    <row r="154" spans="1:4" x14ac:dyDescent="0.25">
      <c r="A154" s="3" t="s">
        <v>303</v>
      </c>
      <c r="B154" s="4" t="s">
        <v>385</v>
      </c>
      <c r="C154" s="2">
        <v>0</v>
      </c>
      <c r="D154" s="5">
        <v>2</v>
      </c>
    </row>
    <row r="155" spans="1:4" x14ac:dyDescent="0.25">
      <c r="A155" s="3" t="s">
        <v>305</v>
      </c>
      <c r="B155" s="4" t="s">
        <v>385</v>
      </c>
      <c r="C155" s="2">
        <v>0</v>
      </c>
      <c r="D155" s="5">
        <v>0</v>
      </c>
    </row>
    <row r="156" spans="1:4" x14ac:dyDescent="0.25">
      <c r="A156" s="3" t="s">
        <v>307</v>
      </c>
      <c r="B156" s="4" t="s">
        <v>385</v>
      </c>
      <c r="C156" s="2">
        <v>0</v>
      </c>
      <c r="D156" s="5">
        <v>1</v>
      </c>
    </row>
    <row r="157" spans="1:4" x14ac:dyDescent="0.25">
      <c r="A157" s="3" t="s">
        <v>309</v>
      </c>
      <c r="B157" s="4" t="s">
        <v>385</v>
      </c>
      <c r="C157" s="2">
        <v>0</v>
      </c>
      <c r="D157" s="5">
        <v>0</v>
      </c>
    </row>
    <row r="158" spans="1:4" x14ac:dyDescent="0.25">
      <c r="A158" s="3" t="s">
        <v>311</v>
      </c>
      <c r="B158" s="4" t="s">
        <v>385</v>
      </c>
      <c r="C158" s="2">
        <v>0</v>
      </c>
      <c r="D158" s="5">
        <v>1</v>
      </c>
    </row>
    <row r="159" spans="1:4" x14ac:dyDescent="0.25">
      <c r="A159" s="3" t="s">
        <v>313</v>
      </c>
      <c r="B159" s="4" t="s">
        <v>385</v>
      </c>
      <c r="C159" s="2">
        <v>0</v>
      </c>
      <c r="D159" s="5">
        <v>1</v>
      </c>
    </row>
    <row r="160" spans="1:4" x14ac:dyDescent="0.25">
      <c r="A160" s="3" t="s">
        <v>315</v>
      </c>
      <c r="B160" s="4" t="s">
        <v>385</v>
      </c>
      <c r="C160" s="2">
        <v>0</v>
      </c>
      <c r="D160" s="5">
        <v>2</v>
      </c>
    </row>
    <row r="161" spans="1:4" x14ac:dyDescent="0.25">
      <c r="A161" s="3" t="s">
        <v>317</v>
      </c>
      <c r="B161" s="4" t="s">
        <v>385</v>
      </c>
      <c r="C161" s="2">
        <v>0</v>
      </c>
      <c r="D161" s="5">
        <v>2</v>
      </c>
    </row>
    <row r="162" spans="1:4" x14ac:dyDescent="0.25">
      <c r="A162" s="3" t="s">
        <v>319</v>
      </c>
      <c r="B162" s="4" t="s">
        <v>385</v>
      </c>
      <c r="C162" s="2">
        <v>0</v>
      </c>
      <c r="D162" s="5">
        <v>2</v>
      </c>
    </row>
    <row r="163" spans="1:4" x14ac:dyDescent="0.25">
      <c r="A163" s="3" t="s">
        <v>321</v>
      </c>
      <c r="B163" s="4" t="s">
        <v>385</v>
      </c>
      <c r="C163" s="2">
        <v>0</v>
      </c>
      <c r="D163" s="5">
        <v>2</v>
      </c>
    </row>
    <row r="164" spans="1:4" x14ac:dyDescent="0.25">
      <c r="A164" s="3" t="s">
        <v>323</v>
      </c>
      <c r="B164" s="4" t="s">
        <v>385</v>
      </c>
      <c r="C164" s="2">
        <v>0</v>
      </c>
      <c r="D164" s="5">
        <v>2</v>
      </c>
    </row>
    <row r="165" spans="1:4" x14ac:dyDescent="0.25">
      <c r="A165" s="3" t="s">
        <v>326</v>
      </c>
      <c r="B165" s="4" t="s">
        <v>385</v>
      </c>
      <c r="C165" s="2">
        <v>0</v>
      </c>
      <c r="D165" s="5">
        <v>1</v>
      </c>
    </row>
    <row r="166" spans="1:4" x14ac:dyDescent="0.25">
      <c r="A166" s="3" t="s">
        <v>328</v>
      </c>
      <c r="B166" s="4" t="s">
        <v>385</v>
      </c>
      <c r="C166" s="2">
        <v>0</v>
      </c>
      <c r="D166" s="5">
        <v>1</v>
      </c>
    </row>
    <row r="167" spans="1:4" x14ac:dyDescent="0.25">
      <c r="A167" s="3" t="s">
        <v>330</v>
      </c>
      <c r="B167" s="4" t="s">
        <v>385</v>
      </c>
      <c r="C167" s="2">
        <v>0</v>
      </c>
      <c r="D167" s="5">
        <v>2</v>
      </c>
    </row>
    <row r="168" spans="1:4" x14ac:dyDescent="0.25">
      <c r="A168" s="3" t="s">
        <v>332</v>
      </c>
      <c r="B168" s="4" t="s">
        <v>385</v>
      </c>
      <c r="C168" s="2">
        <v>0</v>
      </c>
      <c r="D168" s="5">
        <v>2</v>
      </c>
    </row>
    <row r="169" spans="1:4" x14ac:dyDescent="0.25">
      <c r="A169" s="3" t="s">
        <v>334</v>
      </c>
      <c r="B169" s="4" t="s">
        <v>385</v>
      </c>
      <c r="C169" s="2">
        <v>0</v>
      </c>
      <c r="D169" s="5">
        <v>2</v>
      </c>
    </row>
    <row r="170" spans="1:4" x14ac:dyDescent="0.25">
      <c r="A170" s="3" t="s">
        <v>336</v>
      </c>
      <c r="B170" s="4" t="s">
        <v>385</v>
      </c>
      <c r="C170" s="2">
        <v>0</v>
      </c>
      <c r="D170" s="5">
        <v>1</v>
      </c>
    </row>
    <row r="171" spans="1:4" x14ac:dyDescent="0.25">
      <c r="A171" s="3" t="s">
        <v>338</v>
      </c>
      <c r="B171" s="4" t="s">
        <v>385</v>
      </c>
      <c r="C171" s="2">
        <v>0</v>
      </c>
      <c r="D171" s="5">
        <v>2</v>
      </c>
    </row>
    <row r="172" spans="1:4" x14ac:dyDescent="0.25">
      <c r="A172" s="3" t="s">
        <v>340</v>
      </c>
      <c r="B172" s="4" t="s">
        <v>385</v>
      </c>
      <c r="C172" s="2">
        <v>0</v>
      </c>
      <c r="D172" s="5">
        <v>2</v>
      </c>
    </row>
    <row r="173" spans="1:4" x14ac:dyDescent="0.25">
      <c r="A173" s="3" t="s">
        <v>342</v>
      </c>
      <c r="B173" s="4" t="s">
        <v>385</v>
      </c>
      <c r="C173" s="2">
        <v>0</v>
      </c>
      <c r="D173" s="5">
        <v>2</v>
      </c>
    </row>
    <row r="174" spans="1:4" x14ac:dyDescent="0.25">
      <c r="A174" s="3" t="s">
        <v>344</v>
      </c>
      <c r="B174" s="4" t="s">
        <v>385</v>
      </c>
      <c r="C174" s="2">
        <v>0</v>
      </c>
      <c r="D174" s="5">
        <v>2</v>
      </c>
    </row>
    <row r="175" spans="1:4" x14ac:dyDescent="0.25">
      <c r="A175" s="3" t="s">
        <v>346</v>
      </c>
      <c r="B175" s="4" t="s">
        <v>385</v>
      </c>
      <c r="C175" s="2">
        <v>0</v>
      </c>
      <c r="D175" s="5">
        <v>1</v>
      </c>
    </row>
    <row r="176" spans="1:4" x14ac:dyDescent="0.25">
      <c r="A176" s="3" t="s">
        <v>348</v>
      </c>
      <c r="B176" s="4" t="s">
        <v>385</v>
      </c>
      <c r="C176" s="2">
        <v>0</v>
      </c>
      <c r="D176" s="5">
        <v>1</v>
      </c>
    </row>
    <row r="177" spans="1:4" x14ac:dyDescent="0.25">
      <c r="A177" s="3" t="s">
        <v>350</v>
      </c>
      <c r="B177" s="4" t="s">
        <v>385</v>
      </c>
      <c r="C177" s="2">
        <v>0</v>
      </c>
      <c r="D177" s="5">
        <v>0</v>
      </c>
    </row>
    <row r="178" spans="1:4" x14ac:dyDescent="0.25">
      <c r="A178" s="3" t="s">
        <v>352</v>
      </c>
      <c r="B178" s="4" t="s">
        <v>385</v>
      </c>
      <c r="C178" s="2">
        <v>0</v>
      </c>
      <c r="D178" s="5">
        <v>2</v>
      </c>
    </row>
    <row r="179" spans="1:4" x14ac:dyDescent="0.25">
      <c r="A179" s="3" t="s">
        <v>354</v>
      </c>
      <c r="B179" s="4" t="s">
        <v>385</v>
      </c>
      <c r="C179" s="2">
        <v>0</v>
      </c>
      <c r="D179" s="5">
        <v>2</v>
      </c>
    </row>
    <row r="180" spans="1:4" x14ac:dyDescent="0.25">
      <c r="A180" s="3" t="s">
        <v>356</v>
      </c>
      <c r="B180" s="4" t="s">
        <v>385</v>
      </c>
      <c r="C180" s="2">
        <v>0</v>
      </c>
      <c r="D180" s="5">
        <v>1</v>
      </c>
    </row>
    <row r="181" spans="1:4" x14ac:dyDescent="0.25">
      <c r="A181" s="3" t="s">
        <v>358</v>
      </c>
      <c r="B181" s="4" t="s">
        <v>385</v>
      </c>
      <c r="C181" s="2">
        <v>0</v>
      </c>
      <c r="D181" s="5">
        <v>2</v>
      </c>
    </row>
    <row r="182" spans="1:4" x14ac:dyDescent="0.25">
      <c r="A182" s="3" t="s">
        <v>360</v>
      </c>
      <c r="B182" s="4" t="s">
        <v>385</v>
      </c>
      <c r="C182" s="2">
        <v>0</v>
      </c>
      <c r="D182" s="5">
        <v>1</v>
      </c>
    </row>
    <row r="183" spans="1:4" x14ac:dyDescent="0.25">
      <c r="A183" s="3" t="s">
        <v>362</v>
      </c>
      <c r="B183" s="4" t="s">
        <v>385</v>
      </c>
      <c r="C183" s="2">
        <v>0</v>
      </c>
      <c r="D183" s="5">
        <v>1</v>
      </c>
    </row>
    <row r="184" spans="1:4" x14ac:dyDescent="0.25">
      <c r="A184" s="3" t="s">
        <v>364</v>
      </c>
      <c r="B184" s="4" t="s">
        <v>385</v>
      </c>
      <c r="C184" s="2">
        <v>0</v>
      </c>
      <c r="D184" s="5">
        <v>1</v>
      </c>
    </row>
    <row r="185" spans="1:4" x14ac:dyDescent="0.25">
      <c r="A185" s="3" t="s">
        <v>366</v>
      </c>
      <c r="B185" s="4" t="s">
        <v>385</v>
      </c>
      <c r="C185" s="2">
        <v>0</v>
      </c>
      <c r="D185" s="5">
        <v>0</v>
      </c>
    </row>
    <row r="186" spans="1:4" x14ac:dyDescent="0.25">
      <c r="A186" s="3" t="s">
        <v>368</v>
      </c>
      <c r="B186" s="4" t="s">
        <v>385</v>
      </c>
      <c r="C186" s="2">
        <v>0</v>
      </c>
      <c r="D186" s="5">
        <v>2</v>
      </c>
    </row>
    <row r="187" spans="1:4" x14ac:dyDescent="0.25">
      <c r="A187" s="3" t="s">
        <v>370</v>
      </c>
      <c r="B187" s="4" t="s">
        <v>385</v>
      </c>
      <c r="C187" s="2">
        <v>0</v>
      </c>
      <c r="D187" s="5">
        <v>2</v>
      </c>
    </row>
    <row r="188" spans="1:4" x14ac:dyDescent="0.25">
      <c r="A188" s="3" t="s">
        <v>372</v>
      </c>
      <c r="B188" s="4" t="s">
        <v>385</v>
      </c>
      <c r="C188" s="2">
        <v>0</v>
      </c>
      <c r="D188" s="5">
        <v>2</v>
      </c>
    </row>
    <row r="189" spans="1:4" x14ac:dyDescent="0.25">
      <c r="A189" s="3" t="s">
        <v>375</v>
      </c>
      <c r="B189" s="4" t="s">
        <v>385</v>
      </c>
      <c r="C189" s="2">
        <v>0</v>
      </c>
      <c r="D189" s="5">
        <v>2</v>
      </c>
    </row>
    <row r="190" spans="1:4" x14ac:dyDescent="0.25">
      <c r="A190" s="3" t="s">
        <v>377</v>
      </c>
      <c r="B190" s="4" t="s">
        <v>385</v>
      </c>
      <c r="C190" s="2">
        <v>0</v>
      </c>
      <c r="D190" s="5">
        <v>2</v>
      </c>
    </row>
    <row r="191" spans="1:4" x14ac:dyDescent="0.25">
      <c r="A191" s="3" t="s">
        <v>379</v>
      </c>
      <c r="B191" s="4" t="s">
        <v>385</v>
      </c>
      <c r="C191" s="2">
        <v>0</v>
      </c>
      <c r="D191" s="5">
        <v>2</v>
      </c>
    </row>
    <row r="192" spans="1:4" x14ac:dyDescent="0.25">
      <c r="A192" s="1" t="s">
        <v>388</v>
      </c>
      <c r="B192" s="4" t="s">
        <v>385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05FA-A228-40D8-991D-ABE37C77B811}">
  <dimension ref="A1:D220"/>
  <sheetViews>
    <sheetView showGridLines="0" topLeftCell="A155" workbookViewId="0">
      <selection sqref="A1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381</v>
      </c>
      <c r="D1" s="2" t="s">
        <v>382</v>
      </c>
    </row>
    <row r="2" spans="1:4" s="1" customFormat="1" x14ac:dyDescent="0.25">
      <c r="A2" s="1" t="s">
        <v>2</v>
      </c>
      <c r="B2" s="1" t="s">
        <v>383</v>
      </c>
      <c r="C2" s="2" t="s">
        <v>384</v>
      </c>
      <c r="D2" s="2"/>
    </row>
    <row r="3" spans="1:4" s="1" customFormat="1" x14ac:dyDescent="0.25">
      <c r="A3" s="3" t="s">
        <v>3</v>
      </c>
      <c r="B3" s="4" t="s">
        <v>385</v>
      </c>
      <c r="C3" s="2">
        <v>0</v>
      </c>
      <c r="D3" s="5">
        <f>+VLOOKUP(A3,'2016 data'!B:E,4,)</f>
        <v>2</v>
      </c>
    </row>
    <row r="4" spans="1:4" s="1" customFormat="1" x14ac:dyDescent="0.25">
      <c r="A4" s="3" t="s">
        <v>5</v>
      </c>
      <c r="B4" s="4" t="s">
        <v>385</v>
      </c>
      <c r="C4" s="2">
        <v>0</v>
      </c>
      <c r="D4" s="5">
        <f>+VLOOKUP(A4,'2016 data'!B:E,4,)</f>
        <v>2</v>
      </c>
    </row>
    <row r="5" spans="1:4" s="1" customFormat="1" x14ac:dyDescent="0.25">
      <c r="A5" s="3" t="s">
        <v>7</v>
      </c>
      <c r="B5" s="4" t="s">
        <v>385</v>
      </c>
      <c r="C5" s="2">
        <v>0</v>
      </c>
      <c r="D5" s="5">
        <f>+VLOOKUP(A5,'2016 data'!B:E,4,)</f>
        <v>2</v>
      </c>
    </row>
    <row r="6" spans="1:4" s="1" customFormat="1" x14ac:dyDescent="0.25">
      <c r="A6" s="3" t="s">
        <v>9</v>
      </c>
      <c r="B6" s="4" t="s">
        <v>385</v>
      </c>
      <c r="C6" s="2">
        <v>0</v>
      </c>
      <c r="D6" s="5">
        <f>+VLOOKUP(A6,'2016 data'!B:E,4,)</f>
        <v>2</v>
      </c>
    </row>
    <row r="7" spans="1:4" s="1" customFormat="1" x14ac:dyDescent="0.25">
      <c r="A7" s="3" t="s">
        <v>11</v>
      </c>
      <c r="B7" s="4" t="s">
        <v>385</v>
      </c>
      <c r="C7" s="2">
        <v>0</v>
      </c>
      <c r="D7" s="5">
        <f>+VLOOKUP(A7,'2016 data'!B:E,4,)</f>
        <v>2</v>
      </c>
    </row>
    <row r="8" spans="1:4" s="1" customFormat="1" x14ac:dyDescent="0.25">
      <c r="A8" s="3" t="s">
        <v>13</v>
      </c>
      <c r="B8" s="4" t="s">
        <v>385</v>
      </c>
      <c r="C8" s="2">
        <v>0</v>
      </c>
      <c r="D8" s="5">
        <f>+VLOOKUP(A8,'2016 data'!B:E,4,)</f>
        <v>1</v>
      </c>
    </row>
    <row r="9" spans="1:4" s="1" customFormat="1" x14ac:dyDescent="0.25">
      <c r="A9" s="3" t="s">
        <v>15</v>
      </c>
      <c r="B9" s="4" t="s">
        <v>385</v>
      </c>
      <c r="C9" s="2">
        <v>0</v>
      </c>
      <c r="D9" s="5">
        <f>+VLOOKUP(A9,'2016 data'!B:E,4,)</f>
        <v>1</v>
      </c>
    </row>
    <row r="10" spans="1:4" s="1" customFormat="1" x14ac:dyDescent="0.25">
      <c r="A10" s="3" t="s">
        <v>17</v>
      </c>
      <c r="B10" s="4" t="s">
        <v>385</v>
      </c>
      <c r="C10" s="2">
        <v>0</v>
      </c>
      <c r="D10" s="5">
        <f>+VLOOKUP(A10,'2016 data'!B:E,4,)</f>
        <v>1</v>
      </c>
    </row>
    <row r="11" spans="1:4" s="1" customFormat="1" x14ac:dyDescent="0.25">
      <c r="A11" s="3" t="s">
        <v>19</v>
      </c>
      <c r="B11" s="4" t="s">
        <v>385</v>
      </c>
      <c r="C11" s="2">
        <v>0</v>
      </c>
      <c r="D11" s="5">
        <f>+VLOOKUP(A11,'2016 data'!B:E,4,)</f>
        <v>1</v>
      </c>
    </row>
    <row r="12" spans="1:4" s="1" customFormat="1" x14ac:dyDescent="0.25">
      <c r="A12" s="3" t="s">
        <v>21</v>
      </c>
      <c r="B12" s="4" t="s">
        <v>385</v>
      </c>
      <c r="C12" s="2">
        <v>0</v>
      </c>
      <c r="D12" s="5">
        <f>+VLOOKUP(A12,'2016 data'!B:E,4,)</f>
        <v>2</v>
      </c>
    </row>
    <row r="13" spans="1:4" s="1" customFormat="1" x14ac:dyDescent="0.25">
      <c r="A13" s="3" t="s">
        <v>23</v>
      </c>
      <c r="B13" s="4" t="s">
        <v>385</v>
      </c>
      <c r="C13" s="2">
        <v>0</v>
      </c>
      <c r="D13" s="5">
        <f>+VLOOKUP(A13,'2016 data'!B:E,4,)</f>
        <v>2</v>
      </c>
    </row>
    <row r="14" spans="1:4" s="1" customFormat="1" x14ac:dyDescent="0.25">
      <c r="A14" s="3" t="s">
        <v>25</v>
      </c>
      <c r="B14" s="4" t="s">
        <v>385</v>
      </c>
      <c r="C14" s="2">
        <v>0</v>
      </c>
      <c r="D14" s="5">
        <f>+VLOOKUP(A14,'2016 data'!B:E,4,)</f>
        <v>2</v>
      </c>
    </row>
    <row r="15" spans="1:4" s="1" customFormat="1" x14ac:dyDescent="0.25">
      <c r="A15" s="3" t="s">
        <v>27</v>
      </c>
      <c r="B15" s="4" t="s">
        <v>385</v>
      </c>
      <c r="C15" s="2">
        <v>0</v>
      </c>
      <c r="D15" s="5">
        <f>+VLOOKUP(A15,'2016 data'!B:E,4,)</f>
        <v>2</v>
      </c>
    </row>
    <row r="16" spans="1:4" s="1" customFormat="1" x14ac:dyDescent="0.25">
      <c r="A16" s="3" t="s">
        <v>29</v>
      </c>
      <c r="B16" s="4" t="s">
        <v>385</v>
      </c>
      <c r="C16" s="2">
        <v>0</v>
      </c>
      <c r="D16" s="5">
        <f>+VLOOKUP(A16,'2016 data'!B:E,4,)</f>
        <v>2</v>
      </c>
    </row>
    <row r="17" spans="1:4" s="1" customFormat="1" x14ac:dyDescent="0.25">
      <c r="A17" s="3" t="s">
        <v>31</v>
      </c>
      <c r="B17" s="4" t="s">
        <v>385</v>
      </c>
      <c r="C17" s="2">
        <v>0</v>
      </c>
      <c r="D17" s="5">
        <f>+VLOOKUP(A17,'2016 data'!B:E,4,)</f>
        <v>1</v>
      </c>
    </row>
    <row r="18" spans="1:4" s="1" customFormat="1" x14ac:dyDescent="0.25">
      <c r="A18" s="3" t="s">
        <v>33</v>
      </c>
      <c r="B18" s="4" t="s">
        <v>385</v>
      </c>
      <c r="C18" s="2">
        <v>0</v>
      </c>
      <c r="D18" s="5">
        <f>+VLOOKUP(A18,'2016 data'!B:E,4,)</f>
        <v>1</v>
      </c>
    </row>
    <row r="19" spans="1:4" s="1" customFormat="1" x14ac:dyDescent="0.25">
      <c r="A19" s="3" t="s">
        <v>35</v>
      </c>
      <c r="B19" s="4" t="s">
        <v>385</v>
      </c>
      <c r="C19" s="2">
        <v>0</v>
      </c>
      <c r="D19" s="5">
        <f>+VLOOKUP(A19,'2016 data'!B:E,4,)</f>
        <v>2</v>
      </c>
    </row>
    <row r="20" spans="1:4" s="1" customFormat="1" x14ac:dyDescent="0.25">
      <c r="A20" s="3" t="s">
        <v>37</v>
      </c>
      <c r="B20" s="4" t="s">
        <v>385</v>
      </c>
      <c r="C20" s="2">
        <v>0</v>
      </c>
      <c r="D20" s="5">
        <f>+VLOOKUP(A20,'2016 data'!B:E,4,)</f>
        <v>2</v>
      </c>
    </row>
    <row r="21" spans="1:4" s="1" customFormat="1" x14ac:dyDescent="0.25">
      <c r="A21" s="3" t="s">
        <v>39</v>
      </c>
      <c r="B21" s="4" t="s">
        <v>385</v>
      </c>
      <c r="C21" s="2">
        <v>0</v>
      </c>
      <c r="D21" s="5">
        <f>+VLOOKUP(A21,'2016 data'!B:E,4,)</f>
        <v>2</v>
      </c>
    </row>
    <row r="22" spans="1:4" s="1" customFormat="1" x14ac:dyDescent="0.25">
      <c r="A22" s="3" t="s">
        <v>41</v>
      </c>
      <c r="B22" s="4" t="s">
        <v>385</v>
      </c>
      <c r="C22" s="2">
        <v>0</v>
      </c>
      <c r="D22" s="5">
        <f>+VLOOKUP(A22,'2016 data'!B:E,4,)</f>
        <v>2</v>
      </c>
    </row>
    <row r="23" spans="1:4" s="1" customFormat="1" x14ac:dyDescent="0.25">
      <c r="A23" s="3" t="s">
        <v>43</v>
      </c>
      <c r="B23" s="4" t="s">
        <v>385</v>
      </c>
      <c r="C23" s="2">
        <v>0</v>
      </c>
      <c r="D23" s="5">
        <f>+VLOOKUP(A23,'2016 data'!B:E,4,)</f>
        <v>2</v>
      </c>
    </row>
    <row r="24" spans="1:4" s="1" customFormat="1" x14ac:dyDescent="0.25">
      <c r="A24" s="3" t="s">
        <v>45</v>
      </c>
      <c r="B24" s="4" t="s">
        <v>385</v>
      </c>
      <c r="C24" s="2">
        <v>0</v>
      </c>
      <c r="D24" s="5">
        <f>+VLOOKUP(A24,'2016 data'!B:E,4,)</f>
        <v>2</v>
      </c>
    </row>
    <row r="25" spans="1:4" s="1" customFormat="1" x14ac:dyDescent="0.25">
      <c r="A25" s="3" t="s">
        <v>47</v>
      </c>
      <c r="B25" s="4" t="s">
        <v>385</v>
      </c>
      <c r="C25" s="2">
        <v>0</v>
      </c>
      <c r="D25" s="5">
        <f>+VLOOKUP(A25,'2016 data'!B:E,4,)</f>
        <v>1</v>
      </c>
    </row>
    <row r="26" spans="1:4" s="1" customFormat="1" x14ac:dyDescent="0.25">
      <c r="A26" s="3" t="s">
        <v>49</v>
      </c>
      <c r="B26" s="4" t="s">
        <v>385</v>
      </c>
      <c r="C26" s="2">
        <v>0</v>
      </c>
      <c r="D26" s="5">
        <f>+VLOOKUP(A26,'2016 data'!B:E,4,)</f>
        <v>2</v>
      </c>
    </row>
    <row r="27" spans="1:4" s="1" customFormat="1" x14ac:dyDescent="0.25">
      <c r="A27" s="3" t="s">
        <v>51</v>
      </c>
      <c r="B27" s="4" t="s">
        <v>385</v>
      </c>
      <c r="C27" s="2">
        <v>0</v>
      </c>
      <c r="D27" s="5">
        <f>+VLOOKUP(A27,'2016 data'!B:E,4,)</f>
        <v>1</v>
      </c>
    </row>
    <row r="28" spans="1:4" s="1" customFormat="1" x14ac:dyDescent="0.25">
      <c r="A28" s="3" t="s">
        <v>53</v>
      </c>
      <c r="B28" s="4" t="s">
        <v>385</v>
      </c>
      <c r="C28" s="2">
        <v>0</v>
      </c>
      <c r="D28" s="5">
        <f>+VLOOKUP(A28,'2016 data'!B:E,4,)</f>
        <v>2</v>
      </c>
    </row>
    <row r="29" spans="1:4" s="1" customFormat="1" x14ac:dyDescent="0.25">
      <c r="A29" s="3" t="s">
        <v>55</v>
      </c>
      <c r="B29" s="4" t="s">
        <v>385</v>
      </c>
      <c r="C29" s="2">
        <v>0</v>
      </c>
      <c r="D29" s="5">
        <f>+VLOOKUP(A29,'2016 data'!B:E,4,)</f>
        <v>2</v>
      </c>
    </row>
    <row r="30" spans="1:4" s="1" customFormat="1" x14ac:dyDescent="0.25">
      <c r="A30" s="3" t="s">
        <v>57</v>
      </c>
      <c r="B30" s="4" t="s">
        <v>385</v>
      </c>
      <c r="C30" s="2">
        <v>0</v>
      </c>
      <c r="D30" s="5">
        <f>+VLOOKUP(A30,'2016 data'!B:E,4,)</f>
        <v>2</v>
      </c>
    </row>
    <row r="31" spans="1:4" s="1" customFormat="1" x14ac:dyDescent="0.25">
      <c r="A31" s="3" t="s">
        <v>59</v>
      </c>
      <c r="B31" s="4" t="s">
        <v>385</v>
      </c>
      <c r="C31" s="2">
        <v>0</v>
      </c>
      <c r="D31" s="5">
        <f>+VLOOKUP(A31,'2016 data'!B:E,4,)</f>
        <v>2</v>
      </c>
    </row>
    <row r="32" spans="1:4" s="1" customFormat="1" x14ac:dyDescent="0.25">
      <c r="A32" s="3" t="s">
        <v>61</v>
      </c>
      <c r="B32" s="4" t="s">
        <v>385</v>
      </c>
      <c r="C32" s="2">
        <v>0</v>
      </c>
      <c r="D32" s="5">
        <f>+VLOOKUP(A32,'2016 data'!B:E,4,)</f>
        <v>2</v>
      </c>
    </row>
    <row r="33" spans="1:4" s="1" customFormat="1" x14ac:dyDescent="0.25">
      <c r="A33" s="3" t="s">
        <v>63</v>
      </c>
      <c r="B33" s="4" t="s">
        <v>385</v>
      </c>
      <c r="C33" s="2">
        <v>0</v>
      </c>
      <c r="D33" s="5">
        <f>+VLOOKUP(A33,'2016 data'!B:E,4,)</f>
        <v>1</v>
      </c>
    </row>
    <row r="34" spans="1:4" s="1" customFormat="1" x14ac:dyDescent="0.25">
      <c r="A34" s="3" t="s">
        <v>65</v>
      </c>
      <c r="B34" s="4" t="s">
        <v>385</v>
      </c>
      <c r="C34" s="2">
        <v>0</v>
      </c>
      <c r="D34" s="5">
        <f>+VLOOKUP(A34,'2016 data'!B:E,4,)</f>
        <v>2</v>
      </c>
    </row>
    <row r="35" spans="1:4" s="1" customFormat="1" x14ac:dyDescent="0.25">
      <c r="A35" s="3" t="s">
        <v>67</v>
      </c>
      <c r="B35" s="4" t="s">
        <v>385</v>
      </c>
      <c r="C35" s="2">
        <v>0</v>
      </c>
      <c r="D35" s="5">
        <f>+VLOOKUP(A35,'2016 data'!B:E,4,)</f>
        <v>2</v>
      </c>
    </row>
    <row r="36" spans="1:4" s="1" customFormat="1" x14ac:dyDescent="0.25">
      <c r="A36" s="3" t="s">
        <v>69</v>
      </c>
      <c r="B36" s="4" t="s">
        <v>385</v>
      </c>
      <c r="C36" s="2">
        <v>0</v>
      </c>
      <c r="D36" s="5">
        <f>+VLOOKUP(A36,'2016 data'!B:E,4,)</f>
        <v>1</v>
      </c>
    </row>
    <row r="37" spans="1:4" s="1" customFormat="1" x14ac:dyDescent="0.25">
      <c r="A37" s="3" t="s">
        <v>71</v>
      </c>
      <c r="B37" s="4" t="s">
        <v>385</v>
      </c>
      <c r="C37" s="2">
        <v>0</v>
      </c>
      <c r="D37" s="5">
        <f>+VLOOKUP(A37,'2016 data'!B:E,4,)</f>
        <v>1</v>
      </c>
    </row>
    <row r="38" spans="1:4" s="1" customFormat="1" x14ac:dyDescent="0.25">
      <c r="A38" s="3" t="s">
        <v>73</v>
      </c>
      <c r="B38" s="4" t="s">
        <v>385</v>
      </c>
      <c r="C38" s="2">
        <v>0</v>
      </c>
      <c r="D38" s="5">
        <f>+VLOOKUP(A38,'2016 data'!B:E,4,)</f>
        <v>1</v>
      </c>
    </row>
    <row r="39" spans="1:4" s="1" customFormat="1" x14ac:dyDescent="0.25">
      <c r="A39" s="3" t="s">
        <v>75</v>
      </c>
      <c r="B39" s="4" t="s">
        <v>385</v>
      </c>
      <c r="C39" s="2">
        <v>0</v>
      </c>
      <c r="D39" s="5">
        <f>+VLOOKUP(A39,'2016 data'!B:E,4,)</f>
        <v>2</v>
      </c>
    </row>
    <row r="40" spans="1:4" s="1" customFormat="1" x14ac:dyDescent="0.25">
      <c r="A40" s="3" t="s">
        <v>77</v>
      </c>
      <c r="B40" s="4" t="s">
        <v>385</v>
      </c>
      <c r="C40" s="2">
        <v>0</v>
      </c>
      <c r="D40" s="5">
        <f>+VLOOKUP(A40,'2016 data'!B:E,4,)</f>
        <v>2</v>
      </c>
    </row>
    <row r="41" spans="1:4" s="1" customFormat="1" x14ac:dyDescent="0.25">
      <c r="A41" s="3" t="s">
        <v>79</v>
      </c>
      <c r="B41" s="4" t="s">
        <v>385</v>
      </c>
      <c r="C41" s="2">
        <v>0</v>
      </c>
      <c r="D41" s="5">
        <f>+VLOOKUP(A41,'2016 data'!B:E,4,)</f>
        <v>2</v>
      </c>
    </row>
    <row r="42" spans="1:4" s="1" customFormat="1" x14ac:dyDescent="0.25">
      <c r="A42" s="3" t="s">
        <v>81</v>
      </c>
      <c r="B42" s="4" t="s">
        <v>385</v>
      </c>
      <c r="C42" s="2">
        <v>0</v>
      </c>
      <c r="D42" s="5">
        <f>+VLOOKUP(A42,'2016 data'!B:E,4,)</f>
        <v>1</v>
      </c>
    </row>
    <row r="43" spans="1:4" s="1" customFormat="1" x14ac:dyDescent="0.25">
      <c r="A43" s="3" t="s">
        <v>83</v>
      </c>
      <c r="B43" s="4" t="s">
        <v>385</v>
      </c>
      <c r="C43" s="2">
        <v>0</v>
      </c>
      <c r="D43" s="5">
        <f>+VLOOKUP(A43,'2016 data'!B:E,4,)</f>
        <v>2</v>
      </c>
    </row>
    <row r="44" spans="1:4" s="1" customFormat="1" x14ac:dyDescent="0.25">
      <c r="A44" s="3" t="s">
        <v>85</v>
      </c>
      <c r="B44" s="4" t="s">
        <v>385</v>
      </c>
      <c r="C44" s="2">
        <v>0</v>
      </c>
      <c r="D44" s="5">
        <f>+VLOOKUP(A44,'2016 data'!B:E,4,)</f>
        <v>1</v>
      </c>
    </row>
    <row r="45" spans="1:4" s="1" customFormat="1" x14ac:dyDescent="0.25">
      <c r="A45" s="3" t="s">
        <v>87</v>
      </c>
      <c r="B45" s="4" t="s">
        <v>385</v>
      </c>
      <c r="C45" s="2">
        <v>0</v>
      </c>
      <c r="D45" s="5">
        <f>+VLOOKUP(A45,'2016 data'!B:E,4,)</f>
        <v>1</v>
      </c>
    </row>
    <row r="46" spans="1:4" s="1" customFormat="1" x14ac:dyDescent="0.25">
      <c r="A46" s="3" t="s">
        <v>89</v>
      </c>
      <c r="B46" s="4" t="s">
        <v>385</v>
      </c>
      <c r="C46" s="2">
        <v>0</v>
      </c>
      <c r="D46" s="5">
        <f>+VLOOKUP(A46,'2016 data'!B:E,4,)</f>
        <v>1</v>
      </c>
    </row>
    <row r="47" spans="1:4" s="1" customFormat="1" x14ac:dyDescent="0.25">
      <c r="A47" s="3" t="s">
        <v>91</v>
      </c>
      <c r="B47" s="4" t="s">
        <v>385</v>
      </c>
      <c r="C47" s="2">
        <v>0</v>
      </c>
      <c r="D47" s="5">
        <f>+VLOOKUP(A47,'2016 data'!B:E,4,)</f>
        <v>1</v>
      </c>
    </row>
    <row r="48" spans="1:4" s="1" customFormat="1" x14ac:dyDescent="0.25">
      <c r="A48" s="3" t="s">
        <v>93</v>
      </c>
      <c r="B48" s="4" t="s">
        <v>385</v>
      </c>
      <c r="C48" s="2">
        <v>0</v>
      </c>
      <c r="D48" s="5">
        <f>+VLOOKUP(A48,'2016 data'!B:E,4,)</f>
        <v>2</v>
      </c>
    </row>
    <row r="49" spans="1:4" s="1" customFormat="1" x14ac:dyDescent="0.25">
      <c r="A49" s="3" t="s">
        <v>95</v>
      </c>
      <c r="B49" s="4" t="s">
        <v>385</v>
      </c>
      <c r="C49" s="2">
        <v>0</v>
      </c>
      <c r="D49" s="5">
        <f>+VLOOKUP(A49,'2016 data'!B:E,4,)</f>
        <v>2</v>
      </c>
    </row>
    <row r="50" spans="1:4" s="1" customFormat="1" x14ac:dyDescent="0.25">
      <c r="A50" s="3" t="s">
        <v>97</v>
      </c>
      <c r="B50" s="4" t="s">
        <v>385</v>
      </c>
      <c r="C50" s="2">
        <v>0</v>
      </c>
      <c r="D50" s="5">
        <f>+VLOOKUP(A50,'2016 data'!B:E,4,)</f>
        <v>2</v>
      </c>
    </row>
    <row r="51" spans="1:4" s="1" customFormat="1" x14ac:dyDescent="0.25">
      <c r="A51" s="3" t="s">
        <v>99</v>
      </c>
      <c r="B51" s="4" t="s">
        <v>385</v>
      </c>
      <c r="C51" s="2">
        <v>0</v>
      </c>
      <c r="D51" s="5">
        <f>+VLOOKUP(A51,'2016 data'!B:E,4,)</f>
        <v>1</v>
      </c>
    </row>
    <row r="52" spans="1:4" s="1" customFormat="1" x14ac:dyDescent="0.25">
      <c r="A52" s="3" t="s">
        <v>101</v>
      </c>
      <c r="B52" s="4" t="s">
        <v>385</v>
      </c>
      <c r="C52" s="2">
        <v>0</v>
      </c>
      <c r="D52" s="5">
        <f>+VLOOKUP(A52,'2016 data'!B:E,4,)</f>
        <v>1</v>
      </c>
    </row>
    <row r="53" spans="1:4" s="1" customFormat="1" x14ac:dyDescent="0.25">
      <c r="A53" s="3" t="s">
        <v>103</v>
      </c>
      <c r="B53" s="4" t="s">
        <v>385</v>
      </c>
      <c r="C53" s="2">
        <v>0</v>
      </c>
      <c r="D53" s="5">
        <f>+VLOOKUP(A53,'2016 data'!B:E,4,)</f>
        <v>1</v>
      </c>
    </row>
    <row r="54" spans="1:4" s="1" customFormat="1" x14ac:dyDescent="0.25">
      <c r="A54" s="3" t="s">
        <v>105</v>
      </c>
      <c r="B54" s="4" t="s">
        <v>385</v>
      </c>
      <c r="C54" s="2">
        <v>0</v>
      </c>
      <c r="D54" s="5">
        <f>+VLOOKUP(A54,'2016 data'!B:E,4,)</f>
        <v>0</v>
      </c>
    </row>
    <row r="55" spans="1:4" s="1" customFormat="1" x14ac:dyDescent="0.25">
      <c r="A55" s="3" t="s">
        <v>107</v>
      </c>
      <c r="B55" s="4" t="s">
        <v>385</v>
      </c>
      <c r="C55" s="2">
        <v>0</v>
      </c>
      <c r="D55" s="5">
        <f>+VLOOKUP(A55,'2016 data'!B:E,4,)</f>
        <v>0</v>
      </c>
    </row>
    <row r="56" spans="1:4" s="1" customFormat="1" x14ac:dyDescent="0.25">
      <c r="A56" s="3" t="s">
        <v>109</v>
      </c>
      <c r="B56" s="4" t="s">
        <v>385</v>
      </c>
      <c r="C56" s="2">
        <v>0</v>
      </c>
      <c r="D56" s="5">
        <f>+VLOOKUP(A56,'2016 data'!B:E,4,)</f>
        <v>1</v>
      </c>
    </row>
    <row r="57" spans="1:4" s="1" customFormat="1" x14ac:dyDescent="0.25">
      <c r="A57" s="3" t="s">
        <v>325</v>
      </c>
      <c r="B57" s="4" t="s">
        <v>385</v>
      </c>
      <c r="C57" s="2">
        <v>0</v>
      </c>
      <c r="D57" s="5">
        <f>+VLOOKUP(A57,'2016 data'!B:E,4,)</f>
        <v>2</v>
      </c>
    </row>
    <row r="58" spans="1:4" s="1" customFormat="1" x14ac:dyDescent="0.25">
      <c r="A58" s="3" t="s">
        <v>111</v>
      </c>
      <c r="B58" s="4" t="s">
        <v>385</v>
      </c>
      <c r="C58" s="2">
        <v>0</v>
      </c>
      <c r="D58" s="5">
        <f>+VLOOKUP(A58,'2016 data'!B:E,4,)</f>
        <v>2</v>
      </c>
    </row>
    <row r="59" spans="1:4" s="1" customFormat="1" x14ac:dyDescent="0.25">
      <c r="A59" s="3" t="s">
        <v>113</v>
      </c>
      <c r="B59" s="4" t="s">
        <v>385</v>
      </c>
      <c r="C59" s="2">
        <v>0</v>
      </c>
      <c r="D59" s="5">
        <f>+VLOOKUP(A59,'2016 data'!B:E,4,)</f>
        <v>2</v>
      </c>
    </row>
    <row r="60" spans="1:4" s="1" customFormat="1" x14ac:dyDescent="0.25">
      <c r="A60" s="3" t="s">
        <v>115</v>
      </c>
      <c r="B60" s="4" t="s">
        <v>385</v>
      </c>
      <c r="C60" s="2">
        <v>0</v>
      </c>
      <c r="D60" s="5">
        <f>+VLOOKUP(A60,'2016 data'!B:E,4,)</f>
        <v>1</v>
      </c>
    </row>
    <row r="61" spans="1:4" s="1" customFormat="1" x14ac:dyDescent="0.25">
      <c r="A61" s="3" t="s">
        <v>117</v>
      </c>
      <c r="B61" s="4" t="s">
        <v>385</v>
      </c>
      <c r="C61" s="2">
        <v>0</v>
      </c>
      <c r="D61" s="5">
        <f>+VLOOKUP(A61,'2016 data'!B:E,4,)</f>
        <v>1</v>
      </c>
    </row>
    <row r="62" spans="1:4" s="1" customFormat="1" x14ac:dyDescent="0.25">
      <c r="A62" s="3" t="s">
        <v>119</v>
      </c>
      <c r="B62" s="4" t="s">
        <v>385</v>
      </c>
      <c r="C62" s="2">
        <v>0</v>
      </c>
      <c r="D62" s="5">
        <f>+VLOOKUP(A62,'2016 data'!B:E,4,)</f>
        <v>2</v>
      </c>
    </row>
    <row r="63" spans="1:4" s="1" customFormat="1" x14ac:dyDescent="0.25">
      <c r="A63" s="3" t="s">
        <v>121</v>
      </c>
      <c r="B63" s="4" t="s">
        <v>385</v>
      </c>
      <c r="C63" s="2">
        <v>0</v>
      </c>
      <c r="D63" s="5">
        <f>+VLOOKUP(A63,'2016 data'!B:E,4,)</f>
        <v>2</v>
      </c>
    </row>
    <row r="64" spans="1:4" s="1" customFormat="1" x14ac:dyDescent="0.25">
      <c r="A64" s="3" t="s">
        <v>123</v>
      </c>
      <c r="B64" s="4" t="s">
        <v>385</v>
      </c>
      <c r="C64" s="2">
        <v>0</v>
      </c>
      <c r="D64" s="5">
        <f>+VLOOKUP(A64,'2016 data'!B:E,4,)</f>
        <v>1</v>
      </c>
    </row>
    <row r="65" spans="1:4" s="1" customFormat="1" x14ac:dyDescent="0.25">
      <c r="A65" s="3" t="s">
        <v>125</v>
      </c>
      <c r="B65" s="4" t="s">
        <v>385</v>
      </c>
      <c r="C65" s="2">
        <v>0</v>
      </c>
      <c r="D65" s="5">
        <f>+VLOOKUP(A65,'2016 data'!B:E,4,)</f>
        <v>1</v>
      </c>
    </row>
    <row r="66" spans="1:4" s="1" customFormat="1" x14ac:dyDescent="0.25">
      <c r="A66" s="3" t="s">
        <v>127</v>
      </c>
      <c r="B66" s="4" t="s">
        <v>385</v>
      </c>
      <c r="C66" s="2">
        <v>0</v>
      </c>
      <c r="D66" s="5">
        <f>+VLOOKUP(A66,'2016 data'!B:E,4,)</f>
        <v>2</v>
      </c>
    </row>
    <row r="67" spans="1:4" s="1" customFormat="1" x14ac:dyDescent="0.25">
      <c r="A67" s="3" t="s">
        <v>129</v>
      </c>
      <c r="B67" s="4" t="s">
        <v>385</v>
      </c>
      <c r="C67" s="2">
        <v>0</v>
      </c>
      <c r="D67" s="5">
        <f>+VLOOKUP(A67,'2016 data'!B:E,4,)</f>
        <v>1</v>
      </c>
    </row>
    <row r="68" spans="1:4" s="1" customFormat="1" x14ac:dyDescent="0.25">
      <c r="A68" s="3" t="s">
        <v>131</v>
      </c>
      <c r="B68" s="4" t="s">
        <v>385</v>
      </c>
      <c r="C68" s="2">
        <v>0</v>
      </c>
      <c r="D68" s="5">
        <f>+VLOOKUP(A68,'2016 data'!B:E,4,)</f>
        <v>2</v>
      </c>
    </row>
    <row r="69" spans="1:4" s="1" customFormat="1" x14ac:dyDescent="0.25">
      <c r="A69" s="3" t="s">
        <v>133</v>
      </c>
      <c r="B69" s="4" t="s">
        <v>385</v>
      </c>
      <c r="C69" s="2">
        <v>0</v>
      </c>
      <c r="D69" s="5">
        <f>+VLOOKUP(A69,'2016 data'!B:E,4,)</f>
        <v>2</v>
      </c>
    </row>
    <row r="70" spans="1:4" s="1" customFormat="1" x14ac:dyDescent="0.25">
      <c r="A70" s="3" t="s">
        <v>135</v>
      </c>
      <c r="B70" s="4" t="s">
        <v>385</v>
      </c>
      <c r="C70" s="2">
        <v>0</v>
      </c>
      <c r="D70" s="5">
        <f>+VLOOKUP(A70,'2016 data'!B:E,4,)</f>
        <v>2</v>
      </c>
    </row>
    <row r="71" spans="1:4" s="1" customFormat="1" x14ac:dyDescent="0.25">
      <c r="A71" s="3" t="s">
        <v>137</v>
      </c>
      <c r="B71" s="4" t="s">
        <v>385</v>
      </c>
      <c r="C71" s="2">
        <v>0</v>
      </c>
      <c r="D71" s="5">
        <f>+VLOOKUP(A71,'2016 data'!B:E,4,)</f>
        <v>2</v>
      </c>
    </row>
    <row r="72" spans="1:4" s="1" customFormat="1" x14ac:dyDescent="0.25">
      <c r="A72" s="3" t="s">
        <v>139</v>
      </c>
      <c r="B72" s="4" t="s">
        <v>385</v>
      </c>
      <c r="C72" s="2">
        <v>0</v>
      </c>
      <c r="D72" s="5">
        <f>+VLOOKUP(A72,'2016 data'!B:E,4,)</f>
        <v>2</v>
      </c>
    </row>
    <row r="73" spans="1:4" s="1" customFormat="1" x14ac:dyDescent="0.25">
      <c r="A73" s="3" t="s">
        <v>141</v>
      </c>
      <c r="B73" s="4" t="s">
        <v>385</v>
      </c>
      <c r="C73" s="2">
        <v>0</v>
      </c>
      <c r="D73" s="5">
        <f>+VLOOKUP(A73,'2016 data'!B:E,4,)</f>
        <v>2</v>
      </c>
    </row>
    <row r="74" spans="1:4" s="1" customFormat="1" x14ac:dyDescent="0.25">
      <c r="A74" s="3" t="s">
        <v>143</v>
      </c>
      <c r="B74" s="4" t="s">
        <v>385</v>
      </c>
      <c r="C74" s="2">
        <v>0</v>
      </c>
      <c r="D74" s="5">
        <f>+VLOOKUP(A74,'2016 data'!B:E,4,)</f>
        <v>2</v>
      </c>
    </row>
    <row r="75" spans="1:4" s="1" customFormat="1" x14ac:dyDescent="0.25">
      <c r="A75" s="3" t="s">
        <v>145</v>
      </c>
      <c r="B75" s="4" t="s">
        <v>385</v>
      </c>
      <c r="C75" s="2">
        <v>0</v>
      </c>
      <c r="D75" s="5">
        <f>+VLOOKUP(A75,'2016 data'!B:E,4,)</f>
        <v>1</v>
      </c>
    </row>
    <row r="76" spans="1:4" s="1" customFormat="1" x14ac:dyDescent="0.25">
      <c r="A76" s="3" t="s">
        <v>147</v>
      </c>
      <c r="B76" s="4" t="s">
        <v>385</v>
      </c>
      <c r="C76" s="2">
        <v>0</v>
      </c>
      <c r="D76" s="5">
        <f>+VLOOKUP(A76,'2016 data'!B:E,4,)</f>
        <v>1</v>
      </c>
    </row>
    <row r="77" spans="1:4" s="1" customFormat="1" x14ac:dyDescent="0.25">
      <c r="A77" s="3" t="s">
        <v>149</v>
      </c>
      <c r="B77" s="4" t="s">
        <v>385</v>
      </c>
      <c r="C77" s="2">
        <v>0</v>
      </c>
      <c r="D77" s="5">
        <f>+VLOOKUP(A77,'2016 data'!B:E,4,)</f>
        <v>1</v>
      </c>
    </row>
    <row r="78" spans="1:4" s="1" customFormat="1" x14ac:dyDescent="0.25">
      <c r="A78" s="3" t="s">
        <v>151</v>
      </c>
      <c r="B78" s="4" t="s">
        <v>385</v>
      </c>
      <c r="C78" s="2">
        <v>0</v>
      </c>
      <c r="D78" s="5">
        <f>+VLOOKUP(A78,'2016 data'!B:E,4,)</f>
        <v>1</v>
      </c>
    </row>
    <row r="79" spans="1:4" s="1" customFormat="1" x14ac:dyDescent="0.25">
      <c r="A79" s="3" t="s">
        <v>153</v>
      </c>
      <c r="B79" s="4" t="s">
        <v>385</v>
      </c>
      <c r="C79" s="2">
        <v>0</v>
      </c>
      <c r="D79" s="5">
        <f>+VLOOKUP(A79,'2016 data'!B:E,4,)</f>
        <v>2</v>
      </c>
    </row>
    <row r="80" spans="1:4" s="1" customFormat="1" x14ac:dyDescent="0.25">
      <c r="A80" s="3" t="s">
        <v>155</v>
      </c>
      <c r="B80" s="4" t="s">
        <v>385</v>
      </c>
      <c r="C80" s="2">
        <v>0</v>
      </c>
      <c r="D80" s="5">
        <f>+VLOOKUP(A80,'2016 data'!B:E,4,)</f>
        <v>2</v>
      </c>
    </row>
    <row r="81" spans="1:4" s="1" customFormat="1" x14ac:dyDescent="0.25">
      <c r="A81" s="3" t="s">
        <v>157</v>
      </c>
      <c r="B81" s="4" t="s">
        <v>385</v>
      </c>
      <c r="C81" s="2">
        <v>0</v>
      </c>
      <c r="D81" s="5">
        <f>+VLOOKUP(A81,'2016 data'!B:E,4,)</f>
        <v>1</v>
      </c>
    </row>
    <row r="82" spans="1:4" s="1" customFormat="1" x14ac:dyDescent="0.25">
      <c r="A82" s="3" t="s">
        <v>159</v>
      </c>
      <c r="B82" s="4" t="s">
        <v>385</v>
      </c>
      <c r="C82" s="2">
        <v>0</v>
      </c>
      <c r="D82" s="5">
        <f>+VLOOKUP(A82,'2016 data'!B:E,4,)</f>
        <v>1</v>
      </c>
    </row>
    <row r="83" spans="1:4" s="1" customFormat="1" x14ac:dyDescent="0.25">
      <c r="A83" s="3" t="s">
        <v>161</v>
      </c>
      <c r="B83" s="4" t="s">
        <v>385</v>
      </c>
      <c r="C83" s="2">
        <v>0</v>
      </c>
      <c r="D83" s="5">
        <f>+VLOOKUP(A83,'2016 data'!B:E,4,)</f>
        <v>1</v>
      </c>
    </row>
    <row r="84" spans="1:4" s="1" customFormat="1" x14ac:dyDescent="0.25">
      <c r="A84" s="3" t="s">
        <v>163</v>
      </c>
      <c r="B84" s="4" t="s">
        <v>385</v>
      </c>
      <c r="C84" s="2">
        <v>0</v>
      </c>
      <c r="D84" s="5">
        <f>+VLOOKUP(A84,'2016 data'!B:E,4,)</f>
        <v>2</v>
      </c>
    </row>
    <row r="85" spans="1:4" s="1" customFormat="1" x14ac:dyDescent="0.25">
      <c r="A85" s="3" t="s">
        <v>165</v>
      </c>
      <c r="B85" s="4" t="s">
        <v>385</v>
      </c>
      <c r="C85" s="2">
        <v>0</v>
      </c>
      <c r="D85" s="5">
        <f>+VLOOKUP(A85,'2016 data'!B:E,4,)</f>
        <v>1</v>
      </c>
    </row>
    <row r="86" spans="1:4" s="1" customFormat="1" x14ac:dyDescent="0.25">
      <c r="A86" s="3" t="s">
        <v>167</v>
      </c>
      <c r="B86" s="4" t="s">
        <v>385</v>
      </c>
      <c r="C86" s="2">
        <v>0</v>
      </c>
      <c r="D86" s="5">
        <f>+VLOOKUP(A86,'2016 data'!B:E,4,)</f>
        <v>1</v>
      </c>
    </row>
    <row r="87" spans="1:4" s="1" customFormat="1" x14ac:dyDescent="0.25">
      <c r="A87" s="3" t="s">
        <v>169</v>
      </c>
      <c r="B87" s="4" t="s">
        <v>385</v>
      </c>
      <c r="C87" s="2">
        <v>0</v>
      </c>
      <c r="D87" s="5">
        <f>+VLOOKUP(A87,'2016 data'!B:E,4,)</f>
        <v>1</v>
      </c>
    </row>
    <row r="88" spans="1:4" s="1" customFormat="1" x14ac:dyDescent="0.25">
      <c r="A88" s="3" t="s">
        <v>171</v>
      </c>
      <c r="B88" s="4" t="s">
        <v>385</v>
      </c>
      <c r="C88" s="2">
        <v>0</v>
      </c>
      <c r="D88" s="5">
        <f>+VLOOKUP(A88,'2016 data'!B:E,4,)</f>
        <v>2</v>
      </c>
    </row>
    <row r="89" spans="1:4" s="1" customFormat="1" x14ac:dyDescent="0.25">
      <c r="A89" s="3" t="s">
        <v>173</v>
      </c>
      <c r="B89" s="4" t="s">
        <v>385</v>
      </c>
      <c r="C89" s="2">
        <v>0</v>
      </c>
      <c r="D89" s="5">
        <f>+VLOOKUP(A89,'2016 data'!B:E,4,)</f>
        <v>2</v>
      </c>
    </row>
    <row r="90" spans="1:4" s="1" customFormat="1" x14ac:dyDescent="0.25">
      <c r="A90" s="3" t="s">
        <v>175</v>
      </c>
      <c r="B90" s="4" t="s">
        <v>385</v>
      </c>
      <c r="C90" s="2">
        <v>0</v>
      </c>
      <c r="D90" s="5">
        <f>+VLOOKUP(A90,'2016 data'!B:E,4,)</f>
        <v>1</v>
      </c>
    </row>
    <row r="91" spans="1:4" s="1" customFormat="1" x14ac:dyDescent="0.25">
      <c r="A91" s="3" t="s">
        <v>177</v>
      </c>
      <c r="B91" s="4" t="s">
        <v>385</v>
      </c>
      <c r="C91" s="2">
        <v>0</v>
      </c>
      <c r="D91" s="5">
        <f>+VLOOKUP(A91,'2016 data'!B:E,4,)</f>
        <v>2</v>
      </c>
    </row>
    <row r="92" spans="1:4" s="1" customFormat="1" x14ac:dyDescent="0.25">
      <c r="A92" s="3" t="s">
        <v>179</v>
      </c>
      <c r="B92" s="4" t="s">
        <v>385</v>
      </c>
      <c r="C92" s="2">
        <v>0</v>
      </c>
      <c r="D92" s="5">
        <f>+VLOOKUP(A92,'2016 data'!B:E,4,)</f>
        <v>2</v>
      </c>
    </row>
    <row r="93" spans="1:4" s="1" customFormat="1" x14ac:dyDescent="0.25">
      <c r="A93" s="3" t="s">
        <v>181</v>
      </c>
      <c r="B93" s="4" t="s">
        <v>385</v>
      </c>
      <c r="C93" s="2">
        <v>0</v>
      </c>
      <c r="D93" s="5">
        <f>+VLOOKUP(A93,'2016 data'!B:E,4,)</f>
        <v>1</v>
      </c>
    </row>
    <row r="94" spans="1:4" s="1" customFormat="1" x14ac:dyDescent="0.25">
      <c r="A94" s="3" t="s">
        <v>183</v>
      </c>
      <c r="B94" s="4" t="s">
        <v>385</v>
      </c>
      <c r="C94" s="2">
        <v>0</v>
      </c>
      <c r="D94" s="5">
        <f>+VLOOKUP(A94,'2016 data'!B:E,4,)</f>
        <v>0</v>
      </c>
    </row>
    <row r="95" spans="1:4" s="1" customFormat="1" x14ac:dyDescent="0.25">
      <c r="A95" s="3" t="s">
        <v>185</v>
      </c>
      <c r="B95" s="4" t="s">
        <v>385</v>
      </c>
      <c r="C95" s="2">
        <v>0</v>
      </c>
      <c r="D95" s="5">
        <f>+VLOOKUP(A95,'2016 data'!B:E,4,)</f>
        <v>1</v>
      </c>
    </row>
    <row r="96" spans="1:4" s="1" customFormat="1" x14ac:dyDescent="0.25">
      <c r="A96" s="3" t="s">
        <v>187</v>
      </c>
      <c r="B96" s="4" t="s">
        <v>385</v>
      </c>
      <c r="C96" s="2">
        <v>0</v>
      </c>
      <c r="D96" s="5">
        <f>+VLOOKUP(A96,'2016 data'!B:E,4,)</f>
        <v>2</v>
      </c>
    </row>
    <row r="97" spans="1:4" s="1" customFormat="1" x14ac:dyDescent="0.25">
      <c r="A97" s="3" t="s">
        <v>189</v>
      </c>
      <c r="B97" s="4" t="s">
        <v>385</v>
      </c>
      <c r="C97" s="2">
        <v>0</v>
      </c>
      <c r="D97" s="5">
        <f>+VLOOKUP(A97,'2016 data'!B:E,4,)</f>
        <v>2</v>
      </c>
    </row>
    <row r="98" spans="1:4" s="1" customFormat="1" x14ac:dyDescent="0.25">
      <c r="A98" s="3" t="s">
        <v>191</v>
      </c>
      <c r="B98" s="4" t="s">
        <v>385</v>
      </c>
      <c r="C98" s="2">
        <v>0</v>
      </c>
      <c r="D98" s="5">
        <f>+VLOOKUP(A98,'2016 data'!B:E,4,)</f>
        <v>2</v>
      </c>
    </row>
    <row r="99" spans="1:4" s="1" customFormat="1" x14ac:dyDescent="0.25">
      <c r="A99" s="3" t="s">
        <v>193</v>
      </c>
      <c r="B99" s="4" t="s">
        <v>385</v>
      </c>
      <c r="C99" s="2">
        <v>0</v>
      </c>
      <c r="D99" s="5">
        <f>+VLOOKUP(A99,'2016 data'!B:E,4,)</f>
        <v>2</v>
      </c>
    </row>
    <row r="100" spans="1:4" s="1" customFormat="1" x14ac:dyDescent="0.25">
      <c r="A100" s="3" t="s">
        <v>195</v>
      </c>
      <c r="B100" s="4" t="s">
        <v>385</v>
      </c>
      <c r="C100" s="2">
        <v>0</v>
      </c>
      <c r="D100" s="5">
        <f>+VLOOKUP(A100,'2016 data'!B:E,4,)</f>
        <v>1</v>
      </c>
    </row>
    <row r="101" spans="1:4" s="1" customFormat="1" x14ac:dyDescent="0.25">
      <c r="A101" s="3" t="s">
        <v>197</v>
      </c>
      <c r="B101" s="4" t="s">
        <v>385</v>
      </c>
      <c r="C101" s="2">
        <v>0</v>
      </c>
      <c r="D101" s="5">
        <f>+VLOOKUP(A101,'2016 data'!B:E,4,)</f>
        <v>1</v>
      </c>
    </row>
    <row r="102" spans="1:4" s="1" customFormat="1" x14ac:dyDescent="0.25">
      <c r="A102" s="3" t="s">
        <v>201</v>
      </c>
      <c r="B102" s="4" t="s">
        <v>385</v>
      </c>
      <c r="C102" s="2">
        <v>0</v>
      </c>
      <c r="D102" s="5">
        <f>+VLOOKUP(A102,'2016 data'!B:E,4,)</f>
        <v>2</v>
      </c>
    </row>
    <row r="103" spans="1:4" s="1" customFormat="1" x14ac:dyDescent="0.25">
      <c r="A103" s="3" t="s">
        <v>203</v>
      </c>
      <c r="B103" s="4" t="s">
        <v>385</v>
      </c>
      <c r="C103" s="2">
        <v>0</v>
      </c>
      <c r="D103" s="5">
        <f>+VLOOKUP(A103,'2016 data'!B:E,4,)</f>
        <v>2</v>
      </c>
    </row>
    <row r="104" spans="1:4" s="1" customFormat="1" x14ac:dyDescent="0.25">
      <c r="A104" s="3" t="s">
        <v>205</v>
      </c>
      <c r="B104" s="4" t="s">
        <v>385</v>
      </c>
      <c r="C104" s="2">
        <v>0</v>
      </c>
      <c r="D104" s="5">
        <f>+VLOOKUP(A104,'2016 data'!B:E,4,)</f>
        <v>1</v>
      </c>
    </row>
    <row r="105" spans="1:4" s="1" customFormat="1" x14ac:dyDescent="0.25">
      <c r="A105" s="3" t="s">
        <v>207</v>
      </c>
      <c r="B105" s="4" t="s">
        <v>385</v>
      </c>
      <c r="C105" s="2">
        <v>0</v>
      </c>
      <c r="D105" s="5">
        <f>+VLOOKUP(A105,'2016 data'!B:E,4,)</f>
        <v>2</v>
      </c>
    </row>
    <row r="106" spans="1:4" s="1" customFormat="1" x14ac:dyDescent="0.25">
      <c r="A106" s="3" t="s">
        <v>209</v>
      </c>
      <c r="B106" s="4" t="s">
        <v>385</v>
      </c>
      <c r="C106" s="2">
        <v>0</v>
      </c>
      <c r="D106" s="5">
        <f>+VLOOKUP(A106,'2016 data'!B:E,4,)</f>
        <v>2</v>
      </c>
    </row>
    <row r="107" spans="1:4" s="1" customFormat="1" x14ac:dyDescent="0.25">
      <c r="A107" s="3" t="s">
        <v>211</v>
      </c>
      <c r="B107" s="4" t="s">
        <v>385</v>
      </c>
      <c r="C107" s="2">
        <v>0</v>
      </c>
      <c r="D107" s="5">
        <f>+VLOOKUP(A107,'2016 data'!B:E,4,)</f>
        <v>1</v>
      </c>
    </row>
    <row r="108" spans="1:4" s="1" customFormat="1" x14ac:dyDescent="0.25">
      <c r="A108" s="3" t="s">
        <v>213</v>
      </c>
      <c r="B108" s="4" t="s">
        <v>385</v>
      </c>
      <c r="C108" s="2">
        <v>0</v>
      </c>
      <c r="D108" s="5">
        <f>+VLOOKUP(A108,'2016 data'!B:E,4,)</f>
        <v>2</v>
      </c>
    </row>
    <row r="109" spans="1:4" s="1" customFormat="1" x14ac:dyDescent="0.25">
      <c r="A109" s="3" t="s">
        <v>215</v>
      </c>
      <c r="B109" s="4" t="s">
        <v>385</v>
      </c>
      <c r="C109" s="2">
        <v>0</v>
      </c>
      <c r="D109" s="5">
        <f>+VLOOKUP(A109,'2016 data'!B:E,4,)</f>
        <v>2</v>
      </c>
    </row>
    <row r="110" spans="1:4" s="1" customFormat="1" x14ac:dyDescent="0.25">
      <c r="A110" s="3" t="s">
        <v>217</v>
      </c>
      <c r="B110" s="4" t="s">
        <v>385</v>
      </c>
      <c r="C110" s="2">
        <v>0</v>
      </c>
      <c r="D110" s="5">
        <f>+VLOOKUP(A110,'2016 data'!B:E,4,)</f>
        <v>1</v>
      </c>
    </row>
    <row r="111" spans="1:4" s="1" customFormat="1" x14ac:dyDescent="0.25">
      <c r="A111" s="3" t="s">
        <v>219</v>
      </c>
      <c r="B111" s="4" t="s">
        <v>385</v>
      </c>
      <c r="C111" s="2">
        <v>0</v>
      </c>
      <c r="D111" s="5">
        <f>+VLOOKUP(A111,'2016 data'!B:E,4,)</f>
        <v>1</v>
      </c>
    </row>
    <row r="112" spans="1:4" s="1" customFormat="1" x14ac:dyDescent="0.25">
      <c r="A112" s="3" t="s">
        <v>221</v>
      </c>
      <c r="B112" s="4" t="s">
        <v>385</v>
      </c>
      <c r="C112" s="2">
        <v>0</v>
      </c>
      <c r="D112" s="5">
        <f>+VLOOKUP(A112,'2016 data'!B:E,4,)</f>
        <v>2</v>
      </c>
    </row>
    <row r="113" spans="1:4" s="1" customFormat="1" x14ac:dyDescent="0.25">
      <c r="A113" s="3" t="s">
        <v>223</v>
      </c>
      <c r="B113" s="4" t="s">
        <v>385</v>
      </c>
      <c r="C113" s="2">
        <v>0</v>
      </c>
      <c r="D113" s="5">
        <f>+VLOOKUP(A113,'2016 data'!B:E,4,)</f>
        <v>1</v>
      </c>
    </row>
    <row r="114" spans="1:4" s="1" customFormat="1" x14ac:dyDescent="0.25">
      <c r="A114" s="3" t="s">
        <v>225</v>
      </c>
      <c r="B114" s="4" t="s">
        <v>385</v>
      </c>
      <c r="C114" s="2">
        <v>0</v>
      </c>
      <c r="D114" s="5">
        <f>+VLOOKUP(A114,'2016 data'!B:E,4,)</f>
        <v>2</v>
      </c>
    </row>
    <row r="115" spans="1:4" s="1" customFormat="1" x14ac:dyDescent="0.25">
      <c r="A115" s="3" t="s">
        <v>227</v>
      </c>
      <c r="B115" s="4" t="s">
        <v>385</v>
      </c>
      <c r="C115" s="2">
        <v>0</v>
      </c>
      <c r="D115" s="5">
        <f>+VLOOKUP(A115,'2016 data'!B:E,4,)</f>
        <v>2</v>
      </c>
    </row>
    <row r="116" spans="1:4" s="1" customFormat="1" x14ac:dyDescent="0.25">
      <c r="A116" s="3" t="s">
        <v>229</v>
      </c>
      <c r="B116" s="4" t="s">
        <v>385</v>
      </c>
      <c r="C116" s="2">
        <v>0</v>
      </c>
      <c r="D116" s="5">
        <f>+VLOOKUP(A116,'2016 data'!B:E,4,)</f>
        <v>1</v>
      </c>
    </row>
    <row r="117" spans="1:4" s="1" customFormat="1" x14ac:dyDescent="0.25">
      <c r="A117" s="3" t="s">
        <v>231</v>
      </c>
      <c r="B117" s="4" t="s">
        <v>385</v>
      </c>
      <c r="C117" s="2">
        <v>0</v>
      </c>
      <c r="D117" s="5">
        <f>+VLOOKUP(A117,'2016 data'!B:E,4,)</f>
        <v>2</v>
      </c>
    </row>
    <row r="118" spans="1:4" s="1" customFormat="1" x14ac:dyDescent="0.25">
      <c r="A118" s="3" t="s">
        <v>233</v>
      </c>
      <c r="B118" s="4" t="s">
        <v>385</v>
      </c>
      <c r="C118" s="2">
        <v>0</v>
      </c>
      <c r="D118" s="5">
        <f>+VLOOKUP(A118,'2016 data'!B:E,4,)</f>
        <v>2</v>
      </c>
    </row>
    <row r="119" spans="1:4" s="1" customFormat="1" x14ac:dyDescent="0.25">
      <c r="A119" s="3" t="s">
        <v>235</v>
      </c>
      <c r="B119" s="4" t="s">
        <v>385</v>
      </c>
      <c r="C119" s="2">
        <v>0</v>
      </c>
      <c r="D119" s="5">
        <f>+VLOOKUP(A119,'2016 data'!B:E,4,)</f>
        <v>2</v>
      </c>
    </row>
    <row r="120" spans="1:4" s="1" customFormat="1" x14ac:dyDescent="0.25">
      <c r="A120" s="3" t="s">
        <v>237</v>
      </c>
      <c r="B120" s="4" t="s">
        <v>385</v>
      </c>
      <c r="C120" s="2">
        <v>0</v>
      </c>
      <c r="D120" s="5">
        <f>+VLOOKUP(A120,'2016 data'!B:E,4,)</f>
        <v>0</v>
      </c>
    </row>
    <row r="121" spans="1:4" s="1" customFormat="1" x14ac:dyDescent="0.25">
      <c r="A121" s="3" t="s">
        <v>239</v>
      </c>
      <c r="B121" s="4" t="s">
        <v>385</v>
      </c>
      <c r="C121" s="2">
        <v>0</v>
      </c>
      <c r="D121" s="5">
        <f>+VLOOKUP(A121,'2016 data'!B:E,4,)</f>
        <v>2</v>
      </c>
    </row>
    <row r="122" spans="1:4" s="1" customFormat="1" x14ac:dyDescent="0.25">
      <c r="A122" s="3" t="s">
        <v>241</v>
      </c>
      <c r="B122" s="4" t="s">
        <v>385</v>
      </c>
      <c r="C122" s="2">
        <v>0</v>
      </c>
      <c r="D122" s="5">
        <f>+VLOOKUP(A122,'2016 data'!B:E,4,)</f>
        <v>1</v>
      </c>
    </row>
    <row r="123" spans="1:4" s="1" customFormat="1" x14ac:dyDescent="0.25">
      <c r="A123" s="3" t="s">
        <v>243</v>
      </c>
      <c r="B123" s="4" t="s">
        <v>385</v>
      </c>
      <c r="C123" s="2">
        <v>0</v>
      </c>
      <c r="D123" s="5">
        <f>+VLOOKUP(A123,'2016 data'!B:E,4,)</f>
        <v>0</v>
      </c>
    </row>
    <row r="124" spans="1:4" s="1" customFormat="1" x14ac:dyDescent="0.25">
      <c r="A124" s="3" t="s">
        <v>245</v>
      </c>
      <c r="B124" s="4" t="s">
        <v>385</v>
      </c>
      <c r="C124" s="2">
        <v>0</v>
      </c>
      <c r="D124" s="5">
        <f>+VLOOKUP(A124,'2016 data'!B:E,4,)</f>
        <v>2</v>
      </c>
    </row>
    <row r="125" spans="1:4" s="1" customFormat="1" x14ac:dyDescent="0.25">
      <c r="A125" s="3" t="s">
        <v>247</v>
      </c>
      <c r="B125" s="4" t="s">
        <v>385</v>
      </c>
      <c r="C125" s="2">
        <v>0</v>
      </c>
      <c r="D125" s="5">
        <f>+VLOOKUP(A125,'2016 data'!B:E,4,)</f>
        <v>2</v>
      </c>
    </row>
    <row r="126" spans="1:4" s="1" customFormat="1" x14ac:dyDescent="0.25">
      <c r="A126" s="3" t="s">
        <v>249</v>
      </c>
      <c r="B126" s="4" t="s">
        <v>385</v>
      </c>
      <c r="C126" s="2">
        <v>0</v>
      </c>
      <c r="D126" s="5">
        <f>+VLOOKUP(A126,'2016 data'!B:E,4,)</f>
        <v>2</v>
      </c>
    </row>
    <row r="127" spans="1:4" s="1" customFormat="1" x14ac:dyDescent="0.25">
      <c r="A127" s="3" t="s">
        <v>199</v>
      </c>
      <c r="B127" s="4" t="s">
        <v>385</v>
      </c>
      <c r="C127" s="2">
        <v>0</v>
      </c>
      <c r="D127" s="5">
        <f>+VLOOKUP(A127,'2016 data'!B:E,4,)</f>
        <v>1</v>
      </c>
    </row>
    <row r="128" spans="1:4" s="1" customFormat="1" x14ac:dyDescent="0.25">
      <c r="A128" s="3" t="s">
        <v>251</v>
      </c>
      <c r="B128" s="4" t="s">
        <v>385</v>
      </c>
      <c r="C128" s="2">
        <v>0</v>
      </c>
      <c r="D128" s="5">
        <f>+VLOOKUP(A128,'2016 data'!B:E,4,)</f>
        <v>1</v>
      </c>
    </row>
    <row r="129" spans="1:4" s="1" customFormat="1" x14ac:dyDescent="0.25">
      <c r="A129" s="3" t="s">
        <v>253</v>
      </c>
      <c r="B129" s="4" t="s">
        <v>385</v>
      </c>
      <c r="C129" s="2">
        <v>0</v>
      </c>
      <c r="D129" s="5">
        <f>+VLOOKUP(A129,'2016 data'!B:E,4,)</f>
        <v>2</v>
      </c>
    </row>
    <row r="130" spans="1:4" s="1" customFormat="1" x14ac:dyDescent="0.25">
      <c r="A130" s="3" t="s">
        <v>255</v>
      </c>
      <c r="B130" s="4" t="s">
        <v>385</v>
      </c>
      <c r="C130" s="2">
        <v>0</v>
      </c>
      <c r="D130" s="5">
        <f>+VLOOKUP(A130,'2016 data'!B:E,4,)</f>
        <v>2</v>
      </c>
    </row>
    <row r="131" spans="1:4" s="1" customFormat="1" x14ac:dyDescent="0.25">
      <c r="A131" s="3" t="s">
        <v>257</v>
      </c>
      <c r="B131" s="4" t="s">
        <v>385</v>
      </c>
      <c r="C131" s="2">
        <v>0</v>
      </c>
      <c r="D131" s="5">
        <f>+VLOOKUP(A131,'2016 data'!B:E,4,)</f>
        <v>2</v>
      </c>
    </row>
    <row r="132" spans="1:4" s="1" customFormat="1" x14ac:dyDescent="0.25">
      <c r="A132" s="3" t="s">
        <v>259</v>
      </c>
      <c r="B132" s="4" t="s">
        <v>385</v>
      </c>
      <c r="C132" s="2">
        <v>0</v>
      </c>
      <c r="D132" s="5">
        <f>+VLOOKUP(A132,'2016 data'!B:E,4,)</f>
        <v>2</v>
      </c>
    </row>
    <row r="133" spans="1:4" s="1" customFormat="1" x14ac:dyDescent="0.25">
      <c r="A133" s="3" t="s">
        <v>261</v>
      </c>
      <c r="B133" s="4" t="s">
        <v>385</v>
      </c>
      <c r="C133" s="2">
        <v>0</v>
      </c>
      <c r="D133" s="5">
        <f>+VLOOKUP(A133,'2016 data'!B:E,4,)</f>
        <v>2</v>
      </c>
    </row>
    <row r="134" spans="1:4" s="1" customFormat="1" x14ac:dyDescent="0.25">
      <c r="A134" s="3" t="s">
        <v>263</v>
      </c>
      <c r="B134" s="4" t="s">
        <v>385</v>
      </c>
      <c r="C134" s="2">
        <v>0</v>
      </c>
      <c r="D134" s="5">
        <f>+VLOOKUP(A134,'2016 data'!B:E,4,)</f>
        <v>2</v>
      </c>
    </row>
    <row r="135" spans="1:4" s="1" customFormat="1" x14ac:dyDescent="0.25">
      <c r="A135" s="3" t="s">
        <v>265</v>
      </c>
      <c r="B135" s="4" t="s">
        <v>385</v>
      </c>
      <c r="C135" s="2">
        <v>0</v>
      </c>
      <c r="D135" s="5">
        <f>+VLOOKUP(A135,'2016 data'!B:E,4,)</f>
        <v>1</v>
      </c>
    </row>
    <row r="136" spans="1:4" s="1" customFormat="1" x14ac:dyDescent="0.25">
      <c r="A136" s="3" t="s">
        <v>267</v>
      </c>
      <c r="B136" s="4" t="s">
        <v>385</v>
      </c>
      <c r="C136" s="2">
        <v>0</v>
      </c>
      <c r="D136" s="5">
        <f>+VLOOKUP(A136,'2016 data'!B:E,4,)</f>
        <v>1</v>
      </c>
    </row>
    <row r="137" spans="1:4" s="1" customFormat="1" x14ac:dyDescent="0.25">
      <c r="A137" s="3" t="s">
        <v>269</v>
      </c>
      <c r="B137" s="4" t="s">
        <v>385</v>
      </c>
      <c r="C137" s="2">
        <v>0</v>
      </c>
      <c r="D137" s="5">
        <f>+VLOOKUP(A137,'2016 data'!B:E,4,)</f>
        <v>1</v>
      </c>
    </row>
    <row r="138" spans="1:4" s="1" customFormat="1" x14ac:dyDescent="0.25">
      <c r="A138" s="3" t="s">
        <v>271</v>
      </c>
      <c r="B138" s="4" t="s">
        <v>385</v>
      </c>
      <c r="C138" s="2">
        <v>0</v>
      </c>
      <c r="D138" s="5">
        <f>+VLOOKUP(A138,'2016 data'!B:E,4,)</f>
        <v>1</v>
      </c>
    </row>
    <row r="139" spans="1:4" s="1" customFormat="1" x14ac:dyDescent="0.25">
      <c r="A139" s="3" t="s">
        <v>273</v>
      </c>
      <c r="B139" s="4" t="s">
        <v>385</v>
      </c>
      <c r="C139" s="2">
        <v>0</v>
      </c>
      <c r="D139" s="5">
        <f>+VLOOKUP(A139,'2016 data'!B:E,4,)</f>
        <v>2</v>
      </c>
    </row>
    <row r="140" spans="1:4" s="1" customFormat="1" x14ac:dyDescent="0.25">
      <c r="A140" s="3" t="s">
        <v>275</v>
      </c>
      <c r="B140" s="4" t="s">
        <v>385</v>
      </c>
      <c r="C140" s="2">
        <v>0</v>
      </c>
      <c r="D140" s="5">
        <f>+VLOOKUP(A140,'2016 data'!B:E,4,)</f>
        <v>1</v>
      </c>
    </row>
    <row r="141" spans="1:4" s="1" customFormat="1" x14ac:dyDescent="0.25">
      <c r="A141" s="3" t="s">
        <v>277</v>
      </c>
      <c r="B141" s="4" t="s">
        <v>385</v>
      </c>
      <c r="C141" s="2">
        <v>0</v>
      </c>
      <c r="D141" s="5">
        <f>+VLOOKUP(A141,'2016 data'!B:E,4,)</f>
        <v>1</v>
      </c>
    </row>
    <row r="142" spans="1:4" s="1" customFormat="1" x14ac:dyDescent="0.25">
      <c r="A142" s="3" t="s">
        <v>279</v>
      </c>
      <c r="B142" s="4" t="s">
        <v>385</v>
      </c>
      <c r="C142" s="2">
        <v>0</v>
      </c>
      <c r="D142" s="5">
        <f>+VLOOKUP(A142,'2016 data'!B:E,4,)</f>
        <v>2</v>
      </c>
    </row>
    <row r="143" spans="1:4" s="1" customFormat="1" x14ac:dyDescent="0.25">
      <c r="A143" s="3" t="s">
        <v>281</v>
      </c>
      <c r="B143" s="4" t="s">
        <v>385</v>
      </c>
      <c r="C143" s="2">
        <v>0</v>
      </c>
      <c r="D143" s="5">
        <f>+VLOOKUP(A143,'2016 data'!B:E,4,)</f>
        <v>2</v>
      </c>
    </row>
    <row r="144" spans="1:4" s="1" customFormat="1" x14ac:dyDescent="0.25">
      <c r="A144" s="3" t="s">
        <v>283</v>
      </c>
      <c r="B144" s="4" t="s">
        <v>385</v>
      </c>
      <c r="C144" s="2">
        <v>0</v>
      </c>
      <c r="D144" s="5">
        <f>+VLOOKUP(A144,'2016 data'!B:E,4,)</f>
        <v>2</v>
      </c>
    </row>
    <row r="145" spans="1:4" s="1" customFormat="1" x14ac:dyDescent="0.25">
      <c r="A145" s="3" t="s">
        <v>285</v>
      </c>
      <c r="B145" s="4" t="s">
        <v>385</v>
      </c>
      <c r="C145" s="2">
        <v>0</v>
      </c>
      <c r="D145" s="5">
        <f>+VLOOKUP(A145,'2016 data'!B:E,4,)</f>
        <v>2</v>
      </c>
    </row>
    <row r="146" spans="1:4" s="1" customFormat="1" x14ac:dyDescent="0.25">
      <c r="A146" s="3" t="s">
        <v>287</v>
      </c>
      <c r="B146" s="4" t="s">
        <v>385</v>
      </c>
      <c r="C146" s="2">
        <v>0</v>
      </c>
      <c r="D146" s="5">
        <f>+VLOOKUP(A146,'2016 data'!B:E,4,)</f>
        <v>2</v>
      </c>
    </row>
    <row r="147" spans="1:4" s="1" customFormat="1" x14ac:dyDescent="0.25">
      <c r="A147" s="3" t="s">
        <v>289</v>
      </c>
      <c r="B147" s="4" t="s">
        <v>385</v>
      </c>
      <c r="C147" s="2">
        <v>0</v>
      </c>
      <c r="D147" s="5">
        <f>+VLOOKUP(A147,'2016 data'!B:E,4,)</f>
        <v>2</v>
      </c>
    </row>
    <row r="148" spans="1:4" x14ac:dyDescent="0.25">
      <c r="A148" s="3" t="s">
        <v>291</v>
      </c>
      <c r="B148" s="4" t="s">
        <v>385</v>
      </c>
      <c r="C148" s="2">
        <v>0</v>
      </c>
      <c r="D148" s="5">
        <f>+VLOOKUP(A148,'2016 data'!B:E,4,)</f>
        <v>2</v>
      </c>
    </row>
    <row r="149" spans="1:4" x14ac:dyDescent="0.25">
      <c r="A149" s="3" t="s">
        <v>293</v>
      </c>
      <c r="B149" s="4" t="s">
        <v>385</v>
      </c>
      <c r="C149" s="2">
        <v>0</v>
      </c>
      <c r="D149" s="5">
        <f>+VLOOKUP(A149,'2016 data'!B:E,4,)</f>
        <v>1</v>
      </c>
    </row>
    <row r="150" spans="1:4" x14ac:dyDescent="0.25">
      <c r="A150" s="3" t="s">
        <v>295</v>
      </c>
      <c r="B150" s="4" t="s">
        <v>385</v>
      </c>
      <c r="C150" s="2">
        <v>0</v>
      </c>
      <c r="D150" s="5">
        <f>+VLOOKUP(A150,'2016 data'!B:E,4,)</f>
        <v>2</v>
      </c>
    </row>
    <row r="151" spans="1:4" x14ac:dyDescent="0.25">
      <c r="A151" s="3" t="s">
        <v>297</v>
      </c>
      <c r="B151" s="4" t="s">
        <v>385</v>
      </c>
      <c r="C151" s="2">
        <v>0</v>
      </c>
      <c r="D151" s="5">
        <f>+VLOOKUP(A151,'2016 data'!B:E,4,)</f>
        <v>1</v>
      </c>
    </row>
    <row r="152" spans="1:4" x14ac:dyDescent="0.25">
      <c r="A152" s="3" t="s">
        <v>299</v>
      </c>
      <c r="B152" s="4" t="s">
        <v>385</v>
      </c>
      <c r="C152" s="2">
        <v>0</v>
      </c>
      <c r="D152" s="5">
        <f>+VLOOKUP(A152,'2016 data'!B:E,4,)</f>
        <v>1</v>
      </c>
    </row>
    <row r="153" spans="1:4" x14ac:dyDescent="0.25">
      <c r="A153" s="3" t="s">
        <v>301</v>
      </c>
      <c r="B153" s="4" t="s">
        <v>385</v>
      </c>
      <c r="C153" s="2">
        <v>0</v>
      </c>
      <c r="D153" s="5">
        <f>+VLOOKUP(A153,'2016 data'!B:E,4,)</f>
        <v>1</v>
      </c>
    </row>
    <row r="154" spans="1:4" x14ac:dyDescent="0.25">
      <c r="A154" s="3" t="s">
        <v>303</v>
      </c>
      <c r="B154" s="4" t="s">
        <v>385</v>
      </c>
      <c r="C154" s="2">
        <v>0</v>
      </c>
      <c r="D154" s="5">
        <f>+VLOOKUP(A154,'2016 data'!B:E,4,)</f>
        <v>2</v>
      </c>
    </row>
    <row r="155" spans="1:4" x14ac:dyDescent="0.25">
      <c r="A155" s="3" t="s">
        <v>305</v>
      </c>
      <c r="B155" s="4" t="s">
        <v>385</v>
      </c>
      <c r="C155" s="2">
        <v>0</v>
      </c>
      <c r="D155" s="5">
        <f>+VLOOKUP(A155,'2016 data'!B:E,4,)</f>
        <v>0</v>
      </c>
    </row>
    <row r="156" spans="1:4" x14ac:dyDescent="0.25">
      <c r="A156" s="3" t="s">
        <v>307</v>
      </c>
      <c r="B156" s="4" t="s">
        <v>385</v>
      </c>
      <c r="C156" s="2">
        <v>0</v>
      </c>
      <c r="D156" s="5">
        <f>+VLOOKUP(A156,'2016 data'!B:E,4,)</f>
        <v>1</v>
      </c>
    </row>
    <row r="157" spans="1:4" x14ac:dyDescent="0.25">
      <c r="A157" s="3" t="s">
        <v>309</v>
      </c>
      <c r="B157" s="4" t="s">
        <v>385</v>
      </c>
      <c r="C157" s="2">
        <v>0</v>
      </c>
      <c r="D157" s="5">
        <f>+VLOOKUP(A157,'2016 data'!B:E,4,)</f>
        <v>0</v>
      </c>
    </row>
    <row r="158" spans="1:4" x14ac:dyDescent="0.25">
      <c r="A158" s="3" t="s">
        <v>311</v>
      </c>
      <c r="B158" s="4" t="s">
        <v>385</v>
      </c>
      <c r="C158" s="2">
        <v>0</v>
      </c>
      <c r="D158" s="5">
        <f>+VLOOKUP(A158,'2016 data'!B:E,4,)</f>
        <v>1</v>
      </c>
    </row>
    <row r="159" spans="1:4" x14ac:dyDescent="0.25">
      <c r="A159" s="3" t="s">
        <v>313</v>
      </c>
      <c r="B159" s="4" t="s">
        <v>385</v>
      </c>
      <c r="C159" s="2">
        <v>0</v>
      </c>
      <c r="D159" s="5">
        <f>+VLOOKUP(A159,'2016 data'!B:E,4,)</f>
        <v>1</v>
      </c>
    </row>
    <row r="160" spans="1:4" x14ac:dyDescent="0.25">
      <c r="A160" s="3" t="s">
        <v>315</v>
      </c>
      <c r="B160" s="4" t="s">
        <v>385</v>
      </c>
      <c r="C160" s="2">
        <v>0</v>
      </c>
      <c r="D160" s="5">
        <f>+VLOOKUP(A160,'2016 data'!B:E,4,)</f>
        <v>2</v>
      </c>
    </row>
    <row r="161" spans="1:4" x14ac:dyDescent="0.25">
      <c r="A161" s="3" t="s">
        <v>317</v>
      </c>
      <c r="B161" s="4" t="s">
        <v>385</v>
      </c>
      <c r="C161" s="2">
        <v>0</v>
      </c>
      <c r="D161" s="5">
        <f>+VLOOKUP(A161,'2016 data'!B:E,4,)</f>
        <v>2</v>
      </c>
    </row>
    <row r="162" spans="1:4" x14ac:dyDescent="0.25">
      <c r="A162" s="3" t="s">
        <v>319</v>
      </c>
      <c r="B162" s="4" t="s">
        <v>385</v>
      </c>
      <c r="C162" s="2">
        <v>0</v>
      </c>
      <c r="D162" s="5">
        <f>+VLOOKUP(A162,'2016 data'!B:E,4,)</f>
        <v>2</v>
      </c>
    </row>
    <row r="163" spans="1:4" x14ac:dyDescent="0.25">
      <c r="A163" s="3" t="s">
        <v>321</v>
      </c>
      <c r="B163" s="4" t="s">
        <v>385</v>
      </c>
      <c r="C163" s="2">
        <v>0</v>
      </c>
      <c r="D163" s="5">
        <f>+VLOOKUP(A163,'2016 data'!B:E,4,)</f>
        <v>2</v>
      </c>
    </row>
    <row r="164" spans="1:4" x14ac:dyDescent="0.25">
      <c r="A164" s="3" t="s">
        <v>323</v>
      </c>
      <c r="B164" s="4" t="s">
        <v>385</v>
      </c>
      <c r="C164" s="2">
        <v>0</v>
      </c>
      <c r="D164" s="5">
        <f>+VLOOKUP(A164,'2016 data'!B:E,4,)</f>
        <v>2</v>
      </c>
    </row>
    <row r="165" spans="1:4" x14ac:dyDescent="0.25">
      <c r="A165" s="3" t="s">
        <v>326</v>
      </c>
      <c r="B165" s="4" t="s">
        <v>385</v>
      </c>
      <c r="C165" s="2">
        <v>0</v>
      </c>
      <c r="D165" s="5">
        <f>+VLOOKUP(A165,'2016 data'!B:E,4,)</f>
        <v>1</v>
      </c>
    </row>
    <row r="166" spans="1:4" x14ac:dyDescent="0.25">
      <c r="A166" s="3" t="s">
        <v>328</v>
      </c>
      <c r="B166" s="4" t="s">
        <v>385</v>
      </c>
      <c r="C166" s="2">
        <v>0</v>
      </c>
      <c r="D166" s="5">
        <f>+VLOOKUP(A166,'2016 data'!B:E,4,)</f>
        <v>1</v>
      </c>
    </row>
    <row r="167" spans="1:4" x14ac:dyDescent="0.25">
      <c r="A167" s="3" t="s">
        <v>330</v>
      </c>
      <c r="B167" s="4" t="s">
        <v>385</v>
      </c>
      <c r="C167" s="2">
        <v>0</v>
      </c>
      <c r="D167" s="5">
        <f>+VLOOKUP(A167,'2016 data'!B:E,4,)</f>
        <v>2</v>
      </c>
    </row>
    <row r="168" spans="1:4" x14ac:dyDescent="0.25">
      <c r="A168" s="3" t="s">
        <v>332</v>
      </c>
      <c r="B168" s="4" t="s">
        <v>385</v>
      </c>
      <c r="C168" s="2">
        <v>0</v>
      </c>
      <c r="D168" s="5">
        <f>+VLOOKUP(A168,'2016 data'!B:E,4,)</f>
        <v>2</v>
      </c>
    </row>
    <row r="169" spans="1:4" x14ac:dyDescent="0.25">
      <c r="A169" s="3" t="s">
        <v>334</v>
      </c>
      <c r="B169" s="4" t="s">
        <v>385</v>
      </c>
      <c r="C169" s="2">
        <v>0</v>
      </c>
      <c r="D169" s="5">
        <f>+VLOOKUP(A169,'2016 data'!B:E,4,)</f>
        <v>2</v>
      </c>
    </row>
    <row r="170" spans="1:4" x14ac:dyDescent="0.25">
      <c r="A170" s="3" t="s">
        <v>336</v>
      </c>
      <c r="B170" s="4" t="s">
        <v>385</v>
      </c>
      <c r="C170" s="2">
        <v>0</v>
      </c>
      <c r="D170" s="5">
        <f>+VLOOKUP(A170,'2016 data'!B:E,4,)</f>
        <v>1</v>
      </c>
    </row>
    <row r="171" spans="1:4" x14ac:dyDescent="0.25">
      <c r="A171" s="3" t="s">
        <v>338</v>
      </c>
      <c r="B171" s="4" t="s">
        <v>385</v>
      </c>
      <c r="C171" s="2">
        <v>0</v>
      </c>
      <c r="D171" s="5">
        <f>+VLOOKUP(A171,'2016 data'!B:E,4,)</f>
        <v>2</v>
      </c>
    </row>
    <row r="172" spans="1:4" x14ac:dyDescent="0.25">
      <c r="A172" s="3" t="s">
        <v>340</v>
      </c>
      <c r="B172" s="4" t="s">
        <v>385</v>
      </c>
      <c r="C172" s="2">
        <v>0</v>
      </c>
      <c r="D172" s="5">
        <f>+VLOOKUP(A172,'2016 data'!B:E,4,)</f>
        <v>2</v>
      </c>
    </row>
    <row r="173" spans="1:4" x14ac:dyDescent="0.25">
      <c r="A173" s="3" t="s">
        <v>342</v>
      </c>
      <c r="B173" s="4" t="s">
        <v>385</v>
      </c>
      <c r="C173" s="2">
        <v>0</v>
      </c>
      <c r="D173" s="5">
        <f>+VLOOKUP(A173,'2016 data'!B:E,4,)</f>
        <v>2</v>
      </c>
    </row>
    <row r="174" spans="1:4" x14ac:dyDescent="0.25">
      <c r="A174" s="3" t="s">
        <v>344</v>
      </c>
      <c r="B174" s="4" t="s">
        <v>385</v>
      </c>
      <c r="C174" s="2">
        <v>0</v>
      </c>
      <c r="D174" s="5">
        <f>+VLOOKUP(A174,'2016 data'!B:E,4,)</f>
        <v>2</v>
      </c>
    </row>
    <row r="175" spans="1:4" x14ac:dyDescent="0.25">
      <c r="A175" s="3" t="s">
        <v>346</v>
      </c>
      <c r="B175" s="4" t="s">
        <v>385</v>
      </c>
      <c r="C175" s="2">
        <v>0</v>
      </c>
      <c r="D175" s="5">
        <f>+VLOOKUP(A175,'2016 data'!B:E,4,)</f>
        <v>1</v>
      </c>
    </row>
    <row r="176" spans="1:4" x14ac:dyDescent="0.25">
      <c r="A176" s="3" t="s">
        <v>348</v>
      </c>
      <c r="B176" s="4" t="s">
        <v>385</v>
      </c>
      <c r="C176" s="2">
        <v>0</v>
      </c>
      <c r="D176" s="5">
        <f>+VLOOKUP(A176,'2016 data'!B:E,4,)</f>
        <v>1</v>
      </c>
    </row>
    <row r="177" spans="1:4" x14ac:dyDescent="0.25">
      <c r="A177" s="3" t="s">
        <v>350</v>
      </c>
      <c r="B177" s="4" t="s">
        <v>385</v>
      </c>
      <c r="C177" s="2">
        <v>0</v>
      </c>
      <c r="D177" s="5">
        <f>+VLOOKUP(A177,'2016 data'!B:E,4,)</f>
        <v>0</v>
      </c>
    </row>
    <row r="178" spans="1:4" x14ac:dyDescent="0.25">
      <c r="A178" s="3" t="s">
        <v>352</v>
      </c>
      <c r="B178" s="4" t="s">
        <v>385</v>
      </c>
      <c r="C178" s="2">
        <v>0</v>
      </c>
      <c r="D178" s="5">
        <f>+VLOOKUP(A178,'2016 data'!B:E,4,)</f>
        <v>2</v>
      </c>
    </row>
    <row r="179" spans="1:4" x14ac:dyDescent="0.25">
      <c r="A179" s="3" t="s">
        <v>354</v>
      </c>
      <c r="B179" s="4" t="s">
        <v>385</v>
      </c>
      <c r="C179" s="2">
        <v>0</v>
      </c>
      <c r="D179" s="5">
        <f>+VLOOKUP(A179,'2016 data'!B:E,4,)</f>
        <v>2</v>
      </c>
    </row>
    <row r="180" spans="1:4" x14ac:dyDescent="0.25">
      <c r="A180" s="3" t="s">
        <v>356</v>
      </c>
      <c r="B180" s="4" t="s">
        <v>385</v>
      </c>
      <c r="C180" s="2">
        <v>0</v>
      </c>
      <c r="D180" s="5">
        <f>+VLOOKUP(A180,'2016 data'!B:E,4,)</f>
        <v>1</v>
      </c>
    </row>
    <row r="181" spans="1:4" x14ac:dyDescent="0.25">
      <c r="A181" s="3" t="s">
        <v>358</v>
      </c>
      <c r="B181" s="4" t="s">
        <v>385</v>
      </c>
      <c r="C181" s="2">
        <v>0</v>
      </c>
      <c r="D181" s="5">
        <f>+VLOOKUP(A181,'2016 data'!B:E,4,)</f>
        <v>2</v>
      </c>
    </row>
    <row r="182" spans="1:4" x14ac:dyDescent="0.25">
      <c r="A182" s="3" t="s">
        <v>360</v>
      </c>
      <c r="B182" s="4" t="s">
        <v>385</v>
      </c>
      <c r="C182" s="2">
        <v>0</v>
      </c>
      <c r="D182" s="5">
        <f>+VLOOKUP(A182,'2016 data'!B:E,4,)</f>
        <v>1</v>
      </c>
    </row>
    <row r="183" spans="1:4" x14ac:dyDescent="0.25">
      <c r="A183" s="3" t="s">
        <v>362</v>
      </c>
      <c r="B183" s="4" t="s">
        <v>385</v>
      </c>
      <c r="C183" s="2">
        <v>0</v>
      </c>
      <c r="D183" s="5">
        <f>+VLOOKUP(A183,'2016 data'!B:E,4,)</f>
        <v>1</v>
      </c>
    </row>
    <row r="184" spans="1:4" x14ac:dyDescent="0.25">
      <c r="A184" s="3" t="s">
        <v>364</v>
      </c>
      <c r="B184" s="4" t="s">
        <v>385</v>
      </c>
      <c r="C184" s="2">
        <v>0</v>
      </c>
      <c r="D184" s="5">
        <f>+VLOOKUP(A184,'2016 data'!B:E,4,)</f>
        <v>1</v>
      </c>
    </row>
    <row r="185" spans="1:4" x14ac:dyDescent="0.25">
      <c r="A185" s="3" t="s">
        <v>366</v>
      </c>
      <c r="B185" s="4" t="s">
        <v>385</v>
      </c>
      <c r="C185" s="2">
        <v>0</v>
      </c>
      <c r="D185" s="5">
        <f>+VLOOKUP(A185,'2016 data'!B:E,4,)</f>
        <v>0</v>
      </c>
    </row>
    <row r="186" spans="1:4" x14ac:dyDescent="0.25">
      <c r="A186" s="3" t="s">
        <v>368</v>
      </c>
      <c r="B186" s="4" t="s">
        <v>385</v>
      </c>
      <c r="C186" s="2">
        <v>0</v>
      </c>
      <c r="D186" s="5">
        <f>+VLOOKUP(A186,'2016 data'!B:E,4,)</f>
        <v>2</v>
      </c>
    </row>
    <row r="187" spans="1:4" x14ac:dyDescent="0.25">
      <c r="A187" s="3" t="s">
        <v>370</v>
      </c>
      <c r="B187" s="4" t="s">
        <v>385</v>
      </c>
      <c r="C187" s="2">
        <v>0</v>
      </c>
      <c r="D187" s="5">
        <f>+VLOOKUP(A187,'2016 data'!B:E,4,)</f>
        <v>2</v>
      </c>
    </row>
    <row r="188" spans="1:4" x14ac:dyDescent="0.25">
      <c r="A188" s="3" t="s">
        <v>372</v>
      </c>
      <c r="B188" s="4" t="s">
        <v>385</v>
      </c>
      <c r="C188" s="2">
        <v>0</v>
      </c>
      <c r="D188" s="5">
        <f>+VLOOKUP(A188,'2016 data'!B:E,4,)</f>
        <v>2</v>
      </c>
    </row>
    <row r="189" spans="1:4" x14ac:dyDescent="0.25">
      <c r="A189" s="3" t="s">
        <v>375</v>
      </c>
      <c r="B189" s="4" t="s">
        <v>385</v>
      </c>
      <c r="C189" s="2">
        <v>0</v>
      </c>
      <c r="D189" s="5">
        <f>+VLOOKUP(A189,'2016 data'!B:E,4,)</f>
        <v>2</v>
      </c>
    </row>
    <row r="190" spans="1:4" x14ac:dyDescent="0.25">
      <c r="A190" s="3" t="s">
        <v>377</v>
      </c>
      <c r="B190" s="4" t="s">
        <v>385</v>
      </c>
      <c r="C190" s="2">
        <v>0</v>
      </c>
      <c r="D190" s="5">
        <f>+VLOOKUP(A190,'2016 data'!B:E,4,)</f>
        <v>2</v>
      </c>
    </row>
    <row r="191" spans="1:4" x14ac:dyDescent="0.25">
      <c r="A191" s="3" t="s">
        <v>379</v>
      </c>
      <c r="B191" s="4" t="s">
        <v>385</v>
      </c>
      <c r="C191" s="2">
        <v>0</v>
      </c>
      <c r="D191" s="5">
        <f>+VLOOKUP(A191,'2016 data'!B:E,4,)</f>
        <v>2</v>
      </c>
    </row>
    <row r="192" spans="1:4" x14ac:dyDescent="0.25">
      <c r="A192" s="1" t="s">
        <v>388</v>
      </c>
      <c r="B192" s="4" t="s">
        <v>385</v>
      </c>
      <c r="C192" s="2">
        <v>0</v>
      </c>
      <c r="D192" s="5">
        <f>+VLOOKUP(A192,'2016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DD48-66CF-427F-AA34-E8CC0FE4A8B7}">
  <dimension ref="A1:F192"/>
  <sheetViews>
    <sheetView tabSelected="1" workbookViewId="0">
      <selection activeCell="D3" sqref="D3:D192"/>
    </sheetView>
  </sheetViews>
  <sheetFormatPr defaultRowHeight="12" x14ac:dyDescent="0.2"/>
  <cols>
    <col min="1" max="1" width="4.140625" style="16" customWidth="1"/>
    <col min="2" max="2" width="8.5703125" style="21" bestFit="1" customWidth="1"/>
    <col min="3" max="3" width="20.7109375" style="21" bestFit="1" customWidth="1"/>
    <col min="4" max="16384" width="9.140625" style="17"/>
  </cols>
  <sheetData>
    <row r="1" spans="1:6" x14ac:dyDescent="0.2">
      <c r="B1" s="16">
        <v>1</v>
      </c>
      <c r="C1" s="16">
        <f>+B1+1</f>
        <v>2</v>
      </c>
      <c r="E1" s="17">
        <f>+SUM(E3:E192)</f>
        <v>289</v>
      </c>
      <c r="F1" s="17">
        <f>+SUM(F3:F192)</f>
        <v>127</v>
      </c>
    </row>
    <row r="2" spans="1:6" ht="60" customHeight="1" x14ac:dyDescent="0.2">
      <c r="A2" s="22" t="s">
        <v>0</v>
      </c>
      <c r="B2" s="23" t="s">
        <v>1</v>
      </c>
      <c r="C2" s="23" t="s">
        <v>2</v>
      </c>
      <c r="D2" s="24" t="s">
        <v>386</v>
      </c>
      <c r="E2" s="27" t="s">
        <v>390</v>
      </c>
      <c r="F2" s="26" t="s">
        <v>389</v>
      </c>
    </row>
    <row r="3" spans="1:6" x14ac:dyDescent="0.2">
      <c r="A3" s="18">
        <v>1</v>
      </c>
      <c r="B3" s="8" t="s">
        <v>3</v>
      </c>
      <c r="C3" s="9" t="s">
        <v>4</v>
      </c>
      <c r="D3" s="19" t="s">
        <v>391</v>
      </c>
      <c r="E3" s="19">
        <f>IF(OR(D3="SDDS Plus",D3="SDDS"),1,IF(D3="E-GDDS",2, 0))</f>
        <v>2</v>
      </c>
      <c r="F3" s="25">
        <f>IF(OR(D3="SDDS Plus",D3="SDDS"),1,IF(D3="E-GDDS",0.5, 0))</f>
        <v>0.5</v>
      </c>
    </row>
    <row r="4" spans="1:6" x14ac:dyDescent="0.2">
      <c r="A4" s="18">
        <f t="shared" ref="A4:A67" si="0">1+A3</f>
        <v>2</v>
      </c>
      <c r="B4" s="8" t="s">
        <v>5</v>
      </c>
      <c r="C4" s="9" t="s">
        <v>6</v>
      </c>
      <c r="D4" s="19" t="s">
        <v>391</v>
      </c>
      <c r="E4" s="19">
        <f t="shared" ref="E4:E67" si="1">IF(OR(D4="SDDS Plus",D4="SDDS"),1,IF(D4="E-GDDS",2, 0))</f>
        <v>2</v>
      </c>
      <c r="F4" s="25">
        <f t="shared" ref="F4:F67" si="2">IF(OR(D4="SDDS Plus",D4="SDDS"),1,IF(D4="E-GDDS",0.5, 0))</f>
        <v>0.5</v>
      </c>
    </row>
    <row r="5" spans="1:6" x14ac:dyDescent="0.2">
      <c r="A5" s="18">
        <f t="shared" si="0"/>
        <v>3</v>
      </c>
      <c r="B5" s="8" t="s">
        <v>7</v>
      </c>
      <c r="C5" s="9" t="s">
        <v>8</v>
      </c>
      <c r="D5" s="19" t="s">
        <v>391</v>
      </c>
      <c r="E5" s="19">
        <f t="shared" si="1"/>
        <v>2</v>
      </c>
      <c r="F5" s="25">
        <f t="shared" si="2"/>
        <v>0.5</v>
      </c>
    </row>
    <row r="6" spans="1:6" x14ac:dyDescent="0.2">
      <c r="A6" s="18">
        <f t="shared" si="0"/>
        <v>4</v>
      </c>
      <c r="B6" s="10" t="s">
        <v>9</v>
      </c>
      <c r="C6" s="10" t="s">
        <v>10</v>
      </c>
      <c r="D6" s="19" t="s">
        <v>391</v>
      </c>
      <c r="E6" s="19">
        <f t="shared" si="1"/>
        <v>2</v>
      </c>
      <c r="F6" s="25">
        <f t="shared" si="2"/>
        <v>0.5</v>
      </c>
    </row>
    <row r="7" spans="1:6" x14ac:dyDescent="0.2">
      <c r="A7" s="18">
        <f t="shared" si="0"/>
        <v>5</v>
      </c>
      <c r="B7" s="10" t="s">
        <v>11</v>
      </c>
      <c r="C7" s="10" t="s">
        <v>12</v>
      </c>
      <c r="D7" s="19" t="s">
        <v>391</v>
      </c>
      <c r="E7" s="19">
        <f t="shared" si="1"/>
        <v>2</v>
      </c>
      <c r="F7" s="25">
        <f t="shared" si="2"/>
        <v>0.5</v>
      </c>
    </row>
    <row r="8" spans="1:6" x14ac:dyDescent="0.2">
      <c r="A8" s="18">
        <f t="shared" si="0"/>
        <v>6</v>
      </c>
      <c r="B8" s="8" t="s">
        <v>13</v>
      </c>
      <c r="C8" s="9" t="s">
        <v>14</v>
      </c>
      <c r="D8" s="19" t="s">
        <v>392</v>
      </c>
      <c r="E8" s="19">
        <f t="shared" si="1"/>
        <v>1</v>
      </c>
      <c r="F8" s="25">
        <f t="shared" si="2"/>
        <v>1</v>
      </c>
    </row>
    <row r="9" spans="1:6" x14ac:dyDescent="0.2">
      <c r="A9" s="18">
        <f>1+A8</f>
        <v>7</v>
      </c>
      <c r="B9" s="8" t="s">
        <v>15</v>
      </c>
      <c r="C9" s="9" t="s">
        <v>16</v>
      </c>
      <c r="D9" s="19" t="s">
        <v>392</v>
      </c>
      <c r="E9" s="19">
        <f t="shared" si="1"/>
        <v>1</v>
      </c>
      <c r="F9" s="25">
        <f t="shared" si="2"/>
        <v>1</v>
      </c>
    </row>
    <row r="10" spans="1:6" x14ac:dyDescent="0.2">
      <c r="A10" s="18">
        <f t="shared" si="0"/>
        <v>8</v>
      </c>
      <c r="B10" s="8" t="s">
        <v>17</v>
      </c>
      <c r="C10" s="9" t="s">
        <v>18</v>
      </c>
      <c r="D10" s="19" t="s">
        <v>392</v>
      </c>
      <c r="E10" s="19">
        <f t="shared" si="1"/>
        <v>1</v>
      </c>
      <c r="F10" s="25">
        <f t="shared" si="2"/>
        <v>1</v>
      </c>
    </row>
    <row r="11" spans="1:6" x14ac:dyDescent="0.2">
      <c r="A11" s="18">
        <f t="shared" si="0"/>
        <v>9</v>
      </c>
      <c r="B11" s="11" t="s">
        <v>19</v>
      </c>
      <c r="C11" s="12" t="s">
        <v>20</v>
      </c>
      <c r="D11" s="19" t="s">
        <v>393</v>
      </c>
      <c r="E11" s="19">
        <f t="shared" si="1"/>
        <v>1</v>
      </c>
      <c r="F11" s="25">
        <f t="shared" si="2"/>
        <v>1</v>
      </c>
    </row>
    <row r="12" spans="1:6" x14ac:dyDescent="0.2">
      <c r="A12" s="18">
        <f t="shared" si="0"/>
        <v>10</v>
      </c>
      <c r="B12" s="8" t="s">
        <v>21</v>
      </c>
      <c r="C12" s="9" t="s">
        <v>22</v>
      </c>
      <c r="D12" s="19" t="s">
        <v>391</v>
      </c>
      <c r="E12" s="19">
        <f t="shared" si="1"/>
        <v>2</v>
      </c>
      <c r="F12" s="25">
        <f t="shared" si="2"/>
        <v>0.5</v>
      </c>
    </row>
    <row r="13" spans="1:6" x14ac:dyDescent="0.2">
      <c r="A13" s="18">
        <f t="shared" si="0"/>
        <v>11</v>
      </c>
      <c r="B13" s="8" t="s">
        <v>23</v>
      </c>
      <c r="C13" s="9" t="s">
        <v>24</v>
      </c>
      <c r="D13" s="19" t="s">
        <v>391</v>
      </c>
      <c r="E13" s="19">
        <f t="shared" si="1"/>
        <v>2</v>
      </c>
      <c r="F13" s="25">
        <f t="shared" si="2"/>
        <v>0.5</v>
      </c>
    </row>
    <row r="14" spans="1:6" x14ac:dyDescent="0.2">
      <c r="A14" s="18">
        <f t="shared" si="0"/>
        <v>12</v>
      </c>
      <c r="B14" s="8" t="s">
        <v>25</v>
      </c>
      <c r="C14" s="9" t="s">
        <v>26</v>
      </c>
      <c r="D14" s="19" t="s">
        <v>391</v>
      </c>
      <c r="E14" s="19">
        <f t="shared" si="1"/>
        <v>2</v>
      </c>
      <c r="F14" s="25">
        <f t="shared" si="2"/>
        <v>0.5</v>
      </c>
    </row>
    <row r="15" spans="1:6" x14ac:dyDescent="0.2">
      <c r="A15" s="18">
        <f t="shared" si="0"/>
        <v>13</v>
      </c>
      <c r="B15" s="8" t="s">
        <v>27</v>
      </c>
      <c r="C15" s="9" t="s">
        <v>28</v>
      </c>
      <c r="D15" s="19" t="s">
        <v>391</v>
      </c>
      <c r="E15" s="19">
        <f t="shared" si="1"/>
        <v>2</v>
      </c>
      <c r="F15" s="25">
        <f t="shared" si="2"/>
        <v>0.5</v>
      </c>
    </row>
    <row r="16" spans="1:6" x14ac:dyDescent="0.2">
      <c r="A16" s="18">
        <f t="shared" si="0"/>
        <v>14</v>
      </c>
      <c r="B16" s="8" t="s">
        <v>29</v>
      </c>
      <c r="C16" s="9" t="s">
        <v>30</v>
      </c>
      <c r="D16" s="19" t="s">
        <v>391</v>
      </c>
      <c r="E16" s="19">
        <f t="shared" si="1"/>
        <v>2</v>
      </c>
      <c r="F16" s="25">
        <f t="shared" si="2"/>
        <v>0.5</v>
      </c>
    </row>
    <row r="17" spans="1:6" x14ac:dyDescent="0.2">
      <c r="A17" s="18">
        <f t="shared" si="0"/>
        <v>15</v>
      </c>
      <c r="B17" s="12" t="s">
        <v>31</v>
      </c>
      <c r="C17" s="12" t="s">
        <v>32</v>
      </c>
      <c r="D17" s="19" t="s">
        <v>392</v>
      </c>
      <c r="E17" s="19">
        <f t="shared" si="1"/>
        <v>1</v>
      </c>
      <c r="F17" s="25">
        <f t="shared" si="2"/>
        <v>1</v>
      </c>
    </row>
    <row r="18" spans="1:6" x14ac:dyDescent="0.2">
      <c r="A18" s="18">
        <f t="shared" si="0"/>
        <v>16</v>
      </c>
      <c r="B18" s="11" t="s">
        <v>33</v>
      </c>
      <c r="C18" s="12" t="s">
        <v>34</v>
      </c>
      <c r="D18" s="19" t="s">
        <v>392</v>
      </c>
      <c r="E18" s="19">
        <f t="shared" si="1"/>
        <v>1</v>
      </c>
      <c r="F18" s="25">
        <f t="shared" si="2"/>
        <v>1</v>
      </c>
    </row>
    <row r="19" spans="1:6" x14ac:dyDescent="0.2">
      <c r="A19" s="18">
        <f t="shared" si="0"/>
        <v>17</v>
      </c>
      <c r="B19" s="8" t="s">
        <v>35</v>
      </c>
      <c r="C19" s="9" t="s">
        <v>36</v>
      </c>
      <c r="D19" s="19" t="s">
        <v>391</v>
      </c>
      <c r="E19" s="19">
        <f t="shared" si="1"/>
        <v>2</v>
      </c>
      <c r="F19" s="25">
        <f t="shared" si="2"/>
        <v>0.5</v>
      </c>
    </row>
    <row r="20" spans="1:6" x14ac:dyDescent="0.2">
      <c r="A20" s="18">
        <f t="shared" si="0"/>
        <v>18</v>
      </c>
      <c r="B20" s="8" t="s">
        <v>37</v>
      </c>
      <c r="C20" s="9" t="s">
        <v>38</v>
      </c>
      <c r="D20" s="19" t="s">
        <v>391</v>
      </c>
      <c r="E20" s="19">
        <f t="shared" si="1"/>
        <v>2</v>
      </c>
      <c r="F20" s="25">
        <f t="shared" si="2"/>
        <v>0.5</v>
      </c>
    </row>
    <row r="21" spans="1:6" x14ac:dyDescent="0.2">
      <c r="A21" s="18">
        <f t="shared" si="0"/>
        <v>19</v>
      </c>
      <c r="B21" s="8" t="s">
        <v>39</v>
      </c>
      <c r="C21" s="9" t="s">
        <v>40</v>
      </c>
      <c r="D21" s="19" t="s">
        <v>391</v>
      </c>
      <c r="E21" s="19">
        <f t="shared" si="1"/>
        <v>2</v>
      </c>
      <c r="F21" s="25">
        <f t="shared" si="2"/>
        <v>0.5</v>
      </c>
    </row>
    <row r="22" spans="1:6" x14ac:dyDescent="0.2">
      <c r="A22" s="18">
        <f t="shared" si="0"/>
        <v>20</v>
      </c>
      <c r="B22" s="8" t="s">
        <v>41</v>
      </c>
      <c r="C22" s="9" t="s">
        <v>42</v>
      </c>
      <c r="D22" s="19" t="s">
        <v>391</v>
      </c>
      <c r="E22" s="19">
        <f t="shared" si="1"/>
        <v>2</v>
      </c>
      <c r="F22" s="25">
        <f t="shared" si="2"/>
        <v>0.5</v>
      </c>
    </row>
    <row r="23" spans="1:6" x14ac:dyDescent="0.2">
      <c r="A23" s="18">
        <f t="shared" si="0"/>
        <v>21</v>
      </c>
      <c r="B23" s="8" t="s">
        <v>43</v>
      </c>
      <c r="C23" s="9" t="s">
        <v>44</v>
      </c>
      <c r="D23" s="19" t="s">
        <v>391</v>
      </c>
      <c r="E23" s="19">
        <f t="shared" si="1"/>
        <v>2</v>
      </c>
      <c r="F23" s="25">
        <f t="shared" si="2"/>
        <v>0.5</v>
      </c>
    </row>
    <row r="24" spans="1:6" x14ac:dyDescent="0.2">
      <c r="A24" s="18">
        <f t="shared" si="0"/>
        <v>22</v>
      </c>
      <c r="B24" s="10" t="s">
        <v>45</v>
      </c>
      <c r="C24" s="10" t="s">
        <v>46</v>
      </c>
      <c r="D24" s="19" t="s">
        <v>391</v>
      </c>
      <c r="E24" s="19">
        <f t="shared" si="1"/>
        <v>2</v>
      </c>
      <c r="F24" s="25">
        <f t="shared" si="2"/>
        <v>0.5</v>
      </c>
    </row>
    <row r="25" spans="1:6" x14ac:dyDescent="0.2">
      <c r="A25" s="18">
        <f t="shared" si="0"/>
        <v>23</v>
      </c>
      <c r="B25" s="8" t="s">
        <v>47</v>
      </c>
      <c r="C25" s="9" t="s">
        <v>48</v>
      </c>
      <c r="D25" s="19" t="s">
        <v>392</v>
      </c>
      <c r="E25" s="19">
        <f t="shared" si="1"/>
        <v>1</v>
      </c>
      <c r="F25" s="25">
        <f t="shared" si="2"/>
        <v>1</v>
      </c>
    </row>
    <row r="26" spans="1:6" x14ac:dyDescent="0.2">
      <c r="A26" s="18">
        <f t="shared" si="0"/>
        <v>24</v>
      </c>
      <c r="B26" s="8" t="s">
        <v>49</v>
      </c>
      <c r="C26" s="9" t="s">
        <v>50</v>
      </c>
      <c r="D26" s="19" t="s">
        <v>391</v>
      </c>
      <c r="E26" s="19">
        <f t="shared" si="1"/>
        <v>2</v>
      </c>
      <c r="F26" s="25">
        <f t="shared" si="2"/>
        <v>0.5</v>
      </c>
    </row>
    <row r="27" spans="1:6" x14ac:dyDescent="0.2">
      <c r="A27" s="18">
        <f t="shared" si="0"/>
        <v>25</v>
      </c>
      <c r="B27" s="8" t="s">
        <v>51</v>
      </c>
      <c r="C27" s="9" t="s">
        <v>52</v>
      </c>
      <c r="D27" s="19" t="s">
        <v>393</v>
      </c>
      <c r="E27" s="19">
        <f t="shared" si="1"/>
        <v>1</v>
      </c>
      <c r="F27" s="25">
        <f t="shared" si="2"/>
        <v>1</v>
      </c>
    </row>
    <row r="28" spans="1:6" x14ac:dyDescent="0.2">
      <c r="A28" s="18">
        <f t="shared" si="0"/>
        <v>26</v>
      </c>
      <c r="B28" s="8" t="s">
        <v>53</v>
      </c>
      <c r="C28" s="9" t="s">
        <v>54</v>
      </c>
      <c r="D28" s="19" t="s">
        <v>391</v>
      </c>
      <c r="E28" s="19">
        <f t="shared" si="1"/>
        <v>2</v>
      </c>
      <c r="F28" s="25">
        <f t="shared" si="2"/>
        <v>0.5</v>
      </c>
    </row>
    <row r="29" spans="1:6" x14ac:dyDescent="0.2">
      <c r="A29" s="18">
        <f t="shared" si="0"/>
        <v>27</v>
      </c>
      <c r="B29" s="8" t="s">
        <v>55</v>
      </c>
      <c r="C29" s="9" t="s">
        <v>56</v>
      </c>
      <c r="D29" s="19" t="s">
        <v>391</v>
      </c>
      <c r="E29" s="19">
        <f t="shared" si="1"/>
        <v>2</v>
      </c>
      <c r="F29" s="25">
        <f t="shared" si="2"/>
        <v>0.5</v>
      </c>
    </row>
    <row r="30" spans="1:6" x14ac:dyDescent="0.2">
      <c r="A30" s="18">
        <f t="shared" si="0"/>
        <v>28</v>
      </c>
      <c r="B30" s="10" t="s">
        <v>57</v>
      </c>
      <c r="C30" s="10" t="s">
        <v>58</v>
      </c>
      <c r="D30" s="19" t="s">
        <v>391</v>
      </c>
      <c r="E30" s="19">
        <f t="shared" si="1"/>
        <v>2</v>
      </c>
      <c r="F30" s="25">
        <f t="shared" si="2"/>
        <v>0.5</v>
      </c>
    </row>
    <row r="31" spans="1:6" x14ac:dyDescent="0.2">
      <c r="A31" s="18">
        <f t="shared" si="0"/>
        <v>29</v>
      </c>
      <c r="B31" s="8" t="s">
        <v>59</v>
      </c>
      <c r="C31" s="9" t="s">
        <v>60</v>
      </c>
      <c r="D31" s="19" t="s">
        <v>391</v>
      </c>
      <c r="E31" s="19">
        <f t="shared" si="1"/>
        <v>2</v>
      </c>
      <c r="F31" s="25">
        <f t="shared" si="2"/>
        <v>0.5</v>
      </c>
    </row>
    <row r="32" spans="1:6" x14ac:dyDescent="0.2">
      <c r="A32" s="18">
        <f t="shared" si="0"/>
        <v>30</v>
      </c>
      <c r="B32" s="8" t="s">
        <v>61</v>
      </c>
      <c r="C32" s="9" t="s">
        <v>62</v>
      </c>
      <c r="D32" s="19" t="s">
        <v>391</v>
      </c>
      <c r="E32" s="19">
        <f t="shared" si="1"/>
        <v>2</v>
      </c>
      <c r="F32" s="25">
        <f t="shared" si="2"/>
        <v>0.5</v>
      </c>
    </row>
    <row r="33" spans="1:6" x14ac:dyDescent="0.2">
      <c r="A33" s="18">
        <f t="shared" si="0"/>
        <v>31</v>
      </c>
      <c r="B33" s="8" t="s">
        <v>63</v>
      </c>
      <c r="C33" s="9" t="s">
        <v>64</v>
      </c>
      <c r="D33" s="19" t="s">
        <v>393</v>
      </c>
      <c r="E33" s="19">
        <f t="shared" si="1"/>
        <v>1</v>
      </c>
      <c r="F33" s="25">
        <f t="shared" si="2"/>
        <v>1</v>
      </c>
    </row>
    <row r="34" spans="1:6" x14ac:dyDescent="0.2">
      <c r="A34" s="18">
        <f t="shared" si="0"/>
        <v>32</v>
      </c>
      <c r="B34" s="8" t="s">
        <v>65</v>
      </c>
      <c r="C34" s="9" t="s">
        <v>66</v>
      </c>
      <c r="D34" s="19" t="s">
        <v>391</v>
      </c>
      <c r="E34" s="19">
        <f t="shared" si="1"/>
        <v>2</v>
      </c>
      <c r="F34" s="25">
        <f t="shared" si="2"/>
        <v>0.5</v>
      </c>
    </row>
    <row r="35" spans="1:6" x14ac:dyDescent="0.2">
      <c r="A35" s="20">
        <f t="shared" si="0"/>
        <v>33</v>
      </c>
      <c r="B35" s="8" t="s">
        <v>67</v>
      </c>
      <c r="C35" s="9" t="s">
        <v>68</v>
      </c>
      <c r="D35" s="19" t="s">
        <v>391</v>
      </c>
      <c r="E35" s="19">
        <f t="shared" si="1"/>
        <v>2</v>
      </c>
      <c r="F35" s="25">
        <f t="shared" si="2"/>
        <v>0.5</v>
      </c>
    </row>
    <row r="36" spans="1:6" x14ac:dyDescent="0.2">
      <c r="A36" s="20">
        <f t="shared" si="0"/>
        <v>34</v>
      </c>
      <c r="B36" s="12" t="s">
        <v>69</v>
      </c>
      <c r="C36" s="12" t="s">
        <v>70</v>
      </c>
      <c r="D36" s="19" t="s">
        <v>392</v>
      </c>
      <c r="E36" s="19">
        <f t="shared" si="1"/>
        <v>1</v>
      </c>
      <c r="F36" s="25">
        <f t="shared" si="2"/>
        <v>1</v>
      </c>
    </row>
    <row r="37" spans="1:6" x14ac:dyDescent="0.2">
      <c r="A37" s="20">
        <f t="shared" si="0"/>
        <v>35</v>
      </c>
      <c r="B37" s="13" t="s">
        <v>71</v>
      </c>
      <c r="C37" s="9" t="s">
        <v>72</v>
      </c>
      <c r="D37" s="19" t="s">
        <v>392</v>
      </c>
      <c r="E37" s="19">
        <f t="shared" si="1"/>
        <v>1</v>
      </c>
      <c r="F37" s="25">
        <f t="shared" si="2"/>
        <v>1</v>
      </c>
    </row>
    <row r="38" spans="1:6" x14ac:dyDescent="0.2">
      <c r="A38" s="20">
        <f t="shared" si="0"/>
        <v>36</v>
      </c>
      <c r="B38" s="12" t="s">
        <v>73</v>
      </c>
      <c r="C38" s="9" t="s">
        <v>74</v>
      </c>
      <c r="D38" s="19" t="s">
        <v>392</v>
      </c>
      <c r="E38" s="19">
        <f t="shared" si="1"/>
        <v>1</v>
      </c>
      <c r="F38" s="25">
        <f t="shared" si="2"/>
        <v>1</v>
      </c>
    </row>
    <row r="39" spans="1:6" x14ac:dyDescent="0.2">
      <c r="A39" s="20">
        <f t="shared" si="0"/>
        <v>37</v>
      </c>
      <c r="B39" s="10" t="s">
        <v>75</v>
      </c>
      <c r="C39" s="10" t="s">
        <v>76</v>
      </c>
      <c r="D39" s="19" t="s">
        <v>391</v>
      </c>
      <c r="E39" s="19">
        <f t="shared" si="1"/>
        <v>2</v>
      </c>
      <c r="F39" s="25">
        <f t="shared" si="2"/>
        <v>0.5</v>
      </c>
    </row>
    <row r="40" spans="1:6" x14ac:dyDescent="0.2">
      <c r="A40" s="20">
        <f t="shared" si="0"/>
        <v>38</v>
      </c>
      <c r="B40" s="8" t="s">
        <v>77</v>
      </c>
      <c r="C40" s="9" t="s">
        <v>78</v>
      </c>
      <c r="D40" s="19" t="s">
        <v>391</v>
      </c>
      <c r="E40" s="19">
        <f t="shared" si="1"/>
        <v>2</v>
      </c>
      <c r="F40" s="25">
        <f t="shared" si="2"/>
        <v>0.5</v>
      </c>
    </row>
    <row r="41" spans="1:6" x14ac:dyDescent="0.2">
      <c r="A41" s="20">
        <f t="shared" si="0"/>
        <v>39</v>
      </c>
      <c r="B41" s="8" t="s">
        <v>79</v>
      </c>
      <c r="C41" s="9" t="s">
        <v>80</v>
      </c>
      <c r="D41" s="19" t="s">
        <v>391</v>
      </c>
      <c r="E41" s="19">
        <f t="shared" si="1"/>
        <v>2</v>
      </c>
      <c r="F41" s="25">
        <f t="shared" si="2"/>
        <v>0.5</v>
      </c>
    </row>
    <row r="42" spans="1:6" x14ac:dyDescent="0.2">
      <c r="A42" s="20">
        <f t="shared" si="0"/>
        <v>40</v>
      </c>
      <c r="B42" s="10" t="s">
        <v>81</v>
      </c>
      <c r="C42" s="10" t="s">
        <v>82</v>
      </c>
      <c r="D42" s="19" t="s">
        <v>392</v>
      </c>
      <c r="E42" s="19">
        <f t="shared" si="1"/>
        <v>1</v>
      </c>
      <c r="F42" s="25">
        <f t="shared" si="2"/>
        <v>1</v>
      </c>
    </row>
    <row r="43" spans="1:6" x14ac:dyDescent="0.2">
      <c r="A43" s="20">
        <f t="shared" si="0"/>
        <v>41</v>
      </c>
      <c r="B43" s="8" t="s">
        <v>83</v>
      </c>
      <c r="C43" s="9" t="s">
        <v>84</v>
      </c>
      <c r="D43" s="19" t="s">
        <v>391</v>
      </c>
      <c r="E43" s="19">
        <f t="shared" si="1"/>
        <v>2</v>
      </c>
      <c r="F43" s="25">
        <f t="shared" si="2"/>
        <v>0.5</v>
      </c>
    </row>
    <row r="44" spans="1:6" x14ac:dyDescent="0.2">
      <c r="A44" s="20">
        <f t="shared" si="0"/>
        <v>42</v>
      </c>
      <c r="B44" s="8" t="s">
        <v>85</v>
      </c>
      <c r="C44" s="9" t="s">
        <v>86</v>
      </c>
      <c r="D44" s="19" t="s">
        <v>392</v>
      </c>
      <c r="E44" s="19">
        <f t="shared" si="1"/>
        <v>1</v>
      </c>
      <c r="F44" s="25">
        <f t="shared" si="2"/>
        <v>1</v>
      </c>
    </row>
    <row r="45" spans="1:6" x14ac:dyDescent="0.2">
      <c r="A45" s="20">
        <f t="shared" si="0"/>
        <v>43</v>
      </c>
      <c r="B45" s="11" t="s">
        <v>87</v>
      </c>
      <c r="C45" s="12" t="s">
        <v>88</v>
      </c>
      <c r="D45" s="19" t="s">
        <v>392</v>
      </c>
      <c r="E45" s="19">
        <f t="shared" si="1"/>
        <v>1</v>
      </c>
      <c r="F45" s="25">
        <f t="shared" si="2"/>
        <v>1</v>
      </c>
    </row>
    <row r="46" spans="1:6" x14ac:dyDescent="0.2">
      <c r="A46" s="20">
        <f t="shared" si="0"/>
        <v>44</v>
      </c>
      <c r="B46" s="8" t="s">
        <v>89</v>
      </c>
      <c r="C46" s="9" t="s">
        <v>90</v>
      </c>
      <c r="D46" s="19" t="s">
        <v>393</v>
      </c>
      <c r="E46" s="19">
        <f t="shared" si="1"/>
        <v>1</v>
      </c>
      <c r="F46" s="25">
        <f t="shared" si="2"/>
        <v>1</v>
      </c>
    </row>
    <row r="47" spans="1:6" x14ac:dyDescent="0.2">
      <c r="A47" s="20">
        <f t="shared" si="0"/>
        <v>45</v>
      </c>
      <c r="B47" s="15" t="s">
        <v>91</v>
      </c>
      <c r="C47" s="9" t="s">
        <v>92</v>
      </c>
      <c r="D47" s="19" t="s">
        <v>393</v>
      </c>
      <c r="E47" s="19">
        <f t="shared" si="1"/>
        <v>1</v>
      </c>
      <c r="F47" s="25">
        <f t="shared" si="2"/>
        <v>1</v>
      </c>
    </row>
    <row r="48" spans="1:6" x14ac:dyDescent="0.2">
      <c r="A48" s="20">
        <f t="shared" si="0"/>
        <v>46</v>
      </c>
      <c r="B48" s="11" t="s">
        <v>93</v>
      </c>
      <c r="C48" s="12" t="s">
        <v>94</v>
      </c>
      <c r="D48" s="19" t="s">
        <v>391</v>
      </c>
      <c r="E48" s="19">
        <f t="shared" si="1"/>
        <v>2</v>
      </c>
      <c r="F48" s="25">
        <f t="shared" si="2"/>
        <v>0.5</v>
      </c>
    </row>
    <row r="49" spans="1:6" x14ac:dyDescent="0.2">
      <c r="A49" s="20">
        <f t="shared" si="0"/>
        <v>47</v>
      </c>
      <c r="B49" s="8" t="s">
        <v>95</v>
      </c>
      <c r="C49" s="9" t="s">
        <v>96</v>
      </c>
      <c r="D49" s="19" t="s">
        <v>391</v>
      </c>
      <c r="E49" s="19">
        <f t="shared" si="1"/>
        <v>2</v>
      </c>
      <c r="F49" s="25">
        <f t="shared" si="2"/>
        <v>0.5</v>
      </c>
    </row>
    <row r="50" spans="1:6" x14ac:dyDescent="0.2">
      <c r="A50" s="20">
        <f t="shared" si="0"/>
        <v>48</v>
      </c>
      <c r="B50" s="8" t="s">
        <v>97</v>
      </c>
      <c r="C50" s="9" t="s">
        <v>98</v>
      </c>
      <c r="D50" s="19" t="s">
        <v>391</v>
      </c>
      <c r="E50" s="19">
        <f t="shared" si="1"/>
        <v>2</v>
      </c>
      <c r="F50" s="25">
        <f t="shared" si="2"/>
        <v>0.5</v>
      </c>
    </row>
    <row r="51" spans="1:6" x14ac:dyDescent="0.2">
      <c r="A51" s="20">
        <f t="shared" si="0"/>
        <v>49</v>
      </c>
      <c r="B51" s="11" t="s">
        <v>99</v>
      </c>
      <c r="C51" s="10" t="s">
        <v>100</v>
      </c>
      <c r="D51" s="19" t="s">
        <v>392</v>
      </c>
      <c r="E51" s="19">
        <f t="shared" si="1"/>
        <v>1</v>
      </c>
      <c r="F51" s="25">
        <f t="shared" si="2"/>
        <v>1</v>
      </c>
    </row>
    <row r="52" spans="1:6" x14ac:dyDescent="0.2">
      <c r="A52" s="20">
        <f t="shared" si="0"/>
        <v>50</v>
      </c>
      <c r="B52" s="8" t="s">
        <v>101</v>
      </c>
      <c r="C52" s="9" t="s">
        <v>102</v>
      </c>
      <c r="D52" s="19" t="s">
        <v>392</v>
      </c>
      <c r="E52" s="19">
        <f t="shared" si="1"/>
        <v>1</v>
      </c>
      <c r="F52" s="25">
        <f t="shared" si="2"/>
        <v>1</v>
      </c>
    </row>
    <row r="53" spans="1:6" x14ac:dyDescent="0.2">
      <c r="A53" s="20">
        <f t="shared" si="0"/>
        <v>51</v>
      </c>
      <c r="B53" s="8" t="s">
        <v>103</v>
      </c>
      <c r="C53" s="9" t="s">
        <v>104</v>
      </c>
      <c r="D53" s="19" t="s">
        <v>392</v>
      </c>
      <c r="E53" s="19">
        <f t="shared" si="1"/>
        <v>1</v>
      </c>
      <c r="F53" s="25">
        <f t="shared" si="2"/>
        <v>1</v>
      </c>
    </row>
    <row r="54" spans="1:6" x14ac:dyDescent="0.2">
      <c r="A54" s="20">
        <f t="shared" si="0"/>
        <v>52</v>
      </c>
      <c r="B54" s="8" t="s">
        <v>105</v>
      </c>
      <c r="C54" s="9" t="s">
        <v>106</v>
      </c>
      <c r="D54" s="19">
        <v>0</v>
      </c>
      <c r="E54" s="19">
        <f t="shared" si="1"/>
        <v>0</v>
      </c>
      <c r="F54" s="25">
        <f t="shared" si="2"/>
        <v>0</v>
      </c>
    </row>
    <row r="55" spans="1:6" x14ac:dyDescent="0.2">
      <c r="A55" s="20">
        <f t="shared" si="0"/>
        <v>53</v>
      </c>
      <c r="B55" s="8" t="s">
        <v>107</v>
      </c>
      <c r="C55" s="9" t="s">
        <v>108</v>
      </c>
      <c r="D55" s="19">
        <v>0</v>
      </c>
      <c r="E55" s="19">
        <f t="shared" si="1"/>
        <v>0</v>
      </c>
      <c r="F55" s="25">
        <f t="shared" si="2"/>
        <v>0</v>
      </c>
    </row>
    <row r="56" spans="1:6" x14ac:dyDescent="0.2">
      <c r="A56" s="20">
        <f t="shared" si="0"/>
        <v>54</v>
      </c>
      <c r="B56" s="8" t="s">
        <v>109</v>
      </c>
      <c r="C56" s="9" t="s">
        <v>110</v>
      </c>
      <c r="D56" s="19" t="s">
        <v>392</v>
      </c>
      <c r="E56" s="19">
        <f t="shared" si="1"/>
        <v>1</v>
      </c>
      <c r="F56" s="25">
        <f t="shared" si="2"/>
        <v>1</v>
      </c>
    </row>
    <row r="57" spans="1:6" x14ac:dyDescent="0.2">
      <c r="A57" s="20">
        <f t="shared" si="0"/>
        <v>55</v>
      </c>
      <c r="B57" s="8" t="s">
        <v>325</v>
      </c>
      <c r="C57" s="9" t="s">
        <v>387</v>
      </c>
      <c r="D57" s="19" t="s">
        <v>391</v>
      </c>
      <c r="E57" s="19">
        <f t="shared" si="1"/>
        <v>2</v>
      </c>
      <c r="F57" s="25">
        <f t="shared" si="2"/>
        <v>0.5</v>
      </c>
    </row>
    <row r="58" spans="1:6" x14ac:dyDescent="0.2">
      <c r="A58" s="20">
        <f t="shared" si="0"/>
        <v>56</v>
      </c>
      <c r="B58" s="10" t="s">
        <v>111</v>
      </c>
      <c r="C58" s="10" t="s">
        <v>112</v>
      </c>
      <c r="D58" s="19" t="s">
        <v>391</v>
      </c>
      <c r="E58" s="19">
        <f t="shared" si="1"/>
        <v>2</v>
      </c>
      <c r="F58" s="25">
        <f t="shared" si="2"/>
        <v>0.5</v>
      </c>
    </row>
    <row r="59" spans="1:6" x14ac:dyDescent="0.2">
      <c r="A59" s="20">
        <f t="shared" si="0"/>
        <v>57</v>
      </c>
      <c r="B59" s="8" t="s">
        <v>113</v>
      </c>
      <c r="C59" s="9" t="s">
        <v>114</v>
      </c>
      <c r="D59" s="19" t="s">
        <v>391</v>
      </c>
      <c r="E59" s="19">
        <f t="shared" si="1"/>
        <v>2</v>
      </c>
      <c r="F59" s="25">
        <f t="shared" si="2"/>
        <v>0.5</v>
      </c>
    </row>
    <row r="60" spans="1:6" x14ac:dyDescent="0.2">
      <c r="A60" s="20">
        <f t="shared" si="0"/>
        <v>58</v>
      </c>
      <c r="B60" s="8" t="s">
        <v>115</v>
      </c>
      <c r="C60" s="9" t="s">
        <v>116</v>
      </c>
      <c r="D60" s="19" t="s">
        <v>393</v>
      </c>
      <c r="E60" s="19">
        <f t="shared" si="1"/>
        <v>1</v>
      </c>
      <c r="F60" s="25">
        <f t="shared" si="2"/>
        <v>1</v>
      </c>
    </row>
    <row r="61" spans="1:6" x14ac:dyDescent="0.2">
      <c r="A61" s="20">
        <f t="shared" si="0"/>
        <v>59</v>
      </c>
      <c r="B61" s="11" t="s">
        <v>117</v>
      </c>
      <c r="C61" s="12" t="s">
        <v>118</v>
      </c>
      <c r="D61" s="19" t="s">
        <v>393</v>
      </c>
      <c r="E61" s="19">
        <f t="shared" si="1"/>
        <v>1</v>
      </c>
      <c r="F61" s="25">
        <f t="shared" si="2"/>
        <v>1</v>
      </c>
    </row>
    <row r="62" spans="1:6" x14ac:dyDescent="0.2">
      <c r="A62" s="20">
        <f t="shared" si="0"/>
        <v>60</v>
      </c>
      <c r="B62" s="8" t="s">
        <v>119</v>
      </c>
      <c r="C62" s="9" t="s">
        <v>120</v>
      </c>
      <c r="D62" s="19" t="s">
        <v>391</v>
      </c>
      <c r="E62" s="19">
        <f t="shared" si="1"/>
        <v>2</v>
      </c>
      <c r="F62" s="25">
        <f t="shared" si="2"/>
        <v>0.5</v>
      </c>
    </row>
    <row r="63" spans="1:6" x14ac:dyDescent="0.2">
      <c r="A63" s="20">
        <f t="shared" si="0"/>
        <v>61</v>
      </c>
      <c r="B63" s="8" t="s">
        <v>121</v>
      </c>
      <c r="C63" s="9" t="s">
        <v>122</v>
      </c>
      <c r="D63" s="19" t="s">
        <v>391</v>
      </c>
      <c r="E63" s="19">
        <f t="shared" si="1"/>
        <v>2</v>
      </c>
      <c r="F63" s="25">
        <f t="shared" si="2"/>
        <v>0.5</v>
      </c>
    </row>
    <row r="64" spans="1:6" x14ac:dyDescent="0.2">
      <c r="A64" s="20">
        <f t="shared" si="0"/>
        <v>62</v>
      </c>
      <c r="B64" s="8" t="s">
        <v>123</v>
      </c>
      <c r="C64" s="9" t="s">
        <v>124</v>
      </c>
      <c r="D64" s="19" t="s">
        <v>392</v>
      </c>
      <c r="E64" s="19">
        <f t="shared" si="1"/>
        <v>1</v>
      </c>
      <c r="F64" s="25">
        <f t="shared" si="2"/>
        <v>1</v>
      </c>
    </row>
    <row r="65" spans="1:6" x14ac:dyDescent="0.2">
      <c r="A65" s="20">
        <f t="shared" si="0"/>
        <v>63</v>
      </c>
      <c r="B65" s="8" t="s">
        <v>125</v>
      </c>
      <c r="C65" s="9" t="s">
        <v>126</v>
      </c>
      <c r="D65" s="19" t="s">
        <v>393</v>
      </c>
      <c r="E65" s="19">
        <f t="shared" si="1"/>
        <v>1</v>
      </c>
      <c r="F65" s="25">
        <f t="shared" si="2"/>
        <v>1</v>
      </c>
    </row>
    <row r="66" spans="1:6" x14ac:dyDescent="0.2">
      <c r="A66" s="20">
        <f t="shared" si="0"/>
        <v>64</v>
      </c>
      <c r="B66" s="8" t="s">
        <v>127</v>
      </c>
      <c r="C66" s="9" t="s">
        <v>128</v>
      </c>
      <c r="D66" s="19" t="s">
        <v>391</v>
      </c>
      <c r="E66" s="19">
        <f t="shared" si="1"/>
        <v>2</v>
      </c>
      <c r="F66" s="25">
        <f t="shared" si="2"/>
        <v>0.5</v>
      </c>
    </row>
    <row r="67" spans="1:6" x14ac:dyDescent="0.2">
      <c r="A67" s="20">
        <f t="shared" si="0"/>
        <v>65</v>
      </c>
      <c r="B67" s="10" t="s">
        <v>129</v>
      </c>
      <c r="C67" s="10" t="s">
        <v>130</v>
      </c>
      <c r="D67" s="19" t="s">
        <v>392</v>
      </c>
      <c r="E67" s="19">
        <f t="shared" si="1"/>
        <v>1</v>
      </c>
      <c r="F67" s="25">
        <f t="shared" si="2"/>
        <v>1</v>
      </c>
    </row>
    <row r="68" spans="1:6" x14ac:dyDescent="0.2">
      <c r="A68" s="20">
        <f t="shared" ref="A68:A131" si="3">1+A67</f>
        <v>66</v>
      </c>
      <c r="B68" s="11" t="s">
        <v>131</v>
      </c>
      <c r="C68" s="12" t="s">
        <v>132</v>
      </c>
      <c r="D68" s="19" t="s">
        <v>391</v>
      </c>
      <c r="E68" s="19">
        <f t="shared" ref="E68:E131" si="4">IF(OR(D68="SDDS Plus",D68="SDDS"),1,IF(D68="E-GDDS",2, 0))</f>
        <v>2</v>
      </c>
      <c r="F68" s="25">
        <f t="shared" ref="F68:F131" si="5">IF(OR(D68="SDDS Plus",D68="SDDS"),1,IF(D68="E-GDDS",0.5, 0))</f>
        <v>0.5</v>
      </c>
    </row>
    <row r="69" spans="1:6" x14ac:dyDescent="0.2">
      <c r="A69" s="20">
        <f t="shared" si="3"/>
        <v>67</v>
      </c>
      <c r="B69" s="8" t="s">
        <v>133</v>
      </c>
      <c r="C69" s="9" t="s">
        <v>134</v>
      </c>
      <c r="D69" s="19" t="s">
        <v>391</v>
      </c>
      <c r="E69" s="19">
        <f t="shared" si="4"/>
        <v>2</v>
      </c>
      <c r="F69" s="25">
        <f t="shared" si="5"/>
        <v>0.5</v>
      </c>
    </row>
    <row r="70" spans="1:6" x14ac:dyDescent="0.2">
      <c r="A70" s="20">
        <f t="shared" si="3"/>
        <v>68</v>
      </c>
      <c r="B70" s="8" t="s">
        <v>135</v>
      </c>
      <c r="C70" s="9" t="s">
        <v>136</v>
      </c>
      <c r="D70" s="19" t="s">
        <v>391</v>
      </c>
      <c r="E70" s="19">
        <f t="shared" si="4"/>
        <v>2</v>
      </c>
      <c r="F70" s="25">
        <f t="shared" si="5"/>
        <v>0.5</v>
      </c>
    </row>
    <row r="71" spans="1:6" x14ac:dyDescent="0.2">
      <c r="A71" s="20">
        <f t="shared" si="3"/>
        <v>69</v>
      </c>
      <c r="B71" s="8" t="s">
        <v>137</v>
      </c>
      <c r="C71" s="9" t="s">
        <v>138</v>
      </c>
      <c r="D71" s="19" t="s">
        <v>391</v>
      </c>
      <c r="E71" s="19">
        <f t="shared" si="4"/>
        <v>2</v>
      </c>
      <c r="F71" s="25">
        <f t="shared" si="5"/>
        <v>0.5</v>
      </c>
    </row>
    <row r="72" spans="1:6" x14ac:dyDescent="0.2">
      <c r="A72" s="20">
        <f t="shared" si="3"/>
        <v>70</v>
      </c>
      <c r="B72" s="8" t="s">
        <v>139</v>
      </c>
      <c r="C72" s="9" t="s">
        <v>140</v>
      </c>
      <c r="D72" s="19" t="s">
        <v>391</v>
      </c>
      <c r="E72" s="19">
        <f t="shared" si="4"/>
        <v>2</v>
      </c>
      <c r="F72" s="25">
        <f t="shared" si="5"/>
        <v>0.5</v>
      </c>
    </row>
    <row r="73" spans="1:6" x14ac:dyDescent="0.2">
      <c r="A73" s="20">
        <f t="shared" si="3"/>
        <v>71</v>
      </c>
      <c r="B73" s="8" t="s">
        <v>141</v>
      </c>
      <c r="C73" s="9" t="s">
        <v>142</v>
      </c>
      <c r="D73" s="19" t="s">
        <v>391</v>
      </c>
      <c r="E73" s="19">
        <f t="shared" si="4"/>
        <v>2</v>
      </c>
      <c r="F73" s="25">
        <f t="shared" si="5"/>
        <v>0.5</v>
      </c>
    </row>
    <row r="74" spans="1:6" x14ac:dyDescent="0.2">
      <c r="A74" s="20">
        <f t="shared" si="3"/>
        <v>72</v>
      </c>
      <c r="B74" s="8" t="s">
        <v>143</v>
      </c>
      <c r="C74" s="9" t="s">
        <v>144</v>
      </c>
      <c r="D74" s="19" t="s">
        <v>391</v>
      </c>
      <c r="E74" s="19">
        <f t="shared" si="4"/>
        <v>2</v>
      </c>
      <c r="F74" s="25">
        <f t="shared" si="5"/>
        <v>0.5</v>
      </c>
    </row>
    <row r="75" spans="1:6" x14ac:dyDescent="0.2">
      <c r="A75" s="20">
        <f t="shared" si="3"/>
        <v>73</v>
      </c>
      <c r="B75" s="8" t="s">
        <v>145</v>
      </c>
      <c r="C75" s="9" t="s">
        <v>146</v>
      </c>
      <c r="D75" s="19" t="s">
        <v>392</v>
      </c>
      <c r="E75" s="19">
        <f t="shared" si="4"/>
        <v>1</v>
      </c>
      <c r="F75" s="25">
        <f t="shared" si="5"/>
        <v>1</v>
      </c>
    </row>
    <row r="76" spans="1:6" x14ac:dyDescent="0.2">
      <c r="A76" s="20">
        <f t="shared" si="3"/>
        <v>74</v>
      </c>
      <c r="B76" s="8" t="s">
        <v>147</v>
      </c>
      <c r="C76" s="9" t="s">
        <v>148</v>
      </c>
      <c r="D76" s="19" t="s">
        <v>392</v>
      </c>
      <c r="E76" s="19">
        <f t="shared" si="4"/>
        <v>1</v>
      </c>
      <c r="F76" s="25">
        <f t="shared" si="5"/>
        <v>1</v>
      </c>
    </row>
    <row r="77" spans="1:6" x14ac:dyDescent="0.2">
      <c r="A77" s="20">
        <f t="shared" si="3"/>
        <v>75</v>
      </c>
      <c r="B77" s="10" t="s">
        <v>149</v>
      </c>
      <c r="C77" s="10" t="s">
        <v>150</v>
      </c>
      <c r="D77" s="19" t="s">
        <v>392</v>
      </c>
      <c r="E77" s="19">
        <f t="shared" si="4"/>
        <v>1</v>
      </c>
      <c r="F77" s="25">
        <f t="shared" si="5"/>
        <v>1</v>
      </c>
    </row>
    <row r="78" spans="1:6" x14ac:dyDescent="0.2">
      <c r="A78" s="20">
        <f t="shared" si="3"/>
        <v>76</v>
      </c>
      <c r="B78" s="8" t="s">
        <v>151</v>
      </c>
      <c r="C78" s="9" t="s">
        <v>152</v>
      </c>
      <c r="D78" s="19" t="s">
        <v>392</v>
      </c>
      <c r="E78" s="19">
        <f t="shared" si="4"/>
        <v>1</v>
      </c>
      <c r="F78" s="25">
        <f t="shared" si="5"/>
        <v>1</v>
      </c>
    </row>
    <row r="79" spans="1:6" x14ac:dyDescent="0.2">
      <c r="A79" s="20">
        <f t="shared" si="3"/>
        <v>77</v>
      </c>
      <c r="B79" s="10" t="s">
        <v>153</v>
      </c>
      <c r="C79" s="10" t="s">
        <v>154</v>
      </c>
      <c r="D79" s="19" t="s">
        <v>391</v>
      </c>
      <c r="E79" s="19">
        <f t="shared" si="4"/>
        <v>2</v>
      </c>
      <c r="F79" s="25">
        <f t="shared" si="5"/>
        <v>0.5</v>
      </c>
    </row>
    <row r="80" spans="1:6" x14ac:dyDescent="0.2">
      <c r="A80" s="20">
        <f t="shared" si="3"/>
        <v>78</v>
      </c>
      <c r="B80" s="8" t="s">
        <v>155</v>
      </c>
      <c r="C80" s="9" t="s">
        <v>156</v>
      </c>
      <c r="D80" s="19" t="s">
        <v>391</v>
      </c>
      <c r="E80" s="19">
        <f t="shared" si="4"/>
        <v>2</v>
      </c>
      <c r="F80" s="25">
        <f t="shared" si="5"/>
        <v>0.5</v>
      </c>
    </row>
    <row r="81" spans="1:6" x14ac:dyDescent="0.2">
      <c r="A81" s="20">
        <f t="shared" si="3"/>
        <v>79</v>
      </c>
      <c r="B81" s="8" t="s">
        <v>157</v>
      </c>
      <c r="C81" s="9" t="s">
        <v>158</v>
      </c>
      <c r="D81" s="19" t="s">
        <v>392</v>
      </c>
      <c r="E81" s="19">
        <f t="shared" si="4"/>
        <v>1</v>
      </c>
      <c r="F81" s="25">
        <f t="shared" si="5"/>
        <v>1</v>
      </c>
    </row>
    <row r="82" spans="1:6" x14ac:dyDescent="0.2">
      <c r="A82" s="20">
        <f t="shared" si="3"/>
        <v>80</v>
      </c>
      <c r="B82" s="11" t="s">
        <v>159</v>
      </c>
      <c r="C82" s="12" t="s">
        <v>160</v>
      </c>
      <c r="D82" s="19" t="s">
        <v>392</v>
      </c>
      <c r="E82" s="19">
        <f t="shared" si="4"/>
        <v>1</v>
      </c>
      <c r="F82" s="25">
        <f t="shared" si="5"/>
        <v>1</v>
      </c>
    </row>
    <row r="83" spans="1:6" x14ac:dyDescent="0.2">
      <c r="A83" s="20">
        <f t="shared" si="3"/>
        <v>81</v>
      </c>
      <c r="B83" s="8" t="s">
        <v>161</v>
      </c>
      <c r="C83" s="9" t="s">
        <v>162</v>
      </c>
      <c r="D83" s="19" t="s">
        <v>393</v>
      </c>
      <c r="E83" s="19">
        <f t="shared" si="4"/>
        <v>1</v>
      </c>
      <c r="F83" s="25">
        <f t="shared" si="5"/>
        <v>1</v>
      </c>
    </row>
    <row r="84" spans="1:6" x14ac:dyDescent="0.2">
      <c r="A84" s="20">
        <f t="shared" si="3"/>
        <v>82</v>
      </c>
      <c r="B84" s="8" t="s">
        <v>163</v>
      </c>
      <c r="C84" s="9" t="s">
        <v>164</v>
      </c>
      <c r="D84" s="19" t="s">
        <v>391</v>
      </c>
      <c r="E84" s="19">
        <f t="shared" si="4"/>
        <v>2</v>
      </c>
      <c r="F84" s="25">
        <f t="shared" si="5"/>
        <v>0.5</v>
      </c>
    </row>
    <row r="85" spans="1:6" x14ac:dyDescent="0.2">
      <c r="A85" s="20">
        <f t="shared" si="3"/>
        <v>83</v>
      </c>
      <c r="B85" s="8" t="s">
        <v>165</v>
      </c>
      <c r="C85" s="9" t="s">
        <v>166</v>
      </c>
      <c r="D85" s="19" t="s">
        <v>393</v>
      </c>
      <c r="E85" s="19">
        <f t="shared" si="4"/>
        <v>1</v>
      </c>
      <c r="F85" s="25">
        <f t="shared" si="5"/>
        <v>1</v>
      </c>
    </row>
    <row r="86" spans="1:6" x14ac:dyDescent="0.2">
      <c r="A86" s="20">
        <f t="shared" si="3"/>
        <v>84</v>
      </c>
      <c r="B86" s="8" t="s">
        <v>167</v>
      </c>
      <c r="C86" s="9" t="s">
        <v>168</v>
      </c>
      <c r="D86" s="19" t="s">
        <v>392</v>
      </c>
      <c r="E86" s="19">
        <f t="shared" si="4"/>
        <v>1</v>
      </c>
      <c r="F86" s="25">
        <f t="shared" si="5"/>
        <v>1</v>
      </c>
    </row>
    <row r="87" spans="1:6" x14ac:dyDescent="0.2">
      <c r="A87" s="20">
        <f t="shared" si="3"/>
        <v>85</v>
      </c>
      <c r="B87" s="8" t="s">
        <v>169</v>
      </c>
      <c r="C87" s="9" t="s">
        <v>170</v>
      </c>
      <c r="D87" s="19" t="s">
        <v>392</v>
      </c>
      <c r="E87" s="19">
        <f t="shared" si="4"/>
        <v>1</v>
      </c>
      <c r="F87" s="25">
        <f t="shared" si="5"/>
        <v>1</v>
      </c>
    </row>
    <row r="88" spans="1:6" x14ac:dyDescent="0.2">
      <c r="A88" s="20">
        <f t="shared" si="3"/>
        <v>86</v>
      </c>
      <c r="B88" s="8" t="s">
        <v>171</v>
      </c>
      <c r="C88" s="9" t="s">
        <v>172</v>
      </c>
      <c r="D88" s="19" t="s">
        <v>391</v>
      </c>
      <c r="E88" s="19">
        <f t="shared" si="4"/>
        <v>2</v>
      </c>
      <c r="F88" s="25">
        <f t="shared" si="5"/>
        <v>0.5</v>
      </c>
    </row>
    <row r="89" spans="1:6" x14ac:dyDescent="0.2">
      <c r="A89" s="20">
        <f t="shared" si="3"/>
        <v>87</v>
      </c>
      <c r="B89" s="8" t="s">
        <v>173</v>
      </c>
      <c r="C89" s="9" t="s">
        <v>174</v>
      </c>
      <c r="D89" s="19" t="s">
        <v>391</v>
      </c>
      <c r="E89" s="19">
        <f t="shared" si="4"/>
        <v>2</v>
      </c>
      <c r="F89" s="25">
        <f t="shared" si="5"/>
        <v>0.5</v>
      </c>
    </row>
    <row r="90" spans="1:6" x14ac:dyDescent="0.2">
      <c r="A90" s="20">
        <f t="shared" si="3"/>
        <v>88</v>
      </c>
      <c r="B90" s="8" t="s">
        <v>175</v>
      </c>
      <c r="C90" s="9" t="s">
        <v>176</v>
      </c>
      <c r="D90" s="19" t="s">
        <v>392</v>
      </c>
      <c r="E90" s="19">
        <f t="shared" si="4"/>
        <v>1</v>
      </c>
      <c r="F90" s="25">
        <f t="shared" si="5"/>
        <v>1</v>
      </c>
    </row>
    <row r="91" spans="1:6" x14ac:dyDescent="0.2">
      <c r="A91" s="20">
        <f t="shared" si="3"/>
        <v>89</v>
      </c>
      <c r="B91" s="8" t="s">
        <v>177</v>
      </c>
      <c r="C91" s="9" t="s">
        <v>178</v>
      </c>
      <c r="D91" s="19" t="s">
        <v>391</v>
      </c>
      <c r="E91" s="19">
        <f t="shared" si="4"/>
        <v>2</v>
      </c>
      <c r="F91" s="25">
        <f t="shared" si="5"/>
        <v>0.5</v>
      </c>
    </row>
    <row r="92" spans="1:6" x14ac:dyDescent="0.2">
      <c r="A92" s="20">
        <f t="shared" si="3"/>
        <v>90</v>
      </c>
      <c r="B92" s="8" t="s">
        <v>179</v>
      </c>
      <c r="C92" s="9" t="s">
        <v>180</v>
      </c>
      <c r="D92" s="19" t="s">
        <v>391</v>
      </c>
      <c r="E92" s="19">
        <f t="shared" si="4"/>
        <v>2</v>
      </c>
      <c r="F92" s="25">
        <f t="shared" si="5"/>
        <v>0.5</v>
      </c>
    </row>
    <row r="93" spans="1:6" x14ac:dyDescent="0.2">
      <c r="A93" s="20">
        <f t="shared" si="3"/>
        <v>91</v>
      </c>
      <c r="B93" s="8" t="s">
        <v>181</v>
      </c>
      <c r="C93" s="9" t="s">
        <v>182</v>
      </c>
      <c r="D93" s="19" t="s">
        <v>392</v>
      </c>
      <c r="E93" s="19">
        <f t="shared" si="4"/>
        <v>1</v>
      </c>
      <c r="F93" s="25">
        <f t="shared" si="5"/>
        <v>1</v>
      </c>
    </row>
    <row r="94" spans="1:6" x14ac:dyDescent="0.2">
      <c r="A94" s="20">
        <f t="shared" si="3"/>
        <v>92</v>
      </c>
      <c r="B94" s="11" t="s">
        <v>183</v>
      </c>
      <c r="C94" s="12" t="s">
        <v>184</v>
      </c>
      <c r="D94" s="19">
        <v>0</v>
      </c>
      <c r="E94" s="19">
        <f t="shared" si="4"/>
        <v>0</v>
      </c>
      <c r="F94" s="25">
        <f t="shared" si="5"/>
        <v>0</v>
      </c>
    </row>
    <row r="95" spans="1:6" x14ac:dyDescent="0.2">
      <c r="A95" s="20">
        <f t="shared" si="3"/>
        <v>93</v>
      </c>
      <c r="B95" s="8" t="s">
        <v>185</v>
      </c>
      <c r="C95" s="9" t="s">
        <v>186</v>
      </c>
      <c r="D95" s="19" t="s">
        <v>393</v>
      </c>
      <c r="E95" s="19">
        <f t="shared" si="4"/>
        <v>1</v>
      </c>
      <c r="F95" s="25">
        <f t="shared" si="5"/>
        <v>1</v>
      </c>
    </row>
    <row r="96" spans="1:6" x14ac:dyDescent="0.2">
      <c r="A96" s="20">
        <f t="shared" si="3"/>
        <v>94</v>
      </c>
      <c r="B96" s="10" t="s">
        <v>187</v>
      </c>
      <c r="C96" s="10" t="s">
        <v>188</v>
      </c>
      <c r="D96" s="19" t="s">
        <v>391</v>
      </c>
      <c r="E96" s="19">
        <f t="shared" si="4"/>
        <v>2</v>
      </c>
      <c r="F96" s="25">
        <f t="shared" si="5"/>
        <v>0.5</v>
      </c>
    </row>
    <row r="97" spans="1:6" x14ac:dyDescent="0.2">
      <c r="A97" s="20">
        <f t="shared" si="3"/>
        <v>95</v>
      </c>
      <c r="B97" s="8" t="s">
        <v>189</v>
      </c>
      <c r="C97" s="9" t="s">
        <v>190</v>
      </c>
      <c r="D97" s="19" t="s">
        <v>391</v>
      </c>
      <c r="E97" s="19">
        <f t="shared" si="4"/>
        <v>2</v>
      </c>
      <c r="F97" s="25">
        <f t="shared" si="5"/>
        <v>0.5</v>
      </c>
    </row>
    <row r="98" spans="1:6" x14ac:dyDescent="0.2">
      <c r="A98" s="20">
        <f t="shared" si="3"/>
        <v>96</v>
      </c>
      <c r="B98" s="8" t="s">
        <v>191</v>
      </c>
      <c r="C98" s="9" t="s">
        <v>192</v>
      </c>
      <c r="D98" s="19" t="s">
        <v>391</v>
      </c>
      <c r="E98" s="19">
        <f t="shared" si="4"/>
        <v>2</v>
      </c>
      <c r="F98" s="25">
        <f t="shared" si="5"/>
        <v>0.5</v>
      </c>
    </row>
    <row r="99" spans="1:6" x14ac:dyDescent="0.2">
      <c r="A99" s="20">
        <f t="shared" si="3"/>
        <v>97</v>
      </c>
      <c r="B99" s="8" t="s">
        <v>193</v>
      </c>
      <c r="C99" s="9" t="s">
        <v>194</v>
      </c>
      <c r="D99" s="19" t="s">
        <v>391</v>
      </c>
      <c r="E99" s="19">
        <f t="shared" si="4"/>
        <v>2</v>
      </c>
      <c r="F99" s="25">
        <f t="shared" si="5"/>
        <v>0.5</v>
      </c>
    </row>
    <row r="100" spans="1:6" x14ac:dyDescent="0.2">
      <c r="A100" s="20">
        <f t="shared" si="3"/>
        <v>98</v>
      </c>
      <c r="B100" s="8" t="s">
        <v>195</v>
      </c>
      <c r="C100" s="9" t="s">
        <v>196</v>
      </c>
      <c r="D100" s="19" t="s">
        <v>393</v>
      </c>
      <c r="E100" s="19">
        <f t="shared" si="4"/>
        <v>1</v>
      </c>
      <c r="F100" s="25">
        <f t="shared" si="5"/>
        <v>1</v>
      </c>
    </row>
    <row r="101" spans="1:6" x14ac:dyDescent="0.2">
      <c r="A101" s="20">
        <f t="shared" si="3"/>
        <v>99</v>
      </c>
      <c r="B101" s="8" t="s">
        <v>197</v>
      </c>
      <c r="C101" s="9" t="s">
        <v>198</v>
      </c>
      <c r="D101" s="19" t="s">
        <v>392</v>
      </c>
      <c r="E101" s="19">
        <f t="shared" si="4"/>
        <v>1</v>
      </c>
      <c r="F101" s="25">
        <f t="shared" si="5"/>
        <v>1</v>
      </c>
    </row>
    <row r="102" spans="1:6" x14ac:dyDescent="0.2">
      <c r="A102" s="20">
        <f t="shared" si="3"/>
        <v>100</v>
      </c>
      <c r="B102" s="8" t="s">
        <v>201</v>
      </c>
      <c r="C102" s="9" t="s">
        <v>202</v>
      </c>
      <c r="D102" s="19" t="s">
        <v>391</v>
      </c>
      <c r="E102" s="19">
        <f t="shared" si="4"/>
        <v>2</v>
      </c>
      <c r="F102" s="25">
        <f t="shared" si="5"/>
        <v>0.5</v>
      </c>
    </row>
    <row r="103" spans="1:6" x14ac:dyDescent="0.2">
      <c r="A103" s="20">
        <f t="shared" si="3"/>
        <v>101</v>
      </c>
      <c r="B103" s="11" t="s">
        <v>203</v>
      </c>
      <c r="C103" s="12" t="s">
        <v>204</v>
      </c>
      <c r="D103" s="19" t="s">
        <v>391</v>
      </c>
      <c r="E103" s="19">
        <f t="shared" si="4"/>
        <v>2</v>
      </c>
      <c r="F103" s="25">
        <f t="shared" si="5"/>
        <v>0.5</v>
      </c>
    </row>
    <row r="104" spans="1:6" x14ac:dyDescent="0.2">
      <c r="A104" s="20">
        <f t="shared" si="3"/>
        <v>102</v>
      </c>
      <c r="B104" s="8" t="s">
        <v>205</v>
      </c>
      <c r="C104" s="9" t="s">
        <v>206</v>
      </c>
      <c r="D104" s="19" t="s">
        <v>392</v>
      </c>
      <c r="E104" s="19">
        <f t="shared" si="4"/>
        <v>1</v>
      </c>
      <c r="F104" s="25">
        <f t="shared" si="5"/>
        <v>1</v>
      </c>
    </row>
    <row r="105" spans="1:6" x14ac:dyDescent="0.2">
      <c r="A105" s="20">
        <f t="shared" si="3"/>
        <v>103</v>
      </c>
      <c r="B105" s="8" t="s">
        <v>207</v>
      </c>
      <c r="C105" s="9" t="s">
        <v>208</v>
      </c>
      <c r="D105" s="19" t="s">
        <v>391</v>
      </c>
      <c r="E105" s="19">
        <f t="shared" si="4"/>
        <v>2</v>
      </c>
      <c r="F105" s="25">
        <f t="shared" si="5"/>
        <v>0.5</v>
      </c>
    </row>
    <row r="106" spans="1:6" x14ac:dyDescent="0.2">
      <c r="A106" s="20">
        <f t="shared" si="3"/>
        <v>104</v>
      </c>
      <c r="B106" s="8" t="s">
        <v>209</v>
      </c>
      <c r="C106" s="9" t="s">
        <v>210</v>
      </c>
      <c r="D106" s="19" t="s">
        <v>391</v>
      </c>
      <c r="E106" s="19">
        <f t="shared" si="4"/>
        <v>2</v>
      </c>
      <c r="F106" s="25">
        <f t="shared" si="5"/>
        <v>0.5</v>
      </c>
    </row>
    <row r="107" spans="1:6" x14ac:dyDescent="0.2">
      <c r="A107" s="20">
        <f t="shared" si="3"/>
        <v>105</v>
      </c>
      <c r="B107" s="15" t="s">
        <v>211</v>
      </c>
      <c r="C107" s="9" t="s">
        <v>212</v>
      </c>
      <c r="D107" s="19" t="s">
        <v>392</v>
      </c>
      <c r="E107" s="19">
        <f t="shared" si="4"/>
        <v>1</v>
      </c>
      <c r="F107" s="25">
        <f t="shared" si="5"/>
        <v>1</v>
      </c>
    </row>
    <row r="108" spans="1:6" x14ac:dyDescent="0.2">
      <c r="A108" s="20">
        <f t="shared" si="3"/>
        <v>106</v>
      </c>
      <c r="B108" s="11" t="s">
        <v>213</v>
      </c>
      <c r="C108" s="12" t="s">
        <v>214</v>
      </c>
      <c r="D108" s="19" t="s">
        <v>391</v>
      </c>
      <c r="E108" s="19">
        <f t="shared" si="4"/>
        <v>2</v>
      </c>
      <c r="F108" s="25">
        <f t="shared" si="5"/>
        <v>0.5</v>
      </c>
    </row>
    <row r="109" spans="1:6" x14ac:dyDescent="0.2">
      <c r="A109" s="20">
        <f t="shared" si="3"/>
        <v>107</v>
      </c>
      <c r="B109" s="12" t="s">
        <v>215</v>
      </c>
      <c r="C109" s="12" t="s">
        <v>216</v>
      </c>
      <c r="D109" s="19" t="s">
        <v>391</v>
      </c>
      <c r="E109" s="19">
        <f t="shared" si="4"/>
        <v>2</v>
      </c>
      <c r="F109" s="25">
        <f t="shared" si="5"/>
        <v>0.5</v>
      </c>
    </row>
    <row r="110" spans="1:6" x14ac:dyDescent="0.2">
      <c r="A110" s="20">
        <f t="shared" si="3"/>
        <v>108</v>
      </c>
      <c r="B110" s="8" t="s">
        <v>217</v>
      </c>
      <c r="C110" s="9" t="s">
        <v>218</v>
      </c>
      <c r="D110" s="19" t="s">
        <v>392</v>
      </c>
      <c r="E110" s="19">
        <f t="shared" si="4"/>
        <v>1</v>
      </c>
      <c r="F110" s="25">
        <f t="shared" si="5"/>
        <v>1</v>
      </c>
    </row>
    <row r="111" spans="1:6" x14ac:dyDescent="0.2">
      <c r="A111" s="20">
        <f t="shared" si="3"/>
        <v>109</v>
      </c>
      <c r="B111" s="8" t="s">
        <v>219</v>
      </c>
      <c r="C111" s="9" t="s">
        <v>220</v>
      </c>
      <c r="D111" s="19" t="s">
        <v>392</v>
      </c>
      <c r="E111" s="19">
        <f t="shared" si="4"/>
        <v>1</v>
      </c>
      <c r="F111" s="25">
        <f t="shared" si="5"/>
        <v>1</v>
      </c>
    </row>
    <row r="112" spans="1:6" x14ac:dyDescent="0.2">
      <c r="A112" s="20">
        <f t="shared" si="3"/>
        <v>110</v>
      </c>
      <c r="B112" s="8" t="s">
        <v>221</v>
      </c>
      <c r="C112" s="9" t="s">
        <v>222</v>
      </c>
      <c r="D112" s="19" t="s">
        <v>391</v>
      </c>
      <c r="E112" s="19">
        <f t="shared" si="4"/>
        <v>2</v>
      </c>
      <c r="F112" s="25">
        <f t="shared" si="5"/>
        <v>0.5</v>
      </c>
    </row>
    <row r="113" spans="1:6" x14ac:dyDescent="0.2">
      <c r="A113" s="20">
        <f t="shared" si="3"/>
        <v>111</v>
      </c>
      <c r="B113" s="8" t="s">
        <v>223</v>
      </c>
      <c r="C113" s="9" t="s">
        <v>224</v>
      </c>
      <c r="D113" s="19" t="s">
        <v>392</v>
      </c>
      <c r="E113" s="19">
        <f t="shared" si="4"/>
        <v>1</v>
      </c>
      <c r="F113" s="25">
        <f t="shared" si="5"/>
        <v>1</v>
      </c>
    </row>
    <row r="114" spans="1:6" x14ac:dyDescent="0.2">
      <c r="A114" s="20">
        <f t="shared" si="3"/>
        <v>112</v>
      </c>
      <c r="B114" s="8" t="s">
        <v>225</v>
      </c>
      <c r="C114" s="9" t="s">
        <v>226</v>
      </c>
      <c r="D114" s="19" t="s">
        <v>391</v>
      </c>
      <c r="E114" s="19">
        <f t="shared" si="4"/>
        <v>2</v>
      </c>
      <c r="F114" s="25">
        <f t="shared" si="5"/>
        <v>0.5</v>
      </c>
    </row>
    <row r="115" spans="1:6" x14ac:dyDescent="0.2">
      <c r="A115" s="20">
        <f t="shared" si="3"/>
        <v>113</v>
      </c>
      <c r="B115" s="8" t="s">
        <v>227</v>
      </c>
      <c r="C115" s="9" t="s">
        <v>228</v>
      </c>
      <c r="D115" s="19" t="s">
        <v>391</v>
      </c>
      <c r="E115" s="19">
        <f t="shared" si="4"/>
        <v>2</v>
      </c>
      <c r="F115" s="25">
        <f t="shared" si="5"/>
        <v>0.5</v>
      </c>
    </row>
    <row r="116" spans="1:6" x14ac:dyDescent="0.2">
      <c r="A116" s="20">
        <f t="shared" si="3"/>
        <v>114</v>
      </c>
      <c r="B116" s="10" t="s">
        <v>229</v>
      </c>
      <c r="C116" s="10" t="s">
        <v>230</v>
      </c>
      <c r="D116" s="19" t="s">
        <v>392</v>
      </c>
      <c r="E116" s="19">
        <f t="shared" si="4"/>
        <v>1</v>
      </c>
      <c r="F116" s="25">
        <f t="shared" si="5"/>
        <v>1</v>
      </c>
    </row>
    <row r="117" spans="1:6" x14ac:dyDescent="0.2">
      <c r="A117" s="20">
        <f t="shared" si="3"/>
        <v>115</v>
      </c>
      <c r="B117" s="8" t="s">
        <v>231</v>
      </c>
      <c r="C117" s="9" t="s">
        <v>232</v>
      </c>
      <c r="D117" s="19" t="s">
        <v>391</v>
      </c>
      <c r="E117" s="19">
        <f t="shared" si="4"/>
        <v>2</v>
      </c>
      <c r="F117" s="25">
        <f t="shared" si="5"/>
        <v>0.5</v>
      </c>
    </row>
    <row r="118" spans="1:6" x14ac:dyDescent="0.2">
      <c r="A118" s="20">
        <f t="shared" si="3"/>
        <v>116</v>
      </c>
      <c r="B118" s="8" t="s">
        <v>233</v>
      </c>
      <c r="C118" s="9" t="s">
        <v>234</v>
      </c>
      <c r="D118" s="19" t="s">
        <v>391</v>
      </c>
      <c r="E118" s="19">
        <f t="shared" si="4"/>
        <v>2</v>
      </c>
      <c r="F118" s="25">
        <f t="shared" si="5"/>
        <v>0.5</v>
      </c>
    </row>
    <row r="119" spans="1:6" x14ac:dyDescent="0.2">
      <c r="A119" s="20">
        <f t="shared" si="3"/>
        <v>117</v>
      </c>
      <c r="B119" s="8" t="s">
        <v>235</v>
      </c>
      <c r="C119" s="9" t="s">
        <v>236</v>
      </c>
      <c r="D119" s="19" t="s">
        <v>391</v>
      </c>
      <c r="E119" s="19">
        <f t="shared" si="4"/>
        <v>2</v>
      </c>
      <c r="F119" s="25">
        <f t="shared" si="5"/>
        <v>0.5</v>
      </c>
    </row>
    <row r="120" spans="1:6" x14ac:dyDescent="0.2">
      <c r="A120" s="20">
        <f t="shared" si="3"/>
        <v>118</v>
      </c>
      <c r="B120" s="8" t="s">
        <v>237</v>
      </c>
      <c r="C120" s="9" t="s">
        <v>238</v>
      </c>
      <c r="D120" s="19">
        <v>0</v>
      </c>
      <c r="E120" s="19">
        <f t="shared" si="4"/>
        <v>0</v>
      </c>
      <c r="F120" s="25">
        <f t="shared" si="5"/>
        <v>0</v>
      </c>
    </row>
    <row r="121" spans="1:6" x14ac:dyDescent="0.2">
      <c r="A121" s="20">
        <f t="shared" si="3"/>
        <v>119</v>
      </c>
      <c r="B121" s="8" t="s">
        <v>239</v>
      </c>
      <c r="C121" s="9" t="s">
        <v>240</v>
      </c>
      <c r="D121" s="19" t="s">
        <v>391</v>
      </c>
      <c r="E121" s="19">
        <f t="shared" si="4"/>
        <v>2</v>
      </c>
      <c r="F121" s="25">
        <f t="shared" si="5"/>
        <v>0.5</v>
      </c>
    </row>
    <row r="122" spans="1:6" x14ac:dyDescent="0.2">
      <c r="A122" s="20">
        <f t="shared" si="3"/>
        <v>120</v>
      </c>
      <c r="B122" s="8" t="s">
        <v>241</v>
      </c>
      <c r="C122" s="9" t="s">
        <v>242</v>
      </c>
      <c r="D122" s="19" t="s">
        <v>393</v>
      </c>
      <c r="E122" s="19">
        <f t="shared" si="4"/>
        <v>1</v>
      </c>
      <c r="F122" s="25">
        <f t="shared" si="5"/>
        <v>1</v>
      </c>
    </row>
    <row r="123" spans="1:6" x14ac:dyDescent="0.2">
      <c r="A123" s="20">
        <f t="shared" si="3"/>
        <v>121</v>
      </c>
      <c r="B123" s="12" t="s">
        <v>243</v>
      </c>
      <c r="C123" s="12" t="s">
        <v>244</v>
      </c>
      <c r="D123" s="19">
        <v>0</v>
      </c>
      <c r="E123" s="19">
        <f t="shared" si="4"/>
        <v>0</v>
      </c>
      <c r="F123" s="25">
        <f t="shared" si="5"/>
        <v>0</v>
      </c>
    </row>
    <row r="124" spans="1:6" x14ac:dyDescent="0.2">
      <c r="A124" s="20">
        <f t="shared" si="3"/>
        <v>122</v>
      </c>
      <c r="B124" s="8" t="s">
        <v>245</v>
      </c>
      <c r="C124" s="9" t="s">
        <v>246</v>
      </c>
      <c r="D124" s="19" t="s">
        <v>391</v>
      </c>
      <c r="E124" s="19">
        <f t="shared" si="4"/>
        <v>2</v>
      </c>
      <c r="F124" s="25">
        <f t="shared" si="5"/>
        <v>0.5</v>
      </c>
    </row>
    <row r="125" spans="1:6" x14ac:dyDescent="0.2">
      <c r="A125" s="20">
        <f t="shared" si="3"/>
        <v>123</v>
      </c>
      <c r="B125" s="8" t="s">
        <v>247</v>
      </c>
      <c r="C125" s="9" t="s">
        <v>248</v>
      </c>
      <c r="D125" s="19" t="s">
        <v>391</v>
      </c>
      <c r="E125" s="19">
        <f t="shared" si="4"/>
        <v>2</v>
      </c>
      <c r="F125" s="25">
        <f t="shared" si="5"/>
        <v>0.5</v>
      </c>
    </row>
    <row r="126" spans="1:6" x14ac:dyDescent="0.2">
      <c r="A126" s="20">
        <f t="shared" si="3"/>
        <v>124</v>
      </c>
      <c r="B126" s="8" t="s">
        <v>249</v>
      </c>
      <c r="C126" s="9" t="s">
        <v>250</v>
      </c>
      <c r="D126" s="19" t="s">
        <v>391</v>
      </c>
      <c r="E126" s="19">
        <f t="shared" si="4"/>
        <v>2</v>
      </c>
      <c r="F126" s="25">
        <f t="shared" si="5"/>
        <v>0.5</v>
      </c>
    </row>
    <row r="127" spans="1:6" x14ac:dyDescent="0.2">
      <c r="A127" s="20">
        <f t="shared" si="3"/>
        <v>125</v>
      </c>
      <c r="B127" s="10" t="s">
        <v>199</v>
      </c>
      <c r="C127" s="10" t="s">
        <v>200</v>
      </c>
      <c r="D127" s="19" t="s">
        <v>392</v>
      </c>
      <c r="E127" s="19">
        <f t="shared" si="4"/>
        <v>1</v>
      </c>
      <c r="F127" s="25">
        <f t="shared" si="5"/>
        <v>1</v>
      </c>
    </row>
    <row r="128" spans="1:6" x14ac:dyDescent="0.2">
      <c r="A128" s="20">
        <f t="shared" si="3"/>
        <v>126</v>
      </c>
      <c r="B128" s="8" t="s">
        <v>251</v>
      </c>
      <c r="C128" s="9" t="s">
        <v>252</v>
      </c>
      <c r="D128" s="19" t="s">
        <v>392</v>
      </c>
      <c r="E128" s="19">
        <f t="shared" si="4"/>
        <v>1</v>
      </c>
      <c r="F128" s="25">
        <f t="shared" si="5"/>
        <v>1</v>
      </c>
    </row>
    <row r="129" spans="1:6" x14ac:dyDescent="0.2">
      <c r="A129" s="20">
        <f t="shared" si="3"/>
        <v>127</v>
      </c>
      <c r="B129" s="8" t="s">
        <v>253</v>
      </c>
      <c r="C129" s="9" t="s">
        <v>254</v>
      </c>
      <c r="D129" s="19" t="s">
        <v>391</v>
      </c>
      <c r="E129" s="19">
        <f t="shared" si="4"/>
        <v>2</v>
      </c>
      <c r="F129" s="25">
        <f t="shared" si="5"/>
        <v>0.5</v>
      </c>
    </row>
    <row r="130" spans="1:6" x14ac:dyDescent="0.2">
      <c r="A130" s="20">
        <f t="shared" si="3"/>
        <v>128</v>
      </c>
      <c r="B130" s="8" t="s">
        <v>255</v>
      </c>
      <c r="C130" s="9" t="s">
        <v>256</v>
      </c>
      <c r="D130" s="19" t="s">
        <v>391</v>
      </c>
      <c r="E130" s="19">
        <f t="shared" si="4"/>
        <v>2</v>
      </c>
      <c r="F130" s="25">
        <f t="shared" si="5"/>
        <v>0.5</v>
      </c>
    </row>
    <row r="131" spans="1:6" x14ac:dyDescent="0.2">
      <c r="A131" s="20">
        <f t="shared" si="3"/>
        <v>129</v>
      </c>
      <c r="B131" s="8" t="s">
        <v>257</v>
      </c>
      <c r="C131" s="9" t="s">
        <v>258</v>
      </c>
      <c r="D131" s="19" t="s">
        <v>391</v>
      </c>
      <c r="E131" s="19">
        <f t="shared" si="4"/>
        <v>2</v>
      </c>
      <c r="F131" s="25">
        <f t="shared" si="5"/>
        <v>0.5</v>
      </c>
    </row>
    <row r="132" spans="1:6" x14ac:dyDescent="0.2">
      <c r="A132" s="20">
        <f t="shared" ref="A132:A192" si="6">1+A131</f>
        <v>130</v>
      </c>
      <c r="B132" s="8" t="s">
        <v>259</v>
      </c>
      <c r="C132" s="9" t="s">
        <v>260</v>
      </c>
      <c r="D132" s="19" t="s">
        <v>391</v>
      </c>
      <c r="E132" s="19">
        <f t="shared" ref="E132:E192" si="7">IF(OR(D132="SDDS Plus",D132="SDDS"),1,IF(D132="E-GDDS",2, 0))</f>
        <v>2</v>
      </c>
      <c r="F132" s="25">
        <f t="shared" ref="F132:F192" si="8">IF(OR(D132="SDDS Plus",D132="SDDS"),1,IF(D132="E-GDDS",0.5, 0))</f>
        <v>0.5</v>
      </c>
    </row>
    <row r="133" spans="1:6" x14ac:dyDescent="0.2">
      <c r="A133" s="20">
        <f t="shared" si="6"/>
        <v>131</v>
      </c>
      <c r="B133" s="10" t="s">
        <v>261</v>
      </c>
      <c r="C133" s="10" t="s">
        <v>262</v>
      </c>
      <c r="D133" s="19" t="s">
        <v>391</v>
      </c>
      <c r="E133" s="19">
        <f t="shared" si="7"/>
        <v>2</v>
      </c>
      <c r="F133" s="25">
        <f t="shared" si="8"/>
        <v>0.5</v>
      </c>
    </row>
    <row r="134" spans="1:6" x14ac:dyDescent="0.2">
      <c r="A134" s="20">
        <f t="shared" si="6"/>
        <v>132</v>
      </c>
      <c r="B134" s="8" t="s">
        <v>263</v>
      </c>
      <c r="C134" s="9" t="s">
        <v>264</v>
      </c>
      <c r="D134" s="19" t="s">
        <v>391</v>
      </c>
      <c r="E134" s="19">
        <f t="shared" si="7"/>
        <v>2</v>
      </c>
      <c r="F134" s="25">
        <f t="shared" si="8"/>
        <v>0.5</v>
      </c>
    </row>
    <row r="135" spans="1:6" x14ac:dyDescent="0.2">
      <c r="A135" s="20">
        <f t="shared" si="6"/>
        <v>133</v>
      </c>
      <c r="B135" s="8" t="s">
        <v>265</v>
      </c>
      <c r="C135" s="9" t="s">
        <v>266</v>
      </c>
      <c r="D135" s="19" t="s">
        <v>392</v>
      </c>
      <c r="E135" s="19">
        <f t="shared" si="7"/>
        <v>1</v>
      </c>
      <c r="F135" s="25">
        <f t="shared" si="8"/>
        <v>1</v>
      </c>
    </row>
    <row r="136" spans="1:6" x14ac:dyDescent="0.2">
      <c r="A136" s="20">
        <f t="shared" si="6"/>
        <v>134</v>
      </c>
      <c r="B136" s="8" t="s">
        <v>267</v>
      </c>
      <c r="C136" s="9" t="s">
        <v>268</v>
      </c>
      <c r="D136" s="19" t="s">
        <v>392</v>
      </c>
      <c r="E136" s="19">
        <f t="shared" si="7"/>
        <v>1</v>
      </c>
      <c r="F136" s="25">
        <f t="shared" si="8"/>
        <v>1</v>
      </c>
    </row>
    <row r="137" spans="1:6" x14ac:dyDescent="0.2">
      <c r="A137" s="20">
        <f t="shared" si="6"/>
        <v>135</v>
      </c>
      <c r="B137" s="8" t="s">
        <v>269</v>
      </c>
      <c r="C137" s="9" t="s">
        <v>270</v>
      </c>
      <c r="D137" s="19" t="s">
        <v>392</v>
      </c>
      <c r="E137" s="19">
        <f t="shared" si="7"/>
        <v>1</v>
      </c>
      <c r="F137" s="25">
        <f t="shared" si="8"/>
        <v>1</v>
      </c>
    </row>
    <row r="138" spans="1:6" x14ac:dyDescent="0.2">
      <c r="A138" s="20">
        <f t="shared" si="6"/>
        <v>136</v>
      </c>
      <c r="B138" s="12" t="s">
        <v>271</v>
      </c>
      <c r="C138" s="12" t="s">
        <v>272</v>
      </c>
      <c r="D138" s="19" t="s">
        <v>393</v>
      </c>
      <c r="E138" s="19">
        <f t="shared" si="7"/>
        <v>1</v>
      </c>
      <c r="F138" s="25">
        <f t="shared" si="8"/>
        <v>1</v>
      </c>
    </row>
    <row r="139" spans="1:6" x14ac:dyDescent="0.2">
      <c r="A139" s="20">
        <f t="shared" si="6"/>
        <v>137</v>
      </c>
      <c r="B139" s="8" t="s">
        <v>273</v>
      </c>
      <c r="C139" s="9" t="s">
        <v>274</v>
      </c>
      <c r="D139" s="19" t="s">
        <v>391</v>
      </c>
      <c r="E139" s="19">
        <f t="shared" si="7"/>
        <v>2</v>
      </c>
      <c r="F139" s="25">
        <f t="shared" si="8"/>
        <v>0.5</v>
      </c>
    </row>
    <row r="140" spans="1:6" x14ac:dyDescent="0.2">
      <c r="A140" s="20">
        <f t="shared" si="6"/>
        <v>138</v>
      </c>
      <c r="B140" s="10" t="s">
        <v>275</v>
      </c>
      <c r="C140" s="10" t="s">
        <v>276</v>
      </c>
      <c r="D140" s="19" t="s">
        <v>392</v>
      </c>
      <c r="E140" s="19">
        <f t="shared" si="7"/>
        <v>1</v>
      </c>
      <c r="F140" s="25">
        <f t="shared" si="8"/>
        <v>1</v>
      </c>
    </row>
    <row r="141" spans="1:6" x14ac:dyDescent="0.2">
      <c r="A141" s="20">
        <f t="shared" si="6"/>
        <v>139</v>
      </c>
      <c r="B141" s="8" t="s">
        <v>277</v>
      </c>
      <c r="C141" s="9" t="s">
        <v>278</v>
      </c>
      <c r="D141" s="19" t="s">
        <v>392</v>
      </c>
      <c r="E141" s="19">
        <f t="shared" si="7"/>
        <v>1</v>
      </c>
      <c r="F141" s="25">
        <f t="shared" si="8"/>
        <v>1</v>
      </c>
    </row>
    <row r="142" spans="1:6" x14ac:dyDescent="0.2">
      <c r="A142" s="20">
        <f t="shared" si="6"/>
        <v>140</v>
      </c>
      <c r="B142" s="8" t="s">
        <v>279</v>
      </c>
      <c r="C142" s="9" t="s">
        <v>280</v>
      </c>
      <c r="D142" s="19" t="s">
        <v>391</v>
      </c>
      <c r="E142" s="19">
        <f t="shared" si="7"/>
        <v>2</v>
      </c>
      <c r="F142" s="25">
        <f t="shared" si="8"/>
        <v>0.5</v>
      </c>
    </row>
    <row r="143" spans="1:6" x14ac:dyDescent="0.2">
      <c r="A143" s="20">
        <f t="shared" si="6"/>
        <v>141</v>
      </c>
      <c r="B143" s="8" t="s">
        <v>281</v>
      </c>
      <c r="C143" s="9" t="s">
        <v>282</v>
      </c>
      <c r="D143" s="19" t="s">
        <v>391</v>
      </c>
      <c r="E143" s="19">
        <f t="shared" si="7"/>
        <v>2</v>
      </c>
      <c r="F143" s="25">
        <f t="shared" si="8"/>
        <v>0.5</v>
      </c>
    </row>
    <row r="144" spans="1:6" x14ac:dyDescent="0.2">
      <c r="A144" s="20">
        <f t="shared" si="6"/>
        <v>142</v>
      </c>
      <c r="B144" s="8" t="s">
        <v>283</v>
      </c>
      <c r="C144" s="9" t="s">
        <v>284</v>
      </c>
      <c r="D144" s="19" t="s">
        <v>391</v>
      </c>
      <c r="E144" s="19">
        <f t="shared" si="7"/>
        <v>2</v>
      </c>
      <c r="F144" s="25">
        <f t="shared" si="8"/>
        <v>0.5</v>
      </c>
    </row>
    <row r="145" spans="1:6" x14ac:dyDescent="0.2">
      <c r="A145" s="20">
        <f t="shared" si="6"/>
        <v>143</v>
      </c>
      <c r="B145" s="8" t="s">
        <v>285</v>
      </c>
      <c r="C145" s="12" t="s">
        <v>286</v>
      </c>
      <c r="D145" s="19" t="s">
        <v>391</v>
      </c>
      <c r="E145" s="19">
        <f t="shared" si="7"/>
        <v>2</v>
      </c>
      <c r="F145" s="25">
        <f t="shared" si="8"/>
        <v>0.5</v>
      </c>
    </row>
    <row r="146" spans="1:6" x14ac:dyDescent="0.2">
      <c r="A146" s="20">
        <f t="shared" si="6"/>
        <v>144</v>
      </c>
      <c r="B146" s="8" t="s">
        <v>287</v>
      </c>
      <c r="C146" s="9" t="s">
        <v>288</v>
      </c>
      <c r="D146" s="19" t="s">
        <v>391</v>
      </c>
      <c r="E146" s="19">
        <f t="shared" si="7"/>
        <v>2</v>
      </c>
      <c r="F146" s="25">
        <f t="shared" si="8"/>
        <v>0.5</v>
      </c>
    </row>
    <row r="147" spans="1:6" x14ac:dyDescent="0.2">
      <c r="A147" s="20">
        <f t="shared" si="6"/>
        <v>145</v>
      </c>
      <c r="B147" s="8" t="s">
        <v>289</v>
      </c>
      <c r="C147" s="9" t="s">
        <v>290</v>
      </c>
      <c r="D147" s="19" t="s">
        <v>391</v>
      </c>
      <c r="E147" s="19">
        <f t="shared" si="7"/>
        <v>2</v>
      </c>
      <c r="F147" s="25">
        <f t="shared" si="8"/>
        <v>0.5</v>
      </c>
    </row>
    <row r="148" spans="1:6" x14ac:dyDescent="0.2">
      <c r="A148" s="20">
        <f t="shared" si="6"/>
        <v>146</v>
      </c>
      <c r="B148" s="10" t="s">
        <v>291</v>
      </c>
      <c r="C148" s="10" t="s">
        <v>292</v>
      </c>
      <c r="D148" s="19" t="s">
        <v>391</v>
      </c>
      <c r="E148" s="19">
        <f t="shared" si="7"/>
        <v>2</v>
      </c>
      <c r="F148" s="25">
        <f t="shared" si="8"/>
        <v>0.5</v>
      </c>
    </row>
    <row r="149" spans="1:6" x14ac:dyDescent="0.2">
      <c r="A149" s="20">
        <f t="shared" si="6"/>
        <v>147</v>
      </c>
      <c r="B149" s="8" t="s">
        <v>293</v>
      </c>
      <c r="C149" s="9" t="s">
        <v>294</v>
      </c>
      <c r="D149" s="19" t="s">
        <v>392</v>
      </c>
      <c r="E149" s="19">
        <f t="shared" si="7"/>
        <v>1</v>
      </c>
      <c r="F149" s="25">
        <f t="shared" si="8"/>
        <v>1</v>
      </c>
    </row>
    <row r="150" spans="1:6" x14ac:dyDescent="0.2">
      <c r="A150" s="20">
        <f t="shared" si="6"/>
        <v>148</v>
      </c>
      <c r="B150" s="12" t="s">
        <v>295</v>
      </c>
      <c r="C150" s="12" t="s">
        <v>296</v>
      </c>
      <c r="D150" s="19" t="s">
        <v>391</v>
      </c>
      <c r="E150" s="19">
        <f t="shared" si="7"/>
        <v>2</v>
      </c>
      <c r="F150" s="25">
        <f t="shared" si="8"/>
        <v>0.5</v>
      </c>
    </row>
    <row r="151" spans="1:6" x14ac:dyDescent="0.2">
      <c r="A151" s="20">
        <f t="shared" si="6"/>
        <v>149</v>
      </c>
      <c r="B151" s="8" t="s">
        <v>297</v>
      </c>
      <c r="C151" s="9" t="s">
        <v>298</v>
      </c>
      <c r="D151" s="19" t="s">
        <v>392</v>
      </c>
      <c r="E151" s="19">
        <f t="shared" si="7"/>
        <v>1</v>
      </c>
      <c r="F151" s="25">
        <f t="shared" si="8"/>
        <v>1</v>
      </c>
    </row>
    <row r="152" spans="1:6" x14ac:dyDescent="0.2">
      <c r="A152" s="20">
        <f t="shared" si="6"/>
        <v>150</v>
      </c>
      <c r="B152" s="10" t="s">
        <v>299</v>
      </c>
      <c r="C152" s="10" t="s">
        <v>300</v>
      </c>
      <c r="D152" s="19" t="s">
        <v>392</v>
      </c>
      <c r="E152" s="19">
        <f t="shared" si="7"/>
        <v>1</v>
      </c>
      <c r="F152" s="25">
        <f t="shared" si="8"/>
        <v>1</v>
      </c>
    </row>
    <row r="153" spans="1:6" x14ac:dyDescent="0.2">
      <c r="A153" s="20">
        <f t="shared" si="6"/>
        <v>151</v>
      </c>
      <c r="B153" s="8" t="s">
        <v>301</v>
      </c>
      <c r="C153" s="9" t="s">
        <v>302</v>
      </c>
      <c r="D153" s="19" t="s">
        <v>392</v>
      </c>
      <c r="E153" s="19">
        <f t="shared" si="7"/>
        <v>1</v>
      </c>
      <c r="F153" s="25">
        <f t="shared" si="8"/>
        <v>1</v>
      </c>
    </row>
    <row r="154" spans="1:6" x14ac:dyDescent="0.2">
      <c r="A154" s="20">
        <f t="shared" si="6"/>
        <v>152</v>
      </c>
      <c r="B154" s="11" t="s">
        <v>303</v>
      </c>
      <c r="C154" s="12" t="s">
        <v>304</v>
      </c>
      <c r="D154" s="19" t="s">
        <v>391</v>
      </c>
      <c r="E154" s="19">
        <f t="shared" si="7"/>
        <v>2</v>
      </c>
      <c r="F154" s="25">
        <f t="shared" si="8"/>
        <v>0.5</v>
      </c>
    </row>
    <row r="155" spans="1:6" x14ac:dyDescent="0.2">
      <c r="A155" s="20">
        <f t="shared" si="6"/>
        <v>153</v>
      </c>
      <c r="B155" s="8" t="s">
        <v>305</v>
      </c>
      <c r="C155" s="9" t="s">
        <v>306</v>
      </c>
      <c r="D155" s="19">
        <v>0</v>
      </c>
      <c r="E155" s="19">
        <f t="shared" si="7"/>
        <v>0</v>
      </c>
      <c r="F155" s="25">
        <f t="shared" si="8"/>
        <v>0</v>
      </c>
    </row>
    <row r="156" spans="1:6" x14ac:dyDescent="0.2">
      <c r="A156" s="20">
        <f t="shared" si="6"/>
        <v>154</v>
      </c>
      <c r="B156" s="8" t="s">
        <v>307</v>
      </c>
      <c r="C156" s="9" t="s">
        <v>308</v>
      </c>
      <c r="D156" s="19" t="s">
        <v>392</v>
      </c>
      <c r="E156" s="19">
        <f t="shared" si="7"/>
        <v>1</v>
      </c>
      <c r="F156" s="25">
        <f t="shared" si="8"/>
        <v>1</v>
      </c>
    </row>
    <row r="157" spans="1:6" x14ac:dyDescent="0.2">
      <c r="A157" s="20">
        <f t="shared" si="6"/>
        <v>155</v>
      </c>
      <c r="B157" s="12" t="s">
        <v>309</v>
      </c>
      <c r="C157" s="12" t="s">
        <v>310</v>
      </c>
      <c r="D157" s="19">
        <v>0</v>
      </c>
      <c r="E157" s="19">
        <f t="shared" si="7"/>
        <v>0</v>
      </c>
      <c r="F157" s="25">
        <f t="shared" si="8"/>
        <v>0</v>
      </c>
    </row>
    <row r="158" spans="1:6" x14ac:dyDescent="0.2">
      <c r="A158" s="20">
        <f t="shared" si="6"/>
        <v>156</v>
      </c>
      <c r="B158" s="8" t="s">
        <v>311</v>
      </c>
      <c r="C158" s="9" t="s">
        <v>312</v>
      </c>
      <c r="D158" s="19" t="s">
        <v>393</v>
      </c>
      <c r="E158" s="19">
        <f t="shared" si="7"/>
        <v>1</v>
      </c>
      <c r="F158" s="25">
        <f t="shared" si="8"/>
        <v>1</v>
      </c>
    </row>
    <row r="159" spans="1:6" x14ac:dyDescent="0.2">
      <c r="A159" s="20">
        <f t="shared" si="6"/>
        <v>157</v>
      </c>
      <c r="B159" s="8" t="s">
        <v>313</v>
      </c>
      <c r="C159" s="9" t="s">
        <v>314</v>
      </c>
      <c r="D159" s="19" t="s">
        <v>392</v>
      </c>
      <c r="E159" s="19">
        <f t="shared" si="7"/>
        <v>1</v>
      </c>
      <c r="F159" s="25">
        <f t="shared" si="8"/>
        <v>1</v>
      </c>
    </row>
    <row r="160" spans="1:6" x14ac:dyDescent="0.2">
      <c r="A160" s="20">
        <f t="shared" si="6"/>
        <v>158</v>
      </c>
      <c r="B160" s="10" t="s">
        <v>315</v>
      </c>
      <c r="C160" s="10" t="s">
        <v>316</v>
      </c>
      <c r="D160" s="19" t="s">
        <v>391</v>
      </c>
      <c r="E160" s="19">
        <f t="shared" si="7"/>
        <v>2</v>
      </c>
      <c r="F160" s="25">
        <f t="shared" si="8"/>
        <v>0.5</v>
      </c>
    </row>
    <row r="161" spans="1:6" x14ac:dyDescent="0.2">
      <c r="A161" s="20">
        <f t="shared" si="6"/>
        <v>159</v>
      </c>
      <c r="B161" s="12" t="s">
        <v>317</v>
      </c>
      <c r="C161" s="12" t="s">
        <v>318</v>
      </c>
      <c r="D161" s="19" t="s">
        <v>391</v>
      </c>
      <c r="E161" s="19">
        <f t="shared" si="7"/>
        <v>2</v>
      </c>
      <c r="F161" s="25">
        <f t="shared" si="8"/>
        <v>0.5</v>
      </c>
    </row>
    <row r="162" spans="1:6" x14ac:dyDescent="0.2">
      <c r="A162" s="20">
        <f t="shared" si="6"/>
        <v>160</v>
      </c>
      <c r="B162" s="15" t="s">
        <v>319</v>
      </c>
      <c r="C162" s="9" t="s">
        <v>320</v>
      </c>
      <c r="D162" s="19" t="s">
        <v>391</v>
      </c>
      <c r="E162" s="19">
        <f t="shared" si="7"/>
        <v>2</v>
      </c>
      <c r="F162" s="25">
        <f t="shared" si="8"/>
        <v>0.5</v>
      </c>
    </row>
    <row r="163" spans="1:6" x14ac:dyDescent="0.2">
      <c r="A163" s="20">
        <f t="shared" si="6"/>
        <v>161</v>
      </c>
      <c r="B163" s="8" t="s">
        <v>321</v>
      </c>
      <c r="C163" s="9" t="s">
        <v>322</v>
      </c>
      <c r="D163" s="19" t="s">
        <v>391</v>
      </c>
      <c r="E163" s="19">
        <f t="shared" si="7"/>
        <v>2</v>
      </c>
      <c r="F163" s="25">
        <f t="shared" si="8"/>
        <v>0.5</v>
      </c>
    </row>
    <row r="164" spans="1:6" x14ac:dyDescent="0.2">
      <c r="A164" s="20">
        <f t="shared" si="6"/>
        <v>162</v>
      </c>
      <c r="B164" s="8" t="s">
        <v>323</v>
      </c>
      <c r="C164" s="9" t="s">
        <v>324</v>
      </c>
      <c r="D164" s="19" t="s">
        <v>391</v>
      </c>
      <c r="E164" s="19">
        <f t="shared" si="7"/>
        <v>2</v>
      </c>
      <c r="F164" s="25">
        <f t="shared" si="8"/>
        <v>0.5</v>
      </c>
    </row>
    <row r="165" spans="1:6" x14ac:dyDescent="0.2">
      <c r="A165" s="20">
        <f t="shared" si="6"/>
        <v>163</v>
      </c>
      <c r="B165" s="8" t="s">
        <v>326</v>
      </c>
      <c r="C165" s="9" t="s">
        <v>327</v>
      </c>
      <c r="D165" s="19" t="s">
        <v>393</v>
      </c>
      <c r="E165" s="19">
        <f t="shared" si="7"/>
        <v>1</v>
      </c>
      <c r="F165" s="25">
        <f t="shared" si="8"/>
        <v>1</v>
      </c>
    </row>
    <row r="166" spans="1:6" x14ac:dyDescent="0.2">
      <c r="A166" s="20">
        <f t="shared" si="6"/>
        <v>164</v>
      </c>
      <c r="B166" s="10" t="s">
        <v>328</v>
      </c>
      <c r="C166" s="10" t="s">
        <v>329</v>
      </c>
      <c r="D166" s="19" t="s">
        <v>392</v>
      </c>
      <c r="E166" s="19">
        <f t="shared" si="7"/>
        <v>1</v>
      </c>
      <c r="F166" s="25">
        <f t="shared" si="8"/>
        <v>1</v>
      </c>
    </row>
    <row r="167" spans="1:6" x14ac:dyDescent="0.2">
      <c r="A167" s="20">
        <f t="shared" si="6"/>
        <v>165</v>
      </c>
      <c r="B167" s="12" t="s">
        <v>330</v>
      </c>
      <c r="C167" s="9" t="s">
        <v>331</v>
      </c>
      <c r="D167" s="19" t="s">
        <v>391</v>
      </c>
      <c r="E167" s="19">
        <f t="shared" si="7"/>
        <v>2</v>
      </c>
      <c r="F167" s="25">
        <f t="shared" si="8"/>
        <v>0.5</v>
      </c>
    </row>
    <row r="168" spans="1:6" x14ac:dyDescent="0.2">
      <c r="A168" s="20">
        <f t="shared" si="6"/>
        <v>166</v>
      </c>
      <c r="B168" s="12" t="s">
        <v>332</v>
      </c>
      <c r="C168" s="12" t="s">
        <v>333</v>
      </c>
      <c r="D168" s="19" t="s">
        <v>391</v>
      </c>
      <c r="E168" s="19">
        <f t="shared" si="7"/>
        <v>2</v>
      </c>
      <c r="F168" s="25">
        <f t="shared" si="8"/>
        <v>0.5</v>
      </c>
    </row>
    <row r="169" spans="1:6" x14ac:dyDescent="0.2">
      <c r="A169" s="20">
        <f t="shared" si="6"/>
        <v>167</v>
      </c>
      <c r="B169" s="12" t="s">
        <v>334</v>
      </c>
      <c r="C169" s="9" t="s">
        <v>335</v>
      </c>
      <c r="D169" s="19" t="s">
        <v>391</v>
      </c>
      <c r="E169" s="19">
        <f t="shared" si="7"/>
        <v>2</v>
      </c>
      <c r="F169" s="25">
        <f t="shared" si="8"/>
        <v>0.5</v>
      </c>
    </row>
    <row r="170" spans="1:6" x14ac:dyDescent="0.2">
      <c r="A170" s="20">
        <f t="shared" si="6"/>
        <v>168</v>
      </c>
      <c r="B170" s="12" t="s">
        <v>336</v>
      </c>
      <c r="C170" s="9" t="s">
        <v>337</v>
      </c>
      <c r="D170" s="19" t="s">
        <v>392</v>
      </c>
      <c r="E170" s="19">
        <f t="shared" si="7"/>
        <v>1</v>
      </c>
      <c r="F170" s="25">
        <f t="shared" si="8"/>
        <v>1</v>
      </c>
    </row>
    <row r="171" spans="1:6" x14ac:dyDescent="0.2">
      <c r="A171" s="20">
        <f t="shared" si="6"/>
        <v>169</v>
      </c>
      <c r="B171" s="12" t="s">
        <v>338</v>
      </c>
      <c r="C171" s="12" t="s">
        <v>339</v>
      </c>
      <c r="D171" s="19" t="s">
        <v>391</v>
      </c>
      <c r="E171" s="19">
        <f t="shared" si="7"/>
        <v>2</v>
      </c>
      <c r="F171" s="25">
        <f t="shared" si="8"/>
        <v>0.5</v>
      </c>
    </row>
    <row r="172" spans="1:6" x14ac:dyDescent="0.2">
      <c r="A172" s="20">
        <f t="shared" si="6"/>
        <v>170</v>
      </c>
      <c r="B172" s="12" t="s">
        <v>340</v>
      </c>
      <c r="C172" s="9" t="s">
        <v>341</v>
      </c>
      <c r="D172" s="19" t="s">
        <v>391</v>
      </c>
      <c r="E172" s="19">
        <f t="shared" si="7"/>
        <v>2</v>
      </c>
      <c r="F172" s="25">
        <f t="shared" si="8"/>
        <v>0.5</v>
      </c>
    </row>
    <row r="173" spans="1:6" x14ac:dyDescent="0.2">
      <c r="A173" s="20">
        <f t="shared" si="6"/>
        <v>171</v>
      </c>
      <c r="B173" s="12" t="s">
        <v>342</v>
      </c>
      <c r="C173" s="9" t="s">
        <v>343</v>
      </c>
      <c r="D173" s="19" t="s">
        <v>391</v>
      </c>
      <c r="E173" s="19">
        <f t="shared" si="7"/>
        <v>2</v>
      </c>
      <c r="F173" s="25">
        <f t="shared" si="8"/>
        <v>0.5</v>
      </c>
    </row>
    <row r="174" spans="1:6" x14ac:dyDescent="0.2">
      <c r="A174" s="20">
        <f t="shared" si="6"/>
        <v>172</v>
      </c>
      <c r="B174" s="10" t="s">
        <v>344</v>
      </c>
      <c r="C174" s="10" t="s">
        <v>345</v>
      </c>
      <c r="D174" s="19" t="s">
        <v>391</v>
      </c>
      <c r="E174" s="19">
        <f t="shared" si="7"/>
        <v>2</v>
      </c>
      <c r="F174" s="25">
        <f t="shared" si="8"/>
        <v>0.5</v>
      </c>
    </row>
    <row r="175" spans="1:6" x14ac:dyDescent="0.2">
      <c r="A175" s="20">
        <f t="shared" si="6"/>
        <v>173</v>
      </c>
      <c r="B175" s="8" t="s">
        <v>346</v>
      </c>
      <c r="C175" s="9" t="s">
        <v>347</v>
      </c>
      <c r="D175" s="19" t="s">
        <v>392</v>
      </c>
      <c r="E175" s="19">
        <f t="shared" si="7"/>
        <v>1</v>
      </c>
      <c r="F175" s="25">
        <f t="shared" si="8"/>
        <v>1</v>
      </c>
    </row>
    <row r="176" spans="1:6" x14ac:dyDescent="0.2">
      <c r="A176" s="20">
        <f t="shared" si="6"/>
        <v>174</v>
      </c>
      <c r="B176" s="8" t="s">
        <v>348</v>
      </c>
      <c r="C176" s="9" t="s">
        <v>349</v>
      </c>
      <c r="D176" s="19" t="s">
        <v>392</v>
      </c>
      <c r="E176" s="19">
        <f t="shared" si="7"/>
        <v>1</v>
      </c>
      <c r="F176" s="25">
        <f t="shared" si="8"/>
        <v>1</v>
      </c>
    </row>
    <row r="177" spans="1:6" x14ac:dyDescent="0.2">
      <c r="A177" s="20">
        <f t="shared" si="6"/>
        <v>175</v>
      </c>
      <c r="B177" s="12" t="s">
        <v>350</v>
      </c>
      <c r="C177" s="12" t="s">
        <v>351</v>
      </c>
      <c r="D177" s="19" t="s">
        <v>394</v>
      </c>
      <c r="E177" s="19">
        <f t="shared" si="7"/>
        <v>0</v>
      </c>
      <c r="F177" s="25">
        <f t="shared" si="8"/>
        <v>0</v>
      </c>
    </row>
    <row r="178" spans="1:6" x14ac:dyDescent="0.2">
      <c r="A178" s="20">
        <f t="shared" si="6"/>
        <v>176</v>
      </c>
      <c r="B178" s="12" t="s">
        <v>352</v>
      </c>
      <c r="C178" s="9" t="s">
        <v>353</v>
      </c>
      <c r="D178" s="19" t="s">
        <v>391</v>
      </c>
      <c r="E178" s="19">
        <f t="shared" si="7"/>
        <v>2</v>
      </c>
      <c r="F178" s="25">
        <f t="shared" si="8"/>
        <v>0.5</v>
      </c>
    </row>
    <row r="179" spans="1:6" x14ac:dyDescent="0.2">
      <c r="A179" s="20">
        <f t="shared" si="6"/>
        <v>177</v>
      </c>
      <c r="B179" s="12" t="s">
        <v>354</v>
      </c>
      <c r="C179" s="9" t="s">
        <v>355</v>
      </c>
      <c r="D179" s="19" t="s">
        <v>391</v>
      </c>
      <c r="E179" s="19">
        <f t="shared" si="7"/>
        <v>2</v>
      </c>
      <c r="F179" s="25">
        <f t="shared" si="8"/>
        <v>0.5</v>
      </c>
    </row>
    <row r="180" spans="1:6" x14ac:dyDescent="0.2">
      <c r="A180" s="20">
        <f t="shared" si="6"/>
        <v>178</v>
      </c>
      <c r="B180" s="12" t="s">
        <v>356</v>
      </c>
      <c r="C180" s="9" t="s">
        <v>357</v>
      </c>
      <c r="D180" s="19" t="s">
        <v>392</v>
      </c>
      <c r="E180" s="19">
        <f t="shared" si="7"/>
        <v>1</v>
      </c>
      <c r="F180" s="25">
        <f t="shared" si="8"/>
        <v>1</v>
      </c>
    </row>
    <row r="181" spans="1:6" x14ac:dyDescent="0.2">
      <c r="A181" s="20">
        <f t="shared" si="6"/>
        <v>179</v>
      </c>
      <c r="B181" s="12" t="s">
        <v>358</v>
      </c>
      <c r="C181" s="9" t="s">
        <v>359</v>
      </c>
      <c r="D181" s="19" t="s">
        <v>391</v>
      </c>
      <c r="E181" s="19">
        <f t="shared" si="7"/>
        <v>2</v>
      </c>
      <c r="F181" s="25">
        <f t="shared" si="8"/>
        <v>0.5</v>
      </c>
    </row>
    <row r="182" spans="1:6" x14ac:dyDescent="0.2">
      <c r="A182" s="20">
        <f t="shared" si="6"/>
        <v>180</v>
      </c>
      <c r="B182" s="12" t="s">
        <v>360</v>
      </c>
      <c r="C182" s="9" t="s">
        <v>361</v>
      </c>
      <c r="D182" s="19" t="s">
        <v>392</v>
      </c>
      <c r="E182" s="19">
        <f t="shared" si="7"/>
        <v>1</v>
      </c>
      <c r="F182" s="25">
        <f t="shared" si="8"/>
        <v>1</v>
      </c>
    </row>
    <row r="183" spans="1:6" x14ac:dyDescent="0.2">
      <c r="A183" s="20">
        <f t="shared" si="6"/>
        <v>181</v>
      </c>
      <c r="B183" s="10" t="s">
        <v>362</v>
      </c>
      <c r="C183" s="10" t="s">
        <v>363</v>
      </c>
      <c r="D183" s="19" t="s">
        <v>393</v>
      </c>
      <c r="E183" s="19">
        <f t="shared" si="7"/>
        <v>1</v>
      </c>
      <c r="F183" s="25">
        <f t="shared" si="8"/>
        <v>1</v>
      </c>
    </row>
    <row r="184" spans="1:6" x14ac:dyDescent="0.2">
      <c r="A184" s="20">
        <f t="shared" si="6"/>
        <v>182</v>
      </c>
      <c r="B184" s="14" t="s">
        <v>364</v>
      </c>
      <c r="C184" s="9" t="s">
        <v>365</v>
      </c>
      <c r="D184" s="19" t="s">
        <v>392</v>
      </c>
      <c r="E184" s="19">
        <f t="shared" si="7"/>
        <v>1</v>
      </c>
      <c r="F184" s="25">
        <f t="shared" si="8"/>
        <v>1</v>
      </c>
    </row>
    <row r="185" spans="1:6" x14ac:dyDescent="0.2">
      <c r="A185" s="20">
        <f t="shared" si="6"/>
        <v>183</v>
      </c>
      <c r="B185" s="10" t="s">
        <v>366</v>
      </c>
      <c r="C185" s="10" t="s">
        <v>367</v>
      </c>
      <c r="D185" s="19" t="s">
        <v>394</v>
      </c>
      <c r="E185" s="19">
        <f t="shared" si="7"/>
        <v>0</v>
      </c>
      <c r="F185" s="25">
        <f t="shared" si="8"/>
        <v>0</v>
      </c>
    </row>
    <row r="186" spans="1:6" x14ac:dyDescent="0.2">
      <c r="A186" s="20">
        <f t="shared" si="6"/>
        <v>184</v>
      </c>
      <c r="B186" s="14" t="s">
        <v>368</v>
      </c>
      <c r="C186" s="9" t="s">
        <v>369</v>
      </c>
      <c r="D186" s="19" t="s">
        <v>391</v>
      </c>
      <c r="E186" s="19">
        <f t="shared" si="7"/>
        <v>2</v>
      </c>
      <c r="F186" s="25">
        <f t="shared" si="8"/>
        <v>0.5</v>
      </c>
    </row>
    <row r="187" spans="1:6" x14ac:dyDescent="0.2">
      <c r="A187" s="20">
        <f t="shared" si="6"/>
        <v>185</v>
      </c>
      <c r="B187" s="14" t="s">
        <v>370</v>
      </c>
      <c r="C187" s="9" t="s">
        <v>371</v>
      </c>
      <c r="D187" s="19" t="s">
        <v>391</v>
      </c>
      <c r="E187" s="19">
        <f t="shared" si="7"/>
        <v>2</v>
      </c>
      <c r="F187" s="25">
        <f t="shared" si="8"/>
        <v>0.5</v>
      </c>
    </row>
    <row r="188" spans="1:6" x14ac:dyDescent="0.2">
      <c r="A188" s="20">
        <f t="shared" si="6"/>
        <v>186</v>
      </c>
      <c r="B188" s="14" t="s">
        <v>372</v>
      </c>
      <c r="C188" s="9" t="s">
        <v>373</v>
      </c>
      <c r="D188" s="19" t="s">
        <v>391</v>
      </c>
      <c r="E188" s="19">
        <f t="shared" si="7"/>
        <v>2</v>
      </c>
      <c r="F188" s="25">
        <f t="shared" si="8"/>
        <v>0.5</v>
      </c>
    </row>
    <row r="189" spans="1:6" x14ac:dyDescent="0.2">
      <c r="A189" s="20">
        <f t="shared" si="6"/>
        <v>187</v>
      </c>
      <c r="B189" s="14" t="s">
        <v>375</v>
      </c>
      <c r="C189" s="9" t="s">
        <v>376</v>
      </c>
      <c r="D189" s="19" t="s">
        <v>391</v>
      </c>
      <c r="E189" s="19">
        <f t="shared" si="7"/>
        <v>2</v>
      </c>
      <c r="F189" s="25">
        <f t="shared" si="8"/>
        <v>0.5</v>
      </c>
    </row>
    <row r="190" spans="1:6" x14ac:dyDescent="0.2">
      <c r="A190" s="20">
        <f t="shared" si="6"/>
        <v>188</v>
      </c>
      <c r="B190" s="14" t="s">
        <v>377</v>
      </c>
      <c r="C190" s="9" t="s">
        <v>378</v>
      </c>
      <c r="D190" s="19" t="s">
        <v>391</v>
      </c>
      <c r="E190" s="19">
        <f t="shared" si="7"/>
        <v>2</v>
      </c>
      <c r="F190" s="25">
        <f t="shared" si="8"/>
        <v>0.5</v>
      </c>
    </row>
    <row r="191" spans="1:6" x14ac:dyDescent="0.2">
      <c r="A191" s="20">
        <f t="shared" si="6"/>
        <v>189</v>
      </c>
      <c r="B191" s="14" t="s">
        <v>379</v>
      </c>
      <c r="C191" s="9" t="s">
        <v>380</v>
      </c>
      <c r="D191" s="19" t="s">
        <v>391</v>
      </c>
      <c r="E191" s="19">
        <f t="shared" si="7"/>
        <v>2</v>
      </c>
      <c r="F191" s="25">
        <f t="shared" si="8"/>
        <v>0.5</v>
      </c>
    </row>
    <row r="192" spans="1:6" x14ac:dyDescent="0.2">
      <c r="A192" s="20">
        <f t="shared" si="6"/>
        <v>190</v>
      </c>
      <c r="B192" s="14" t="s">
        <v>388</v>
      </c>
      <c r="C192" s="9" t="s">
        <v>374</v>
      </c>
      <c r="D192" s="19" t="s">
        <v>392</v>
      </c>
      <c r="E192" s="19">
        <f t="shared" si="7"/>
        <v>1</v>
      </c>
      <c r="F192" s="25">
        <f t="shared" si="8"/>
        <v>1</v>
      </c>
    </row>
  </sheetData>
  <autoFilter ref="A2:F2" xr:uid="{61DD6FF0-2B40-46EC-81DA-2253AAFCC5F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6B3471-43B5-4D0D-A6E2-87AC3EDBD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B46B2-EC9C-417B-A36E-B5470F1247D6}">
  <ds:schemaRefs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C361E32-AE56-498F-AB45-2A2B63ECF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D1-10.IDDS</vt:lpstr>
      <vt:lpstr>2016 SPI DATA D1-10.IDDS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2019-06-14T01:32:46Z</dcterms:created>
  <dcterms:modified xsi:type="dcterms:W3CDTF">2019-09-30T23:12:46Z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