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1. MSC\"/>
    </mc:Choice>
  </mc:AlternateContent>
  <xr:revisionPtr revIDLastSave="0" documentId="13_ncr:1_{8AFABD67-DA98-4AC9-AC3F-E4F675FFF09C}" xr6:coauthVersionLast="36" xr6:coauthVersionMax="36" xr10:uidLastSave="{00000000-0000-0000-0000-000000000000}"/>
  <bookViews>
    <workbookView xWindow="0" yWindow="0" windowWidth="28800" windowHeight="11325" xr2:uid="{5FEC16FA-EF24-4AEC-87DE-238B2A47E284}"/>
  </bookViews>
  <sheets>
    <sheet name="2017 SPI DCS D1-8.FINA" sheetId="4" r:id="rId1"/>
    <sheet name="2017 SPI DATA D1-8.FINA" sheetId="5" r:id="rId2"/>
    <sheet name="2017 data" sheetId="6" r:id="rId3"/>
    <sheet name="Original Data" sheetId="7" r:id="rId4"/>
  </sheets>
  <definedNames>
    <definedName name="_xlnm._FilterDatabase" localSheetId="2" hidden="1">'2017 data'!$A$2:$E$191</definedName>
    <definedName name="_xlnm._FilterDatabase" localSheetId="1" hidden="1">'2017 SPI DATA D1-8.FINA'!#REF!</definedName>
    <definedName name="_xlnm._FilterDatabase" localSheetId="0" hidden="1">'2017 SPI DCS D1-8.FINA'!$A$2:$D$2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3" i="6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3" i="6"/>
  <c r="F2" i="6" l="1"/>
  <c r="E6" i="6"/>
  <c r="E7" i="6"/>
  <c r="E10" i="6"/>
  <c r="E11" i="6"/>
  <c r="E15" i="6"/>
  <c r="E19" i="6"/>
  <c r="E22" i="6"/>
  <c r="E23" i="6"/>
  <c r="E26" i="6"/>
  <c r="E27" i="6"/>
  <c r="E31" i="6"/>
  <c r="E35" i="6"/>
  <c r="E38" i="6"/>
  <c r="E39" i="6"/>
  <c r="E42" i="6"/>
  <c r="E43" i="6"/>
  <c r="E47" i="6"/>
  <c r="E51" i="6"/>
  <c r="E54" i="6"/>
  <c r="E55" i="6"/>
  <c r="E58" i="6"/>
  <c r="E59" i="6"/>
  <c r="E63" i="6"/>
  <c r="E67" i="6"/>
  <c r="E70" i="6"/>
  <c r="E71" i="6"/>
  <c r="E74" i="6"/>
  <c r="E75" i="6"/>
  <c r="E79" i="6"/>
  <c r="E83" i="6"/>
  <c r="E86" i="6"/>
  <c r="E87" i="6"/>
  <c r="E90" i="6"/>
  <c r="E91" i="6"/>
  <c r="E95" i="6"/>
  <c r="E99" i="6"/>
  <c r="E102" i="6"/>
  <c r="E103" i="6"/>
  <c r="E106" i="6"/>
  <c r="E107" i="6"/>
  <c r="E111" i="6"/>
  <c r="E115" i="6"/>
  <c r="E118" i="6"/>
  <c r="E119" i="6"/>
  <c r="E122" i="6"/>
  <c r="E123" i="6"/>
  <c r="E127" i="6"/>
  <c r="E131" i="6"/>
  <c r="E134" i="6"/>
  <c r="E135" i="6"/>
  <c r="E138" i="6"/>
  <c r="E139" i="6"/>
  <c r="E143" i="6"/>
  <c r="E147" i="6"/>
  <c r="E150" i="6"/>
  <c r="E151" i="6"/>
  <c r="E154" i="6"/>
  <c r="E155" i="6"/>
  <c r="E159" i="6"/>
  <c r="E163" i="6"/>
  <c r="E165" i="6"/>
  <c r="E166" i="6"/>
  <c r="E167" i="6"/>
  <c r="E170" i="6"/>
  <c r="E171" i="6"/>
  <c r="E175" i="6"/>
  <c r="E179" i="6"/>
  <c r="E181" i="6"/>
  <c r="E182" i="6"/>
  <c r="E183" i="6"/>
  <c r="E186" i="6"/>
  <c r="E187" i="6"/>
  <c r="E191" i="6"/>
  <c r="E4" i="6"/>
  <c r="E5" i="6"/>
  <c r="E8" i="6"/>
  <c r="E9" i="6"/>
  <c r="E12" i="6"/>
  <c r="E13" i="6"/>
  <c r="E14" i="6"/>
  <c r="E16" i="6"/>
  <c r="E17" i="6"/>
  <c r="E18" i="6"/>
  <c r="E20" i="6"/>
  <c r="E21" i="6"/>
  <c r="E24" i="6"/>
  <c r="E25" i="6"/>
  <c r="E28" i="6"/>
  <c r="E29" i="6"/>
  <c r="E30" i="6"/>
  <c r="E32" i="6"/>
  <c r="E33" i="6"/>
  <c r="E34" i="6"/>
  <c r="E36" i="6"/>
  <c r="E37" i="6"/>
  <c r="E40" i="6"/>
  <c r="E41" i="6"/>
  <c r="E44" i="6"/>
  <c r="E45" i="6"/>
  <c r="E46" i="6"/>
  <c r="E48" i="6"/>
  <c r="E49" i="6"/>
  <c r="E50" i="6"/>
  <c r="E52" i="6"/>
  <c r="E53" i="6"/>
  <c r="E56" i="6"/>
  <c r="E57" i="6"/>
  <c r="E60" i="6"/>
  <c r="E61" i="6"/>
  <c r="E62" i="6"/>
  <c r="E64" i="6"/>
  <c r="E65" i="6"/>
  <c r="E66" i="6"/>
  <c r="E68" i="6"/>
  <c r="E69" i="6"/>
  <c r="E72" i="6"/>
  <c r="E73" i="6"/>
  <c r="E76" i="6"/>
  <c r="E77" i="6"/>
  <c r="E78" i="6"/>
  <c r="E80" i="6"/>
  <c r="E81" i="6"/>
  <c r="E82" i="6"/>
  <c r="E84" i="6"/>
  <c r="E85" i="6"/>
  <c r="E88" i="6"/>
  <c r="E89" i="6"/>
  <c r="E92" i="6"/>
  <c r="E93" i="6"/>
  <c r="E94" i="6"/>
  <c r="E96" i="6"/>
  <c r="E97" i="6"/>
  <c r="E98" i="6"/>
  <c r="E100" i="6"/>
  <c r="E101" i="6"/>
  <c r="E104" i="6"/>
  <c r="E105" i="6"/>
  <c r="E108" i="6"/>
  <c r="E109" i="6"/>
  <c r="E110" i="6"/>
  <c r="E112" i="6"/>
  <c r="E113" i="6"/>
  <c r="E114" i="6"/>
  <c r="E116" i="6"/>
  <c r="E117" i="6"/>
  <c r="E120" i="6"/>
  <c r="E121" i="6"/>
  <c r="E124" i="6"/>
  <c r="E125" i="6"/>
  <c r="E126" i="6"/>
  <c r="E128" i="6"/>
  <c r="E129" i="6"/>
  <c r="E130" i="6"/>
  <c r="E132" i="6"/>
  <c r="E133" i="6"/>
  <c r="E136" i="6"/>
  <c r="E137" i="6"/>
  <c r="E140" i="6"/>
  <c r="E141" i="6"/>
  <c r="E142" i="6"/>
  <c r="E144" i="6"/>
  <c r="E145" i="6"/>
  <c r="E146" i="6"/>
  <c r="E148" i="6"/>
  <c r="E149" i="6"/>
  <c r="E152" i="6"/>
  <c r="E153" i="6"/>
  <c r="E156" i="6"/>
  <c r="E157" i="6"/>
  <c r="E158" i="6"/>
  <c r="E160" i="6"/>
  <c r="E161" i="6"/>
  <c r="E162" i="6"/>
  <c r="E164" i="6"/>
  <c r="E168" i="6"/>
  <c r="E169" i="6"/>
  <c r="E172" i="6"/>
  <c r="E173" i="6"/>
  <c r="E174" i="6"/>
  <c r="E176" i="6"/>
  <c r="E177" i="6"/>
  <c r="E178" i="6"/>
  <c r="E180" i="6"/>
  <c r="E184" i="6"/>
  <c r="E185" i="6"/>
  <c r="E188" i="6"/>
  <c r="E189" i="6"/>
  <c r="E190" i="6"/>
  <c r="E192" i="6"/>
  <c r="D192" i="5" s="1"/>
  <c r="E3" i="6"/>
  <c r="A192" i="6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D3" i="5" l="1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Dereje Ketema Wolde</author>
  </authors>
  <commentList>
    <comment ref="C11" authorId="0" shapeId="0" xr:uid="{6B2FE476-CCEC-46B8-BCCC-D2989273C5B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
https://dsbb.imf.org/egdds/dqaf-base/country/AZE/category/CGO00</t>
        </r>
      </text>
    </comment>
    <comment ref="C14" authorId="0" shapeId="0" xr:uid="{918B3F75-5A02-4B92-A754-78FD39B702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
https://dsbb.imf.org/egdds/dqaf-base/country/BGD/category/CGO00</t>
        </r>
      </text>
    </comment>
    <comment ref="E16" authorId="0" shapeId="0" xr:uid="{A6D8AADF-75FF-4674-B2D7-F4F9B5267AB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GFS database shows GFSM 2014
http://data.imf.org/regular.aspx?key=60950584</t>
        </r>
      </text>
    </comment>
    <comment ref="C24" authorId="0" shapeId="0" xr:uid="{5F3F0234-C134-48D6-B142-097B769AB67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shows MFSM 1986 central government borrowing requirements but GFS database shows 2014
https://dsbb.imf.org/sdds/dqaf-base/country/BRA/category/CGO00</t>
        </r>
      </text>
    </comment>
    <comment ref="C29" authorId="0" shapeId="0" xr:uid="{203C7B1A-4B09-4AD3-9946-698CC1AE8D6A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mentions also GFSM 1998 which I belive is suppose to be 1986</t>
        </r>
      </text>
    </comment>
    <comment ref="C32" authorId="0" shapeId="0" xr:uid="{95E8BC7C-8790-45EA-9C75-0EFB46058257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also mentions GFSM 2004</t>
        </r>
      </text>
    </comment>
    <comment ref="C33" authorId="0" shapeId="0" xr:uid="{3B98882C-E1D9-46DD-8E0D-F7A6BC7EFB7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mentions GFSM 1987 which I belive is a typo and should be 1986</t>
        </r>
      </text>
    </comment>
    <comment ref="C36" authorId="0" shapeId="0" xr:uid="{1B2BEC2C-A05F-49E3-951E-F361EEC639DB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also mentions GFSM 1986</t>
        </r>
      </text>
    </comment>
    <comment ref="C37" authorId="0" shapeId="0" xr:uid="{7268E456-E447-429F-9DB6-D6AA51D308C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C41" authorId="0" shapeId="0" xr:uid="{DACF5332-9799-4449-8263-35C68A36CA9E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DSBB also mentions GFSM 2001 but it looks like the compilation of fiscal statistics generally follows the guidelines of A Manual on Government Finance Statistics 1986 (GFSM 1986). And still trying to migrate to GFSM 2001.</t>
        </r>
      </text>
    </comment>
    <comment ref="C56" authorId="0" shapeId="0" xr:uid="{86C54FCE-A999-49B3-8470-17021377A3E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only part of the comilpation is simliar to GFSM2001</t>
        </r>
      </text>
    </comment>
    <comment ref="C57" authorId="0" shapeId="0" xr:uid="{4165EC62-2EDE-4848-8C94-686727698A5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C75" authorId="0" shapeId="0" xr:uid="{65463C49-E3A5-4959-BEAA-A123A1810B68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Fiscal Deficit is reported in line with GFSM 2014 but no other information regarding other compilation of GF</t>
        </r>
      </text>
    </comment>
    <comment ref="C83" authorId="0" shapeId="0" xr:uid="{DB060F7F-BEA3-48A6-9321-9C97E02516E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The data are largely compliant with GFSM 2001, but not consolidated</t>
        </r>
      </text>
    </comment>
    <comment ref="C86" authorId="0" shapeId="0" xr:uid="{A842560B-F482-4BEF-BB00-849A5DE2A69A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analytical presentation is in accordance with GFSM 2001</t>
        </r>
      </text>
    </comment>
    <comment ref="C174" authorId="0" shapeId="0" xr:uid="{27126543-F270-42C0-84E8-6BE038D3F580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  <comment ref="C190" authorId="0" shapeId="0" xr:uid="{FC576BA7-F840-4410-A72D-0312302C43B9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Not specified which version of GFSM in DSBB only mentions GFSM</t>
        </r>
      </text>
    </comment>
  </commentList>
</comments>
</file>

<file path=xl/sharedStrings.xml><?xml version="1.0" encoding="utf-8"?>
<sst xmlns="http://schemas.openxmlformats.org/spreadsheetml/2006/main" count="1931" uniqueCount="394">
  <si>
    <t>Time</t>
  </si>
  <si>
    <t>Country</t>
  </si>
  <si>
    <t>Series</t>
  </si>
  <si>
    <t>SCALE</t>
  </si>
  <si>
    <t>AFG</t>
  </si>
  <si>
    <t>SC.MSC.FINA.ZS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</si>
  <si>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</si>
  <si>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</si>
  <si>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</si>
  <si>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</si>
  <si>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</si>
  <si>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</si>
  <si>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</si>
  <si>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</si>
  <si>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</si>
  <si>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</si>
  <si>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</si>
  <si>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</si>
  <si>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</si>
  <si>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</si>
  <si>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</si>
  <si>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</si>
  <si>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</si>
  <si>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</si>
  <si>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</si>
  <si>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</si>
  <si>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</si>
  <si>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</si>
  <si>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</si>
  <si>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</si>
  <si>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</si>
  <si>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</si>
  <si>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</si>
  <si>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</si>
  <si>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</si>
  <si>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</si>
  <si>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</si>
  <si>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</si>
  <si>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</si>
  <si>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</si>
  <si>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</si>
  <si>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</si>
  <si>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</si>
  <si>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</si>
  <si>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</si>
  <si>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</si>
  <si>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</si>
  <si>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</si>
  <si>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</si>
  <si>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</si>
  <si>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</si>
  <si>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</si>
  <si>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</si>
  <si>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</si>
  <si>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</si>
  <si>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</si>
  <si>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</si>
  <si>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</si>
  <si>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</si>
  <si>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</si>
  <si>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</si>
  <si>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</si>
  <si>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</si>
  <si>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</si>
  <si>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</si>
  <si>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</si>
  <si>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</si>
  <si>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</si>
  <si>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</si>
  <si>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</si>
  <si>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</si>
  <si>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</si>
  <si>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</si>
  <si>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</si>
  <si>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</si>
  <si>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</si>
  <si>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</si>
  <si>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</si>
  <si>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</si>
  <si>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</si>
  <si>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</si>
  <si>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</si>
  <si>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</si>
  <si>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</si>
  <si>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</si>
  <si>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</si>
  <si>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</si>
  <si>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</si>
  <si>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</si>
  <si>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</si>
  <si>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</si>
  <si>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</si>
  <si>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</si>
  <si>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</si>
  <si>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</si>
  <si>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</si>
  <si>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</si>
  <si>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</si>
  <si>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</si>
  <si>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</si>
  <si>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</si>
  <si>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</si>
  <si>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</si>
  <si>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</si>
  <si>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</si>
  <si>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</si>
  <si>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</si>
  <si>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</si>
  <si>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</si>
  <si>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</si>
  <si>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</si>
  <si>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</si>
  <si>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</si>
  <si>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</si>
  <si>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</si>
  <si>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</si>
  <si>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</si>
  <si>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</si>
  <si>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</si>
  <si>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</si>
  <si>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</si>
  <si>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</si>
  <si>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</si>
  <si>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</si>
  <si>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</si>
  <si>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</si>
  <si>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</si>
  <si>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</si>
  <si>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</si>
  <si>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</si>
  <si>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</si>
  <si>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</si>
  <si>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</si>
  <si>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</si>
  <si>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</si>
  <si>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</si>
  <si>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</si>
  <si>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</si>
  <si>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</si>
  <si>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</si>
  <si>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</si>
  <si>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</si>
  <si>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</si>
  <si>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</si>
  <si>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</si>
  <si>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</si>
  <si>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</si>
  <si>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</si>
  <si>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</si>
  <si>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</si>
  <si>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</si>
  <si>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</si>
  <si>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</si>
  <si>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</si>
  <si>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</si>
  <si>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</si>
  <si>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</si>
  <si>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</si>
  <si>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</si>
  <si>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</si>
  <si>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</si>
  <si>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</si>
  <si>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</si>
  <si>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</si>
  <si>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</si>
  <si>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</si>
  <si>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</si>
  <si>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</si>
  <si>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</si>
  <si>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</si>
  <si>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</si>
  <si>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</si>
  <si>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</si>
  <si>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</si>
  <si>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</si>
  <si>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</si>
  <si>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</si>
  <si>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</si>
  <si>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</si>
  <si>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</si>
  <si>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</si>
  <si>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</si>
  <si>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</si>
  <si>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</si>
  <si>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</si>
  <si>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</si>
  <si>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</si>
  <si>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</si>
  <si>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</si>
  <si>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</si>
  <si>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</si>
  <si>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</si>
  <si>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</si>
  <si>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</si>
  <si>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</si>
  <si>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</si>
  <si>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Compilation of government finance statistics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</si>
  <si>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</si>
  <si>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</si>
  <si>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</si>
  <si>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</si>
  <si>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</si>
  <si>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</si>
  <si>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</si>
  <si>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</si>
  <si>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</si>
  <si>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</si>
  <si>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</si>
  <si>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</si>
  <si>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</si>
  <si>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</si>
  <si>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</si>
  <si>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</si>
  <si>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</si>
  <si>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</si>
  <si>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</si>
  <si>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</si>
  <si>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</si>
  <si>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</si>
  <si>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</si>
  <si>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</si>
  <si>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</si>
  <si>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</si>
  <si>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</si>
  <si>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</si>
  <si>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</si>
  <si>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</si>
  <si>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</si>
  <si>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</si>
  <si>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</si>
  <si>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</si>
  <si>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</si>
  <si>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</si>
  <si>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</si>
  <si>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</si>
  <si>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</si>
  <si>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</si>
  <si>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</si>
  <si>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</si>
  <si>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</si>
  <si>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</si>
  <si>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</si>
  <si>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</si>
  <si>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</si>
  <si>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</si>
  <si>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</si>
  <si>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</si>
  <si>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</si>
  <si>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</si>
  <si>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</si>
  <si>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</si>
  <si>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</si>
  <si>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</si>
  <si>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</si>
  <si>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</si>
  <si>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</si>
  <si>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</si>
  <si>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</si>
  <si>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</si>
  <si>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</si>
  <si>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</si>
  <si>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</si>
  <si>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</si>
  <si>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</si>
  <si>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</si>
  <si>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</si>
  <si>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</si>
  <si>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</si>
  <si>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</si>
  <si>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</si>
  <si>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</si>
  <si>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</si>
  <si>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</si>
  <si>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</si>
  <si>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</si>
  <si>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</si>
  <si>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</si>
  <si>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</si>
  <si>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</si>
  <si>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</si>
  <si>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</si>
  <si>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</si>
  <si>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</si>
  <si>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</si>
  <si>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</si>
  <si>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</si>
  <si>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</si>
  <si>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</si>
  <si>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</si>
  <si>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</si>
  <si>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</si>
  <si>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</si>
  <si>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</si>
  <si>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</si>
  <si>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</si>
  <si>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</si>
  <si>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</si>
  <si>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</si>
  <si>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</si>
  <si>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</si>
  <si>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</si>
  <si>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</si>
  <si>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</si>
  <si>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</si>
  <si>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</si>
  <si>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</si>
  <si>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</si>
  <si>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</si>
  <si>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</si>
  <si>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</si>
  <si>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</si>
  <si>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</si>
  <si>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</si>
  <si>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</si>
  <si>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</si>
  <si>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</si>
  <si>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</si>
  <si>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</si>
  <si>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</si>
  <si>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</si>
  <si>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</si>
  <si>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</si>
  <si>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</si>
  <si>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</si>
  <si>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</si>
  <si>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</si>
  <si>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</si>
  <si>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</si>
  <si>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</si>
  <si>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</si>
  <si>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</si>
  <si>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</si>
  <si>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</si>
  <si>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</si>
  <si>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</si>
  <si>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</si>
  <si>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</si>
  <si>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</si>
  <si>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</si>
  <si>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</si>
  <si>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</si>
  <si>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</si>
  <si>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</si>
  <si>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</si>
  <si>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</si>
  <si>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</si>
  <si>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</si>
  <si>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</si>
  <si>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</si>
  <si>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</si>
  <si>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</si>
  <si>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</si>
  <si>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</si>
  <si>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</si>
  <si>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</si>
  <si>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</si>
  <si>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</si>
  <si>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</si>
  <si>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</si>
  <si>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</si>
  <si>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</si>
  <si>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</si>
  <si>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</si>
  <si>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</si>
  <si>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</si>
  <si>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</si>
  <si>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</si>
  <si>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</si>
  <si>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</si>
  <si>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</si>
  <si>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</si>
  <si>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</si>
  <si>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</si>
  <si>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</si>
  <si>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</si>
  <si>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</si>
  <si>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</si>
  <si>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</si>
  <si>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</si>
  <si>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</si>
  <si>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</si>
  <si>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</si>
  <si>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</si>
  <si>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</si>
  <si>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</si>
  <si>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</si>
  <si>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</si>
  <si>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PSE</t>
  </si>
  <si>
    <t>YR2017</t>
  </si>
  <si>
    <t>NA</t>
  </si>
  <si>
    <t>ESA 2010</t>
  </si>
  <si>
    <t>other</t>
  </si>
  <si>
    <t>ESA 1995</t>
  </si>
  <si>
    <t>West bank and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</si>
</sst>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u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3" fillId="0" borderId="1" xfId="1" applyFont="1" applyFill="1" applyBorder="1" applyAlignment="1">
      <alignment horizontal="left"/>
    </xf>
    <xf numFmtId="164" fontId="4" fillId="0" borderId="4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center" vertical="top" wrapText="1"/>
    </xf>
    <xf numFmtId="0" fontId="4" fillId="0" borderId="0" xfId="0" applyFont="1" applyFill="1"/>
    <xf numFmtId="0" fontId="4" fillId="0" borderId="3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1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6" fillId="2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0" borderId="1" xfId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9" fillId="6" borderId="1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0" fillId="4" borderId="0" xfId="0" applyFill="1"/>
  </cellXfs>
  <cellStyles count="2">
    <cellStyle name="Normal" xfId="0" builtinId="0"/>
    <cellStyle name="Normal_cty99" xfId="1" xr:uid="{C658786C-E972-4314-8596-75C71DAD303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4736-A20F-494B-82FC-9FDE1CAB3AEA}">
  <dimension ref="A1:D220"/>
  <sheetViews>
    <sheetView showGridLines="0" tabSelected="1" topLeftCell="A159" workbookViewId="0">
      <selection activeCell="I181" sqref="I181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388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v>2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v>0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v>0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v>0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v>2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v>0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v>2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v>2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v>2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v>2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v>0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v>2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v>2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v>0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v>0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v>0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v>0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v>0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v>0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v>0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v>2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v>2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v>2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v>0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v>0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v>0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v>2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v>2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v>0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v>0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v>2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v>2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v>0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v>0</v>
      </c>
    </row>
    <row r="57" spans="1:4" s="1" customFormat="1" x14ac:dyDescent="0.25">
      <c r="A57" s="3" t="s">
        <v>60</v>
      </c>
      <c r="B57" s="4" t="s">
        <v>5</v>
      </c>
      <c r="C57" s="2">
        <v>0</v>
      </c>
      <c r="D57" s="5">
        <v>2</v>
      </c>
    </row>
    <row r="58" spans="1:4" s="1" customFormat="1" x14ac:dyDescent="0.25">
      <c r="A58" s="3" t="s">
        <v>61</v>
      </c>
      <c r="B58" s="4" t="s">
        <v>5</v>
      </c>
      <c r="C58" s="2">
        <v>0</v>
      </c>
      <c r="D58" s="5">
        <v>0</v>
      </c>
    </row>
    <row r="59" spans="1:4" s="1" customFormat="1" x14ac:dyDescent="0.25">
      <c r="A59" s="3" t="s">
        <v>62</v>
      </c>
      <c r="B59" s="4" t="s">
        <v>5</v>
      </c>
      <c r="C59" s="2">
        <v>0</v>
      </c>
      <c r="D59" s="5">
        <v>1</v>
      </c>
    </row>
    <row r="60" spans="1:4" s="1" customFormat="1" x14ac:dyDescent="0.25">
      <c r="A60" s="3" t="s">
        <v>63</v>
      </c>
      <c r="B60" s="4" t="s">
        <v>5</v>
      </c>
      <c r="C60" s="2">
        <v>0</v>
      </c>
      <c r="D60" s="5">
        <v>1</v>
      </c>
    </row>
    <row r="61" spans="1:4" s="1" customFormat="1" x14ac:dyDescent="0.25">
      <c r="A61" s="3" t="s">
        <v>64</v>
      </c>
      <c r="B61" s="4" t="s">
        <v>5</v>
      </c>
      <c r="C61" s="2">
        <v>0</v>
      </c>
      <c r="D61" s="5">
        <v>0</v>
      </c>
    </row>
    <row r="62" spans="1:4" s="1" customFormat="1" x14ac:dyDescent="0.25">
      <c r="A62" s="3" t="s">
        <v>65</v>
      </c>
      <c r="B62" s="4" t="s">
        <v>5</v>
      </c>
      <c r="C62" s="2">
        <v>0</v>
      </c>
      <c r="D62" s="5">
        <v>0</v>
      </c>
    </row>
    <row r="63" spans="1:4" s="1" customFormat="1" x14ac:dyDescent="0.25">
      <c r="A63" s="3" t="s">
        <v>66</v>
      </c>
      <c r="B63" s="4" t="s">
        <v>5</v>
      </c>
      <c r="C63" s="2">
        <v>0</v>
      </c>
      <c r="D63" s="5">
        <v>2</v>
      </c>
    </row>
    <row r="64" spans="1:4" s="1" customFormat="1" x14ac:dyDescent="0.25">
      <c r="A64" s="3" t="s">
        <v>67</v>
      </c>
      <c r="B64" s="4" t="s">
        <v>5</v>
      </c>
      <c r="C64" s="2">
        <v>0</v>
      </c>
      <c r="D64" s="5">
        <v>1</v>
      </c>
    </row>
    <row r="65" spans="1:4" s="1" customFormat="1" x14ac:dyDescent="0.25">
      <c r="A65" s="3" t="s">
        <v>68</v>
      </c>
      <c r="B65" s="4" t="s">
        <v>5</v>
      </c>
      <c r="C65" s="2">
        <v>0</v>
      </c>
      <c r="D65" s="5">
        <v>0</v>
      </c>
    </row>
    <row r="66" spans="1:4" s="1" customFormat="1" x14ac:dyDescent="0.25">
      <c r="A66" s="3" t="s">
        <v>69</v>
      </c>
      <c r="B66" s="4" t="s">
        <v>5</v>
      </c>
      <c r="C66" s="2">
        <v>0</v>
      </c>
      <c r="D66" s="5">
        <v>1</v>
      </c>
    </row>
    <row r="67" spans="1:4" s="1" customFormat="1" x14ac:dyDescent="0.25">
      <c r="A67" s="3" t="s">
        <v>70</v>
      </c>
      <c r="B67" s="4" t="s">
        <v>5</v>
      </c>
      <c r="C67" s="2">
        <v>0</v>
      </c>
      <c r="D67" s="5">
        <v>0</v>
      </c>
    </row>
    <row r="68" spans="1:4" s="1" customFormat="1" x14ac:dyDescent="0.25">
      <c r="A68" s="3" t="s">
        <v>71</v>
      </c>
      <c r="B68" s="4" t="s">
        <v>5</v>
      </c>
      <c r="C68" s="2">
        <v>0</v>
      </c>
      <c r="D68" s="5">
        <v>0</v>
      </c>
    </row>
    <row r="69" spans="1:4" s="1" customFormat="1" x14ac:dyDescent="0.25">
      <c r="A69" s="3" t="s">
        <v>72</v>
      </c>
      <c r="B69" s="4" t="s">
        <v>5</v>
      </c>
      <c r="C69" s="2">
        <v>0</v>
      </c>
      <c r="D69" s="5">
        <v>0</v>
      </c>
    </row>
    <row r="70" spans="1:4" s="1" customFormat="1" x14ac:dyDescent="0.25">
      <c r="A70" s="3" t="s">
        <v>73</v>
      </c>
      <c r="B70" s="4" t="s">
        <v>5</v>
      </c>
      <c r="C70" s="2">
        <v>0</v>
      </c>
      <c r="D70" s="5">
        <v>0</v>
      </c>
    </row>
    <row r="71" spans="1:4" s="1" customFormat="1" x14ac:dyDescent="0.25">
      <c r="A71" s="3" t="s">
        <v>74</v>
      </c>
      <c r="B71" s="4" t="s">
        <v>5</v>
      </c>
      <c r="C71" s="2">
        <v>0</v>
      </c>
      <c r="D71" s="5">
        <v>0</v>
      </c>
    </row>
    <row r="72" spans="1:4" s="1" customFormat="1" x14ac:dyDescent="0.25">
      <c r="A72" s="3" t="s">
        <v>75</v>
      </c>
      <c r="B72" s="4" t="s">
        <v>5</v>
      </c>
      <c r="C72" s="2">
        <v>0</v>
      </c>
      <c r="D72" s="5">
        <v>0</v>
      </c>
    </row>
    <row r="73" spans="1:4" s="1" customFormat="1" x14ac:dyDescent="0.25">
      <c r="A73" s="3" t="s">
        <v>76</v>
      </c>
      <c r="B73" s="4" t="s">
        <v>5</v>
      </c>
      <c r="C73" s="2">
        <v>0</v>
      </c>
      <c r="D73" s="5">
        <v>0</v>
      </c>
    </row>
    <row r="74" spans="1:4" s="1" customFormat="1" x14ac:dyDescent="0.25">
      <c r="A74" s="3" t="s">
        <v>77</v>
      </c>
      <c r="B74" s="4" t="s">
        <v>5</v>
      </c>
      <c r="C74" s="2">
        <v>0</v>
      </c>
      <c r="D74" s="5">
        <v>1</v>
      </c>
    </row>
    <row r="75" spans="1:4" s="1" customFormat="1" x14ac:dyDescent="0.25">
      <c r="A75" s="3" t="s">
        <v>78</v>
      </c>
      <c r="B75" s="4" t="s">
        <v>5</v>
      </c>
      <c r="C75" s="2">
        <v>0</v>
      </c>
      <c r="D75" s="5">
        <v>2</v>
      </c>
    </row>
    <row r="76" spans="1:4" s="1" customFormat="1" x14ac:dyDescent="0.25">
      <c r="A76" s="3" t="s">
        <v>79</v>
      </c>
      <c r="B76" s="4" t="s">
        <v>5</v>
      </c>
      <c r="C76" s="2">
        <v>0</v>
      </c>
      <c r="D76" s="5">
        <v>1</v>
      </c>
    </row>
    <row r="77" spans="1:4" s="1" customFormat="1" x14ac:dyDescent="0.25">
      <c r="A77" s="3" t="s">
        <v>80</v>
      </c>
      <c r="B77" s="4" t="s">
        <v>5</v>
      </c>
      <c r="C77" s="2">
        <v>0</v>
      </c>
      <c r="D77" s="5">
        <v>1</v>
      </c>
    </row>
    <row r="78" spans="1:4" s="1" customFormat="1" x14ac:dyDescent="0.25">
      <c r="A78" s="3" t="s">
        <v>81</v>
      </c>
      <c r="B78" s="4" t="s">
        <v>5</v>
      </c>
      <c r="C78" s="2">
        <v>0</v>
      </c>
      <c r="D78" s="5">
        <v>0</v>
      </c>
    </row>
    <row r="79" spans="1:4" s="1" customFormat="1" x14ac:dyDescent="0.25">
      <c r="A79" s="3" t="s">
        <v>82</v>
      </c>
      <c r="B79" s="4" t="s">
        <v>5</v>
      </c>
      <c r="C79" s="2">
        <v>0</v>
      </c>
      <c r="D79" s="5">
        <v>2</v>
      </c>
    </row>
    <row r="80" spans="1:4" s="1" customFormat="1" x14ac:dyDescent="0.25">
      <c r="A80" s="3" t="s">
        <v>83</v>
      </c>
      <c r="B80" s="4" t="s">
        <v>5</v>
      </c>
      <c r="C80" s="2">
        <v>0</v>
      </c>
      <c r="D80" s="5">
        <v>1</v>
      </c>
    </row>
    <row r="81" spans="1:4" s="1" customFormat="1" x14ac:dyDescent="0.25">
      <c r="A81" s="3" t="s">
        <v>84</v>
      </c>
      <c r="B81" s="4" t="s">
        <v>5</v>
      </c>
      <c r="C81" s="2">
        <v>0</v>
      </c>
      <c r="D81" s="5">
        <v>1</v>
      </c>
    </row>
    <row r="82" spans="1:4" s="1" customFormat="1" x14ac:dyDescent="0.25">
      <c r="A82" s="3" t="s">
        <v>85</v>
      </c>
      <c r="B82" s="4" t="s">
        <v>5</v>
      </c>
      <c r="C82" s="2">
        <v>0</v>
      </c>
      <c r="D82" s="5">
        <v>1</v>
      </c>
    </row>
    <row r="83" spans="1:4" s="1" customFormat="1" x14ac:dyDescent="0.25">
      <c r="A83" s="3" t="s">
        <v>86</v>
      </c>
      <c r="B83" s="4" t="s">
        <v>5</v>
      </c>
      <c r="C83" s="2">
        <v>0</v>
      </c>
      <c r="D83" s="5">
        <v>0</v>
      </c>
    </row>
    <row r="84" spans="1:4" s="1" customFormat="1" x14ac:dyDescent="0.25">
      <c r="A84" s="3" t="s">
        <v>87</v>
      </c>
      <c r="B84" s="4" t="s">
        <v>5</v>
      </c>
      <c r="C84" s="2">
        <v>0</v>
      </c>
      <c r="D84" s="5">
        <v>2</v>
      </c>
    </row>
    <row r="85" spans="1:4" s="1" customFormat="1" x14ac:dyDescent="0.25">
      <c r="A85" s="3" t="s">
        <v>88</v>
      </c>
      <c r="B85" s="4" t="s">
        <v>5</v>
      </c>
      <c r="C85" s="2">
        <v>0</v>
      </c>
      <c r="D85" s="5">
        <v>2</v>
      </c>
    </row>
    <row r="86" spans="1:4" s="1" customFormat="1" x14ac:dyDescent="0.25">
      <c r="A86" s="3" t="s">
        <v>89</v>
      </c>
      <c r="B86" s="4" t="s">
        <v>5</v>
      </c>
      <c r="C86" s="2">
        <v>0</v>
      </c>
      <c r="D86" s="5">
        <v>0</v>
      </c>
    </row>
    <row r="87" spans="1:4" s="1" customFormat="1" x14ac:dyDescent="0.25">
      <c r="A87" s="3" t="s">
        <v>90</v>
      </c>
      <c r="B87" s="4" t="s">
        <v>5</v>
      </c>
      <c r="C87" s="2">
        <v>0</v>
      </c>
      <c r="D87" s="5">
        <v>0</v>
      </c>
    </row>
    <row r="88" spans="1:4" s="1" customFormat="1" x14ac:dyDescent="0.25">
      <c r="A88" s="3" t="s">
        <v>91</v>
      </c>
      <c r="B88" s="4" t="s">
        <v>5</v>
      </c>
      <c r="C88" s="2">
        <v>0</v>
      </c>
      <c r="D88" s="5">
        <v>0</v>
      </c>
    </row>
    <row r="89" spans="1:4" s="1" customFormat="1" x14ac:dyDescent="0.25">
      <c r="A89" s="3" t="s">
        <v>92</v>
      </c>
      <c r="B89" s="4" t="s">
        <v>5</v>
      </c>
      <c r="C89" s="2">
        <v>0</v>
      </c>
      <c r="D89" s="5">
        <v>2</v>
      </c>
    </row>
    <row r="90" spans="1:4" s="1" customFormat="1" x14ac:dyDescent="0.25">
      <c r="A90" s="3" t="s">
        <v>93</v>
      </c>
      <c r="B90" s="4" t="s">
        <v>5</v>
      </c>
      <c r="C90" s="2">
        <v>0</v>
      </c>
      <c r="D90" s="5">
        <v>1</v>
      </c>
    </row>
    <row r="91" spans="1:4" s="1" customFormat="1" x14ac:dyDescent="0.25">
      <c r="A91" s="3" t="s">
        <v>94</v>
      </c>
      <c r="B91" s="4" t="s">
        <v>5</v>
      </c>
      <c r="C91" s="2">
        <v>0</v>
      </c>
      <c r="D91" s="5">
        <v>0</v>
      </c>
    </row>
    <row r="92" spans="1:4" s="1" customFormat="1" x14ac:dyDescent="0.25">
      <c r="A92" s="3" t="s">
        <v>95</v>
      </c>
      <c r="B92" s="4" t="s">
        <v>5</v>
      </c>
      <c r="C92" s="2">
        <v>0</v>
      </c>
      <c r="D92" s="5">
        <v>2</v>
      </c>
    </row>
    <row r="93" spans="1:4" s="1" customFormat="1" x14ac:dyDescent="0.25">
      <c r="A93" s="3" t="s">
        <v>96</v>
      </c>
      <c r="B93" s="4" t="s">
        <v>5</v>
      </c>
      <c r="C93" s="2">
        <v>0</v>
      </c>
      <c r="D93" s="5">
        <v>0</v>
      </c>
    </row>
    <row r="94" spans="1:4" s="1" customFormat="1" x14ac:dyDescent="0.25">
      <c r="A94" s="3" t="s">
        <v>97</v>
      </c>
      <c r="B94" s="4" t="s">
        <v>5</v>
      </c>
      <c r="C94" s="2">
        <v>0</v>
      </c>
      <c r="D94" s="5">
        <v>0</v>
      </c>
    </row>
    <row r="95" spans="1:4" s="1" customFormat="1" x14ac:dyDescent="0.25">
      <c r="A95" s="3" t="s">
        <v>98</v>
      </c>
      <c r="B95" s="4" t="s">
        <v>5</v>
      </c>
      <c r="C95" s="2">
        <v>0</v>
      </c>
      <c r="D95" s="5">
        <v>2</v>
      </c>
    </row>
    <row r="96" spans="1:4" s="1" customFormat="1" x14ac:dyDescent="0.25">
      <c r="A96" s="3" t="s">
        <v>99</v>
      </c>
      <c r="B96" s="4" t="s">
        <v>5</v>
      </c>
      <c r="C96" s="2">
        <v>0</v>
      </c>
      <c r="D96" s="5">
        <v>2</v>
      </c>
    </row>
    <row r="97" spans="1:4" s="1" customFormat="1" x14ac:dyDescent="0.25">
      <c r="A97" s="3" t="s">
        <v>100</v>
      </c>
      <c r="B97" s="4" t="s">
        <v>5</v>
      </c>
      <c r="C97" s="2">
        <v>0</v>
      </c>
      <c r="D97" s="5">
        <v>2</v>
      </c>
    </row>
    <row r="98" spans="1:4" s="1" customFormat="1" x14ac:dyDescent="0.25">
      <c r="A98" s="3" t="s">
        <v>101</v>
      </c>
      <c r="B98" s="4" t="s">
        <v>5</v>
      </c>
      <c r="C98" s="2">
        <v>0</v>
      </c>
      <c r="D98" s="5">
        <v>0</v>
      </c>
    </row>
    <row r="99" spans="1:4" s="1" customFormat="1" x14ac:dyDescent="0.25">
      <c r="A99" s="3" t="s">
        <v>102</v>
      </c>
      <c r="B99" s="4" t="s">
        <v>5</v>
      </c>
      <c r="C99" s="2">
        <v>0</v>
      </c>
      <c r="D99" s="5">
        <v>1</v>
      </c>
    </row>
    <row r="100" spans="1:4" s="1" customFormat="1" x14ac:dyDescent="0.25">
      <c r="A100" s="3" t="s">
        <v>103</v>
      </c>
      <c r="B100" s="4" t="s">
        <v>5</v>
      </c>
      <c r="C100" s="2">
        <v>0</v>
      </c>
      <c r="D100" s="5">
        <v>1</v>
      </c>
    </row>
    <row r="101" spans="1:4" s="1" customFormat="1" x14ac:dyDescent="0.25">
      <c r="A101" s="3" t="s">
        <v>129</v>
      </c>
      <c r="B101" s="4" t="s">
        <v>5</v>
      </c>
      <c r="C101" s="2">
        <v>0</v>
      </c>
      <c r="D101" s="5">
        <v>0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v>2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v>0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v>0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v>0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v>2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v>0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v>2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v>0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v>0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v>0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v>1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v>0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v>0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v>0</v>
      </c>
    </row>
    <row r="127" spans="1:4" s="1" customFormat="1" x14ac:dyDescent="0.25">
      <c r="A127" s="3" t="s">
        <v>130</v>
      </c>
      <c r="B127" s="4" t="s">
        <v>5</v>
      </c>
      <c r="C127" s="2">
        <v>0</v>
      </c>
      <c r="D127" s="5">
        <v>1</v>
      </c>
    </row>
    <row r="128" spans="1:4" s="1" customFormat="1" x14ac:dyDescent="0.25">
      <c r="A128" s="3" t="s">
        <v>131</v>
      </c>
      <c r="B128" s="4" t="s">
        <v>5</v>
      </c>
      <c r="C128" s="2">
        <v>0</v>
      </c>
      <c r="D128" s="5">
        <v>0</v>
      </c>
    </row>
    <row r="129" spans="1:4" s="1" customFormat="1" x14ac:dyDescent="0.25">
      <c r="A129" s="3" t="s">
        <v>132</v>
      </c>
      <c r="B129" s="4" t="s">
        <v>5</v>
      </c>
      <c r="C129" s="2">
        <v>0</v>
      </c>
      <c r="D129" s="5">
        <v>0</v>
      </c>
    </row>
    <row r="130" spans="1:4" s="1" customFormat="1" x14ac:dyDescent="0.25">
      <c r="A130" s="3" t="s">
        <v>133</v>
      </c>
      <c r="B130" s="4" t="s">
        <v>5</v>
      </c>
      <c r="C130" s="2">
        <v>0</v>
      </c>
      <c r="D130" s="5">
        <v>2</v>
      </c>
    </row>
    <row r="131" spans="1:4" s="1" customFormat="1" x14ac:dyDescent="0.25">
      <c r="A131" s="3" t="s">
        <v>134</v>
      </c>
      <c r="B131" s="4" t="s">
        <v>5</v>
      </c>
      <c r="C131" s="2">
        <v>0</v>
      </c>
      <c r="D131" s="5">
        <v>0</v>
      </c>
    </row>
    <row r="132" spans="1:4" s="1" customFormat="1" x14ac:dyDescent="0.25">
      <c r="A132" s="3" t="s">
        <v>135</v>
      </c>
      <c r="B132" s="4" t="s">
        <v>5</v>
      </c>
      <c r="C132" s="2">
        <v>0</v>
      </c>
      <c r="D132" s="5">
        <v>0</v>
      </c>
    </row>
    <row r="133" spans="1:4" s="1" customFormat="1" x14ac:dyDescent="0.25">
      <c r="A133" s="3" t="s">
        <v>136</v>
      </c>
      <c r="B133" s="4" t="s">
        <v>5</v>
      </c>
      <c r="C133" s="2">
        <v>0</v>
      </c>
      <c r="D133" s="5">
        <v>0</v>
      </c>
    </row>
    <row r="134" spans="1:4" s="1" customFormat="1" x14ac:dyDescent="0.25">
      <c r="A134" s="3" t="s">
        <v>137</v>
      </c>
      <c r="B134" s="4" t="s">
        <v>5</v>
      </c>
      <c r="C134" s="2">
        <v>0</v>
      </c>
      <c r="D134" s="5">
        <v>0</v>
      </c>
    </row>
    <row r="135" spans="1:4" s="1" customFormat="1" x14ac:dyDescent="0.25">
      <c r="A135" s="3" t="s">
        <v>138</v>
      </c>
      <c r="B135" s="4" t="s">
        <v>5</v>
      </c>
      <c r="C135" s="2">
        <v>0</v>
      </c>
      <c r="D135" s="5">
        <v>0</v>
      </c>
    </row>
    <row r="136" spans="1:4" s="1" customFormat="1" x14ac:dyDescent="0.25">
      <c r="A136" s="3" t="s">
        <v>139</v>
      </c>
      <c r="B136" s="4" t="s">
        <v>5</v>
      </c>
      <c r="C136" s="2">
        <v>0</v>
      </c>
      <c r="D136" s="5">
        <v>1</v>
      </c>
    </row>
    <row r="137" spans="1:4" s="1" customFormat="1" x14ac:dyDescent="0.25">
      <c r="A137" s="3" t="s">
        <v>140</v>
      </c>
      <c r="B137" s="4" t="s">
        <v>5</v>
      </c>
      <c r="C137" s="2">
        <v>0</v>
      </c>
      <c r="D137" s="5">
        <v>1</v>
      </c>
    </row>
    <row r="138" spans="1:4" s="1" customFormat="1" x14ac:dyDescent="0.25">
      <c r="A138" s="3" t="s">
        <v>141</v>
      </c>
      <c r="B138" s="4" t="s">
        <v>5</v>
      </c>
      <c r="C138" s="2">
        <v>0</v>
      </c>
      <c r="D138" s="5">
        <v>0</v>
      </c>
    </row>
    <row r="139" spans="1:4" s="1" customFormat="1" x14ac:dyDescent="0.25">
      <c r="A139" s="3" t="s">
        <v>142</v>
      </c>
      <c r="B139" s="4" t="s">
        <v>5</v>
      </c>
      <c r="C139" s="2">
        <v>0</v>
      </c>
      <c r="D139" s="5">
        <v>2</v>
      </c>
    </row>
    <row r="140" spans="1:4" s="1" customFormat="1" x14ac:dyDescent="0.25">
      <c r="A140" s="3" t="s">
        <v>143</v>
      </c>
      <c r="B140" s="4" t="s">
        <v>5</v>
      </c>
      <c r="C140" s="2">
        <v>0</v>
      </c>
      <c r="D140" s="5">
        <v>1</v>
      </c>
    </row>
    <row r="141" spans="1:4" s="1" customFormat="1" x14ac:dyDescent="0.25">
      <c r="A141" s="3" t="s">
        <v>144</v>
      </c>
      <c r="B141" s="4" t="s">
        <v>5</v>
      </c>
      <c r="C141" s="2">
        <v>0</v>
      </c>
      <c r="D141" s="5">
        <v>0</v>
      </c>
    </row>
    <row r="142" spans="1:4" s="1" customFormat="1" x14ac:dyDescent="0.25">
      <c r="A142" s="3" t="s">
        <v>145</v>
      </c>
      <c r="B142" s="4" t="s">
        <v>5</v>
      </c>
      <c r="C142" s="2">
        <v>0</v>
      </c>
      <c r="D142" s="5">
        <v>2</v>
      </c>
    </row>
    <row r="143" spans="1:4" s="1" customFormat="1" x14ac:dyDescent="0.25">
      <c r="A143" s="3" t="s">
        <v>146</v>
      </c>
      <c r="B143" s="4" t="s">
        <v>5</v>
      </c>
      <c r="C143" s="2">
        <v>0</v>
      </c>
      <c r="D143" s="5">
        <v>2</v>
      </c>
    </row>
    <row r="144" spans="1:4" s="1" customFormat="1" x14ac:dyDescent="0.25">
      <c r="A144" s="3" t="s">
        <v>147</v>
      </c>
      <c r="B144" s="4" t="s">
        <v>5</v>
      </c>
      <c r="C144" s="2">
        <v>0</v>
      </c>
      <c r="D144" s="5">
        <v>0</v>
      </c>
    </row>
    <row r="145" spans="1:4" s="1" customFormat="1" x14ac:dyDescent="0.25">
      <c r="A145" s="3" t="s">
        <v>148</v>
      </c>
      <c r="B145" s="4" t="s">
        <v>5</v>
      </c>
      <c r="C145" s="2">
        <v>0</v>
      </c>
      <c r="D145" s="5">
        <v>0</v>
      </c>
    </row>
    <row r="146" spans="1:4" s="1" customFormat="1" x14ac:dyDescent="0.25">
      <c r="A146" s="3" t="s">
        <v>149</v>
      </c>
      <c r="B146" s="4" t="s">
        <v>5</v>
      </c>
      <c r="C146" s="2">
        <v>0</v>
      </c>
      <c r="D146" s="5">
        <v>2</v>
      </c>
    </row>
    <row r="147" spans="1:4" s="1" customFormat="1" x14ac:dyDescent="0.25">
      <c r="A147" s="3" t="s">
        <v>150</v>
      </c>
      <c r="B147" s="4" t="s">
        <v>5</v>
      </c>
      <c r="C147" s="2">
        <v>0</v>
      </c>
      <c r="D147" s="5">
        <v>0</v>
      </c>
    </row>
    <row r="148" spans="1:4" x14ac:dyDescent="0.25">
      <c r="A148" s="3" t="s">
        <v>151</v>
      </c>
      <c r="B148" s="4" t="s">
        <v>5</v>
      </c>
      <c r="C148" s="2">
        <v>0</v>
      </c>
      <c r="D148" s="5">
        <v>2</v>
      </c>
    </row>
    <row r="149" spans="1:4" x14ac:dyDescent="0.25">
      <c r="A149" s="3" t="s">
        <v>152</v>
      </c>
      <c r="B149" s="4" t="s">
        <v>5</v>
      </c>
      <c r="C149" s="2">
        <v>0</v>
      </c>
      <c r="D149" s="5">
        <v>0</v>
      </c>
    </row>
    <row r="150" spans="1:4" x14ac:dyDescent="0.25">
      <c r="A150" s="3" t="s">
        <v>153</v>
      </c>
      <c r="B150" s="4" t="s">
        <v>5</v>
      </c>
      <c r="C150" s="2">
        <v>0</v>
      </c>
      <c r="D150" s="5">
        <v>1</v>
      </c>
    </row>
    <row r="151" spans="1:4" x14ac:dyDescent="0.25">
      <c r="A151" s="3" t="s">
        <v>154</v>
      </c>
      <c r="B151" s="4" t="s">
        <v>5</v>
      </c>
      <c r="C151" s="2">
        <v>0</v>
      </c>
      <c r="D151" s="5">
        <v>1</v>
      </c>
    </row>
    <row r="152" spans="1:4" x14ac:dyDescent="0.25">
      <c r="A152" s="3" t="s">
        <v>155</v>
      </c>
      <c r="B152" s="4" t="s">
        <v>5</v>
      </c>
      <c r="C152" s="2">
        <v>0</v>
      </c>
      <c r="D152" s="5">
        <v>0</v>
      </c>
    </row>
    <row r="153" spans="1:4" x14ac:dyDescent="0.25">
      <c r="A153" s="3" t="s">
        <v>156</v>
      </c>
      <c r="B153" s="4" t="s">
        <v>5</v>
      </c>
      <c r="C153" s="2">
        <v>0</v>
      </c>
      <c r="D153" s="5">
        <v>0</v>
      </c>
    </row>
    <row r="154" spans="1:4" x14ac:dyDescent="0.25">
      <c r="A154" s="3" t="s">
        <v>157</v>
      </c>
      <c r="B154" s="4" t="s">
        <v>5</v>
      </c>
      <c r="C154" s="2">
        <v>0</v>
      </c>
      <c r="D154" s="5">
        <v>0</v>
      </c>
    </row>
    <row r="155" spans="1:4" x14ac:dyDescent="0.25">
      <c r="A155" s="3" t="s">
        <v>158</v>
      </c>
      <c r="B155" s="4" t="s">
        <v>5</v>
      </c>
      <c r="C155" s="2">
        <v>0</v>
      </c>
      <c r="D155" s="5">
        <v>2</v>
      </c>
    </row>
    <row r="156" spans="1:4" x14ac:dyDescent="0.25">
      <c r="A156" s="3" t="s">
        <v>159</v>
      </c>
      <c r="B156" s="4" t="s">
        <v>5</v>
      </c>
      <c r="C156" s="2">
        <v>0</v>
      </c>
      <c r="D156" s="5">
        <v>0</v>
      </c>
    </row>
    <row r="157" spans="1:4" x14ac:dyDescent="0.25">
      <c r="A157" s="3" t="s">
        <v>160</v>
      </c>
      <c r="B157" s="4" t="s">
        <v>5</v>
      </c>
      <c r="C157" s="2">
        <v>0</v>
      </c>
      <c r="D157" s="5">
        <v>1</v>
      </c>
    </row>
    <row r="158" spans="1:4" x14ac:dyDescent="0.25">
      <c r="A158" s="3" t="s">
        <v>161</v>
      </c>
      <c r="B158" s="4" t="s">
        <v>5</v>
      </c>
      <c r="C158" s="2">
        <v>0</v>
      </c>
      <c r="D158" s="5">
        <v>0</v>
      </c>
    </row>
    <row r="159" spans="1:4" x14ac:dyDescent="0.25">
      <c r="A159" s="3" t="s">
        <v>162</v>
      </c>
      <c r="B159" s="4" t="s">
        <v>5</v>
      </c>
      <c r="C159" s="2">
        <v>0</v>
      </c>
      <c r="D159" s="5">
        <v>0</v>
      </c>
    </row>
    <row r="160" spans="1:4" x14ac:dyDescent="0.25">
      <c r="A160" s="3" t="s">
        <v>163</v>
      </c>
      <c r="B160" s="4" t="s">
        <v>5</v>
      </c>
      <c r="C160" s="2">
        <v>0</v>
      </c>
      <c r="D160" s="5">
        <v>0</v>
      </c>
    </row>
    <row r="161" spans="1:4" x14ac:dyDescent="0.25">
      <c r="A161" s="3" t="s">
        <v>164</v>
      </c>
      <c r="B161" s="4" t="s">
        <v>5</v>
      </c>
      <c r="C161" s="2">
        <v>0</v>
      </c>
      <c r="D161" s="5">
        <v>0</v>
      </c>
    </row>
    <row r="162" spans="1:4" x14ac:dyDescent="0.25">
      <c r="A162" s="3" t="s">
        <v>165</v>
      </c>
      <c r="B162" s="4" t="s">
        <v>5</v>
      </c>
      <c r="C162" s="2">
        <v>0</v>
      </c>
      <c r="D162" s="5">
        <v>0</v>
      </c>
    </row>
    <row r="163" spans="1:4" x14ac:dyDescent="0.25">
      <c r="A163" s="3" t="s">
        <v>166</v>
      </c>
      <c r="B163" s="4" t="s">
        <v>5</v>
      </c>
      <c r="C163" s="2">
        <v>0</v>
      </c>
      <c r="D163" s="5">
        <v>2</v>
      </c>
    </row>
    <row r="164" spans="1:4" x14ac:dyDescent="0.25">
      <c r="A164" s="3" t="s">
        <v>59</v>
      </c>
      <c r="B164" s="4" t="s">
        <v>5</v>
      </c>
      <c r="C164" s="2">
        <v>0</v>
      </c>
      <c r="D164" s="5">
        <v>2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v>1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v>0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v>2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v>0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v>0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v>0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v>0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v>2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v>0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v>1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v>2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v>1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v>0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v>0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v>2</v>
      </c>
    </row>
    <row r="192" spans="1:4" x14ac:dyDescent="0.25">
      <c r="A192" s="1" t="s">
        <v>387</v>
      </c>
      <c r="B192" s="4" t="s">
        <v>5</v>
      </c>
      <c r="C192" s="2">
        <v>0</v>
      </c>
      <c r="D192" s="7"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289B-B019-4F91-B069-598F9A9BA534}">
  <dimension ref="A1:D220"/>
  <sheetViews>
    <sheetView showGridLines="0" topLeftCell="A168" workbookViewId="0">
      <selection activeCell="A185" sqref="A1:A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" s="1" customFormat="1" x14ac:dyDescent="0.25">
      <c r="C1" s="2" t="s">
        <v>0</v>
      </c>
      <c r="D1" s="2" t="s">
        <v>388</v>
      </c>
    </row>
    <row r="2" spans="1:4" s="1" customFormat="1" x14ac:dyDescent="0.25">
      <c r="A2" s="1" t="s">
        <v>1</v>
      </c>
      <c r="B2" s="1" t="s">
        <v>2</v>
      </c>
      <c r="C2" s="2" t="s">
        <v>3</v>
      </c>
      <c r="D2" s="2"/>
    </row>
    <row r="3" spans="1:4" s="1" customFormat="1" x14ac:dyDescent="0.25">
      <c r="A3" s="3" t="s">
        <v>4</v>
      </c>
      <c r="B3" s="4" t="s">
        <v>5</v>
      </c>
      <c r="C3" s="2">
        <v>0</v>
      </c>
      <c r="D3" s="5">
        <f>+VLOOKUP(A3,'2017 data'!B:E,4,)</f>
        <v>2</v>
      </c>
    </row>
    <row r="4" spans="1:4" s="1" customFormat="1" x14ac:dyDescent="0.25">
      <c r="A4" s="3" t="s">
        <v>6</v>
      </c>
      <c r="B4" s="4" t="s">
        <v>5</v>
      </c>
      <c r="C4" s="2">
        <v>0</v>
      </c>
      <c r="D4" s="5">
        <f>+VLOOKUP(A4,'2017 data'!B:E,4,)</f>
        <v>1</v>
      </c>
    </row>
    <row r="5" spans="1:4" s="1" customFormat="1" x14ac:dyDescent="0.25">
      <c r="A5" s="3" t="s">
        <v>7</v>
      </c>
      <c r="B5" s="4" t="s">
        <v>5</v>
      </c>
      <c r="C5" s="2">
        <v>0</v>
      </c>
      <c r="D5" s="5">
        <f>+VLOOKUP(A5,'2017 data'!B:E,4,)</f>
        <v>0</v>
      </c>
    </row>
    <row r="6" spans="1:4" s="1" customFormat="1" x14ac:dyDescent="0.25">
      <c r="A6" s="3" t="s">
        <v>8</v>
      </c>
      <c r="B6" s="4" t="s">
        <v>5</v>
      </c>
      <c r="C6" s="2">
        <v>0</v>
      </c>
      <c r="D6" s="5">
        <f>+VLOOKUP(A6,'2017 data'!B:E,4,)</f>
        <v>0</v>
      </c>
    </row>
    <row r="7" spans="1:4" s="1" customFormat="1" x14ac:dyDescent="0.25">
      <c r="A7" s="3" t="s">
        <v>9</v>
      </c>
      <c r="B7" s="4" t="s">
        <v>5</v>
      </c>
      <c r="C7" s="2">
        <v>0</v>
      </c>
      <c r="D7" s="5">
        <f>+VLOOKUP(A7,'2017 data'!B:E,4,)</f>
        <v>0</v>
      </c>
    </row>
    <row r="8" spans="1:4" s="1" customFormat="1" x14ac:dyDescent="0.25">
      <c r="A8" s="3" t="s">
        <v>10</v>
      </c>
      <c r="B8" s="4" t="s">
        <v>5</v>
      </c>
      <c r="C8" s="2">
        <v>0</v>
      </c>
      <c r="D8" s="5">
        <f>+VLOOKUP(A8,'2017 data'!B:E,4,)</f>
        <v>0</v>
      </c>
    </row>
    <row r="9" spans="1:4" s="1" customFormat="1" x14ac:dyDescent="0.25">
      <c r="A9" s="3" t="s">
        <v>11</v>
      </c>
      <c r="B9" s="4" t="s">
        <v>5</v>
      </c>
      <c r="C9" s="2">
        <v>0</v>
      </c>
      <c r="D9" s="5">
        <f>+VLOOKUP(A9,'2017 data'!B:E,4,)</f>
        <v>2</v>
      </c>
    </row>
    <row r="10" spans="1:4" s="1" customFormat="1" x14ac:dyDescent="0.25">
      <c r="A10" s="3" t="s">
        <v>12</v>
      </c>
      <c r="B10" s="4" t="s">
        <v>5</v>
      </c>
      <c r="C10" s="2">
        <v>0</v>
      </c>
      <c r="D10" s="5">
        <f>+VLOOKUP(A10,'2017 data'!B:E,4,)</f>
        <v>1</v>
      </c>
    </row>
    <row r="11" spans="1:4" s="1" customFormat="1" x14ac:dyDescent="0.25">
      <c r="A11" s="3" t="s">
        <v>13</v>
      </c>
      <c r="B11" s="4" t="s">
        <v>5</v>
      </c>
      <c r="C11" s="2">
        <v>0</v>
      </c>
      <c r="D11" s="5">
        <f>+VLOOKUP(A11,'2017 data'!B:E,4,)</f>
        <v>1</v>
      </c>
    </row>
    <row r="12" spans="1:4" s="1" customFormat="1" x14ac:dyDescent="0.25">
      <c r="A12" s="3" t="s">
        <v>14</v>
      </c>
      <c r="B12" s="4" t="s">
        <v>5</v>
      </c>
      <c r="C12" s="2">
        <v>0</v>
      </c>
      <c r="D12" s="5">
        <f>+VLOOKUP(A12,'2017 data'!B:E,4,)</f>
        <v>0</v>
      </c>
    </row>
    <row r="13" spans="1:4" s="1" customFormat="1" x14ac:dyDescent="0.25">
      <c r="A13" s="3" t="s">
        <v>15</v>
      </c>
      <c r="B13" s="4" t="s">
        <v>5</v>
      </c>
      <c r="C13" s="2">
        <v>0</v>
      </c>
      <c r="D13" s="5">
        <f>+VLOOKUP(A13,'2017 data'!B:E,4,)</f>
        <v>2</v>
      </c>
    </row>
    <row r="14" spans="1:4" s="1" customFormat="1" x14ac:dyDescent="0.25">
      <c r="A14" s="3" t="s">
        <v>16</v>
      </c>
      <c r="B14" s="4" t="s">
        <v>5</v>
      </c>
      <c r="C14" s="2">
        <v>0</v>
      </c>
      <c r="D14" s="5">
        <f>+VLOOKUP(A14,'2017 data'!B:E,4,)</f>
        <v>2</v>
      </c>
    </row>
    <row r="15" spans="1:4" s="1" customFormat="1" x14ac:dyDescent="0.25">
      <c r="A15" s="3" t="s">
        <v>17</v>
      </c>
      <c r="B15" s="4" t="s">
        <v>5</v>
      </c>
      <c r="C15" s="2">
        <v>0</v>
      </c>
      <c r="D15" s="5">
        <f>+VLOOKUP(A15,'2017 data'!B:E,4,)</f>
        <v>0</v>
      </c>
    </row>
    <row r="16" spans="1:4" s="1" customFormat="1" x14ac:dyDescent="0.25">
      <c r="A16" s="3" t="s">
        <v>18</v>
      </c>
      <c r="B16" s="4" t="s">
        <v>5</v>
      </c>
      <c r="C16" s="2">
        <v>0</v>
      </c>
      <c r="D16" s="5">
        <f>+VLOOKUP(A16,'2017 data'!B:E,4,)</f>
        <v>2</v>
      </c>
    </row>
    <row r="17" spans="1:4" s="1" customFormat="1" x14ac:dyDescent="0.25">
      <c r="A17" s="3" t="s">
        <v>19</v>
      </c>
      <c r="B17" s="4" t="s">
        <v>5</v>
      </c>
      <c r="C17" s="2">
        <v>0</v>
      </c>
      <c r="D17" s="5">
        <f>+VLOOKUP(A17,'2017 data'!B:E,4,)</f>
        <v>2</v>
      </c>
    </row>
    <row r="18" spans="1:4" s="1" customFormat="1" x14ac:dyDescent="0.25">
      <c r="A18" s="3" t="s">
        <v>20</v>
      </c>
      <c r="B18" s="4" t="s">
        <v>5</v>
      </c>
      <c r="C18" s="2">
        <v>0</v>
      </c>
      <c r="D18" s="5">
        <f>+VLOOKUP(A18,'2017 data'!B:E,4,)</f>
        <v>1</v>
      </c>
    </row>
    <row r="19" spans="1:4" s="1" customFormat="1" x14ac:dyDescent="0.25">
      <c r="A19" s="3" t="s">
        <v>21</v>
      </c>
      <c r="B19" s="4" t="s">
        <v>5</v>
      </c>
      <c r="C19" s="2">
        <v>0</v>
      </c>
      <c r="D19" s="5">
        <f>+VLOOKUP(A19,'2017 data'!B:E,4,)</f>
        <v>0</v>
      </c>
    </row>
    <row r="20" spans="1:4" s="1" customFormat="1" x14ac:dyDescent="0.25">
      <c r="A20" s="3" t="s">
        <v>22</v>
      </c>
      <c r="B20" s="4" t="s">
        <v>5</v>
      </c>
      <c r="C20" s="2">
        <v>0</v>
      </c>
      <c r="D20" s="5">
        <f>+VLOOKUP(A20,'2017 data'!B:E,4,)</f>
        <v>2</v>
      </c>
    </row>
    <row r="21" spans="1:4" s="1" customFormat="1" x14ac:dyDescent="0.25">
      <c r="A21" s="3" t="s">
        <v>23</v>
      </c>
      <c r="B21" s="4" t="s">
        <v>5</v>
      </c>
      <c r="C21" s="2">
        <v>0</v>
      </c>
      <c r="D21" s="5">
        <f>+VLOOKUP(A21,'2017 data'!B:E,4,)</f>
        <v>0</v>
      </c>
    </row>
    <row r="22" spans="1:4" s="1" customFormat="1" x14ac:dyDescent="0.25">
      <c r="A22" s="3" t="s">
        <v>24</v>
      </c>
      <c r="B22" s="4" t="s">
        <v>5</v>
      </c>
      <c r="C22" s="2">
        <v>0</v>
      </c>
      <c r="D22" s="5">
        <f>+VLOOKUP(A22,'2017 data'!B:E,4,)</f>
        <v>0</v>
      </c>
    </row>
    <row r="23" spans="1:4" s="1" customFormat="1" x14ac:dyDescent="0.25">
      <c r="A23" s="3" t="s">
        <v>25</v>
      </c>
      <c r="B23" s="4" t="s">
        <v>5</v>
      </c>
      <c r="C23" s="2">
        <v>0</v>
      </c>
      <c r="D23" s="5">
        <f>+VLOOKUP(A23,'2017 data'!B:E,4,)</f>
        <v>2</v>
      </c>
    </row>
    <row r="24" spans="1:4" s="1" customFormat="1" x14ac:dyDescent="0.25">
      <c r="A24" s="3" t="s">
        <v>26</v>
      </c>
      <c r="B24" s="4" t="s">
        <v>5</v>
      </c>
      <c r="C24" s="2">
        <v>0</v>
      </c>
      <c r="D24" s="5">
        <f>+VLOOKUP(A24,'2017 data'!B:E,4,)</f>
        <v>0</v>
      </c>
    </row>
    <row r="25" spans="1:4" s="1" customFormat="1" x14ac:dyDescent="0.25">
      <c r="A25" s="3" t="s">
        <v>27</v>
      </c>
      <c r="B25" s="4" t="s">
        <v>5</v>
      </c>
      <c r="C25" s="2">
        <v>0</v>
      </c>
      <c r="D25" s="5">
        <f>+VLOOKUP(A25,'2017 data'!B:E,4,)</f>
        <v>0</v>
      </c>
    </row>
    <row r="26" spans="1:4" s="1" customFormat="1" x14ac:dyDescent="0.25">
      <c r="A26" s="3" t="s">
        <v>28</v>
      </c>
      <c r="B26" s="4" t="s">
        <v>5</v>
      </c>
      <c r="C26" s="2">
        <v>0</v>
      </c>
      <c r="D26" s="5">
        <f>+VLOOKUP(A26,'2017 data'!B:E,4,)</f>
        <v>0</v>
      </c>
    </row>
    <row r="27" spans="1:4" s="1" customFormat="1" x14ac:dyDescent="0.25">
      <c r="A27" s="3" t="s">
        <v>29</v>
      </c>
      <c r="B27" s="4" t="s">
        <v>5</v>
      </c>
      <c r="C27" s="2">
        <v>0</v>
      </c>
      <c r="D27" s="5">
        <f>+VLOOKUP(A27,'2017 data'!B:E,4,)</f>
        <v>1</v>
      </c>
    </row>
    <row r="28" spans="1:4" s="1" customFormat="1" x14ac:dyDescent="0.25">
      <c r="A28" s="3" t="s">
        <v>30</v>
      </c>
      <c r="B28" s="4" t="s">
        <v>5</v>
      </c>
      <c r="C28" s="2">
        <v>0</v>
      </c>
      <c r="D28" s="5">
        <f>+VLOOKUP(A28,'2017 data'!B:E,4,)</f>
        <v>0</v>
      </c>
    </row>
    <row r="29" spans="1:4" s="1" customFormat="1" x14ac:dyDescent="0.25">
      <c r="A29" s="3" t="s">
        <v>31</v>
      </c>
      <c r="B29" s="4" t="s">
        <v>5</v>
      </c>
      <c r="C29" s="2">
        <v>0</v>
      </c>
      <c r="D29" s="5">
        <f>+VLOOKUP(A29,'2017 data'!B:E,4,)</f>
        <v>0</v>
      </c>
    </row>
    <row r="30" spans="1:4" s="1" customFormat="1" x14ac:dyDescent="0.25">
      <c r="A30" s="3" t="s">
        <v>32</v>
      </c>
      <c r="B30" s="4" t="s">
        <v>5</v>
      </c>
      <c r="C30" s="2">
        <v>0</v>
      </c>
      <c r="D30" s="5">
        <f>+VLOOKUP(A30,'2017 data'!B:E,4,)</f>
        <v>0</v>
      </c>
    </row>
    <row r="31" spans="1:4" s="1" customFormat="1" x14ac:dyDescent="0.25">
      <c r="A31" s="3" t="s">
        <v>33</v>
      </c>
      <c r="B31" s="4" t="s">
        <v>5</v>
      </c>
      <c r="C31" s="2">
        <v>0</v>
      </c>
      <c r="D31" s="5">
        <f>+VLOOKUP(A31,'2017 data'!B:E,4,)</f>
        <v>0</v>
      </c>
    </row>
    <row r="32" spans="1:4" s="1" customFormat="1" x14ac:dyDescent="0.25">
      <c r="A32" s="3" t="s">
        <v>34</v>
      </c>
      <c r="B32" s="4" t="s">
        <v>5</v>
      </c>
      <c r="C32" s="2">
        <v>0</v>
      </c>
      <c r="D32" s="5">
        <f>+VLOOKUP(A32,'2017 data'!B:E,4,)</f>
        <v>0</v>
      </c>
    </row>
    <row r="33" spans="1:4" s="1" customFormat="1" x14ac:dyDescent="0.25">
      <c r="A33" s="3" t="s">
        <v>35</v>
      </c>
      <c r="B33" s="4" t="s">
        <v>5</v>
      </c>
      <c r="C33" s="2">
        <v>0</v>
      </c>
      <c r="D33" s="5">
        <f>+VLOOKUP(A33,'2017 data'!B:E,4,)</f>
        <v>2</v>
      </c>
    </row>
    <row r="34" spans="1:4" s="1" customFormat="1" x14ac:dyDescent="0.25">
      <c r="A34" s="3" t="s">
        <v>36</v>
      </c>
      <c r="B34" s="4" t="s">
        <v>5</v>
      </c>
      <c r="C34" s="2">
        <v>0</v>
      </c>
      <c r="D34" s="5">
        <f>+VLOOKUP(A34,'2017 data'!B:E,4,)</f>
        <v>0</v>
      </c>
    </row>
    <row r="35" spans="1:4" s="1" customFormat="1" x14ac:dyDescent="0.25">
      <c r="A35" s="3" t="s">
        <v>37</v>
      </c>
      <c r="B35" s="4" t="s">
        <v>5</v>
      </c>
      <c r="C35" s="2">
        <v>0</v>
      </c>
      <c r="D35" s="5">
        <f>+VLOOKUP(A35,'2017 data'!B:E,4,)</f>
        <v>0</v>
      </c>
    </row>
    <row r="36" spans="1:4" s="1" customFormat="1" x14ac:dyDescent="0.25">
      <c r="A36" s="3" t="s">
        <v>38</v>
      </c>
      <c r="B36" s="4" t="s">
        <v>5</v>
      </c>
      <c r="C36" s="2">
        <v>0</v>
      </c>
      <c r="D36" s="5">
        <f>+VLOOKUP(A36,'2017 data'!B:E,4,)</f>
        <v>2</v>
      </c>
    </row>
    <row r="37" spans="1:4" s="1" customFormat="1" x14ac:dyDescent="0.25">
      <c r="A37" s="3" t="s">
        <v>39</v>
      </c>
      <c r="B37" s="4" t="s">
        <v>5</v>
      </c>
      <c r="C37" s="2">
        <v>0</v>
      </c>
      <c r="D37" s="5">
        <f>+VLOOKUP(A37,'2017 data'!B:E,4,)</f>
        <v>2</v>
      </c>
    </row>
    <row r="38" spans="1:4" s="1" customFormat="1" x14ac:dyDescent="0.25">
      <c r="A38" s="3" t="s">
        <v>40</v>
      </c>
      <c r="B38" s="4" t="s">
        <v>5</v>
      </c>
      <c r="C38" s="2">
        <v>0</v>
      </c>
      <c r="D38" s="5">
        <f>+VLOOKUP(A38,'2017 data'!B:E,4,)</f>
        <v>0</v>
      </c>
    </row>
    <row r="39" spans="1:4" s="1" customFormat="1" x14ac:dyDescent="0.25">
      <c r="A39" s="3" t="s">
        <v>41</v>
      </c>
      <c r="B39" s="4" t="s">
        <v>5</v>
      </c>
      <c r="C39" s="2">
        <v>0</v>
      </c>
      <c r="D39" s="5">
        <f>+VLOOKUP(A39,'2017 data'!B:E,4,)</f>
        <v>0</v>
      </c>
    </row>
    <row r="40" spans="1:4" s="1" customFormat="1" x14ac:dyDescent="0.25">
      <c r="A40" s="3" t="s">
        <v>42</v>
      </c>
      <c r="B40" s="4" t="s">
        <v>5</v>
      </c>
      <c r="C40" s="2">
        <v>0</v>
      </c>
      <c r="D40" s="5">
        <f>+VLOOKUP(A40,'2017 data'!B:E,4,)</f>
        <v>0</v>
      </c>
    </row>
    <row r="41" spans="1:4" s="1" customFormat="1" x14ac:dyDescent="0.25">
      <c r="A41" s="3" t="s">
        <v>43</v>
      </c>
      <c r="B41" s="4" t="s">
        <v>5</v>
      </c>
      <c r="C41" s="2">
        <v>0</v>
      </c>
      <c r="D41" s="5">
        <f>+VLOOKUP(A41,'2017 data'!B:E,4,)</f>
        <v>0</v>
      </c>
    </row>
    <row r="42" spans="1:4" s="1" customFormat="1" x14ac:dyDescent="0.25">
      <c r="A42" s="3" t="s">
        <v>44</v>
      </c>
      <c r="B42" s="4" t="s">
        <v>5</v>
      </c>
      <c r="C42" s="2">
        <v>0</v>
      </c>
      <c r="D42" s="5">
        <f>+VLOOKUP(A42,'2017 data'!B:E,4,)</f>
        <v>0</v>
      </c>
    </row>
    <row r="43" spans="1:4" s="1" customFormat="1" x14ac:dyDescent="0.25">
      <c r="A43" s="3" t="s">
        <v>45</v>
      </c>
      <c r="B43" s="4" t="s">
        <v>5</v>
      </c>
      <c r="C43" s="2">
        <v>0</v>
      </c>
      <c r="D43" s="5">
        <f>+VLOOKUP(A43,'2017 data'!B:E,4,)</f>
        <v>0</v>
      </c>
    </row>
    <row r="44" spans="1:4" s="1" customFormat="1" x14ac:dyDescent="0.25">
      <c r="A44" s="3" t="s">
        <v>46</v>
      </c>
      <c r="B44" s="4" t="s">
        <v>5</v>
      </c>
      <c r="C44" s="2">
        <v>0</v>
      </c>
      <c r="D44" s="5">
        <f>+VLOOKUP(A44,'2017 data'!B:E,4,)</f>
        <v>2</v>
      </c>
    </row>
    <row r="45" spans="1:4" s="1" customFormat="1" x14ac:dyDescent="0.25">
      <c r="A45" s="3" t="s">
        <v>47</v>
      </c>
      <c r="B45" s="4" t="s">
        <v>5</v>
      </c>
      <c r="C45" s="2">
        <v>0</v>
      </c>
      <c r="D45" s="5">
        <f>+VLOOKUP(A45,'2017 data'!B:E,4,)</f>
        <v>1</v>
      </c>
    </row>
    <row r="46" spans="1:4" s="1" customFormat="1" x14ac:dyDescent="0.25">
      <c r="A46" s="3" t="s">
        <v>48</v>
      </c>
      <c r="B46" s="4" t="s">
        <v>5</v>
      </c>
      <c r="C46" s="2">
        <v>0</v>
      </c>
      <c r="D46" s="5">
        <f>+VLOOKUP(A46,'2017 data'!B:E,4,)</f>
        <v>1</v>
      </c>
    </row>
    <row r="47" spans="1:4" s="1" customFormat="1" x14ac:dyDescent="0.25">
      <c r="A47" s="3" t="s">
        <v>49</v>
      </c>
      <c r="B47" s="4" t="s">
        <v>5</v>
      </c>
      <c r="C47" s="2">
        <v>0</v>
      </c>
      <c r="D47" s="5">
        <f>+VLOOKUP(A47,'2017 data'!B:E,4,)</f>
        <v>1</v>
      </c>
    </row>
    <row r="48" spans="1:4" s="1" customFormat="1" x14ac:dyDescent="0.25">
      <c r="A48" s="3" t="s">
        <v>50</v>
      </c>
      <c r="B48" s="4" t="s">
        <v>5</v>
      </c>
      <c r="C48" s="2">
        <v>0</v>
      </c>
      <c r="D48" s="5">
        <f>+VLOOKUP(A48,'2017 data'!B:E,4,)</f>
        <v>2</v>
      </c>
    </row>
    <row r="49" spans="1:4" s="1" customFormat="1" x14ac:dyDescent="0.25">
      <c r="A49" s="3" t="s">
        <v>51</v>
      </c>
      <c r="B49" s="4" t="s">
        <v>5</v>
      </c>
      <c r="C49" s="2">
        <v>0</v>
      </c>
      <c r="D49" s="5">
        <f>+VLOOKUP(A49,'2017 data'!B:E,4,)</f>
        <v>0</v>
      </c>
    </row>
    <row r="50" spans="1:4" s="1" customFormat="1" x14ac:dyDescent="0.25">
      <c r="A50" s="3" t="s">
        <v>52</v>
      </c>
      <c r="B50" s="4" t="s">
        <v>5</v>
      </c>
      <c r="C50" s="2">
        <v>0</v>
      </c>
      <c r="D50" s="5">
        <f>+VLOOKUP(A50,'2017 data'!B:E,4,)</f>
        <v>0</v>
      </c>
    </row>
    <row r="51" spans="1:4" s="1" customFormat="1" x14ac:dyDescent="0.25">
      <c r="A51" s="3" t="s">
        <v>53</v>
      </c>
      <c r="B51" s="4" t="s">
        <v>5</v>
      </c>
      <c r="C51" s="2">
        <v>0</v>
      </c>
      <c r="D51" s="5">
        <f>+VLOOKUP(A51,'2017 data'!B:E,4,)</f>
        <v>2</v>
      </c>
    </row>
    <row r="52" spans="1:4" s="1" customFormat="1" x14ac:dyDescent="0.25">
      <c r="A52" s="3" t="s">
        <v>54</v>
      </c>
      <c r="B52" s="4" t="s">
        <v>5</v>
      </c>
      <c r="C52" s="2">
        <v>0</v>
      </c>
      <c r="D52" s="5">
        <f>+VLOOKUP(A52,'2017 data'!B:E,4,)</f>
        <v>2</v>
      </c>
    </row>
    <row r="53" spans="1:4" s="1" customFormat="1" x14ac:dyDescent="0.25">
      <c r="A53" s="3" t="s">
        <v>55</v>
      </c>
      <c r="B53" s="4" t="s">
        <v>5</v>
      </c>
      <c r="C53" s="2">
        <v>0</v>
      </c>
      <c r="D53" s="5">
        <f>+VLOOKUP(A53,'2017 data'!B:E,4,)</f>
        <v>0</v>
      </c>
    </row>
    <row r="54" spans="1:4" s="1" customFormat="1" x14ac:dyDescent="0.25">
      <c r="A54" s="3" t="s">
        <v>56</v>
      </c>
      <c r="B54" s="4" t="s">
        <v>5</v>
      </c>
      <c r="C54" s="2">
        <v>0</v>
      </c>
      <c r="D54" s="5">
        <f>+VLOOKUP(A54,'2017 data'!B:E,4,)</f>
        <v>0</v>
      </c>
    </row>
    <row r="55" spans="1:4" s="1" customFormat="1" x14ac:dyDescent="0.25">
      <c r="A55" s="3" t="s">
        <v>57</v>
      </c>
      <c r="B55" s="4" t="s">
        <v>5</v>
      </c>
      <c r="C55" s="2">
        <v>0</v>
      </c>
      <c r="D55" s="5">
        <f>+VLOOKUP(A55,'2017 data'!B:E,4,)</f>
        <v>0</v>
      </c>
    </row>
    <row r="56" spans="1:4" s="1" customFormat="1" x14ac:dyDescent="0.25">
      <c r="A56" s="3" t="s">
        <v>58</v>
      </c>
      <c r="B56" s="4" t="s">
        <v>5</v>
      </c>
      <c r="C56" s="2">
        <v>0</v>
      </c>
      <c r="D56" s="5">
        <f>+VLOOKUP(A56,'2017 data'!B:E,4,)</f>
        <v>0</v>
      </c>
    </row>
    <row r="57" spans="1:4" s="1" customFormat="1" x14ac:dyDescent="0.25">
      <c r="A57" s="3" t="s">
        <v>60</v>
      </c>
      <c r="B57" s="4" t="s">
        <v>5</v>
      </c>
      <c r="C57" s="2">
        <v>0</v>
      </c>
      <c r="D57" s="5">
        <f>+VLOOKUP(A57,'2017 data'!B:E,4,)</f>
        <v>2</v>
      </c>
    </row>
    <row r="58" spans="1:4" s="1" customFormat="1" x14ac:dyDescent="0.25">
      <c r="A58" s="3" t="s">
        <v>61</v>
      </c>
      <c r="B58" s="4" t="s">
        <v>5</v>
      </c>
      <c r="C58" s="2">
        <v>0</v>
      </c>
      <c r="D58" s="5">
        <f>+VLOOKUP(A58,'2017 data'!B:E,4,)</f>
        <v>0</v>
      </c>
    </row>
    <row r="59" spans="1:4" s="1" customFormat="1" x14ac:dyDescent="0.25">
      <c r="A59" s="3" t="s">
        <v>62</v>
      </c>
      <c r="B59" s="4" t="s">
        <v>5</v>
      </c>
      <c r="C59" s="2">
        <v>0</v>
      </c>
      <c r="D59" s="5">
        <f>+VLOOKUP(A59,'2017 data'!B:E,4,)</f>
        <v>1</v>
      </c>
    </row>
    <row r="60" spans="1:4" s="1" customFormat="1" x14ac:dyDescent="0.25">
      <c r="A60" s="3" t="s">
        <v>63</v>
      </c>
      <c r="B60" s="4" t="s">
        <v>5</v>
      </c>
      <c r="C60" s="2">
        <v>0</v>
      </c>
      <c r="D60" s="5">
        <f>+VLOOKUP(A60,'2017 data'!B:E,4,)</f>
        <v>1</v>
      </c>
    </row>
    <row r="61" spans="1:4" s="1" customFormat="1" x14ac:dyDescent="0.25">
      <c r="A61" s="3" t="s">
        <v>64</v>
      </c>
      <c r="B61" s="4" t="s">
        <v>5</v>
      </c>
      <c r="C61" s="2">
        <v>0</v>
      </c>
      <c r="D61" s="5">
        <f>+VLOOKUP(A61,'2017 data'!B:E,4,)</f>
        <v>0</v>
      </c>
    </row>
    <row r="62" spans="1:4" s="1" customFormat="1" x14ac:dyDescent="0.25">
      <c r="A62" s="3" t="s">
        <v>65</v>
      </c>
      <c r="B62" s="4" t="s">
        <v>5</v>
      </c>
      <c r="C62" s="2">
        <v>0</v>
      </c>
      <c r="D62" s="5">
        <f>+VLOOKUP(A62,'2017 data'!B:E,4,)</f>
        <v>0</v>
      </c>
    </row>
    <row r="63" spans="1:4" s="1" customFormat="1" x14ac:dyDescent="0.25">
      <c r="A63" s="3" t="s">
        <v>66</v>
      </c>
      <c r="B63" s="4" t="s">
        <v>5</v>
      </c>
      <c r="C63" s="2">
        <v>0</v>
      </c>
      <c r="D63" s="5">
        <f>+VLOOKUP(A63,'2017 data'!B:E,4,)</f>
        <v>2</v>
      </c>
    </row>
    <row r="64" spans="1:4" s="1" customFormat="1" x14ac:dyDescent="0.25">
      <c r="A64" s="3" t="s">
        <v>67</v>
      </c>
      <c r="B64" s="4" t="s">
        <v>5</v>
      </c>
      <c r="C64" s="2">
        <v>0</v>
      </c>
      <c r="D64" s="5">
        <f>+VLOOKUP(A64,'2017 data'!B:E,4,)</f>
        <v>1</v>
      </c>
    </row>
    <row r="65" spans="1:4" s="1" customFormat="1" x14ac:dyDescent="0.25">
      <c r="A65" s="3" t="s">
        <v>68</v>
      </c>
      <c r="B65" s="4" t="s">
        <v>5</v>
      </c>
      <c r="C65" s="2">
        <v>0</v>
      </c>
      <c r="D65" s="5">
        <f>+VLOOKUP(A65,'2017 data'!B:E,4,)</f>
        <v>0</v>
      </c>
    </row>
    <row r="66" spans="1:4" s="1" customFormat="1" x14ac:dyDescent="0.25">
      <c r="A66" s="3" t="s">
        <v>69</v>
      </c>
      <c r="B66" s="4" t="s">
        <v>5</v>
      </c>
      <c r="C66" s="2">
        <v>0</v>
      </c>
      <c r="D66" s="5">
        <f>+VLOOKUP(A66,'2017 data'!B:E,4,)</f>
        <v>1</v>
      </c>
    </row>
    <row r="67" spans="1:4" s="1" customFormat="1" x14ac:dyDescent="0.25">
      <c r="A67" s="3" t="s">
        <v>70</v>
      </c>
      <c r="B67" s="4" t="s">
        <v>5</v>
      </c>
      <c r="C67" s="2">
        <v>0</v>
      </c>
      <c r="D67" s="5">
        <f>+VLOOKUP(A67,'2017 data'!B:E,4,)</f>
        <v>0</v>
      </c>
    </row>
    <row r="68" spans="1:4" s="1" customFormat="1" x14ac:dyDescent="0.25">
      <c r="A68" s="3" t="s">
        <v>71</v>
      </c>
      <c r="B68" s="4" t="s">
        <v>5</v>
      </c>
      <c r="C68" s="2">
        <v>0</v>
      </c>
      <c r="D68" s="5">
        <f>+VLOOKUP(A68,'2017 data'!B:E,4,)</f>
        <v>0</v>
      </c>
    </row>
    <row r="69" spans="1:4" s="1" customFormat="1" x14ac:dyDescent="0.25">
      <c r="A69" s="3" t="s">
        <v>72</v>
      </c>
      <c r="B69" s="4" t="s">
        <v>5</v>
      </c>
      <c r="C69" s="2">
        <v>0</v>
      </c>
      <c r="D69" s="5">
        <f>+VLOOKUP(A69,'2017 data'!B:E,4,)</f>
        <v>0</v>
      </c>
    </row>
    <row r="70" spans="1:4" s="1" customFormat="1" x14ac:dyDescent="0.25">
      <c r="A70" s="3" t="s">
        <v>73</v>
      </c>
      <c r="B70" s="4" t="s">
        <v>5</v>
      </c>
      <c r="C70" s="2">
        <v>0</v>
      </c>
      <c r="D70" s="5">
        <f>+VLOOKUP(A70,'2017 data'!B:E,4,)</f>
        <v>0</v>
      </c>
    </row>
    <row r="71" spans="1:4" s="1" customFormat="1" x14ac:dyDescent="0.25">
      <c r="A71" s="3" t="s">
        <v>74</v>
      </c>
      <c r="B71" s="4" t="s">
        <v>5</v>
      </c>
      <c r="C71" s="2">
        <v>0</v>
      </c>
      <c r="D71" s="5">
        <f>+VLOOKUP(A71,'2017 data'!B:E,4,)</f>
        <v>0</v>
      </c>
    </row>
    <row r="72" spans="1:4" s="1" customFormat="1" x14ac:dyDescent="0.25">
      <c r="A72" s="3" t="s">
        <v>75</v>
      </c>
      <c r="B72" s="4" t="s">
        <v>5</v>
      </c>
      <c r="C72" s="2">
        <v>0</v>
      </c>
      <c r="D72" s="5">
        <f>+VLOOKUP(A72,'2017 data'!B:E,4,)</f>
        <v>0</v>
      </c>
    </row>
    <row r="73" spans="1:4" s="1" customFormat="1" x14ac:dyDescent="0.25">
      <c r="A73" s="3" t="s">
        <v>76</v>
      </c>
      <c r="B73" s="4" t="s">
        <v>5</v>
      </c>
      <c r="C73" s="2">
        <v>0</v>
      </c>
      <c r="D73" s="5">
        <f>+VLOOKUP(A73,'2017 data'!B:E,4,)</f>
        <v>0</v>
      </c>
    </row>
    <row r="74" spans="1:4" s="1" customFormat="1" x14ac:dyDescent="0.25">
      <c r="A74" s="3" t="s">
        <v>77</v>
      </c>
      <c r="B74" s="4" t="s">
        <v>5</v>
      </c>
      <c r="C74" s="2">
        <v>0</v>
      </c>
      <c r="D74" s="5">
        <f>+VLOOKUP(A74,'2017 data'!B:E,4,)</f>
        <v>1</v>
      </c>
    </row>
    <row r="75" spans="1:4" s="1" customFormat="1" x14ac:dyDescent="0.25">
      <c r="A75" s="3" t="s">
        <v>78</v>
      </c>
      <c r="B75" s="4" t="s">
        <v>5</v>
      </c>
      <c r="C75" s="2">
        <v>0</v>
      </c>
      <c r="D75" s="5">
        <f>+VLOOKUP(A75,'2017 data'!B:E,4,)</f>
        <v>2</v>
      </c>
    </row>
    <row r="76" spans="1:4" s="1" customFormat="1" x14ac:dyDescent="0.25">
      <c r="A76" s="3" t="s">
        <v>79</v>
      </c>
      <c r="B76" s="4" t="s">
        <v>5</v>
      </c>
      <c r="C76" s="2">
        <v>0</v>
      </c>
      <c r="D76" s="5">
        <f>+VLOOKUP(A76,'2017 data'!B:E,4,)</f>
        <v>1</v>
      </c>
    </row>
    <row r="77" spans="1:4" s="1" customFormat="1" x14ac:dyDescent="0.25">
      <c r="A77" s="3" t="s">
        <v>80</v>
      </c>
      <c r="B77" s="4" t="s">
        <v>5</v>
      </c>
      <c r="C77" s="2">
        <v>0</v>
      </c>
      <c r="D77" s="5">
        <f>+VLOOKUP(A77,'2017 data'!B:E,4,)</f>
        <v>1</v>
      </c>
    </row>
    <row r="78" spans="1:4" s="1" customFormat="1" x14ac:dyDescent="0.25">
      <c r="A78" s="3" t="s">
        <v>81</v>
      </c>
      <c r="B78" s="4" t="s">
        <v>5</v>
      </c>
      <c r="C78" s="2">
        <v>0</v>
      </c>
      <c r="D78" s="5">
        <f>+VLOOKUP(A78,'2017 data'!B:E,4,)</f>
        <v>0</v>
      </c>
    </row>
    <row r="79" spans="1:4" s="1" customFormat="1" x14ac:dyDescent="0.25">
      <c r="A79" s="3" t="s">
        <v>82</v>
      </c>
      <c r="B79" s="4" t="s">
        <v>5</v>
      </c>
      <c r="C79" s="2">
        <v>0</v>
      </c>
      <c r="D79" s="5">
        <f>+VLOOKUP(A79,'2017 data'!B:E,4,)</f>
        <v>2</v>
      </c>
    </row>
    <row r="80" spans="1:4" s="1" customFormat="1" x14ac:dyDescent="0.25">
      <c r="A80" s="3" t="s">
        <v>83</v>
      </c>
      <c r="B80" s="4" t="s">
        <v>5</v>
      </c>
      <c r="C80" s="2">
        <v>0</v>
      </c>
      <c r="D80" s="5">
        <f>+VLOOKUP(A80,'2017 data'!B:E,4,)</f>
        <v>1</v>
      </c>
    </row>
    <row r="81" spans="1:4" s="1" customFormat="1" x14ac:dyDescent="0.25">
      <c r="A81" s="3" t="s">
        <v>84</v>
      </c>
      <c r="B81" s="4" t="s">
        <v>5</v>
      </c>
      <c r="C81" s="2">
        <v>0</v>
      </c>
      <c r="D81" s="5">
        <f>+VLOOKUP(A81,'2017 data'!B:E,4,)</f>
        <v>1</v>
      </c>
    </row>
    <row r="82" spans="1:4" s="1" customFormat="1" x14ac:dyDescent="0.25">
      <c r="A82" s="3" t="s">
        <v>85</v>
      </c>
      <c r="B82" s="4" t="s">
        <v>5</v>
      </c>
      <c r="C82" s="2">
        <v>0</v>
      </c>
      <c r="D82" s="5">
        <f>+VLOOKUP(A82,'2017 data'!B:E,4,)</f>
        <v>1</v>
      </c>
    </row>
    <row r="83" spans="1:4" s="1" customFormat="1" x14ac:dyDescent="0.25">
      <c r="A83" s="3" t="s">
        <v>86</v>
      </c>
      <c r="B83" s="4" t="s">
        <v>5</v>
      </c>
      <c r="C83" s="2">
        <v>0</v>
      </c>
      <c r="D83" s="5">
        <f>+VLOOKUP(A83,'2017 data'!B:E,4,)</f>
        <v>0</v>
      </c>
    </row>
    <row r="84" spans="1:4" s="1" customFormat="1" x14ac:dyDescent="0.25">
      <c r="A84" s="3" t="s">
        <v>87</v>
      </c>
      <c r="B84" s="4" t="s">
        <v>5</v>
      </c>
      <c r="C84" s="2">
        <v>0</v>
      </c>
      <c r="D84" s="5">
        <f>+VLOOKUP(A84,'2017 data'!B:E,4,)</f>
        <v>2</v>
      </c>
    </row>
    <row r="85" spans="1:4" s="1" customFormat="1" x14ac:dyDescent="0.25">
      <c r="A85" s="3" t="s">
        <v>88</v>
      </c>
      <c r="B85" s="4" t="s">
        <v>5</v>
      </c>
      <c r="C85" s="2">
        <v>0</v>
      </c>
      <c r="D85" s="5">
        <f>+VLOOKUP(A85,'2017 data'!B:E,4,)</f>
        <v>2</v>
      </c>
    </row>
    <row r="86" spans="1:4" s="1" customFormat="1" x14ac:dyDescent="0.25">
      <c r="A86" s="3" t="s">
        <v>89</v>
      </c>
      <c r="B86" s="4" t="s">
        <v>5</v>
      </c>
      <c r="C86" s="2">
        <v>0</v>
      </c>
      <c r="D86" s="5">
        <f>+VLOOKUP(A86,'2017 data'!B:E,4,)</f>
        <v>0</v>
      </c>
    </row>
    <row r="87" spans="1:4" s="1" customFormat="1" x14ac:dyDescent="0.25">
      <c r="A87" s="3" t="s">
        <v>90</v>
      </c>
      <c r="B87" s="4" t="s">
        <v>5</v>
      </c>
      <c r="C87" s="2">
        <v>0</v>
      </c>
      <c r="D87" s="5">
        <f>+VLOOKUP(A87,'2017 data'!B:E,4,)</f>
        <v>0</v>
      </c>
    </row>
    <row r="88" spans="1:4" s="1" customFormat="1" x14ac:dyDescent="0.25">
      <c r="A88" s="3" t="s">
        <v>91</v>
      </c>
      <c r="B88" s="4" t="s">
        <v>5</v>
      </c>
      <c r="C88" s="2">
        <v>0</v>
      </c>
      <c r="D88" s="5">
        <f>+VLOOKUP(A88,'2017 data'!B:E,4,)</f>
        <v>0</v>
      </c>
    </row>
    <row r="89" spans="1:4" s="1" customFormat="1" x14ac:dyDescent="0.25">
      <c r="A89" s="3" t="s">
        <v>92</v>
      </c>
      <c r="B89" s="4" t="s">
        <v>5</v>
      </c>
      <c r="C89" s="2">
        <v>0</v>
      </c>
      <c r="D89" s="5">
        <f>+VLOOKUP(A89,'2017 data'!B:E,4,)</f>
        <v>2</v>
      </c>
    </row>
    <row r="90" spans="1:4" s="1" customFormat="1" x14ac:dyDescent="0.25">
      <c r="A90" s="3" t="s">
        <v>93</v>
      </c>
      <c r="B90" s="4" t="s">
        <v>5</v>
      </c>
      <c r="C90" s="2">
        <v>0</v>
      </c>
      <c r="D90" s="5">
        <f>+VLOOKUP(A90,'2017 data'!B:E,4,)</f>
        <v>1</v>
      </c>
    </row>
    <row r="91" spans="1:4" s="1" customFormat="1" x14ac:dyDescent="0.25">
      <c r="A91" s="3" t="s">
        <v>94</v>
      </c>
      <c r="B91" s="4" t="s">
        <v>5</v>
      </c>
      <c r="C91" s="2">
        <v>0</v>
      </c>
      <c r="D91" s="5">
        <f>+VLOOKUP(A91,'2017 data'!B:E,4,)</f>
        <v>0</v>
      </c>
    </row>
    <row r="92" spans="1:4" s="1" customFormat="1" x14ac:dyDescent="0.25">
      <c r="A92" s="3" t="s">
        <v>95</v>
      </c>
      <c r="B92" s="4" t="s">
        <v>5</v>
      </c>
      <c r="C92" s="2">
        <v>0</v>
      </c>
      <c r="D92" s="5">
        <f>+VLOOKUP(A92,'2017 data'!B:E,4,)</f>
        <v>2</v>
      </c>
    </row>
    <row r="93" spans="1:4" s="1" customFormat="1" x14ac:dyDescent="0.25">
      <c r="A93" s="3" t="s">
        <v>96</v>
      </c>
      <c r="B93" s="4" t="s">
        <v>5</v>
      </c>
      <c r="C93" s="2">
        <v>0</v>
      </c>
      <c r="D93" s="5">
        <f>+VLOOKUP(A93,'2017 data'!B:E,4,)</f>
        <v>0</v>
      </c>
    </row>
    <row r="94" spans="1:4" s="1" customFormat="1" x14ac:dyDescent="0.25">
      <c r="A94" s="3" t="s">
        <v>97</v>
      </c>
      <c r="B94" s="4" t="s">
        <v>5</v>
      </c>
      <c r="C94" s="2">
        <v>0</v>
      </c>
      <c r="D94" s="5">
        <f>+VLOOKUP(A94,'2017 data'!B:E,4,)</f>
        <v>0</v>
      </c>
    </row>
    <row r="95" spans="1:4" s="1" customFormat="1" x14ac:dyDescent="0.25">
      <c r="A95" s="3" t="s">
        <v>98</v>
      </c>
      <c r="B95" s="4" t="s">
        <v>5</v>
      </c>
      <c r="C95" s="2">
        <v>0</v>
      </c>
      <c r="D95" s="5">
        <f>+VLOOKUP(A95,'2017 data'!B:E,4,)</f>
        <v>2</v>
      </c>
    </row>
    <row r="96" spans="1:4" s="1" customFormat="1" x14ac:dyDescent="0.25">
      <c r="A96" s="3" t="s">
        <v>99</v>
      </c>
      <c r="B96" s="4" t="s">
        <v>5</v>
      </c>
      <c r="C96" s="2">
        <v>0</v>
      </c>
      <c r="D96" s="5">
        <f>+VLOOKUP(A96,'2017 data'!B:E,4,)</f>
        <v>2</v>
      </c>
    </row>
    <row r="97" spans="1:4" s="1" customFormat="1" x14ac:dyDescent="0.25">
      <c r="A97" s="3" t="s">
        <v>100</v>
      </c>
      <c r="B97" s="4" t="s">
        <v>5</v>
      </c>
      <c r="C97" s="2">
        <v>0</v>
      </c>
      <c r="D97" s="5">
        <f>+VLOOKUP(A97,'2017 data'!B:E,4,)</f>
        <v>2</v>
      </c>
    </row>
    <row r="98" spans="1:4" s="1" customFormat="1" x14ac:dyDescent="0.25">
      <c r="A98" s="3" t="s">
        <v>101</v>
      </c>
      <c r="B98" s="4" t="s">
        <v>5</v>
      </c>
      <c r="C98" s="2">
        <v>0</v>
      </c>
      <c r="D98" s="5">
        <f>+VLOOKUP(A98,'2017 data'!B:E,4,)</f>
        <v>0</v>
      </c>
    </row>
    <row r="99" spans="1:4" s="1" customFormat="1" x14ac:dyDescent="0.25">
      <c r="A99" s="3" t="s">
        <v>102</v>
      </c>
      <c r="B99" s="4" t="s">
        <v>5</v>
      </c>
      <c r="C99" s="2">
        <v>0</v>
      </c>
      <c r="D99" s="5">
        <f>+VLOOKUP(A99,'2017 data'!B:E,4,)</f>
        <v>1</v>
      </c>
    </row>
    <row r="100" spans="1:4" s="1" customFormat="1" x14ac:dyDescent="0.25">
      <c r="A100" s="3" t="s">
        <v>103</v>
      </c>
      <c r="B100" s="4" t="s">
        <v>5</v>
      </c>
      <c r="C100" s="2">
        <v>0</v>
      </c>
      <c r="D100" s="5">
        <f>+VLOOKUP(A100,'2017 data'!B:E,4,)</f>
        <v>1</v>
      </c>
    </row>
    <row r="101" spans="1:4" s="1" customFormat="1" x14ac:dyDescent="0.25">
      <c r="A101" s="3" t="s">
        <v>129</v>
      </c>
      <c r="B101" s="4" t="s">
        <v>5</v>
      </c>
      <c r="C101" s="2">
        <v>0</v>
      </c>
      <c r="D101" s="5">
        <f>+VLOOKUP(A101,'2017 data'!B:E,4,)</f>
        <v>0</v>
      </c>
    </row>
    <row r="102" spans="1:4" s="1" customFormat="1" x14ac:dyDescent="0.25">
      <c r="A102" s="3" t="s">
        <v>104</v>
      </c>
      <c r="B102" s="4" t="s">
        <v>5</v>
      </c>
      <c r="C102" s="2">
        <v>0</v>
      </c>
      <c r="D102" s="5">
        <f>+VLOOKUP(A102,'2017 data'!B:E,4,)</f>
        <v>2</v>
      </c>
    </row>
    <row r="103" spans="1:4" s="1" customFormat="1" x14ac:dyDescent="0.25">
      <c r="A103" s="3" t="s">
        <v>105</v>
      </c>
      <c r="B103" s="4" t="s">
        <v>5</v>
      </c>
      <c r="C103" s="2">
        <v>0</v>
      </c>
      <c r="D103" s="5">
        <f>+VLOOKUP(A103,'2017 data'!B:E,4,)</f>
        <v>0</v>
      </c>
    </row>
    <row r="104" spans="1:4" s="1" customFormat="1" x14ac:dyDescent="0.25">
      <c r="A104" s="3" t="s">
        <v>106</v>
      </c>
      <c r="B104" s="4" t="s">
        <v>5</v>
      </c>
      <c r="C104" s="2">
        <v>0</v>
      </c>
      <c r="D104" s="5">
        <f>+VLOOKUP(A104,'2017 data'!B:E,4,)</f>
        <v>0</v>
      </c>
    </row>
    <row r="105" spans="1:4" s="1" customFormat="1" x14ac:dyDescent="0.25">
      <c r="A105" s="3" t="s">
        <v>107</v>
      </c>
      <c r="B105" s="4" t="s">
        <v>5</v>
      </c>
      <c r="C105" s="2">
        <v>0</v>
      </c>
      <c r="D105" s="5">
        <f>+VLOOKUP(A105,'2017 data'!B:E,4,)</f>
        <v>0</v>
      </c>
    </row>
    <row r="106" spans="1:4" s="1" customFormat="1" x14ac:dyDescent="0.25">
      <c r="A106" s="3" t="s">
        <v>108</v>
      </c>
      <c r="B106" s="4" t="s">
        <v>5</v>
      </c>
      <c r="C106" s="2">
        <v>0</v>
      </c>
      <c r="D106" s="5">
        <f>+VLOOKUP(A106,'2017 data'!B:E,4,)</f>
        <v>0</v>
      </c>
    </row>
    <row r="107" spans="1:4" s="1" customFormat="1" x14ac:dyDescent="0.25">
      <c r="A107" s="3" t="s">
        <v>109</v>
      </c>
      <c r="B107" s="4" t="s">
        <v>5</v>
      </c>
      <c r="C107" s="2">
        <v>0</v>
      </c>
      <c r="D107" s="5">
        <f>+VLOOKUP(A107,'2017 data'!B:E,4,)</f>
        <v>1</v>
      </c>
    </row>
    <row r="108" spans="1:4" s="1" customFormat="1" x14ac:dyDescent="0.25">
      <c r="A108" s="3" t="s">
        <v>110</v>
      </c>
      <c r="B108" s="4" t="s">
        <v>5</v>
      </c>
      <c r="C108" s="2">
        <v>0</v>
      </c>
      <c r="D108" s="5">
        <f>+VLOOKUP(A108,'2017 data'!B:E,4,)</f>
        <v>0</v>
      </c>
    </row>
    <row r="109" spans="1:4" s="1" customFormat="1" x14ac:dyDescent="0.25">
      <c r="A109" s="3" t="s">
        <v>111</v>
      </c>
      <c r="B109" s="4" t="s">
        <v>5</v>
      </c>
      <c r="C109" s="2">
        <v>0</v>
      </c>
      <c r="D109" s="5">
        <f>+VLOOKUP(A109,'2017 data'!B:E,4,)</f>
        <v>0</v>
      </c>
    </row>
    <row r="110" spans="1:4" s="1" customFormat="1" x14ac:dyDescent="0.25">
      <c r="A110" s="3" t="s">
        <v>112</v>
      </c>
      <c r="B110" s="4" t="s">
        <v>5</v>
      </c>
      <c r="C110" s="2">
        <v>0</v>
      </c>
      <c r="D110" s="5">
        <f>+VLOOKUP(A110,'2017 data'!B:E,4,)</f>
        <v>2</v>
      </c>
    </row>
    <row r="111" spans="1:4" s="1" customFormat="1" x14ac:dyDescent="0.25">
      <c r="A111" s="3" t="s">
        <v>113</v>
      </c>
      <c r="B111" s="4" t="s">
        <v>5</v>
      </c>
      <c r="C111" s="2">
        <v>0</v>
      </c>
      <c r="D111" s="5">
        <f>+VLOOKUP(A111,'2017 data'!B:E,4,)</f>
        <v>0</v>
      </c>
    </row>
    <row r="112" spans="1:4" s="1" customFormat="1" x14ac:dyDescent="0.25">
      <c r="A112" s="3" t="s">
        <v>114</v>
      </c>
      <c r="B112" s="4" t="s">
        <v>5</v>
      </c>
      <c r="C112" s="2">
        <v>0</v>
      </c>
      <c r="D112" s="5">
        <f>+VLOOKUP(A112,'2017 data'!B:E,4,)</f>
        <v>0</v>
      </c>
    </row>
    <row r="113" spans="1:4" s="1" customFormat="1" x14ac:dyDescent="0.25">
      <c r="A113" s="3" t="s">
        <v>115</v>
      </c>
      <c r="B113" s="4" t="s">
        <v>5</v>
      </c>
      <c r="C113" s="2">
        <v>0</v>
      </c>
      <c r="D113" s="5">
        <f>+VLOOKUP(A113,'2017 data'!B:E,4,)</f>
        <v>2</v>
      </c>
    </row>
    <row r="114" spans="1:4" s="1" customFormat="1" x14ac:dyDescent="0.25">
      <c r="A114" s="3" t="s">
        <v>116</v>
      </c>
      <c r="B114" s="4" t="s">
        <v>5</v>
      </c>
      <c r="C114" s="2">
        <v>0</v>
      </c>
      <c r="D114" s="5">
        <f>+VLOOKUP(A114,'2017 data'!B:E,4,)</f>
        <v>0</v>
      </c>
    </row>
    <row r="115" spans="1:4" s="1" customFormat="1" x14ac:dyDescent="0.25">
      <c r="A115" s="3" t="s">
        <v>117</v>
      </c>
      <c r="B115" s="4" t="s">
        <v>5</v>
      </c>
      <c r="C115" s="2">
        <v>0</v>
      </c>
      <c r="D115" s="5">
        <f>+VLOOKUP(A115,'2017 data'!B:E,4,)</f>
        <v>0</v>
      </c>
    </row>
    <row r="116" spans="1:4" s="1" customFormat="1" x14ac:dyDescent="0.25">
      <c r="A116" s="3" t="s">
        <v>118</v>
      </c>
      <c r="B116" s="4" t="s">
        <v>5</v>
      </c>
      <c r="C116" s="2">
        <v>0</v>
      </c>
      <c r="D116" s="5">
        <f>+VLOOKUP(A116,'2017 data'!B:E,4,)</f>
        <v>0</v>
      </c>
    </row>
    <row r="117" spans="1:4" s="1" customFormat="1" x14ac:dyDescent="0.25">
      <c r="A117" s="3" t="s">
        <v>119</v>
      </c>
      <c r="B117" s="4" t="s">
        <v>5</v>
      </c>
      <c r="C117" s="2">
        <v>0</v>
      </c>
      <c r="D117" s="5">
        <f>+VLOOKUP(A117,'2017 data'!B:E,4,)</f>
        <v>0</v>
      </c>
    </row>
    <row r="118" spans="1:4" s="1" customFormat="1" x14ac:dyDescent="0.25">
      <c r="A118" s="3" t="s">
        <v>120</v>
      </c>
      <c r="B118" s="4" t="s">
        <v>5</v>
      </c>
      <c r="C118" s="2">
        <v>0</v>
      </c>
      <c r="D118" s="5">
        <f>+VLOOKUP(A118,'2017 data'!B:E,4,)</f>
        <v>1</v>
      </c>
    </row>
    <row r="119" spans="1:4" s="1" customFormat="1" x14ac:dyDescent="0.25">
      <c r="A119" s="3" t="s">
        <v>121</v>
      </c>
      <c r="B119" s="4" t="s">
        <v>5</v>
      </c>
      <c r="C119" s="2">
        <v>0</v>
      </c>
      <c r="D119" s="5">
        <f>+VLOOKUP(A119,'2017 data'!B:E,4,)</f>
        <v>0</v>
      </c>
    </row>
    <row r="120" spans="1:4" s="1" customFormat="1" x14ac:dyDescent="0.25">
      <c r="A120" s="3" t="s">
        <v>122</v>
      </c>
      <c r="B120" s="4" t="s">
        <v>5</v>
      </c>
      <c r="C120" s="2">
        <v>0</v>
      </c>
      <c r="D120" s="5">
        <f>+VLOOKUP(A120,'2017 data'!B:E,4,)</f>
        <v>0</v>
      </c>
    </row>
    <row r="121" spans="1:4" s="1" customFormat="1" x14ac:dyDescent="0.25">
      <c r="A121" s="3" t="s">
        <v>123</v>
      </c>
      <c r="B121" s="4" t="s">
        <v>5</v>
      </c>
      <c r="C121" s="2">
        <v>0</v>
      </c>
      <c r="D121" s="5">
        <f>+VLOOKUP(A121,'2017 data'!B:E,4,)</f>
        <v>0</v>
      </c>
    </row>
    <row r="122" spans="1:4" s="1" customFormat="1" x14ac:dyDescent="0.25">
      <c r="A122" s="3" t="s">
        <v>124</v>
      </c>
      <c r="B122" s="4" t="s">
        <v>5</v>
      </c>
      <c r="C122" s="2">
        <v>0</v>
      </c>
      <c r="D122" s="5">
        <f>+VLOOKUP(A122,'2017 data'!B:E,4,)</f>
        <v>1</v>
      </c>
    </row>
    <row r="123" spans="1:4" s="1" customFormat="1" x14ac:dyDescent="0.25">
      <c r="A123" s="3" t="s">
        <v>125</v>
      </c>
      <c r="B123" s="4" t="s">
        <v>5</v>
      </c>
      <c r="C123" s="2">
        <v>0</v>
      </c>
      <c r="D123" s="5">
        <f>+VLOOKUP(A123,'2017 data'!B:E,4,)</f>
        <v>0</v>
      </c>
    </row>
    <row r="124" spans="1:4" s="1" customFormat="1" x14ac:dyDescent="0.25">
      <c r="A124" s="3" t="s">
        <v>126</v>
      </c>
      <c r="B124" s="4" t="s">
        <v>5</v>
      </c>
      <c r="C124" s="2">
        <v>0</v>
      </c>
      <c r="D124" s="5">
        <f>+VLOOKUP(A124,'2017 data'!B:E,4,)</f>
        <v>0</v>
      </c>
    </row>
    <row r="125" spans="1:4" s="1" customFormat="1" x14ac:dyDescent="0.25">
      <c r="A125" s="3" t="s">
        <v>127</v>
      </c>
      <c r="B125" s="4" t="s">
        <v>5</v>
      </c>
      <c r="C125" s="2">
        <v>0</v>
      </c>
      <c r="D125" s="5">
        <f>+VLOOKUP(A125,'2017 data'!B:E,4,)</f>
        <v>0</v>
      </c>
    </row>
    <row r="126" spans="1:4" s="1" customFormat="1" x14ac:dyDescent="0.25">
      <c r="A126" s="3" t="s">
        <v>128</v>
      </c>
      <c r="B126" s="4" t="s">
        <v>5</v>
      </c>
      <c r="C126" s="2">
        <v>0</v>
      </c>
      <c r="D126" s="5">
        <f>+VLOOKUP(A126,'2017 data'!B:E,4,)</f>
        <v>0</v>
      </c>
    </row>
    <row r="127" spans="1:4" s="1" customFormat="1" x14ac:dyDescent="0.25">
      <c r="A127" s="3" t="s">
        <v>130</v>
      </c>
      <c r="B127" s="4" t="s">
        <v>5</v>
      </c>
      <c r="C127" s="2">
        <v>0</v>
      </c>
      <c r="D127" s="5">
        <f>+VLOOKUP(A127,'2017 data'!B:E,4,)</f>
        <v>1</v>
      </c>
    </row>
    <row r="128" spans="1:4" s="1" customFormat="1" x14ac:dyDescent="0.25">
      <c r="A128" s="3" t="s">
        <v>131</v>
      </c>
      <c r="B128" s="4" t="s">
        <v>5</v>
      </c>
      <c r="C128" s="2">
        <v>0</v>
      </c>
      <c r="D128" s="5">
        <f>+VLOOKUP(A128,'2017 data'!B:E,4,)</f>
        <v>0</v>
      </c>
    </row>
    <row r="129" spans="1:4" s="1" customFormat="1" x14ac:dyDescent="0.25">
      <c r="A129" s="3" t="s">
        <v>132</v>
      </c>
      <c r="B129" s="4" t="s">
        <v>5</v>
      </c>
      <c r="C129" s="2">
        <v>0</v>
      </c>
      <c r="D129" s="5">
        <f>+VLOOKUP(A129,'2017 data'!B:E,4,)</f>
        <v>0</v>
      </c>
    </row>
    <row r="130" spans="1:4" s="1" customFormat="1" x14ac:dyDescent="0.25">
      <c r="A130" s="3" t="s">
        <v>133</v>
      </c>
      <c r="B130" s="4" t="s">
        <v>5</v>
      </c>
      <c r="C130" s="2">
        <v>0</v>
      </c>
      <c r="D130" s="5">
        <f>+VLOOKUP(A130,'2017 data'!B:E,4,)</f>
        <v>2</v>
      </c>
    </row>
    <row r="131" spans="1:4" s="1" customFormat="1" x14ac:dyDescent="0.25">
      <c r="A131" s="3" t="s">
        <v>134</v>
      </c>
      <c r="B131" s="4" t="s">
        <v>5</v>
      </c>
      <c r="C131" s="2">
        <v>0</v>
      </c>
      <c r="D131" s="5">
        <f>+VLOOKUP(A131,'2017 data'!B:E,4,)</f>
        <v>0</v>
      </c>
    </row>
    <row r="132" spans="1:4" s="1" customFormat="1" x14ac:dyDescent="0.25">
      <c r="A132" s="3" t="s">
        <v>135</v>
      </c>
      <c r="B132" s="4" t="s">
        <v>5</v>
      </c>
      <c r="C132" s="2">
        <v>0</v>
      </c>
      <c r="D132" s="5">
        <f>+VLOOKUP(A132,'2017 data'!B:E,4,)</f>
        <v>0</v>
      </c>
    </row>
    <row r="133" spans="1:4" s="1" customFormat="1" x14ac:dyDescent="0.25">
      <c r="A133" s="3" t="s">
        <v>136</v>
      </c>
      <c r="B133" s="4" t="s">
        <v>5</v>
      </c>
      <c r="C133" s="2">
        <v>0</v>
      </c>
      <c r="D133" s="5">
        <f>+VLOOKUP(A133,'2017 data'!B:E,4,)</f>
        <v>0</v>
      </c>
    </row>
    <row r="134" spans="1:4" s="1" customFormat="1" x14ac:dyDescent="0.25">
      <c r="A134" s="3" t="s">
        <v>137</v>
      </c>
      <c r="B134" s="4" t="s">
        <v>5</v>
      </c>
      <c r="C134" s="2">
        <v>0</v>
      </c>
      <c r="D134" s="5">
        <f>+VLOOKUP(A134,'2017 data'!B:E,4,)</f>
        <v>0</v>
      </c>
    </row>
    <row r="135" spans="1:4" s="1" customFormat="1" x14ac:dyDescent="0.25">
      <c r="A135" s="3" t="s">
        <v>138</v>
      </c>
      <c r="B135" s="4" t="s">
        <v>5</v>
      </c>
      <c r="C135" s="2">
        <v>0</v>
      </c>
      <c r="D135" s="5">
        <f>+VLOOKUP(A135,'2017 data'!B:E,4,)</f>
        <v>0</v>
      </c>
    </row>
    <row r="136" spans="1:4" s="1" customFormat="1" x14ac:dyDescent="0.25">
      <c r="A136" s="3" t="s">
        <v>139</v>
      </c>
      <c r="B136" s="4" t="s">
        <v>5</v>
      </c>
      <c r="C136" s="2">
        <v>0</v>
      </c>
      <c r="D136" s="5">
        <f>+VLOOKUP(A136,'2017 data'!B:E,4,)</f>
        <v>1</v>
      </c>
    </row>
    <row r="137" spans="1:4" s="1" customFormat="1" x14ac:dyDescent="0.25">
      <c r="A137" s="3" t="s">
        <v>140</v>
      </c>
      <c r="B137" s="4" t="s">
        <v>5</v>
      </c>
      <c r="C137" s="2">
        <v>0</v>
      </c>
      <c r="D137" s="5">
        <f>+VLOOKUP(A137,'2017 data'!B:E,4,)</f>
        <v>1</v>
      </c>
    </row>
    <row r="138" spans="1:4" s="1" customFormat="1" x14ac:dyDescent="0.25">
      <c r="A138" s="3" t="s">
        <v>141</v>
      </c>
      <c r="B138" s="4" t="s">
        <v>5</v>
      </c>
      <c r="C138" s="2">
        <v>0</v>
      </c>
      <c r="D138" s="5">
        <f>+VLOOKUP(A138,'2017 data'!B:E,4,)</f>
        <v>0</v>
      </c>
    </row>
    <row r="139" spans="1:4" s="1" customFormat="1" x14ac:dyDescent="0.25">
      <c r="A139" s="3" t="s">
        <v>142</v>
      </c>
      <c r="B139" s="4" t="s">
        <v>5</v>
      </c>
      <c r="C139" s="2">
        <v>0</v>
      </c>
      <c r="D139" s="5">
        <f>+VLOOKUP(A139,'2017 data'!B:E,4,)</f>
        <v>2</v>
      </c>
    </row>
    <row r="140" spans="1:4" s="1" customFormat="1" x14ac:dyDescent="0.25">
      <c r="A140" s="3" t="s">
        <v>143</v>
      </c>
      <c r="B140" s="4" t="s">
        <v>5</v>
      </c>
      <c r="C140" s="2">
        <v>0</v>
      </c>
      <c r="D140" s="5">
        <f>+VLOOKUP(A140,'2017 data'!B:E,4,)</f>
        <v>1</v>
      </c>
    </row>
    <row r="141" spans="1:4" s="1" customFormat="1" x14ac:dyDescent="0.25">
      <c r="A141" s="3" t="s">
        <v>144</v>
      </c>
      <c r="B141" s="4" t="s">
        <v>5</v>
      </c>
      <c r="C141" s="2">
        <v>0</v>
      </c>
      <c r="D141" s="5">
        <f>+VLOOKUP(A141,'2017 data'!B:E,4,)</f>
        <v>0</v>
      </c>
    </row>
    <row r="142" spans="1:4" s="1" customFormat="1" x14ac:dyDescent="0.25">
      <c r="A142" s="3" t="s">
        <v>145</v>
      </c>
      <c r="B142" s="4" t="s">
        <v>5</v>
      </c>
      <c r="C142" s="2">
        <v>0</v>
      </c>
      <c r="D142" s="5">
        <f>+VLOOKUP(A142,'2017 data'!B:E,4,)</f>
        <v>2</v>
      </c>
    </row>
    <row r="143" spans="1:4" s="1" customFormat="1" x14ac:dyDescent="0.25">
      <c r="A143" s="3" t="s">
        <v>146</v>
      </c>
      <c r="B143" s="4" t="s">
        <v>5</v>
      </c>
      <c r="C143" s="2">
        <v>0</v>
      </c>
      <c r="D143" s="5">
        <f>+VLOOKUP(A143,'2017 data'!B:E,4,)</f>
        <v>2</v>
      </c>
    </row>
    <row r="144" spans="1:4" s="1" customFormat="1" x14ac:dyDescent="0.25">
      <c r="A144" s="3" t="s">
        <v>147</v>
      </c>
      <c r="B144" s="4" t="s">
        <v>5</v>
      </c>
      <c r="C144" s="2">
        <v>0</v>
      </c>
      <c r="D144" s="5">
        <f>+VLOOKUP(A144,'2017 data'!B:E,4,)</f>
        <v>0</v>
      </c>
    </row>
    <row r="145" spans="1:4" s="1" customFormat="1" x14ac:dyDescent="0.25">
      <c r="A145" s="3" t="s">
        <v>148</v>
      </c>
      <c r="B145" s="4" t="s">
        <v>5</v>
      </c>
      <c r="C145" s="2">
        <v>0</v>
      </c>
      <c r="D145" s="5">
        <f>+VLOOKUP(A145,'2017 data'!B:E,4,)</f>
        <v>0</v>
      </c>
    </row>
    <row r="146" spans="1:4" s="1" customFormat="1" x14ac:dyDescent="0.25">
      <c r="A146" s="3" t="s">
        <v>149</v>
      </c>
      <c r="B146" s="4" t="s">
        <v>5</v>
      </c>
      <c r="C146" s="2">
        <v>0</v>
      </c>
      <c r="D146" s="5">
        <f>+VLOOKUP(A146,'2017 data'!B:E,4,)</f>
        <v>2</v>
      </c>
    </row>
    <row r="147" spans="1:4" s="1" customFormat="1" x14ac:dyDescent="0.25">
      <c r="A147" s="3" t="s">
        <v>150</v>
      </c>
      <c r="B147" s="4" t="s">
        <v>5</v>
      </c>
      <c r="C147" s="2">
        <v>0</v>
      </c>
      <c r="D147" s="5">
        <f>+VLOOKUP(A147,'2017 data'!B:E,4,)</f>
        <v>0</v>
      </c>
    </row>
    <row r="148" spans="1:4" x14ac:dyDescent="0.25">
      <c r="A148" s="3" t="s">
        <v>151</v>
      </c>
      <c r="B148" s="4" t="s">
        <v>5</v>
      </c>
      <c r="C148" s="2">
        <v>0</v>
      </c>
      <c r="D148" s="5">
        <f>+VLOOKUP(A148,'2017 data'!B:E,4,)</f>
        <v>2</v>
      </c>
    </row>
    <row r="149" spans="1:4" x14ac:dyDescent="0.25">
      <c r="A149" s="3" t="s">
        <v>152</v>
      </c>
      <c r="B149" s="4" t="s">
        <v>5</v>
      </c>
      <c r="C149" s="2">
        <v>0</v>
      </c>
      <c r="D149" s="5">
        <f>+VLOOKUP(A149,'2017 data'!B:E,4,)</f>
        <v>0</v>
      </c>
    </row>
    <row r="150" spans="1:4" x14ac:dyDescent="0.25">
      <c r="A150" s="3" t="s">
        <v>153</v>
      </c>
      <c r="B150" s="4" t="s">
        <v>5</v>
      </c>
      <c r="C150" s="2">
        <v>0</v>
      </c>
      <c r="D150" s="5">
        <f>+VLOOKUP(A150,'2017 data'!B:E,4,)</f>
        <v>1</v>
      </c>
    </row>
    <row r="151" spans="1:4" x14ac:dyDescent="0.25">
      <c r="A151" s="3" t="s">
        <v>154</v>
      </c>
      <c r="B151" s="4" t="s">
        <v>5</v>
      </c>
      <c r="C151" s="2">
        <v>0</v>
      </c>
      <c r="D151" s="5">
        <f>+VLOOKUP(A151,'2017 data'!B:E,4,)</f>
        <v>1</v>
      </c>
    </row>
    <row r="152" spans="1:4" x14ac:dyDescent="0.25">
      <c r="A152" s="3" t="s">
        <v>155</v>
      </c>
      <c r="B152" s="4" t="s">
        <v>5</v>
      </c>
      <c r="C152" s="2">
        <v>0</v>
      </c>
      <c r="D152" s="5">
        <f>+VLOOKUP(A152,'2017 data'!B:E,4,)</f>
        <v>0</v>
      </c>
    </row>
    <row r="153" spans="1:4" x14ac:dyDescent="0.25">
      <c r="A153" s="3" t="s">
        <v>156</v>
      </c>
      <c r="B153" s="4" t="s">
        <v>5</v>
      </c>
      <c r="C153" s="2">
        <v>0</v>
      </c>
      <c r="D153" s="5">
        <f>+VLOOKUP(A153,'2017 data'!B:E,4,)</f>
        <v>0</v>
      </c>
    </row>
    <row r="154" spans="1:4" x14ac:dyDescent="0.25">
      <c r="A154" s="3" t="s">
        <v>157</v>
      </c>
      <c r="B154" s="4" t="s">
        <v>5</v>
      </c>
      <c r="C154" s="2">
        <v>0</v>
      </c>
      <c r="D154" s="5">
        <f>+VLOOKUP(A154,'2017 data'!B:E,4,)</f>
        <v>0</v>
      </c>
    </row>
    <row r="155" spans="1:4" x14ac:dyDescent="0.25">
      <c r="A155" s="3" t="s">
        <v>158</v>
      </c>
      <c r="B155" s="4" t="s">
        <v>5</v>
      </c>
      <c r="C155" s="2">
        <v>0</v>
      </c>
      <c r="D155" s="5">
        <f>+VLOOKUP(A155,'2017 data'!B:E,4,)</f>
        <v>2</v>
      </c>
    </row>
    <row r="156" spans="1:4" x14ac:dyDescent="0.25">
      <c r="A156" s="3" t="s">
        <v>159</v>
      </c>
      <c r="B156" s="4" t="s">
        <v>5</v>
      </c>
      <c r="C156" s="2">
        <v>0</v>
      </c>
      <c r="D156" s="5">
        <f>+VLOOKUP(A156,'2017 data'!B:E,4,)</f>
        <v>0</v>
      </c>
    </row>
    <row r="157" spans="1:4" x14ac:dyDescent="0.25">
      <c r="A157" s="3" t="s">
        <v>160</v>
      </c>
      <c r="B157" s="4" t="s">
        <v>5</v>
      </c>
      <c r="C157" s="2">
        <v>0</v>
      </c>
      <c r="D157" s="5">
        <f>+VLOOKUP(A157,'2017 data'!B:E,4,)</f>
        <v>1</v>
      </c>
    </row>
    <row r="158" spans="1:4" x14ac:dyDescent="0.25">
      <c r="A158" s="3" t="s">
        <v>161</v>
      </c>
      <c r="B158" s="4" t="s">
        <v>5</v>
      </c>
      <c r="C158" s="2">
        <v>0</v>
      </c>
      <c r="D158" s="5">
        <f>+VLOOKUP(A158,'2017 data'!B:E,4,)</f>
        <v>0</v>
      </c>
    </row>
    <row r="159" spans="1:4" x14ac:dyDescent="0.25">
      <c r="A159" s="3" t="s">
        <v>162</v>
      </c>
      <c r="B159" s="4" t="s">
        <v>5</v>
      </c>
      <c r="C159" s="2">
        <v>0</v>
      </c>
      <c r="D159" s="5">
        <f>+VLOOKUP(A159,'2017 data'!B:E,4,)</f>
        <v>0</v>
      </c>
    </row>
    <row r="160" spans="1:4" x14ac:dyDescent="0.25">
      <c r="A160" s="3" t="s">
        <v>163</v>
      </c>
      <c r="B160" s="4" t="s">
        <v>5</v>
      </c>
      <c r="C160" s="2">
        <v>0</v>
      </c>
      <c r="D160" s="5">
        <f>+VLOOKUP(A160,'2017 data'!B:E,4,)</f>
        <v>0</v>
      </c>
    </row>
    <row r="161" spans="1:4" x14ac:dyDescent="0.25">
      <c r="A161" s="3" t="s">
        <v>164</v>
      </c>
      <c r="B161" s="4" t="s">
        <v>5</v>
      </c>
      <c r="C161" s="2">
        <v>0</v>
      </c>
      <c r="D161" s="5">
        <f>+VLOOKUP(A161,'2017 data'!B:E,4,)</f>
        <v>0</v>
      </c>
    </row>
    <row r="162" spans="1:4" x14ac:dyDescent="0.25">
      <c r="A162" s="3" t="s">
        <v>165</v>
      </c>
      <c r="B162" s="4" t="s">
        <v>5</v>
      </c>
      <c r="C162" s="2">
        <v>0</v>
      </c>
      <c r="D162" s="5">
        <f>+VLOOKUP(A162,'2017 data'!B:E,4,)</f>
        <v>0</v>
      </c>
    </row>
    <row r="163" spans="1:4" x14ac:dyDescent="0.25">
      <c r="A163" s="3" t="s">
        <v>166</v>
      </c>
      <c r="B163" s="4" t="s">
        <v>5</v>
      </c>
      <c r="C163" s="2">
        <v>0</v>
      </c>
      <c r="D163" s="5">
        <f>+VLOOKUP(A163,'2017 data'!B:E,4,)</f>
        <v>2</v>
      </c>
    </row>
    <row r="164" spans="1:4" x14ac:dyDescent="0.25">
      <c r="A164" s="3" t="s">
        <v>59</v>
      </c>
      <c r="B164" s="4" t="s">
        <v>5</v>
      </c>
      <c r="C164" s="2">
        <v>0</v>
      </c>
      <c r="D164" s="5">
        <f>+VLOOKUP(A164,'2017 data'!B:E,4,)</f>
        <v>2</v>
      </c>
    </row>
    <row r="165" spans="1:4" x14ac:dyDescent="0.25">
      <c r="A165" s="3" t="s">
        <v>167</v>
      </c>
      <c r="B165" s="4" t="s">
        <v>5</v>
      </c>
      <c r="C165" s="2">
        <v>0</v>
      </c>
      <c r="D165" s="5">
        <f>+VLOOKUP(A165,'2017 data'!B:E,4,)</f>
        <v>1</v>
      </c>
    </row>
    <row r="166" spans="1:4" x14ac:dyDescent="0.25">
      <c r="A166" s="3" t="s">
        <v>168</v>
      </c>
      <c r="B166" s="4" t="s">
        <v>5</v>
      </c>
      <c r="C166" s="2">
        <v>0</v>
      </c>
      <c r="D166" s="5">
        <f>+VLOOKUP(A166,'2017 data'!B:E,4,)</f>
        <v>1</v>
      </c>
    </row>
    <row r="167" spans="1:4" x14ac:dyDescent="0.25">
      <c r="A167" s="3" t="s">
        <v>169</v>
      </c>
      <c r="B167" s="4" t="s">
        <v>5</v>
      </c>
      <c r="C167" s="2">
        <v>0</v>
      </c>
      <c r="D167" s="5">
        <f>+VLOOKUP(A167,'2017 data'!B:E,4,)</f>
        <v>0</v>
      </c>
    </row>
    <row r="168" spans="1:4" x14ac:dyDescent="0.25">
      <c r="A168" s="3" t="s">
        <v>170</v>
      </c>
      <c r="B168" s="4" t="s">
        <v>5</v>
      </c>
      <c r="C168" s="2">
        <v>0</v>
      </c>
      <c r="D168" s="5">
        <f>+VLOOKUP(A168,'2017 data'!B:E,4,)</f>
        <v>2</v>
      </c>
    </row>
    <row r="169" spans="1:4" x14ac:dyDescent="0.25">
      <c r="A169" s="3" t="s">
        <v>171</v>
      </c>
      <c r="B169" s="4" t="s">
        <v>5</v>
      </c>
      <c r="C169" s="2">
        <v>0</v>
      </c>
      <c r="D169" s="5">
        <f>+VLOOKUP(A169,'2017 data'!B:E,4,)</f>
        <v>0</v>
      </c>
    </row>
    <row r="170" spans="1:4" x14ac:dyDescent="0.25">
      <c r="A170" s="3" t="s">
        <v>172</v>
      </c>
      <c r="B170" s="4" t="s">
        <v>5</v>
      </c>
      <c r="C170" s="2">
        <v>0</v>
      </c>
      <c r="D170" s="5">
        <f>+VLOOKUP(A170,'2017 data'!B:E,4,)</f>
        <v>1</v>
      </c>
    </row>
    <row r="171" spans="1:4" x14ac:dyDescent="0.25">
      <c r="A171" s="3" t="s">
        <v>173</v>
      </c>
      <c r="B171" s="4" t="s">
        <v>5</v>
      </c>
      <c r="C171" s="2">
        <v>0</v>
      </c>
      <c r="D171" s="5">
        <f>+VLOOKUP(A171,'2017 data'!B:E,4,)</f>
        <v>0</v>
      </c>
    </row>
    <row r="172" spans="1:4" x14ac:dyDescent="0.25">
      <c r="A172" s="3" t="s">
        <v>174</v>
      </c>
      <c r="B172" s="4" t="s">
        <v>5</v>
      </c>
      <c r="C172" s="2">
        <v>0</v>
      </c>
      <c r="D172" s="5">
        <f>+VLOOKUP(A172,'2017 data'!B:E,4,)</f>
        <v>0</v>
      </c>
    </row>
    <row r="173" spans="1:4" x14ac:dyDescent="0.25">
      <c r="A173" s="3" t="s">
        <v>175</v>
      </c>
      <c r="B173" s="4" t="s">
        <v>5</v>
      </c>
      <c r="C173" s="2">
        <v>0</v>
      </c>
      <c r="D173" s="5">
        <f>+VLOOKUP(A173,'2017 data'!B:E,4,)</f>
        <v>0</v>
      </c>
    </row>
    <row r="174" spans="1:4" x14ac:dyDescent="0.25">
      <c r="A174" s="3" t="s">
        <v>176</v>
      </c>
      <c r="B174" s="4" t="s">
        <v>5</v>
      </c>
      <c r="C174" s="2">
        <v>0</v>
      </c>
      <c r="D174" s="5">
        <f>+VLOOKUP(A174,'2017 data'!B:E,4,)</f>
        <v>0</v>
      </c>
    </row>
    <row r="175" spans="1:4" x14ac:dyDescent="0.25">
      <c r="A175" s="3" t="s">
        <v>177</v>
      </c>
      <c r="B175" s="4" t="s">
        <v>5</v>
      </c>
      <c r="C175" s="2">
        <v>0</v>
      </c>
      <c r="D175" s="5">
        <f>+VLOOKUP(A175,'2017 data'!B:E,4,)</f>
        <v>0</v>
      </c>
    </row>
    <row r="176" spans="1:4" x14ac:dyDescent="0.25">
      <c r="A176" s="3" t="s">
        <v>178</v>
      </c>
      <c r="B176" s="4" t="s">
        <v>5</v>
      </c>
      <c r="C176" s="2">
        <v>0</v>
      </c>
      <c r="D176" s="5">
        <f>+VLOOKUP(A176,'2017 data'!B:E,4,)</f>
        <v>1</v>
      </c>
    </row>
    <row r="177" spans="1:4" x14ac:dyDescent="0.25">
      <c r="A177" s="3" t="s">
        <v>179</v>
      </c>
      <c r="B177" s="4" t="s">
        <v>5</v>
      </c>
      <c r="C177" s="2">
        <v>0</v>
      </c>
      <c r="D177" s="5">
        <f>+VLOOKUP(A177,'2017 data'!B:E,4,)</f>
        <v>0</v>
      </c>
    </row>
    <row r="178" spans="1:4" x14ac:dyDescent="0.25">
      <c r="A178" s="3" t="s">
        <v>180</v>
      </c>
      <c r="B178" s="4" t="s">
        <v>5</v>
      </c>
      <c r="C178" s="2">
        <v>0</v>
      </c>
      <c r="D178" s="5">
        <f>+VLOOKUP(A178,'2017 data'!B:E,4,)</f>
        <v>0</v>
      </c>
    </row>
    <row r="179" spans="1:4" x14ac:dyDescent="0.25">
      <c r="A179" s="3" t="s">
        <v>181</v>
      </c>
      <c r="B179" s="4" t="s">
        <v>5</v>
      </c>
      <c r="C179" s="2">
        <v>0</v>
      </c>
      <c r="D179" s="5">
        <f>+VLOOKUP(A179,'2017 data'!B:E,4,)</f>
        <v>2</v>
      </c>
    </row>
    <row r="180" spans="1:4" x14ac:dyDescent="0.25">
      <c r="A180" s="3" t="s">
        <v>182</v>
      </c>
      <c r="B180" s="4" t="s">
        <v>5</v>
      </c>
      <c r="C180" s="2">
        <v>0</v>
      </c>
      <c r="D180" s="5">
        <f>+VLOOKUP(A180,'2017 data'!B:E,4,)</f>
        <v>0</v>
      </c>
    </row>
    <row r="181" spans="1:4" x14ac:dyDescent="0.25">
      <c r="A181" s="3" t="s">
        <v>183</v>
      </c>
      <c r="B181" s="4" t="s">
        <v>5</v>
      </c>
      <c r="C181" s="2">
        <v>0</v>
      </c>
      <c r="D181" s="5">
        <f>+VLOOKUP(A181,'2017 data'!B:E,4,)</f>
        <v>1</v>
      </c>
    </row>
    <row r="182" spans="1:4" x14ac:dyDescent="0.25">
      <c r="A182" s="3" t="s">
        <v>184</v>
      </c>
      <c r="B182" s="4" t="s">
        <v>5</v>
      </c>
      <c r="C182" s="2">
        <v>0</v>
      </c>
      <c r="D182" s="5">
        <f>+VLOOKUP(A182,'2017 data'!B:E,4,)</f>
        <v>1</v>
      </c>
    </row>
    <row r="183" spans="1:4" x14ac:dyDescent="0.25">
      <c r="A183" s="3" t="s">
        <v>185</v>
      </c>
      <c r="B183" s="4" t="s">
        <v>5</v>
      </c>
      <c r="C183" s="2">
        <v>0</v>
      </c>
      <c r="D183" s="5">
        <f>+VLOOKUP(A183,'2017 data'!B:E,4,)</f>
        <v>2</v>
      </c>
    </row>
    <row r="184" spans="1:4" x14ac:dyDescent="0.25">
      <c r="A184" s="3" t="s">
        <v>186</v>
      </c>
      <c r="B184" s="4" t="s">
        <v>5</v>
      </c>
      <c r="C184" s="2">
        <v>0</v>
      </c>
      <c r="D184" s="5">
        <f>+VLOOKUP(A184,'2017 data'!B:E,4,)</f>
        <v>0</v>
      </c>
    </row>
    <row r="185" spans="1:4" x14ac:dyDescent="0.25">
      <c r="A185" s="3" t="s">
        <v>187</v>
      </c>
      <c r="B185" s="4" t="s">
        <v>5</v>
      </c>
      <c r="C185" s="2">
        <v>0</v>
      </c>
      <c r="D185" s="5">
        <f>+VLOOKUP(A185,'2017 data'!B:E,4,)</f>
        <v>1</v>
      </c>
    </row>
    <row r="186" spans="1:4" x14ac:dyDescent="0.25">
      <c r="A186" s="3" t="s">
        <v>188</v>
      </c>
      <c r="B186" s="4" t="s">
        <v>5</v>
      </c>
      <c r="C186" s="2">
        <v>0</v>
      </c>
      <c r="D186" s="5">
        <f>+VLOOKUP(A186,'2017 data'!B:E,4,)</f>
        <v>0</v>
      </c>
    </row>
    <row r="187" spans="1:4" x14ac:dyDescent="0.25">
      <c r="A187" s="3" t="s">
        <v>189</v>
      </c>
      <c r="B187" s="4" t="s">
        <v>5</v>
      </c>
      <c r="C187" s="2">
        <v>0</v>
      </c>
      <c r="D187" s="5">
        <f>+VLOOKUP(A187,'2017 data'!B:E,4,)</f>
        <v>0</v>
      </c>
    </row>
    <row r="188" spans="1:4" x14ac:dyDescent="0.25">
      <c r="A188" s="3" t="s">
        <v>190</v>
      </c>
      <c r="B188" s="4" t="s">
        <v>5</v>
      </c>
      <c r="C188" s="2">
        <v>0</v>
      </c>
      <c r="D188" s="5">
        <f>+VLOOKUP(A188,'2017 data'!B:E,4,)</f>
        <v>0</v>
      </c>
    </row>
    <row r="189" spans="1:4" x14ac:dyDescent="0.25">
      <c r="A189" s="3" t="s">
        <v>191</v>
      </c>
      <c r="B189" s="4" t="s">
        <v>5</v>
      </c>
      <c r="C189" s="2">
        <v>0</v>
      </c>
      <c r="D189" s="5">
        <f>+VLOOKUP(A189,'2017 data'!B:E,4,)</f>
        <v>0</v>
      </c>
    </row>
    <row r="190" spans="1:4" x14ac:dyDescent="0.25">
      <c r="A190" s="3" t="s">
        <v>192</v>
      </c>
      <c r="B190" s="4" t="s">
        <v>5</v>
      </c>
      <c r="C190" s="2">
        <v>0</v>
      </c>
      <c r="D190" s="5">
        <f>+VLOOKUP(A190,'2017 data'!B:E,4,)</f>
        <v>0</v>
      </c>
    </row>
    <row r="191" spans="1:4" x14ac:dyDescent="0.25">
      <c r="A191" s="3" t="s">
        <v>193</v>
      </c>
      <c r="B191" s="4" t="s">
        <v>5</v>
      </c>
      <c r="C191" s="2">
        <v>0</v>
      </c>
      <c r="D191" s="5">
        <f>+VLOOKUP(A191,'2017 data'!B:E,4,)</f>
        <v>2</v>
      </c>
    </row>
    <row r="192" spans="1:4" x14ac:dyDescent="0.25">
      <c r="A192" s="3" t="s">
        <v>387</v>
      </c>
      <c r="B192" s="4" t="s">
        <v>5</v>
      </c>
      <c r="C192" s="2">
        <v>0</v>
      </c>
      <c r="D192" s="5">
        <f>+VLOOKUP(A192,'2017 data'!B:E,4,)</f>
        <v>0</v>
      </c>
    </row>
    <row r="193" spans="2:4" x14ac:dyDescent="0.25">
      <c r="B193" s="4"/>
      <c r="D193" s="7"/>
    </row>
    <row r="194" spans="2:4" x14ac:dyDescent="0.25">
      <c r="B194" s="4"/>
      <c r="D194" s="7"/>
    </row>
    <row r="195" spans="2:4" x14ac:dyDescent="0.25">
      <c r="B195" s="4"/>
      <c r="D195" s="7"/>
    </row>
    <row r="196" spans="2:4" x14ac:dyDescent="0.25">
      <c r="B196" s="4"/>
      <c r="D196" s="7"/>
    </row>
    <row r="197" spans="2:4" x14ac:dyDescent="0.25">
      <c r="B197" s="4"/>
      <c r="D197" s="7"/>
    </row>
    <row r="198" spans="2:4" x14ac:dyDescent="0.25">
      <c r="B198" s="4"/>
      <c r="D198" s="7"/>
    </row>
    <row r="199" spans="2:4" x14ac:dyDescent="0.25">
      <c r="B199" s="4"/>
      <c r="D199" s="7"/>
    </row>
    <row r="200" spans="2:4" x14ac:dyDescent="0.25">
      <c r="B200" s="4"/>
      <c r="D200" s="7"/>
    </row>
    <row r="201" spans="2:4" x14ac:dyDescent="0.25">
      <c r="B201" s="4"/>
      <c r="D201" s="7"/>
    </row>
    <row r="202" spans="2:4" x14ac:dyDescent="0.25">
      <c r="B202" s="4"/>
      <c r="D202" s="7"/>
    </row>
    <row r="203" spans="2:4" x14ac:dyDescent="0.25">
      <c r="B203" s="4"/>
      <c r="D203" s="7"/>
    </row>
    <row r="204" spans="2:4" x14ac:dyDescent="0.25">
      <c r="B204" s="4"/>
      <c r="D204" s="7"/>
    </row>
    <row r="205" spans="2:4" x14ac:dyDescent="0.25">
      <c r="B205" s="4"/>
      <c r="D205" s="7"/>
    </row>
    <row r="206" spans="2:4" x14ac:dyDescent="0.25">
      <c r="B206" s="4"/>
      <c r="D206" s="7"/>
    </row>
    <row r="207" spans="2:4" x14ac:dyDescent="0.25">
      <c r="B207" s="4"/>
      <c r="D207" s="7"/>
    </row>
    <row r="208" spans="2: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D3FD-6253-48AB-A27B-64FF73B226DD}">
  <dimension ref="A2:F192"/>
  <sheetViews>
    <sheetView workbookViewId="0">
      <pane xSplit="3" ySplit="2" topLeftCell="D169" activePane="bottomRight" state="frozen"/>
      <selection pane="topRight" activeCell="D1" sqref="D1"/>
      <selection pane="bottomLeft" activeCell="A3" sqref="A3"/>
      <selection pane="bottomRight" activeCell="A185" sqref="A185:XFD185"/>
    </sheetView>
  </sheetViews>
  <sheetFormatPr defaultRowHeight="12" x14ac:dyDescent="0.2"/>
  <cols>
    <col min="1" max="1" width="4.140625" style="21" customWidth="1"/>
    <col min="2" max="2" width="8.5703125" style="22" bestFit="1" customWidth="1"/>
    <col min="3" max="3" width="20.7109375" style="22" bestFit="1" customWidth="1"/>
    <col min="4" max="5" width="12.140625" style="23" customWidth="1"/>
    <col min="6" max="16384" width="9.140625" style="17"/>
  </cols>
  <sheetData>
    <row r="2" spans="1:6" ht="81" customHeight="1" x14ac:dyDescent="0.2">
      <c r="A2" s="26" t="s">
        <v>194</v>
      </c>
      <c r="B2" s="27" t="s">
        <v>195</v>
      </c>
      <c r="C2" s="16" t="s">
        <v>1</v>
      </c>
      <c r="D2" s="24" t="s">
        <v>196</v>
      </c>
      <c r="E2" s="25">
        <f>+SUM(E3:E192)</f>
        <v>122</v>
      </c>
      <c r="F2" s="25">
        <f>+SUM(F3:F192)</f>
        <v>59</v>
      </c>
    </row>
    <row r="3" spans="1:6" ht="12.75" x14ac:dyDescent="0.2">
      <c r="A3" s="18">
        <v>1</v>
      </c>
      <c r="B3" s="8" t="s">
        <v>4</v>
      </c>
      <c r="C3" s="9" t="s">
        <v>197</v>
      </c>
      <c r="D3" s="19">
        <f>VLOOKUP(B3,'Original Data'!$I$1:$J$191,2,FALSE)</f>
        <v>2001</v>
      </c>
      <c r="E3" s="28">
        <f>IF(OR(D3="ESA 2010",D3= 2014),1,IF(D3=2001,2,0))</f>
        <v>2</v>
      </c>
      <c r="F3" s="17">
        <f>IF(OR(D3="ESA 2010",D3= 2014),1,IF(D3=2001,0.5,0))</f>
        <v>0.5</v>
      </c>
    </row>
    <row r="4" spans="1:6" ht="12.75" x14ac:dyDescent="0.2">
      <c r="A4" s="18">
        <f t="shared" ref="A4:A67" si="0">1+A3</f>
        <v>2</v>
      </c>
      <c r="B4" s="8" t="s">
        <v>6</v>
      </c>
      <c r="C4" s="9" t="s">
        <v>198</v>
      </c>
      <c r="D4" s="19">
        <f>VLOOKUP(B4,'Original Data'!$I$1:$J$191,2,FALSE)</f>
        <v>2014</v>
      </c>
      <c r="E4" s="28">
        <f t="shared" ref="E4:E67" si="1">IF(OR(D4="ESA 2010",D4= 2014),1,IF(D4=2001,2,0))</f>
        <v>1</v>
      </c>
      <c r="F4" s="17">
        <f t="shared" ref="F4:F67" si="2">IF(OR(D4="ESA 2010",D4= 2014),1,IF(D4=2001,0.5,0))</f>
        <v>1</v>
      </c>
    </row>
    <row r="5" spans="1:6" ht="12.75" x14ac:dyDescent="0.2">
      <c r="A5" s="18">
        <f t="shared" si="0"/>
        <v>3</v>
      </c>
      <c r="B5" s="8" t="s">
        <v>7</v>
      </c>
      <c r="C5" s="9" t="s">
        <v>199</v>
      </c>
      <c r="D5" s="19">
        <f>VLOOKUP(B5,'Original Data'!$I$1:$J$191,2,FALSE)</f>
        <v>1986</v>
      </c>
      <c r="E5" s="28">
        <f t="shared" si="1"/>
        <v>0</v>
      </c>
      <c r="F5" s="17">
        <f t="shared" si="2"/>
        <v>0</v>
      </c>
    </row>
    <row r="6" spans="1:6" ht="12.75" x14ac:dyDescent="0.2">
      <c r="A6" s="18">
        <f t="shared" si="0"/>
        <v>4</v>
      </c>
      <c r="B6" s="10" t="s">
        <v>8</v>
      </c>
      <c r="C6" s="9" t="s">
        <v>200</v>
      </c>
      <c r="D6" s="19">
        <f>VLOOKUP(B6,'Original Data'!$I$1:$J$191,2,FALSE)</f>
        <v>1986</v>
      </c>
      <c r="E6" s="28">
        <f t="shared" si="1"/>
        <v>0</v>
      </c>
      <c r="F6" s="17">
        <f t="shared" si="2"/>
        <v>0</v>
      </c>
    </row>
    <row r="7" spans="1:6" ht="12.75" x14ac:dyDescent="0.2">
      <c r="A7" s="18">
        <f t="shared" si="0"/>
        <v>5</v>
      </c>
      <c r="B7" s="10" t="s">
        <v>9</v>
      </c>
      <c r="C7" s="9" t="s">
        <v>201</v>
      </c>
      <c r="D7" s="19" t="str">
        <f>VLOOKUP(B7,'Original Data'!$I$1:$J$191,2,FALSE)</f>
        <v>NA</v>
      </c>
      <c r="E7" s="28">
        <f t="shared" si="1"/>
        <v>0</v>
      </c>
      <c r="F7" s="17">
        <f t="shared" si="2"/>
        <v>0</v>
      </c>
    </row>
    <row r="8" spans="1:6" ht="12.75" x14ac:dyDescent="0.2">
      <c r="A8" s="18">
        <f t="shared" si="0"/>
        <v>6</v>
      </c>
      <c r="B8" s="8" t="s">
        <v>10</v>
      </c>
      <c r="C8" s="9" t="s">
        <v>202</v>
      </c>
      <c r="D8" s="19">
        <f>VLOOKUP(B8,'Original Data'!$I$1:$J$191,2,FALSE)</f>
        <v>1986</v>
      </c>
      <c r="E8" s="28">
        <f t="shared" si="1"/>
        <v>0</v>
      </c>
      <c r="F8" s="17">
        <f t="shared" si="2"/>
        <v>0</v>
      </c>
    </row>
    <row r="9" spans="1:6" ht="12.75" x14ac:dyDescent="0.2">
      <c r="A9" s="18">
        <f>1+A8</f>
        <v>7</v>
      </c>
      <c r="B9" s="8" t="s">
        <v>11</v>
      </c>
      <c r="C9" s="9" t="s">
        <v>203</v>
      </c>
      <c r="D9" s="19">
        <f>VLOOKUP(B9,'Original Data'!$I$1:$J$191,2,FALSE)</f>
        <v>2001</v>
      </c>
      <c r="E9" s="28">
        <f t="shared" si="1"/>
        <v>2</v>
      </c>
      <c r="F9" s="17">
        <f t="shared" si="2"/>
        <v>0.5</v>
      </c>
    </row>
    <row r="10" spans="1:6" ht="12.75" x14ac:dyDescent="0.2">
      <c r="A10" s="18">
        <f t="shared" si="0"/>
        <v>8</v>
      </c>
      <c r="B10" s="8" t="s">
        <v>12</v>
      </c>
      <c r="C10" s="9" t="s">
        <v>204</v>
      </c>
      <c r="D10" s="19">
        <f>VLOOKUP(B10,'Original Data'!$I$1:$J$191,2,FALSE)</f>
        <v>2014</v>
      </c>
      <c r="E10" s="28">
        <f t="shared" si="1"/>
        <v>1</v>
      </c>
      <c r="F10" s="17">
        <f t="shared" si="2"/>
        <v>1</v>
      </c>
    </row>
    <row r="11" spans="1:6" ht="12.75" x14ac:dyDescent="0.2">
      <c r="A11" s="18">
        <f t="shared" si="0"/>
        <v>9</v>
      </c>
      <c r="B11" s="11" t="s">
        <v>13</v>
      </c>
      <c r="C11" s="9" t="s">
        <v>205</v>
      </c>
      <c r="D11" s="19" t="str">
        <f>VLOOKUP(B11,'Original Data'!$I$1:$J$191,2,FALSE)</f>
        <v>ESA 2010</v>
      </c>
      <c r="E11" s="28">
        <f t="shared" si="1"/>
        <v>1</v>
      </c>
      <c r="F11" s="17">
        <f t="shared" si="2"/>
        <v>1</v>
      </c>
    </row>
    <row r="12" spans="1:6" ht="12.75" x14ac:dyDescent="0.2">
      <c r="A12" s="18">
        <f t="shared" si="0"/>
        <v>10</v>
      </c>
      <c r="B12" s="8" t="s">
        <v>14</v>
      </c>
      <c r="C12" s="9" t="s">
        <v>206</v>
      </c>
      <c r="D12" s="19" t="str">
        <f>VLOOKUP(B12,'Original Data'!$I$1:$J$191,2,FALSE)</f>
        <v>NA</v>
      </c>
      <c r="E12" s="28">
        <f t="shared" si="1"/>
        <v>0</v>
      </c>
      <c r="F12" s="17">
        <f t="shared" si="2"/>
        <v>0</v>
      </c>
    </row>
    <row r="13" spans="1:6" ht="12.75" x14ac:dyDescent="0.2">
      <c r="A13" s="18">
        <f t="shared" si="0"/>
        <v>11</v>
      </c>
      <c r="B13" s="8" t="s">
        <v>15</v>
      </c>
      <c r="C13" s="9" t="s">
        <v>207</v>
      </c>
      <c r="D13" s="19">
        <f>VLOOKUP(B13,'Original Data'!$I$1:$J$191,2,FALSE)</f>
        <v>2001</v>
      </c>
      <c r="E13" s="28">
        <f t="shared" si="1"/>
        <v>2</v>
      </c>
      <c r="F13" s="17">
        <f t="shared" si="2"/>
        <v>0.5</v>
      </c>
    </row>
    <row r="14" spans="1:6" ht="12.75" x14ac:dyDescent="0.2">
      <c r="A14" s="18">
        <f t="shared" si="0"/>
        <v>12</v>
      </c>
      <c r="B14" s="8" t="s">
        <v>16</v>
      </c>
      <c r="C14" s="9" t="s">
        <v>208</v>
      </c>
      <c r="D14" s="19">
        <f>VLOOKUP(B14,'Original Data'!$I$1:$J$191,2,FALSE)</f>
        <v>2001</v>
      </c>
      <c r="E14" s="28">
        <f t="shared" si="1"/>
        <v>2</v>
      </c>
      <c r="F14" s="17">
        <f t="shared" si="2"/>
        <v>0.5</v>
      </c>
    </row>
    <row r="15" spans="1:6" ht="12.75" x14ac:dyDescent="0.2">
      <c r="A15" s="18">
        <f t="shared" si="0"/>
        <v>13</v>
      </c>
      <c r="B15" s="8" t="s">
        <v>17</v>
      </c>
      <c r="C15" s="9" t="s">
        <v>209</v>
      </c>
      <c r="D15" s="19" t="str">
        <f>VLOOKUP(B15,'Original Data'!$I$1:$J$191,2,FALSE)</f>
        <v>NA</v>
      </c>
      <c r="E15" s="28">
        <f t="shared" si="1"/>
        <v>0</v>
      </c>
      <c r="F15" s="17">
        <f t="shared" si="2"/>
        <v>0</v>
      </c>
    </row>
    <row r="16" spans="1:6" ht="12.75" x14ac:dyDescent="0.2">
      <c r="A16" s="18">
        <f t="shared" si="0"/>
        <v>14</v>
      </c>
      <c r="B16" s="8" t="s">
        <v>18</v>
      </c>
      <c r="C16" s="9" t="s">
        <v>210</v>
      </c>
      <c r="D16" s="19">
        <f>VLOOKUP(B16,'Original Data'!$I$1:$J$191,2,FALSE)</f>
        <v>2001</v>
      </c>
      <c r="E16" s="28">
        <f t="shared" si="1"/>
        <v>2</v>
      </c>
      <c r="F16" s="17">
        <f t="shared" si="2"/>
        <v>0.5</v>
      </c>
    </row>
    <row r="17" spans="1:6" ht="12.75" x14ac:dyDescent="0.2">
      <c r="A17" s="18">
        <f t="shared" si="0"/>
        <v>15</v>
      </c>
      <c r="B17" s="12" t="s">
        <v>19</v>
      </c>
      <c r="C17" s="9" t="s">
        <v>211</v>
      </c>
      <c r="D17" s="19">
        <f>VLOOKUP(B17,'Original Data'!$I$1:$J$191,2,FALSE)</f>
        <v>2001</v>
      </c>
      <c r="E17" s="28">
        <f t="shared" si="1"/>
        <v>2</v>
      </c>
      <c r="F17" s="17">
        <f t="shared" si="2"/>
        <v>0.5</v>
      </c>
    </row>
    <row r="18" spans="1:6" ht="12.75" x14ac:dyDescent="0.2">
      <c r="A18" s="18">
        <f t="shared" si="0"/>
        <v>16</v>
      </c>
      <c r="B18" s="11" t="s">
        <v>20</v>
      </c>
      <c r="C18" s="9" t="s">
        <v>212</v>
      </c>
      <c r="D18" s="19" t="str">
        <f>VLOOKUP(B18,'Original Data'!$I$1:$J$191,2,FALSE)</f>
        <v>ESA 2010</v>
      </c>
      <c r="E18" s="28">
        <f t="shared" si="1"/>
        <v>1</v>
      </c>
      <c r="F18" s="17">
        <f t="shared" si="2"/>
        <v>1</v>
      </c>
    </row>
    <row r="19" spans="1:6" ht="12.75" x14ac:dyDescent="0.2">
      <c r="A19" s="18">
        <f t="shared" si="0"/>
        <v>17</v>
      </c>
      <c r="B19" s="8" t="s">
        <v>21</v>
      </c>
      <c r="C19" s="9" t="s">
        <v>213</v>
      </c>
      <c r="D19" s="19">
        <f>VLOOKUP(B19,'Original Data'!$I$1:$J$191,2,FALSE)</f>
        <v>1986</v>
      </c>
      <c r="E19" s="28">
        <f t="shared" si="1"/>
        <v>0</v>
      </c>
      <c r="F19" s="17">
        <f t="shared" si="2"/>
        <v>0</v>
      </c>
    </row>
    <row r="20" spans="1:6" ht="12.75" x14ac:dyDescent="0.2">
      <c r="A20" s="18">
        <f t="shared" si="0"/>
        <v>18</v>
      </c>
      <c r="B20" s="8" t="s">
        <v>22</v>
      </c>
      <c r="C20" s="9" t="s">
        <v>214</v>
      </c>
      <c r="D20" s="19">
        <f>VLOOKUP(B20,'Original Data'!$I$1:$J$191,2,FALSE)</f>
        <v>2001</v>
      </c>
      <c r="E20" s="28">
        <f t="shared" si="1"/>
        <v>2</v>
      </c>
      <c r="F20" s="17">
        <f t="shared" si="2"/>
        <v>0.5</v>
      </c>
    </row>
    <row r="21" spans="1:6" ht="12.75" x14ac:dyDescent="0.2">
      <c r="A21" s="18">
        <f t="shared" si="0"/>
        <v>19</v>
      </c>
      <c r="B21" s="8" t="s">
        <v>23</v>
      </c>
      <c r="C21" s="9" t="s">
        <v>215</v>
      </c>
      <c r="D21" s="19">
        <f>VLOOKUP(B21,'Original Data'!$I$1:$J$191,2,FALSE)</f>
        <v>1986</v>
      </c>
      <c r="E21" s="28">
        <f t="shared" si="1"/>
        <v>0</v>
      </c>
      <c r="F21" s="17">
        <f t="shared" si="2"/>
        <v>0</v>
      </c>
    </row>
    <row r="22" spans="1:6" ht="12.75" x14ac:dyDescent="0.2">
      <c r="A22" s="18">
        <f t="shared" si="0"/>
        <v>20</v>
      </c>
      <c r="B22" s="8" t="s">
        <v>24</v>
      </c>
      <c r="C22" s="9" t="s">
        <v>216</v>
      </c>
      <c r="D22" s="19">
        <f>VLOOKUP(B22,'Original Data'!$I$1:$J$191,2,FALSE)</f>
        <v>1986</v>
      </c>
      <c r="E22" s="28">
        <f t="shared" si="1"/>
        <v>0</v>
      </c>
      <c r="F22" s="17">
        <f t="shared" si="2"/>
        <v>0</v>
      </c>
    </row>
    <row r="23" spans="1:6" ht="12.75" x14ac:dyDescent="0.2">
      <c r="A23" s="18">
        <f t="shared" si="0"/>
        <v>21</v>
      </c>
      <c r="B23" s="8" t="s">
        <v>25</v>
      </c>
      <c r="C23" s="9" t="s">
        <v>217</v>
      </c>
      <c r="D23" s="19">
        <f>VLOOKUP(B23,'Original Data'!$I$1:$J$191,2,FALSE)</f>
        <v>2001</v>
      </c>
      <c r="E23" s="28">
        <f t="shared" si="1"/>
        <v>2</v>
      </c>
      <c r="F23" s="17">
        <f t="shared" si="2"/>
        <v>0.5</v>
      </c>
    </row>
    <row r="24" spans="1:6" ht="12.75" x14ac:dyDescent="0.2">
      <c r="A24" s="18">
        <f t="shared" si="0"/>
        <v>22</v>
      </c>
      <c r="B24" s="10" t="s">
        <v>26</v>
      </c>
      <c r="C24" s="9" t="s">
        <v>218</v>
      </c>
      <c r="D24" s="19">
        <f>VLOOKUP(B24,'Original Data'!$I$1:$J$191,2,FALSE)</f>
        <v>1986</v>
      </c>
      <c r="E24" s="28">
        <f t="shared" si="1"/>
        <v>0</v>
      </c>
      <c r="F24" s="17">
        <f t="shared" si="2"/>
        <v>0</v>
      </c>
    </row>
    <row r="25" spans="1:6" ht="12.75" x14ac:dyDescent="0.2">
      <c r="A25" s="18">
        <f t="shared" si="0"/>
        <v>23</v>
      </c>
      <c r="B25" s="8" t="s">
        <v>27</v>
      </c>
      <c r="C25" s="9" t="s">
        <v>219</v>
      </c>
      <c r="D25" s="19">
        <f>VLOOKUP(B25,'Original Data'!$I$1:$J$191,2,FALSE)</f>
        <v>1986</v>
      </c>
      <c r="E25" s="28">
        <f t="shared" si="1"/>
        <v>0</v>
      </c>
      <c r="F25" s="17">
        <f t="shared" si="2"/>
        <v>0</v>
      </c>
    </row>
    <row r="26" spans="1:6" ht="12.75" x14ac:dyDescent="0.2">
      <c r="A26" s="18">
        <f t="shared" si="0"/>
        <v>24</v>
      </c>
      <c r="B26" s="8" t="s">
        <v>28</v>
      </c>
      <c r="C26" s="9" t="s">
        <v>220</v>
      </c>
      <c r="D26" s="19">
        <f>VLOOKUP(B26,'Original Data'!$I$1:$J$191,2,FALSE)</f>
        <v>1986</v>
      </c>
      <c r="E26" s="28">
        <f t="shared" si="1"/>
        <v>0</v>
      </c>
      <c r="F26" s="17">
        <f t="shared" si="2"/>
        <v>0</v>
      </c>
    </row>
    <row r="27" spans="1:6" ht="12.75" x14ac:dyDescent="0.2">
      <c r="A27" s="18">
        <f t="shared" si="0"/>
        <v>25</v>
      </c>
      <c r="B27" s="8" t="s">
        <v>29</v>
      </c>
      <c r="C27" s="9" t="s">
        <v>221</v>
      </c>
      <c r="D27" s="19" t="str">
        <f>VLOOKUP(B27,'Original Data'!$I$1:$J$191,2,FALSE)</f>
        <v>ESA 2010</v>
      </c>
      <c r="E27" s="28">
        <f t="shared" si="1"/>
        <v>1</v>
      </c>
      <c r="F27" s="17">
        <f t="shared" si="2"/>
        <v>1</v>
      </c>
    </row>
    <row r="28" spans="1:6" ht="12.75" x14ac:dyDescent="0.2">
      <c r="A28" s="18">
        <f t="shared" si="0"/>
        <v>26</v>
      </c>
      <c r="B28" s="8" t="s">
        <v>30</v>
      </c>
      <c r="C28" s="9" t="s">
        <v>222</v>
      </c>
      <c r="D28" s="19">
        <f>VLOOKUP(B28,'Original Data'!$I$1:$J$191,2,FALSE)</f>
        <v>1986</v>
      </c>
      <c r="E28" s="28">
        <f t="shared" si="1"/>
        <v>0</v>
      </c>
      <c r="F28" s="17">
        <f t="shared" si="2"/>
        <v>0</v>
      </c>
    </row>
    <row r="29" spans="1:6" ht="12.75" x14ac:dyDescent="0.2">
      <c r="A29" s="18">
        <f t="shared" si="0"/>
        <v>27</v>
      </c>
      <c r="B29" s="8" t="s">
        <v>31</v>
      </c>
      <c r="C29" s="9" t="s">
        <v>223</v>
      </c>
      <c r="D29" s="19">
        <f>VLOOKUP(B29,'Original Data'!$I$1:$J$191,2,FALSE)</f>
        <v>1986</v>
      </c>
      <c r="E29" s="28">
        <f t="shared" si="1"/>
        <v>0</v>
      </c>
      <c r="F29" s="17">
        <f t="shared" si="2"/>
        <v>0</v>
      </c>
    </row>
    <row r="30" spans="1:6" ht="12.75" x14ac:dyDescent="0.2">
      <c r="A30" s="18">
        <f t="shared" si="0"/>
        <v>28</v>
      </c>
      <c r="B30" s="10" t="s">
        <v>32</v>
      </c>
      <c r="C30" s="9" t="s">
        <v>224</v>
      </c>
      <c r="D30" s="19">
        <f>VLOOKUP(B30,'Original Data'!$I$1:$J$191,2,FALSE)</f>
        <v>1986</v>
      </c>
      <c r="E30" s="28">
        <f t="shared" si="1"/>
        <v>0</v>
      </c>
      <c r="F30" s="17">
        <f t="shared" si="2"/>
        <v>0</v>
      </c>
    </row>
    <row r="31" spans="1:6" ht="12.75" x14ac:dyDescent="0.2">
      <c r="A31" s="18">
        <f t="shared" si="0"/>
        <v>29</v>
      </c>
      <c r="B31" s="8" t="s">
        <v>33</v>
      </c>
      <c r="C31" s="9" t="s">
        <v>225</v>
      </c>
      <c r="D31" s="19">
        <f>VLOOKUP(B31,'Original Data'!$I$1:$J$191,2,FALSE)</f>
        <v>1986</v>
      </c>
      <c r="E31" s="28">
        <f t="shared" si="1"/>
        <v>0</v>
      </c>
      <c r="F31" s="17">
        <f t="shared" si="2"/>
        <v>0</v>
      </c>
    </row>
    <row r="32" spans="1:6" ht="12.75" x14ac:dyDescent="0.2">
      <c r="A32" s="18">
        <f t="shared" si="0"/>
        <v>30</v>
      </c>
      <c r="B32" s="8" t="s">
        <v>34</v>
      </c>
      <c r="C32" s="9" t="s">
        <v>226</v>
      </c>
      <c r="D32" s="19">
        <f>VLOOKUP(B32,'Original Data'!$I$1:$J$191,2,FALSE)</f>
        <v>1986</v>
      </c>
      <c r="E32" s="28">
        <f t="shared" si="1"/>
        <v>0</v>
      </c>
      <c r="F32" s="17">
        <f t="shared" si="2"/>
        <v>0</v>
      </c>
    </row>
    <row r="33" spans="1:6" ht="12.75" x14ac:dyDescent="0.2">
      <c r="A33" s="18">
        <f t="shared" si="0"/>
        <v>31</v>
      </c>
      <c r="B33" s="8" t="s">
        <v>35</v>
      </c>
      <c r="C33" s="9" t="s">
        <v>227</v>
      </c>
      <c r="D33" s="19">
        <f>VLOOKUP(B33,'Original Data'!$I$1:$J$191,2,FALSE)</f>
        <v>2001</v>
      </c>
      <c r="E33" s="28">
        <f t="shared" si="1"/>
        <v>2</v>
      </c>
      <c r="F33" s="17">
        <f t="shared" si="2"/>
        <v>0.5</v>
      </c>
    </row>
    <row r="34" spans="1:6" ht="12.75" x14ac:dyDescent="0.2">
      <c r="A34" s="18">
        <f t="shared" si="0"/>
        <v>32</v>
      </c>
      <c r="B34" s="8" t="s">
        <v>36</v>
      </c>
      <c r="C34" s="9" t="s">
        <v>228</v>
      </c>
      <c r="D34" s="19">
        <f>VLOOKUP(B34,'Original Data'!$I$1:$J$191,2,FALSE)</f>
        <v>1986</v>
      </c>
      <c r="E34" s="28">
        <f t="shared" si="1"/>
        <v>0</v>
      </c>
      <c r="F34" s="17">
        <f t="shared" si="2"/>
        <v>0</v>
      </c>
    </row>
    <row r="35" spans="1:6" ht="12.75" x14ac:dyDescent="0.2">
      <c r="A35" s="20">
        <f t="shared" si="0"/>
        <v>33</v>
      </c>
      <c r="B35" s="8" t="s">
        <v>37</v>
      </c>
      <c r="C35" s="9" t="s">
        <v>229</v>
      </c>
      <c r="D35" s="19">
        <f>VLOOKUP(B35,'Original Data'!$I$1:$J$191,2,FALSE)</f>
        <v>1986</v>
      </c>
      <c r="E35" s="28">
        <f t="shared" si="1"/>
        <v>0</v>
      </c>
      <c r="F35" s="17">
        <f t="shared" si="2"/>
        <v>0</v>
      </c>
    </row>
    <row r="36" spans="1:6" ht="12.75" x14ac:dyDescent="0.2">
      <c r="A36" s="20">
        <f t="shared" si="0"/>
        <v>34</v>
      </c>
      <c r="B36" s="12" t="s">
        <v>38</v>
      </c>
      <c r="C36" s="9" t="s">
        <v>230</v>
      </c>
      <c r="D36" s="19">
        <f>VLOOKUP(B36,'Original Data'!$I$1:$J$191,2,FALSE)</f>
        <v>2001</v>
      </c>
      <c r="E36" s="28">
        <f t="shared" si="1"/>
        <v>2</v>
      </c>
      <c r="F36" s="17">
        <f t="shared" si="2"/>
        <v>0.5</v>
      </c>
    </row>
    <row r="37" spans="1:6" ht="12.75" x14ac:dyDescent="0.2">
      <c r="A37" s="20">
        <f t="shared" si="0"/>
        <v>35</v>
      </c>
      <c r="B37" s="13" t="s">
        <v>39</v>
      </c>
      <c r="C37" s="9" t="s">
        <v>231</v>
      </c>
      <c r="D37" s="19">
        <f>VLOOKUP(B37,'Original Data'!$I$1:$J$191,2,FALSE)</f>
        <v>2001</v>
      </c>
      <c r="E37" s="28">
        <f t="shared" si="1"/>
        <v>2</v>
      </c>
      <c r="F37" s="17">
        <f t="shared" si="2"/>
        <v>0.5</v>
      </c>
    </row>
    <row r="38" spans="1:6" ht="12.75" x14ac:dyDescent="0.2">
      <c r="A38" s="20">
        <f t="shared" si="0"/>
        <v>36</v>
      </c>
      <c r="B38" s="12" t="s">
        <v>40</v>
      </c>
      <c r="C38" s="9" t="s">
        <v>232</v>
      </c>
      <c r="D38" s="19" t="str">
        <f>VLOOKUP(B38,'Original Data'!$I$1:$J$191,2,FALSE)</f>
        <v>NA</v>
      </c>
      <c r="E38" s="28">
        <f t="shared" si="1"/>
        <v>0</v>
      </c>
      <c r="F38" s="17">
        <f t="shared" si="2"/>
        <v>0</v>
      </c>
    </row>
    <row r="39" spans="1:6" ht="12.75" x14ac:dyDescent="0.2">
      <c r="A39" s="20">
        <f t="shared" si="0"/>
        <v>37</v>
      </c>
      <c r="B39" s="10" t="s">
        <v>41</v>
      </c>
      <c r="C39" s="9" t="s">
        <v>233</v>
      </c>
      <c r="D39" s="19">
        <f>VLOOKUP(B39,'Original Data'!$I$1:$J$191,2,FALSE)</f>
        <v>1986</v>
      </c>
      <c r="E39" s="28">
        <f t="shared" si="1"/>
        <v>0</v>
      </c>
      <c r="F39" s="17">
        <f t="shared" si="2"/>
        <v>0</v>
      </c>
    </row>
    <row r="40" spans="1:6" ht="12.75" x14ac:dyDescent="0.2">
      <c r="A40" s="20">
        <f t="shared" si="0"/>
        <v>38</v>
      </c>
      <c r="B40" s="8" t="s">
        <v>42</v>
      </c>
      <c r="C40" s="9" t="s">
        <v>234</v>
      </c>
      <c r="D40" s="19">
        <f>VLOOKUP(B40,'Original Data'!$I$1:$J$191,2,FALSE)</f>
        <v>1986</v>
      </c>
      <c r="E40" s="28">
        <f t="shared" si="1"/>
        <v>0</v>
      </c>
      <c r="F40" s="17">
        <f t="shared" si="2"/>
        <v>0</v>
      </c>
    </row>
    <row r="41" spans="1:6" ht="12.75" x14ac:dyDescent="0.2">
      <c r="A41" s="20">
        <f t="shared" si="0"/>
        <v>39</v>
      </c>
      <c r="B41" s="8" t="s">
        <v>43</v>
      </c>
      <c r="C41" s="9" t="s">
        <v>235</v>
      </c>
      <c r="D41" s="19">
        <f>VLOOKUP(B41,'Original Data'!$I$1:$J$191,2,FALSE)</f>
        <v>1986</v>
      </c>
      <c r="E41" s="28">
        <f t="shared" si="1"/>
        <v>0</v>
      </c>
      <c r="F41" s="17">
        <f t="shared" si="2"/>
        <v>0</v>
      </c>
    </row>
    <row r="42" spans="1:6" ht="12.75" x14ac:dyDescent="0.2">
      <c r="A42" s="20">
        <f t="shared" si="0"/>
        <v>40</v>
      </c>
      <c r="B42" s="10" t="s">
        <v>44</v>
      </c>
      <c r="C42" s="9" t="s">
        <v>236</v>
      </c>
      <c r="D42" s="19">
        <f>VLOOKUP(B42,'Original Data'!$I$1:$J$191,2,FALSE)</f>
        <v>1986</v>
      </c>
      <c r="E42" s="28">
        <f t="shared" si="1"/>
        <v>0</v>
      </c>
      <c r="F42" s="17">
        <f t="shared" si="2"/>
        <v>0</v>
      </c>
    </row>
    <row r="43" spans="1:6" ht="12.75" x14ac:dyDescent="0.2">
      <c r="A43" s="20">
        <f t="shared" si="0"/>
        <v>41</v>
      </c>
      <c r="B43" s="8" t="s">
        <v>45</v>
      </c>
      <c r="C43" s="9" t="s">
        <v>237</v>
      </c>
      <c r="D43" s="19">
        <f>VLOOKUP(B43,'Original Data'!$I$1:$J$191,2,FALSE)</f>
        <v>1986</v>
      </c>
      <c r="E43" s="28">
        <f t="shared" si="1"/>
        <v>0</v>
      </c>
      <c r="F43" s="17">
        <f t="shared" si="2"/>
        <v>0</v>
      </c>
    </row>
    <row r="44" spans="1:6" ht="12.75" x14ac:dyDescent="0.2">
      <c r="A44" s="20">
        <f t="shared" si="0"/>
        <v>42</v>
      </c>
      <c r="B44" s="8" t="s">
        <v>46</v>
      </c>
      <c r="C44" s="9" t="s">
        <v>238</v>
      </c>
      <c r="D44" s="19">
        <f>VLOOKUP(B44,'Original Data'!$I$1:$J$191,2,FALSE)</f>
        <v>2001</v>
      </c>
      <c r="E44" s="28">
        <f t="shared" si="1"/>
        <v>2</v>
      </c>
      <c r="F44" s="17">
        <f t="shared" si="2"/>
        <v>0.5</v>
      </c>
    </row>
    <row r="45" spans="1:6" ht="12.75" x14ac:dyDescent="0.2">
      <c r="A45" s="20">
        <f t="shared" si="0"/>
        <v>43</v>
      </c>
      <c r="B45" s="11" t="s">
        <v>47</v>
      </c>
      <c r="C45" s="9" t="s">
        <v>239</v>
      </c>
      <c r="D45" s="19" t="str">
        <f>VLOOKUP(B45,'Original Data'!$I$1:$J$191,2,FALSE)</f>
        <v>ESA 2010</v>
      </c>
      <c r="E45" s="28">
        <f t="shared" si="1"/>
        <v>1</v>
      </c>
      <c r="F45" s="17">
        <f t="shared" si="2"/>
        <v>1</v>
      </c>
    </row>
    <row r="46" spans="1:6" ht="12.75" x14ac:dyDescent="0.2">
      <c r="A46" s="20">
        <f t="shared" si="0"/>
        <v>44</v>
      </c>
      <c r="B46" s="8" t="s">
        <v>48</v>
      </c>
      <c r="C46" s="9" t="s">
        <v>240</v>
      </c>
      <c r="D46" s="19" t="str">
        <f>VLOOKUP(B46,'Original Data'!$I$1:$J$191,2,FALSE)</f>
        <v>ESA 2010</v>
      </c>
      <c r="E46" s="28">
        <f t="shared" si="1"/>
        <v>1</v>
      </c>
      <c r="F46" s="17">
        <f t="shared" si="2"/>
        <v>1</v>
      </c>
    </row>
    <row r="47" spans="1:6" ht="12.75" x14ac:dyDescent="0.2">
      <c r="A47" s="20">
        <f t="shared" si="0"/>
        <v>45</v>
      </c>
      <c r="B47" s="15" t="s">
        <v>49</v>
      </c>
      <c r="C47" s="9" t="s">
        <v>241</v>
      </c>
      <c r="D47" s="19" t="str">
        <f>VLOOKUP(B47,'Original Data'!$I$1:$J$191,2,FALSE)</f>
        <v>ESA 2010</v>
      </c>
      <c r="E47" s="28">
        <f t="shared" si="1"/>
        <v>1</v>
      </c>
      <c r="F47" s="17">
        <f t="shared" si="2"/>
        <v>1</v>
      </c>
    </row>
    <row r="48" spans="1:6" ht="12.75" x14ac:dyDescent="0.2">
      <c r="A48" s="20">
        <f t="shared" si="0"/>
        <v>46</v>
      </c>
      <c r="B48" s="11" t="s">
        <v>50</v>
      </c>
      <c r="C48" s="9" t="s">
        <v>242</v>
      </c>
      <c r="D48" s="19">
        <f>VLOOKUP(B48,'Original Data'!$I$1:$J$191,2,FALSE)</f>
        <v>2001</v>
      </c>
      <c r="E48" s="28">
        <f t="shared" si="1"/>
        <v>2</v>
      </c>
      <c r="F48" s="17">
        <f t="shared" si="2"/>
        <v>0.5</v>
      </c>
    </row>
    <row r="49" spans="1:6" ht="12.75" x14ac:dyDescent="0.2">
      <c r="A49" s="20">
        <f t="shared" si="0"/>
        <v>47</v>
      </c>
      <c r="B49" s="8" t="s">
        <v>51</v>
      </c>
      <c r="C49" s="9" t="s">
        <v>243</v>
      </c>
      <c r="D49" s="19">
        <f>VLOOKUP(B49,'Original Data'!$I$1:$J$191,2,FALSE)</f>
        <v>1986</v>
      </c>
      <c r="E49" s="28">
        <f t="shared" si="1"/>
        <v>0</v>
      </c>
      <c r="F49" s="17">
        <f t="shared" si="2"/>
        <v>0</v>
      </c>
    </row>
    <row r="50" spans="1:6" ht="12.75" x14ac:dyDescent="0.2">
      <c r="A50" s="20">
        <f t="shared" si="0"/>
        <v>48</v>
      </c>
      <c r="B50" s="8" t="s">
        <v>52</v>
      </c>
      <c r="C50" s="9" t="s">
        <v>244</v>
      </c>
      <c r="D50" s="19">
        <f>VLOOKUP(B50,'Original Data'!$I$1:$J$191,2,FALSE)</f>
        <v>1986</v>
      </c>
      <c r="E50" s="28">
        <f t="shared" si="1"/>
        <v>0</v>
      </c>
      <c r="F50" s="17">
        <f t="shared" si="2"/>
        <v>0</v>
      </c>
    </row>
    <row r="51" spans="1:6" ht="12.75" x14ac:dyDescent="0.2">
      <c r="A51" s="20">
        <f t="shared" si="0"/>
        <v>49</v>
      </c>
      <c r="B51" s="11" t="s">
        <v>53</v>
      </c>
      <c r="C51" s="9" t="s">
        <v>245</v>
      </c>
      <c r="D51" s="19">
        <f>VLOOKUP(B51,'Original Data'!$I$1:$J$191,2,FALSE)</f>
        <v>2001</v>
      </c>
      <c r="E51" s="28">
        <f t="shared" si="1"/>
        <v>2</v>
      </c>
      <c r="F51" s="17">
        <f t="shared" si="2"/>
        <v>0.5</v>
      </c>
    </row>
    <row r="52" spans="1:6" ht="12.75" x14ac:dyDescent="0.2">
      <c r="A52" s="20">
        <f t="shared" si="0"/>
        <v>50</v>
      </c>
      <c r="B52" s="8" t="s">
        <v>54</v>
      </c>
      <c r="C52" s="9" t="s">
        <v>246</v>
      </c>
      <c r="D52" s="19">
        <f>VLOOKUP(B52,'Original Data'!$I$1:$J$191,2,FALSE)</f>
        <v>2001</v>
      </c>
      <c r="E52" s="28">
        <f t="shared" si="1"/>
        <v>2</v>
      </c>
      <c r="F52" s="17">
        <f t="shared" si="2"/>
        <v>0.5</v>
      </c>
    </row>
    <row r="53" spans="1:6" ht="12.75" x14ac:dyDescent="0.2">
      <c r="A53" s="20">
        <f t="shared" si="0"/>
        <v>51</v>
      </c>
      <c r="B53" s="8" t="s">
        <v>55</v>
      </c>
      <c r="C53" s="9" t="s">
        <v>247</v>
      </c>
      <c r="D53" s="19">
        <f>VLOOKUP(B53,'Original Data'!$I$1:$J$191,2,FALSE)</f>
        <v>1986</v>
      </c>
      <c r="E53" s="28">
        <f t="shared" si="1"/>
        <v>0</v>
      </c>
      <c r="F53" s="17">
        <f t="shared" si="2"/>
        <v>0</v>
      </c>
    </row>
    <row r="54" spans="1:6" ht="12.75" x14ac:dyDescent="0.2">
      <c r="A54" s="20">
        <f t="shared" si="0"/>
        <v>52</v>
      </c>
      <c r="B54" s="8" t="s">
        <v>56</v>
      </c>
      <c r="C54" s="9" t="s">
        <v>248</v>
      </c>
      <c r="D54" s="19" t="str">
        <f>VLOOKUP(B54,'Original Data'!$I$1:$J$191,2,FALSE)</f>
        <v>NA</v>
      </c>
      <c r="E54" s="28">
        <f t="shared" si="1"/>
        <v>0</v>
      </c>
      <c r="F54" s="17">
        <f t="shared" si="2"/>
        <v>0</v>
      </c>
    </row>
    <row r="55" spans="1:6" ht="12.75" x14ac:dyDescent="0.2">
      <c r="A55" s="20">
        <f t="shared" si="0"/>
        <v>53</v>
      </c>
      <c r="B55" s="8" t="s">
        <v>57</v>
      </c>
      <c r="C55" s="9" t="s">
        <v>249</v>
      </c>
      <c r="D55" s="19" t="str">
        <f>VLOOKUP(B55,'Original Data'!$I$1:$J$191,2,FALSE)</f>
        <v>NA</v>
      </c>
      <c r="E55" s="28">
        <f t="shared" si="1"/>
        <v>0</v>
      </c>
      <c r="F55" s="17">
        <f t="shared" si="2"/>
        <v>0</v>
      </c>
    </row>
    <row r="56" spans="1:6" ht="12.75" x14ac:dyDescent="0.2">
      <c r="A56" s="20">
        <f t="shared" si="0"/>
        <v>54</v>
      </c>
      <c r="B56" s="8" t="s">
        <v>58</v>
      </c>
      <c r="C56" s="9" t="s">
        <v>250</v>
      </c>
      <c r="D56" s="19" t="str">
        <f>VLOOKUP(B56,'Original Data'!$I$1:$J$191,2,FALSE)</f>
        <v>other</v>
      </c>
      <c r="E56" s="28">
        <f t="shared" si="1"/>
        <v>0</v>
      </c>
      <c r="F56" s="17">
        <f t="shared" si="2"/>
        <v>0</v>
      </c>
    </row>
    <row r="57" spans="1:6" ht="12.75" x14ac:dyDescent="0.2">
      <c r="A57" s="20">
        <f t="shared" si="0"/>
        <v>55</v>
      </c>
      <c r="B57" s="8" t="s">
        <v>60</v>
      </c>
      <c r="C57" s="9" t="s">
        <v>251</v>
      </c>
      <c r="D57" s="19">
        <f>VLOOKUP(B57,'Original Data'!$I$1:$J$191,2,FALSE)</f>
        <v>2001</v>
      </c>
      <c r="E57" s="28">
        <f t="shared" si="1"/>
        <v>2</v>
      </c>
      <c r="F57" s="17">
        <f t="shared" si="2"/>
        <v>0.5</v>
      </c>
    </row>
    <row r="58" spans="1:6" ht="12.75" x14ac:dyDescent="0.2">
      <c r="A58" s="20">
        <f t="shared" si="0"/>
        <v>56</v>
      </c>
      <c r="B58" s="10" t="s">
        <v>61</v>
      </c>
      <c r="C58" s="9" t="s">
        <v>252</v>
      </c>
      <c r="D58" s="19" t="str">
        <f>VLOOKUP(B58,'Original Data'!$I$1:$J$191,2,FALSE)</f>
        <v>NA</v>
      </c>
      <c r="E58" s="28">
        <f t="shared" si="1"/>
        <v>0</v>
      </c>
      <c r="F58" s="17">
        <f t="shared" si="2"/>
        <v>0</v>
      </c>
    </row>
    <row r="59" spans="1:6" ht="12.75" x14ac:dyDescent="0.2">
      <c r="A59" s="20">
        <f t="shared" si="0"/>
        <v>57</v>
      </c>
      <c r="B59" s="8" t="s">
        <v>62</v>
      </c>
      <c r="C59" s="9" t="s">
        <v>253</v>
      </c>
      <c r="D59" s="19" t="str">
        <f>VLOOKUP(B59,'Original Data'!$I$1:$J$191,2,FALSE)</f>
        <v>ESA 2010</v>
      </c>
      <c r="E59" s="28">
        <f t="shared" si="1"/>
        <v>1</v>
      </c>
      <c r="F59" s="17">
        <f t="shared" si="2"/>
        <v>1</v>
      </c>
    </row>
    <row r="60" spans="1:6" ht="12.75" x14ac:dyDescent="0.2">
      <c r="A60" s="20">
        <f t="shared" si="0"/>
        <v>58</v>
      </c>
      <c r="B60" s="8" t="s">
        <v>63</v>
      </c>
      <c r="C60" s="9" t="s">
        <v>254</v>
      </c>
      <c r="D60" s="19" t="str">
        <f>VLOOKUP(B60,'Original Data'!$I$1:$J$191,2,FALSE)</f>
        <v>ESA 2010</v>
      </c>
      <c r="E60" s="28">
        <f t="shared" si="1"/>
        <v>1</v>
      </c>
      <c r="F60" s="17">
        <f t="shared" si="2"/>
        <v>1</v>
      </c>
    </row>
    <row r="61" spans="1:6" ht="12.75" x14ac:dyDescent="0.2">
      <c r="A61" s="20">
        <f t="shared" si="0"/>
        <v>59</v>
      </c>
      <c r="B61" s="11" t="s">
        <v>64</v>
      </c>
      <c r="C61" s="9" t="s">
        <v>255</v>
      </c>
      <c r="D61" s="19">
        <f>VLOOKUP(B61,'Original Data'!$I$1:$J$191,2,FALSE)</f>
        <v>1986</v>
      </c>
      <c r="E61" s="28">
        <f t="shared" si="1"/>
        <v>0</v>
      </c>
      <c r="F61" s="17">
        <f t="shared" si="2"/>
        <v>0</v>
      </c>
    </row>
    <row r="62" spans="1:6" ht="12.75" x14ac:dyDescent="0.2">
      <c r="A62" s="20">
        <f t="shared" si="0"/>
        <v>60</v>
      </c>
      <c r="B62" s="8" t="s">
        <v>65</v>
      </c>
      <c r="C62" s="9" t="s">
        <v>256</v>
      </c>
      <c r="D62" s="19">
        <f>VLOOKUP(B62,'Original Data'!$I$1:$J$191,2,FALSE)</f>
        <v>1986</v>
      </c>
      <c r="E62" s="28">
        <f t="shared" si="1"/>
        <v>0</v>
      </c>
      <c r="F62" s="17">
        <f t="shared" si="2"/>
        <v>0</v>
      </c>
    </row>
    <row r="63" spans="1:6" ht="12.75" x14ac:dyDescent="0.2">
      <c r="A63" s="20">
        <f t="shared" si="0"/>
        <v>61</v>
      </c>
      <c r="B63" s="8" t="s">
        <v>66</v>
      </c>
      <c r="C63" s="9" t="s">
        <v>257</v>
      </c>
      <c r="D63" s="19">
        <f>VLOOKUP(B63,'Original Data'!$I$1:$J$191,2,FALSE)</f>
        <v>2001</v>
      </c>
      <c r="E63" s="28">
        <f t="shared" si="1"/>
        <v>2</v>
      </c>
      <c r="F63" s="17">
        <f t="shared" si="2"/>
        <v>0.5</v>
      </c>
    </row>
    <row r="64" spans="1:6" ht="12.75" x14ac:dyDescent="0.2">
      <c r="A64" s="20">
        <f t="shared" si="0"/>
        <v>62</v>
      </c>
      <c r="B64" s="8" t="s">
        <v>67</v>
      </c>
      <c r="C64" s="9" t="s">
        <v>258</v>
      </c>
      <c r="D64" s="19" t="str">
        <f>VLOOKUP(B64,'Original Data'!$I$1:$J$191,2,FALSE)</f>
        <v>ESA 2010</v>
      </c>
      <c r="E64" s="28">
        <f t="shared" si="1"/>
        <v>1</v>
      </c>
      <c r="F64" s="17">
        <f t="shared" si="2"/>
        <v>1</v>
      </c>
    </row>
    <row r="65" spans="1:6" ht="12.75" x14ac:dyDescent="0.2">
      <c r="A65" s="20">
        <f t="shared" si="0"/>
        <v>63</v>
      </c>
      <c r="B65" s="8" t="s">
        <v>68</v>
      </c>
      <c r="C65" s="9" t="s">
        <v>259</v>
      </c>
      <c r="D65" s="19">
        <f>VLOOKUP(B65,'Original Data'!$I$1:$J$191,2,FALSE)</f>
        <v>1986</v>
      </c>
      <c r="E65" s="28">
        <f t="shared" si="1"/>
        <v>0</v>
      </c>
      <c r="F65" s="17">
        <f t="shared" si="2"/>
        <v>0</v>
      </c>
    </row>
    <row r="66" spans="1:6" ht="12.75" x14ac:dyDescent="0.2">
      <c r="A66" s="20">
        <f t="shared" si="0"/>
        <v>64</v>
      </c>
      <c r="B66" s="8" t="s">
        <v>69</v>
      </c>
      <c r="C66" s="9" t="s">
        <v>260</v>
      </c>
      <c r="D66" s="19" t="str">
        <f>VLOOKUP(B66,'Original Data'!$I$1:$J$191,2,FALSE)</f>
        <v>ESA 2010</v>
      </c>
      <c r="E66" s="28">
        <f t="shared" si="1"/>
        <v>1</v>
      </c>
      <c r="F66" s="17">
        <f t="shared" si="2"/>
        <v>1</v>
      </c>
    </row>
    <row r="67" spans="1:6" ht="12.75" x14ac:dyDescent="0.2">
      <c r="A67" s="20">
        <f t="shared" si="0"/>
        <v>65</v>
      </c>
      <c r="B67" s="10" t="s">
        <v>70</v>
      </c>
      <c r="C67" s="9" t="s">
        <v>261</v>
      </c>
      <c r="D67" s="19">
        <f>VLOOKUP(B67,'Original Data'!$I$1:$J$191,2,FALSE)</f>
        <v>1986</v>
      </c>
      <c r="E67" s="28">
        <f t="shared" si="1"/>
        <v>0</v>
      </c>
      <c r="F67" s="17">
        <f t="shared" si="2"/>
        <v>0</v>
      </c>
    </row>
    <row r="68" spans="1:6" ht="12.75" x14ac:dyDescent="0.2">
      <c r="A68" s="20">
        <f t="shared" ref="A68:A131" si="3">1+A67</f>
        <v>66</v>
      </c>
      <c r="B68" s="11" t="s">
        <v>71</v>
      </c>
      <c r="C68" s="9" t="s">
        <v>262</v>
      </c>
      <c r="D68" s="19">
        <f>VLOOKUP(B68,'Original Data'!$I$1:$J$191,2,FALSE)</f>
        <v>1986</v>
      </c>
      <c r="E68" s="28">
        <f t="shared" ref="E68:E131" si="4">IF(OR(D68="ESA 2010",D68= 2014),1,IF(D68=2001,2,0))</f>
        <v>0</v>
      </c>
      <c r="F68" s="17">
        <f t="shared" ref="F68:F131" si="5">IF(OR(D68="ESA 2010",D68= 2014),1,IF(D68=2001,0.5,0))</f>
        <v>0</v>
      </c>
    </row>
    <row r="69" spans="1:6" ht="12.75" x14ac:dyDescent="0.2">
      <c r="A69" s="20">
        <f t="shared" si="3"/>
        <v>67</v>
      </c>
      <c r="B69" s="8" t="s">
        <v>72</v>
      </c>
      <c r="C69" s="9" t="s">
        <v>263</v>
      </c>
      <c r="D69" s="19" t="str">
        <f>VLOOKUP(B69,'Original Data'!$I$1:$J$191,2,FALSE)</f>
        <v>NA</v>
      </c>
      <c r="E69" s="28">
        <f t="shared" si="4"/>
        <v>0</v>
      </c>
      <c r="F69" s="17">
        <f t="shared" si="5"/>
        <v>0</v>
      </c>
    </row>
    <row r="70" spans="1:6" ht="12.75" x14ac:dyDescent="0.2">
      <c r="A70" s="20">
        <f t="shared" si="3"/>
        <v>68</v>
      </c>
      <c r="B70" s="8" t="s">
        <v>73</v>
      </c>
      <c r="C70" s="9" t="s">
        <v>264</v>
      </c>
      <c r="D70" s="19" t="str">
        <f>VLOOKUP(B70,'Original Data'!$I$1:$J$191,2,FALSE)</f>
        <v>other</v>
      </c>
      <c r="E70" s="28">
        <f t="shared" si="4"/>
        <v>0</v>
      </c>
      <c r="F70" s="17">
        <f t="shared" si="5"/>
        <v>0</v>
      </c>
    </row>
    <row r="71" spans="1:6" ht="12.75" x14ac:dyDescent="0.2">
      <c r="A71" s="20">
        <f t="shared" si="3"/>
        <v>69</v>
      </c>
      <c r="B71" s="8" t="s">
        <v>74</v>
      </c>
      <c r="C71" s="9" t="s">
        <v>265</v>
      </c>
      <c r="D71" s="19">
        <f>VLOOKUP(B71,'Original Data'!$I$1:$J$191,2,FALSE)</f>
        <v>1986</v>
      </c>
      <c r="E71" s="28">
        <f t="shared" si="4"/>
        <v>0</v>
      </c>
      <c r="F71" s="17">
        <f t="shared" si="5"/>
        <v>0</v>
      </c>
    </row>
    <row r="72" spans="1:6" ht="12.75" x14ac:dyDescent="0.2">
      <c r="A72" s="20">
        <f t="shared" si="3"/>
        <v>70</v>
      </c>
      <c r="B72" s="8" t="s">
        <v>75</v>
      </c>
      <c r="C72" s="9" t="s">
        <v>266</v>
      </c>
      <c r="D72" s="19">
        <f>VLOOKUP(B72,'Original Data'!$I$1:$J$191,2,FALSE)</f>
        <v>1986</v>
      </c>
      <c r="E72" s="28">
        <f t="shared" si="4"/>
        <v>0</v>
      </c>
      <c r="F72" s="17">
        <f t="shared" si="5"/>
        <v>0</v>
      </c>
    </row>
    <row r="73" spans="1:6" ht="12.75" x14ac:dyDescent="0.2">
      <c r="A73" s="20">
        <f t="shared" si="3"/>
        <v>71</v>
      </c>
      <c r="B73" s="8" t="s">
        <v>76</v>
      </c>
      <c r="C73" s="9" t="s">
        <v>267</v>
      </c>
      <c r="D73" s="19">
        <f>VLOOKUP(B73,'Original Data'!$I$1:$J$191,2,FALSE)</f>
        <v>1986</v>
      </c>
      <c r="E73" s="28">
        <f t="shared" si="4"/>
        <v>0</v>
      </c>
      <c r="F73" s="17">
        <f t="shared" si="5"/>
        <v>0</v>
      </c>
    </row>
    <row r="74" spans="1:6" ht="12.75" x14ac:dyDescent="0.2">
      <c r="A74" s="20">
        <f t="shared" si="3"/>
        <v>72</v>
      </c>
      <c r="B74" s="8" t="s">
        <v>77</v>
      </c>
      <c r="C74" s="9" t="s">
        <v>268</v>
      </c>
      <c r="D74" s="19" t="str">
        <f>VLOOKUP(B74,'Original Data'!$I$1:$J$191,2,FALSE)</f>
        <v>ESA 2010</v>
      </c>
      <c r="E74" s="28">
        <f t="shared" si="4"/>
        <v>1</v>
      </c>
      <c r="F74" s="17">
        <f t="shared" si="5"/>
        <v>1</v>
      </c>
    </row>
    <row r="75" spans="1:6" ht="12.75" x14ac:dyDescent="0.2">
      <c r="A75" s="20">
        <f t="shared" si="3"/>
        <v>73</v>
      </c>
      <c r="B75" s="8" t="s">
        <v>78</v>
      </c>
      <c r="C75" s="9" t="s">
        <v>269</v>
      </c>
      <c r="D75" s="19">
        <f>VLOOKUP(B75,'Original Data'!$I$1:$J$191,2,FALSE)</f>
        <v>2001</v>
      </c>
      <c r="E75" s="28">
        <f t="shared" si="4"/>
        <v>2</v>
      </c>
      <c r="F75" s="17">
        <f t="shared" si="5"/>
        <v>0.5</v>
      </c>
    </row>
    <row r="76" spans="1:6" ht="12.75" x14ac:dyDescent="0.2">
      <c r="A76" s="20">
        <f t="shared" si="3"/>
        <v>74</v>
      </c>
      <c r="B76" s="8" t="s">
        <v>79</v>
      </c>
      <c r="C76" s="9" t="s">
        <v>270</v>
      </c>
      <c r="D76" s="19">
        <f>VLOOKUP(B76,'Original Data'!$I$1:$J$191,2,FALSE)</f>
        <v>2014</v>
      </c>
      <c r="E76" s="28">
        <f t="shared" si="4"/>
        <v>1</v>
      </c>
      <c r="F76" s="17">
        <f t="shared" si="5"/>
        <v>1</v>
      </c>
    </row>
    <row r="77" spans="1:6" ht="12.75" x14ac:dyDescent="0.2">
      <c r="A77" s="20">
        <f t="shared" si="3"/>
        <v>75</v>
      </c>
      <c r="B77" s="10" t="s">
        <v>80</v>
      </c>
      <c r="C77" s="9" t="s">
        <v>271</v>
      </c>
      <c r="D77" s="19">
        <f>VLOOKUP(B77,'Original Data'!$I$1:$J$191,2,FALSE)</f>
        <v>2014</v>
      </c>
      <c r="E77" s="28">
        <f t="shared" si="4"/>
        <v>1</v>
      </c>
      <c r="F77" s="17">
        <f t="shared" si="5"/>
        <v>1</v>
      </c>
    </row>
    <row r="78" spans="1:6" ht="12.75" x14ac:dyDescent="0.2">
      <c r="A78" s="20">
        <f t="shared" si="3"/>
        <v>76</v>
      </c>
      <c r="B78" s="8" t="s">
        <v>81</v>
      </c>
      <c r="C78" s="9" t="s">
        <v>272</v>
      </c>
      <c r="D78" s="19">
        <f>VLOOKUP(B78,'Original Data'!$I$1:$J$191,2,FALSE)</f>
        <v>1986</v>
      </c>
      <c r="E78" s="28">
        <f t="shared" si="4"/>
        <v>0</v>
      </c>
      <c r="F78" s="17">
        <f t="shared" si="5"/>
        <v>0</v>
      </c>
    </row>
    <row r="79" spans="1:6" ht="12.75" x14ac:dyDescent="0.2">
      <c r="A79" s="20">
        <f t="shared" si="3"/>
        <v>77</v>
      </c>
      <c r="B79" s="10" t="s">
        <v>82</v>
      </c>
      <c r="C79" s="9" t="s">
        <v>273</v>
      </c>
      <c r="D79" s="19">
        <f>VLOOKUP(B79,'Original Data'!$I$1:$J$191,2,FALSE)</f>
        <v>2001</v>
      </c>
      <c r="E79" s="28">
        <f t="shared" si="4"/>
        <v>2</v>
      </c>
      <c r="F79" s="17">
        <f t="shared" si="5"/>
        <v>0.5</v>
      </c>
    </row>
    <row r="80" spans="1:6" ht="12.75" x14ac:dyDescent="0.2">
      <c r="A80" s="20">
        <f t="shared" si="3"/>
        <v>78</v>
      </c>
      <c r="B80" s="8" t="s">
        <v>83</v>
      </c>
      <c r="C80" s="9" t="s">
        <v>274</v>
      </c>
      <c r="D80" s="19" t="str">
        <f>VLOOKUP(B80,'Original Data'!$I$1:$J$191,2,FALSE)</f>
        <v>ESA 2010</v>
      </c>
      <c r="E80" s="28">
        <f t="shared" si="4"/>
        <v>1</v>
      </c>
      <c r="F80" s="17">
        <f t="shared" si="5"/>
        <v>1</v>
      </c>
    </row>
    <row r="81" spans="1:6" ht="12.75" x14ac:dyDescent="0.2">
      <c r="A81" s="20">
        <f t="shared" si="3"/>
        <v>79</v>
      </c>
      <c r="B81" s="8" t="s">
        <v>84</v>
      </c>
      <c r="C81" s="9" t="s">
        <v>275</v>
      </c>
      <c r="D81" s="19">
        <f>VLOOKUP(B81,'Original Data'!$I$1:$J$191,2,FALSE)</f>
        <v>2014</v>
      </c>
      <c r="E81" s="28">
        <f t="shared" si="4"/>
        <v>1</v>
      </c>
      <c r="F81" s="17">
        <f t="shared" si="5"/>
        <v>1</v>
      </c>
    </row>
    <row r="82" spans="1:6" ht="12.75" x14ac:dyDescent="0.2">
      <c r="A82" s="20">
        <f t="shared" si="3"/>
        <v>80</v>
      </c>
      <c r="B82" s="11" t="s">
        <v>85</v>
      </c>
      <c r="C82" s="9" t="s">
        <v>276</v>
      </c>
      <c r="D82" s="19" t="str">
        <f>VLOOKUP(B82,'Original Data'!$I$1:$J$191,2,FALSE)</f>
        <v>ESA 2010</v>
      </c>
      <c r="E82" s="28">
        <f t="shared" si="4"/>
        <v>1</v>
      </c>
      <c r="F82" s="17">
        <f t="shared" si="5"/>
        <v>1</v>
      </c>
    </row>
    <row r="83" spans="1:6" ht="12.75" x14ac:dyDescent="0.2">
      <c r="A83" s="20">
        <f t="shared" si="3"/>
        <v>81</v>
      </c>
      <c r="B83" s="8" t="s">
        <v>86</v>
      </c>
      <c r="C83" s="9" t="s">
        <v>277</v>
      </c>
      <c r="D83" s="19">
        <f>VLOOKUP(B83,'Original Data'!$I$1:$J$191,2,FALSE)</f>
        <v>1986</v>
      </c>
      <c r="E83" s="28">
        <f t="shared" si="4"/>
        <v>0</v>
      </c>
      <c r="F83" s="17">
        <f t="shared" si="5"/>
        <v>0</v>
      </c>
    </row>
    <row r="84" spans="1:6" ht="12.75" x14ac:dyDescent="0.2">
      <c r="A84" s="20">
        <f t="shared" si="3"/>
        <v>82</v>
      </c>
      <c r="B84" s="8" t="s">
        <v>87</v>
      </c>
      <c r="C84" s="9" t="s">
        <v>278</v>
      </c>
      <c r="D84" s="19">
        <f>VLOOKUP(B84,'Original Data'!$I$1:$J$191,2,FALSE)</f>
        <v>2001</v>
      </c>
      <c r="E84" s="28">
        <f t="shared" si="4"/>
        <v>2</v>
      </c>
      <c r="F84" s="17">
        <f t="shared" si="5"/>
        <v>0.5</v>
      </c>
    </row>
    <row r="85" spans="1:6" ht="12.75" x14ac:dyDescent="0.2">
      <c r="A85" s="20">
        <f t="shared" si="3"/>
        <v>83</v>
      </c>
      <c r="B85" s="8" t="s">
        <v>88</v>
      </c>
      <c r="C85" s="9" t="s">
        <v>279</v>
      </c>
      <c r="D85" s="19">
        <f>VLOOKUP(B85,'Original Data'!$I$1:$J$191,2,FALSE)</f>
        <v>2001</v>
      </c>
      <c r="E85" s="28">
        <f t="shared" si="4"/>
        <v>2</v>
      </c>
      <c r="F85" s="17">
        <f t="shared" si="5"/>
        <v>0.5</v>
      </c>
    </row>
    <row r="86" spans="1:6" ht="12.75" x14ac:dyDescent="0.2">
      <c r="A86" s="20">
        <f t="shared" si="3"/>
        <v>84</v>
      </c>
      <c r="B86" s="8" t="s">
        <v>89</v>
      </c>
      <c r="C86" s="9" t="s">
        <v>280</v>
      </c>
      <c r="D86" s="19">
        <f>VLOOKUP(B86,'Original Data'!$I$1:$J$191,2,FALSE)</f>
        <v>1986</v>
      </c>
      <c r="E86" s="28">
        <f t="shared" si="4"/>
        <v>0</v>
      </c>
      <c r="F86" s="17">
        <f t="shared" si="5"/>
        <v>0</v>
      </c>
    </row>
    <row r="87" spans="1:6" ht="12.75" x14ac:dyDescent="0.2">
      <c r="A87" s="20">
        <f t="shared" si="3"/>
        <v>85</v>
      </c>
      <c r="B87" s="8" t="s">
        <v>90</v>
      </c>
      <c r="C87" s="9" t="s">
        <v>281</v>
      </c>
      <c r="D87" s="19">
        <f>VLOOKUP(B87,'Original Data'!$I$1:$J$191,2,FALSE)</f>
        <v>1986</v>
      </c>
      <c r="E87" s="28">
        <f t="shared" si="4"/>
        <v>0</v>
      </c>
      <c r="F87" s="17">
        <f t="shared" si="5"/>
        <v>0</v>
      </c>
    </row>
    <row r="88" spans="1:6" ht="12.75" x14ac:dyDescent="0.2">
      <c r="A88" s="20">
        <f t="shared" si="3"/>
        <v>86</v>
      </c>
      <c r="B88" s="8" t="s">
        <v>91</v>
      </c>
      <c r="C88" s="9" t="s">
        <v>282</v>
      </c>
      <c r="D88" s="19">
        <f>VLOOKUP(B88,'Original Data'!$I$1:$J$191,2,FALSE)</f>
        <v>1986</v>
      </c>
      <c r="E88" s="28">
        <f t="shared" si="4"/>
        <v>0</v>
      </c>
      <c r="F88" s="17">
        <f t="shared" si="5"/>
        <v>0</v>
      </c>
    </row>
    <row r="89" spans="1:6" ht="12.75" x14ac:dyDescent="0.2">
      <c r="A89" s="20">
        <f t="shared" si="3"/>
        <v>87</v>
      </c>
      <c r="B89" s="8" t="s">
        <v>92</v>
      </c>
      <c r="C89" s="9" t="s">
        <v>283</v>
      </c>
      <c r="D89" s="19">
        <f>VLOOKUP(B89,'Original Data'!$I$1:$J$191,2,FALSE)</f>
        <v>2001</v>
      </c>
      <c r="E89" s="28">
        <f t="shared" si="4"/>
        <v>2</v>
      </c>
      <c r="F89" s="17">
        <f t="shared" si="5"/>
        <v>0.5</v>
      </c>
    </row>
    <row r="90" spans="1:6" ht="12.75" x14ac:dyDescent="0.2">
      <c r="A90" s="20">
        <f t="shared" si="3"/>
        <v>88</v>
      </c>
      <c r="B90" s="8" t="s">
        <v>93</v>
      </c>
      <c r="C90" s="9" t="s">
        <v>284</v>
      </c>
      <c r="D90" s="19">
        <f>VLOOKUP(B90,'Original Data'!$I$1:$J$191,2,FALSE)</f>
        <v>2014</v>
      </c>
      <c r="E90" s="28">
        <f t="shared" si="4"/>
        <v>1</v>
      </c>
      <c r="F90" s="17">
        <f t="shared" si="5"/>
        <v>1</v>
      </c>
    </row>
    <row r="91" spans="1:6" ht="12.75" x14ac:dyDescent="0.2">
      <c r="A91" s="20">
        <f t="shared" si="3"/>
        <v>89</v>
      </c>
      <c r="B91" s="8" t="s">
        <v>94</v>
      </c>
      <c r="C91" s="9" t="s">
        <v>285</v>
      </c>
      <c r="D91" s="19">
        <f>VLOOKUP(B91,'Original Data'!$I$1:$J$191,2,FALSE)</f>
        <v>1986</v>
      </c>
      <c r="E91" s="28">
        <f t="shared" si="4"/>
        <v>0</v>
      </c>
      <c r="F91" s="17">
        <f t="shared" si="5"/>
        <v>0</v>
      </c>
    </row>
    <row r="92" spans="1:6" ht="12.75" x14ac:dyDescent="0.2">
      <c r="A92" s="20">
        <f t="shared" si="3"/>
        <v>90</v>
      </c>
      <c r="B92" s="8" t="s">
        <v>95</v>
      </c>
      <c r="C92" s="9" t="s">
        <v>286</v>
      </c>
      <c r="D92" s="19">
        <f>VLOOKUP(B92,'Original Data'!$I$1:$J$191,2,FALSE)</f>
        <v>2001</v>
      </c>
      <c r="E92" s="28">
        <f t="shared" si="4"/>
        <v>2</v>
      </c>
      <c r="F92" s="17">
        <f t="shared" si="5"/>
        <v>0.5</v>
      </c>
    </row>
    <row r="93" spans="1:6" ht="12.75" x14ac:dyDescent="0.2">
      <c r="A93" s="20">
        <f t="shared" si="3"/>
        <v>91</v>
      </c>
      <c r="B93" s="8" t="s">
        <v>96</v>
      </c>
      <c r="C93" s="9" t="s">
        <v>287</v>
      </c>
      <c r="D93" s="19" t="str">
        <f>VLOOKUP(B93,'Original Data'!$I$1:$J$191,2,FALSE)</f>
        <v>NA</v>
      </c>
      <c r="E93" s="28">
        <f t="shared" si="4"/>
        <v>0</v>
      </c>
      <c r="F93" s="17">
        <f t="shared" si="5"/>
        <v>0</v>
      </c>
    </row>
    <row r="94" spans="1:6" ht="12.75" x14ac:dyDescent="0.2">
      <c r="A94" s="20">
        <f t="shared" si="3"/>
        <v>92</v>
      </c>
      <c r="B94" s="11" t="s">
        <v>97</v>
      </c>
      <c r="C94" s="9" t="s">
        <v>288</v>
      </c>
      <c r="D94" s="19" t="str">
        <f>VLOOKUP(B94,'Original Data'!$I$1:$J$191,2,FALSE)</f>
        <v>ESA 1995</v>
      </c>
      <c r="E94" s="28">
        <f t="shared" si="4"/>
        <v>0</v>
      </c>
      <c r="F94" s="17">
        <f t="shared" si="5"/>
        <v>0</v>
      </c>
    </row>
    <row r="95" spans="1:6" ht="12.75" x14ac:dyDescent="0.2">
      <c r="A95" s="20">
        <f t="shared" si="3"/>
        <v>93</v>
      </c>
      <c r="B95" s="8" t="s">
        <v>98</v>
      </c>
      <c r="C95" s="9" t="s">
        <v>289</v>
      </c>
      <c r="D95" s="19">
        <f>VLOOKUP(B95,'Original Data'!$I$1:$J$191,2,FALSE)</f>
        <v>2001</v>
      </c>
      <c r="E95" s="28">
        <f t="shared" si="4"/>
        <v>2</v>
      </c>
      <c r="F95" s="17">
        <f t="shared" si="5"/>
        <v>0.5</v>
      </c>
    </row>
    <row r="96" spans="1:6" ht="12.75" x14ac:dyDescent="0.2">
      <c r="A96" s="20">
        <f t="shared" si="3"/>
        <v>94</v>
      </c>
      <c r="B96" s="10" t="s">
        <v>99</v>
      </c>
      <c r="C96" s="9" t="s">
        <v>290</v>
      </c>
      <c r="D96" s="19">
        <f>VLOOKUP(B96,'Original Data'!$I$1:$J$191,2,FALSE)</f>
        <v>2001</v>
      </c>
      <c r="E96" s="28">
        <f t="shared" si="4"/>
        <v>2</v>
      </c>
      <c r="F96" s="17">
        <f t="shared" si="5"/>
        <v>0.5</v>
      </c>
    </row>
    <row r="97" spans="1:6" ht="12.75" x14ac:dyDescent="0.2">
      <c r="A97" s="20">
        <f t="shared" si="3"/>
        <v>95</v>
      </c>
      <c r="B97" s="8" t="s">
        <v>100</v>
      </c>
      <c r="C97" s="9" t="s">
        <v>291</v>
      </c>
      <c r="D97" s="19">
        <f>VLOOKUP(B97,'Original Data'!$I$1:$J$191,2,FALSE)</f>
        <v>2001</v>
      </c>
      <c r="E97" s="28">
        <f t="shared" si="4"/>
        <v>2</v>
      </c>
      <c r="F97" s="17">
        <f t="shared" si="5"/>
        <v>0.5</v>
      </c>
    </row>
    <row r="98" spans="1:6" ht="12.75" x14ac:dyDescent="0.2">
      <c r="A98" s="20">
        <f t="shared" si="3"/>
        <v>96</v>
      </c>
      <c r="B98" s="8" t="s">
        <v>101</v>
      </c>
      <c r="C98" s="9" t="s">
        <v>292</v>
      </c>
      <c r="D98" s="19" t="str">
        <f>VLOOKUP(B98,'Original Data'!$I$1:$J$191,2,FALSE)</f>
        <v>other</v>
      </c>
      <c r="E98" s="28">
        <f t="shared" si="4"/>
        <v>0</v>
      </c>
      <c r="F98" s="17">
        <f t="shared" si="5"/>
        <v>0</v>
      </c>
    </row>
    <row r="99" spans="1:6" ht="12.75" x14ac:dyDescent="0.2">
      <c r="A99" s="20">
        <f t="shared" si="3"/>
        <v>97</v>
      </c>
      <c r="B99" s="8" t="s">
        <v>102</v>
      </c>
      <c r="C99" s="9" t="s">
        <v>293</v>
      </c>
      <c r="D99" s="19" t="str">
        <f>VLOOKUP(B99,'Original Data'!$I$1:$J$191,2,FALSE)</f>
        <v>ESA 2010</v>
      </c>
      <c r="E99" s="28">
        <f t="shared" si="4"/>
        <v>1</v>
      </c>
      <c r="F99" s="17">
        <f t="shared" si="5"/>
        <v>1</v>
      </c>
    </row>
    <row r="100" spans="1:6" ht="12.75" x14ac:dyDescent="0.2">
      <c r="A100" s="20">
        <f t="shared" si="3"/>
        <v>98</v>
      </c>
      <c r="B100" s="8" t="s">
        <v>103</v>
      </c>
      <c r="C100" s="9" t="s">
        <v>294</v>
      </c>
      <c r="D100" s="19" t="str">
        <f>VLOOKUP(B100,'Original Data'!$I$1:$J$191,2,FALSE)</f>
        <v>ESA 2010</v>
      </c>
      <c r="E100" s="28">
        <f t="shared" si="4"/>
        <v>1</v>
      </c>
      <c r="F100" s="17">
        <f t="shared" si="5"/>
        <v>1</v>
      </c>
    </row>
    <row r="101" spans="1:6" ht="12.75" x14ac:dyDescent="0.2">
      <c r="A101" s="20">
        <f t="shared" si="3"/>
        <v>99</v>
      </c>
      <c r="B101" s="8" t="s">
        <v>129</v>
      </c>
      <c r="C101" s="9" t="s">
        <v>295</v>
      </c>
      <c r="D101" s="19">
        <f>VLOOKUP(B101,'Original Data'!$I$1:$J$191,2,FALSE)</f>
        <v>1986</v>
      </c>
      <c r="E101" s="28">
        <f t="shared" si="4"/>
        <v>0</v>
      </c>
      <c r="F101" s="17">
        <f t="shared" si="5"/>
        <v>0</v>
      </c>
    </row>
    <row r="102" spans="1:6" ht="12.75" x14ac:dyDescent="0.2">
      <c r="A102" s="20">
        <f t="shared" si="3"/>
        <v>100</v>
      </c>
      <c r="B102" s="8" t="s">
        <v>104</v>
      </c>
      <c r="C102" s="9" t="s">
        <v>296</v>
      </c>
      <c r="D102" s="19">
        <f>VLOOKUP(B102,'Original Data'!$I$1:$J$191,2,FALSE)</f>
        <v>2001</v>
      </c>
      <c r="E102" s="28">
        <f t="shared" si="4"/>
        <v>2</v>
      </c>
      <c r="F102" s="17">
        <f t="shared" si="5"/>
        <v>0.5</v>
      </c>
    </row>
    <row r="103" spans="1:6" ht="12.75" x14ac:dyDescent="0.2">
      <c r="A103" s="20">
        <f t="shared" si="3"/>
        <v>101</v>
      </c>
      <c r="B103" s="11" t="s">
        <v>105</v>
      </c>
      <c r="C103" s="9" t="s">
        <v>297</v>
      </c>
      <c r="D103" s="19">
        <f>VLOOKUP(B103,'Original Data'!$I$1:$J$191,2,FALSE)</f>
        <v>1986</v>
      </c>
      <c r="E103" s="28">
        <f t="shared" si="4"/>
        <v>0</v>
      </c>
      <c r="F103" s="17">
        <f t="shared" si="5"/>
        <v>0</v>
      </c>
    </row>
    <row r="104" spans="1:6" ht="12.75" x14ac:dyDescent="0.2">
      <c r="A104" s="20">
        <f t="shared" si="3"/>
        <v>102</v>
      </c>
      <c r="B104" s="8" t="s">
        <v>106</v>
      </c>
      <c r="C104" s="9" t="s">
        <v>298</v>
      </c>
      <c r="D104" s="19">
        <f>VLOOKUP(B104,'Original Data'!$I$1:$J$191,2,FALSE)</f>
        <v>1986</v>
      </c>
      <c r="E104" s="28">
        <f t="shared" si="4"/>
        <v>0</v>
      </c>
      <c r="F104" s="17">
        <f t="shared" si="5"/>
        <v>0</v>
      </c>
    </row>
    <row r="105" spans="1:6" ht="12.75" x14ac:dyDescent="0.2">
      <c r="A105" s="20">
        <f t="shared" si="3"/>
        <v>103</v>
      </c>
      <c r="B105" s="8" t="s">
        <v>107</v>
      </c>
      <c r="C105" s="9" t="s">
        <v>299</v>
      </c>
      <c r="D105" s="19" t="str">
        <f>VLOOKUP(B105,'Original Data'!$I$1:$J$191,2,FALSE)</f>
        <v>NA</v>
      </c>
      <c r="E105" s="28">
        <f t="shared" si="4"/>
        <v>0</v>
      </c>
      <c r="F105" s="17">
        <f t="shared" si="5"/>
        <v>0</v>
      </c>
    </row>
    <row r="106" spans="1:6" ht="12.75" x14ac:dyDescent="0.2">
      <c r="A106" s="20">
        <f t="shared" si="3"/>
        <v>104</v>
      </c>
      <c r="B106" s="8" t="s">
        <v>108</v>
      </c>
      <c r="C106" s="9" t="s">
        <v>300</v>
      </c>
      <c r="D106" s="19">
        <f>VLOOKUP(B106,'Original Data'!$I$1:$J$191,2,FALSE)</f>
        <v>1986</v>
      </c>
      <c r="E106" s="28">
        <f t="shared" si="4"/>
        <v>0</v>
      </c>
      <c r="F106" s="17">
        <f t="shared" si="5"/>
        <v>0</v>
      </c>
    </row>
    <row r="107" spans="1:6" ht="12.75" x14ac:dyDescent="0.2">
      <c r="A107" s="20">
        <f t="shared" si="3"/>
        <v>105</v>
      </c>
      <c r="B107" s="15" t="s">
        <v>109</v>
      </c>
      <c r="C107" s="9" t="s">
        <v>301</v>
      </c>
      <c r="D107" s="19" t="str">
        <f>VLOOKUP(B107,'Original Data'!$I$1:$J$191,2,FALSE)</f>
        <v>ESA 2010</v>
      </c>
      <c r="E107" s="28">
        <f t="shared" si="4"/>
        <v>1</v>
      </c>
      <c r="F107" s="17">
        <f t="shared" si="5"/>
        <v>1</v>
      </c>
    </row>
    <row r="108" spans="1:6" ht="12.75" x14ac:dyDescent="0.2">
      <c r="A108" s="20">
        <f t="shared" si="3"/>
        <v>106</v>
      </c>
      <c r="B108" s="11" t="s">
        <v>110</v>
      </c>
      <c r="C108" s="9" t="s">
        <v>302</v>
      </c>
      <c r="D108" s="19" t="str">
        <f>VLOOKUP(B108,'Original Data'!$I$1:$J$191,2,FALSE)</f>
        <v>NA</v>
      </c>
      <c r="E108" s="28">
        <f t="shared" si="4"/>
        <v>0</v>
      </c>
      <c r="F108" s="17">
        <f t="shared" si="5"/>
        <v>0</v>
      </c>
    </row>
    <row r="109" spans="1:6" ht="12.75" x14ac:dyDescent="0.2">
      <c r="A109" s="20">
        <f t="shared" si="3"/>
        <v>107</v>
      </c>
      <c r="B109" s="12" t="s">
        <v>111</v>
      </c>
      <c r="C109" s="9" t="s">
        <v>303</v>
      </c>
      <c r="D109" s="19">
        <f>VLOOKUP(B109,'Original Data'!$I$1:$J$191,2,FALSE)</f>
        <v>1986</v>
      </c>
      <c r="E109" s="28">
        <f t="shared" si="4"/>
        <v>0</v>
      </c>
      <c r="F109" s="17">
        <f t="shared" si="5"/>
        <v>0</v>
      </c>
    </row>
    <row r="110" spans="1:6" ht="12.75" x14ac:dyDescent="0.2">
      <c r="A110" s="20">
        <f t="shared" si="3"/>
        <v>108</v>
      </c>
      <c r="B110" s="8" t="s">
        <v>112</v>
      </c>
      <c r="C110" s="9" t="s">
        <v>304</v>
      </c>
      <c r="D110" s="19">
        <f>VLOOKUP(B110,'Original Data'!$I$1:$J$191,2,FALSE)</f>
        <v>2001</v>
      </c>
      <c r="E110" s="28">
        <f t="shared" si="4"/>
        <v>2</v>
      </c>
      <c r="F110" s="17">
        <f t="shared" si="5"/>
        <v>0.5</v>
      </c>
    </row>
    <row r="111" spans="1:6" ht="12.75" x14ac:dyDescent="0.2">
      <c r="A111" s="20">
        <f t="shared" si="3"/>
        <v>109</v>
      </c>
      <c r="B111" s="8" t="s">
        <v>113</v>
      </c>
      <c r="C111" s="9" t="s">
        <v>305</v>
      </c>
      <c r="D111" s="19">
        <f>VLOOKUP(B111,'Original Data'!$I$1:$J$191,2,FALSE)</f>
        <v>1986</v>
      </c>
      <c r="E111" s="28">
        <f t="shared" si="4"/>
        <v>0</v>
      </c>
      <c r="F111" s="17">
        <f t="shared" si="5"/>
        <v>0</v>
      </c>
    </row>
    <row r="112" spans="1:6" ht="12.75" x14ac:dyDescent="0.2">
      <c r="A112" s="20">
        <f t="shared" si="3"/>
        <v>110</v>
      </c>
      <c r="B112" s="8" t="s">
        <v>114</v>
      </c>
      <c r="C112" s="9" t="s">
        <v>306</v>
      </c>
      <c r="D112" s="19" t="str">
        <f>VLOOKUP(B112,'Original Data'!$I$1:$J$191,2,FALSE)</f>
        <v>NA</v>
      </c>
      <c r="E112" s="28">
        <f t="shared" si="4"/>
        <v>0</v>
      </c>
      <c r="F112" s="17">
        <f t="shared" si="5"/>
        <v>0</v>
      </c>
    </row>
    <row r="113" spans="1:6" ht="12.75" x14ac:dyDescent="0.2">
      <c r="A113" s="20">
        <f t="shared" si="3"/>
        <v>111</v>
      </c>
      <c r="B113" s="8" t="s">
        <v>115</v>
      </c>
      <c r="C113" s="9" t="s">
        <v>307</v>
      </c>
      <c r="D113" s="19">
        <f>VLOOKUP(B113,'Original Data'!$I$1:$J$191,2,FALSE)</f>
        <v>2001</v>
      </c>
      <c r="E113" s="28">
        <f t="shared" si="4"/>
        <v>2</v>
      </c>
      <c r="F113" s="17">
        <f t="shared" si="5"/>
        <v>0.5</v>
      </c>
    </row>
    <row r="114" spans="1:6" ht="12.75" x14ac:dyDescent="0.2">
      <c r="A114" s="20">
        <f t="shared" si="3"/>
        <v>112</v>
      </c>
      <c r="B114" s="8" t="s">
        <v>116</v>
      </c>
      <c r="C114" s="9" t="s">
        <v>308</v>
      </c>
      <c r="D114" s="19">
        <f>VLOOKUP(B114,'Original Data'!$I$1:$J$191,2,FALSE)</f>
        <v>1986</v>
      </c>
      <c r="E114" s="28">
        <f t="shared" si="4"/>
        <v>0</v>
      </c>
      <c r="F114" s="17">
        <f t="shared" si="5"/>
        <v>0</v>
      </c>
    </row>
    <row r="115" spans="1:6" ht="12.75" x14ac:dyDescent="0.2">
      <c r="A115" s="20">
        <f t="shared" si="3"/>
        <v>113</v>
      </c>
      <c r="B115" s="8" t="s">
        <v>117</v>
      </c>
      <c r="C115" s="9" t="s">
        <v>309</v>
      </c>
      <c r="D115" s="19">
        <f>VLOOKUP(B115,'Original Data'!$I$1:$J$191,2,FALSE)</f>
        <v>1986</v>
      </c>
      <c r="E115" s="28">
        <f t="shared" si="4"/>
        <v>0</v>
      </c>
      <c r="F115" s="17">
        <f t="shared" si="5"/>
        <v>0</v>
      </c>
    </row>
    <row r="116" spans="1:6" ht="12.75" x14ac:dyDescent="0.2">
      <c r="A116" s="20">
        <f t="shared" si="3"/>
        <v>114</v>
      </c>
      <c r="B116" s="10" t="s">
        <v>118</v>
      </c>
      <c r="C116" s="9" t="s">
        <v>310</v>
      </c>
      <c r="D116" s="19">
        <f>VLOOKUP(B116,'Original Data'!$I$1:$J$191,2,FALSE)</f>
        <v>1986</v>
      </c>
      <c r="E116" s="28">
        <f t="shared" si="4"/>
        <v>0</v>
      </c>
      <c r="F116" s="17">
        <f t="shared" si="5"/>
        <v>0</v>
      </c>
    </row>
    <row r="117" spans="1:6" ht="12.75" x14ac:dyDescent="0.2">
      <c r="A117" s="20">
        <f t="shared" si="3"/>
        <v>115</v>
      </c>
      <c r="B117" s="8" t="s">
        <v>119</v>
      </c>
      <c r="C117" s="9" t="s">
        <v>311</v>
      </c>
      <c r="D117" s="19">
        <f>VLOOKUP(B117,'Original Data'!$I$1:$J$191,2,FALSE)</f>
        <v>1986</v>
      </c>
      <c r="E117" s="28">
        <f t="shared" si="4"/>
        <v>0</v>
      </c>
      <c r="F117" s="17">
        <f t="shared" si="5"/>
        <v>0</v>
      </c>
    </row>
    <row r="118" spans="1:6" ht="12.75" x14ac:dyDescent="0.2">
      <c r="A118" s="20">
        <f t="shared" si="3"/>
        <v>116</v>
      </c>
      <c r="B118" s="8" t="s">
        <v>120</v>
      </c>
      <c r="C118" s="9" t="s">
        <v>312</v>
      </c>
      <c r="D118" s="19">
        <f>VLOOKUP(B118,'Original Data'!$I$1:$J$191,2,FALSE)</f>
        <v>2014</v>
      </c>
      <c r="E118" s="28">
        <f t="shared" si="4"/>
        <v>1</v>
      </c>
      <c r="F118" s="17">
        <f t="shared" si="5"/>
        <v>1</v>
      </c>
    </row>
    <row r="119" spans="1:6" ht="12.75" x14ac:dyDescent="0.2">
      <c r="A119" s="20">
        <f t="shared" si="3"/>
        <v>117</v>
      </c>
      <c r="B119" s="8" t="s">
        <v>121</v>
      </c>
      <c r="C119" s="9" t="s">
        <v>313</v>
      </c>
      <c r="D119" s="19">
        <f>VLOOKUP(B119,'Original Data'!$I$1:$J$191,2,FALSE)</f>
        <v>1986</v>
      </c>
      <c r="E119" s="28">
        <f t="shared" si="4"/>
        <v>0</v>
      </c>
      <c r="F119" s="17">
        <f t="shared" si="5"/>
        <v>0</v>
      </c>
    </row>
    <row r="120" spans="1:6" ht="12.75" x14ac:dyDescent="0.2">
      <c r="A120" s="20">
        <f t="shared" si="3"/>
        <v>118</v>
      </c>
      <c r="B120" s="8" t="s">
        <v>122</v>
      </c>
      <c r="C120" s="9" t="s">
        <v>314</v>
      </c>
      <c r="D120" s="19" t="str">
        <f>VLOOKUP(B120,'Original Data'!$I$1:$J$191,2,FALSE)</f>
        <v>NA</v>
      </c>
      <c r="E120" s="28">
        <f t="shared" si="4"/>
        <v>0</v>
      </c>
      <c r="F120" s="17">
        <f t="shared" si="5"/>
        <v>0</v>
      </c>
    </row>
    <row r="121" spans="1:6" ht="12.75" x14ac:dyDescent="0.2">
      <c r="A121" s="20">
        <f t="shared" si="3"/>
        <v>119</v>
      </c>
      <c r="B121" s="8" t="s">
        <v>123</v>
      </c>
      <c r="C121" s="9" t="s">
        <v>315</v>
      </c>
      <c r="D121" s="19" t="str">
        <f>VLOOKUP(B121,'Original Data'!$I$1:$J$191,2,FALSE)</f>
        <v>other</v>
      </c>
      <c r="E121" s="28">
        <f t="shared" si="4"/>
        <v>0</v>
      </c>
      <c r="F121" s="17">
        <f t="shared" si="5"/>
        <v>0</v>
      </c>
    </row>
    <row r="122" spans="1:6" ht="12.75" x14ac:dyDescent="0.2">
      <c r="A122" s="20">
        <f t="shared" si="3"/>
        <v>120</v>
      </c>
      <c r="B122" s="8" t="s">
        <v>124</v>
      </c>
      <c r="C122" s="9" t="s">
        <v>316</v>
      </c>
      <c r="D122" s="19" t="str">
        <f>VLOOKUP(B122,'Original Data'!$I$1:$J$191,2,FALSE)</f>
        <v>ESA 2010</v>
      </c>
      <c r="E122" s="28">
        <f t="shared" si="4"/>
        <v>1</v>
      </c>
      <c r="F122" s="17">
        <f t="shared" si="5"/>
        <v>1</v>
      </c>
    </row>
    <row r="123" spans="1:6" ht="12.75" x14ac:dyDescent="0.2">
      <c r="A123" s="20">
        <f t="shared" si="3"/>
        <v>121</v>
      </c>
      <c r="B123" s="12" t="s">
        <v>125</v>
      </c>
      <c r="C123" s="9" t="s">
        <v>317</v>
      </c>
      <c r="D123" s="19" t="str">
        <f>VLOOKUP(B123,'Original Data'!$I$1:$J$191,2,FALSE)</f>
        <v>NA</v>
      </c>
      <c r="E123" s="28">
        <f t="shared" si="4"/>
        <v>0</v>
      </c>
      <c r="F123" s="17">
        <f t="shared" si="5"/>
        <v>0</v>
      </c>
    </row>
    <row r="124" spans="1:6" ht="12.75" x14ac:dyDescent="0.2">
      <c r="A124" s="20">
        <f t="shared" si="3"/>
        <v>122</v>
      </c>
      <c r="B124" s="8" t="s">
        <v>126</v>
      </c>
      <c r="C124" s="9" t="s">
        <v>318</v>
      </c>
      <c r="D124" s="19">
        <f>VLOOKUP(B124,'Original Data'!$I$1:$J$191,2,FALSE)</f>
        <v>1986</v>
      </c>
      <c r="E124" s="28">
        <f t="shared" si="4"/>
        <v>0</v>
      </c>
      <c r="F124" s="17">
        <f t="shared" si="5"/>
        <v>0</v>
      </c>
    </row>
    <row r="125" spans="1:6" ht="12.75" x14ac:dyDescent="0.2">
      <c r="A125" s="20">
        <f t="shared" si="3"/>
        <v>123</v>
      </c>
      <c r="B125" s="8" t="s">
        <v>127</v>
      </c>
      <c r="C125" s="9" t="s">
        <v>319</v>
      </c>
      <c r="D125" s="19">
        <f>VLOOKUP(B125,'Original Data'!$I$1:$J$191,2,FALSE)</f>
        <v>1986</v>
      </c>
      <c r="E125" s="28">
        <f t="shared" si="4"/>
        <v>0</v>
      </c>
      <c r="F125" s="17">
        <f t="shared" si="5"/>
        <v>0</v>
      </c>
    </row>
    <row r="126" spans="1:6" ht="12.75" x14ac:dyDescent="0.2">
      <c r="A126" s="20">
        <f t="shared" si="3"/>
        <v>124</v>
      </c>
      <c r="B126" s="8" t="s">
        <v>128</v>
      </c>
      <c r="C126" s="9" t="s">
        <v>320</v>
      </c>
      <c r="D126" s="19">
        <f>VLOOKUP(B126,'Original Data'!$I$1:$J$191,2,FALSE)</f>
        <v>1986</v>
      </c>
      <c r="E126" s="28">
        <f t="shared" si="4"/>
        <v>0</v>
      </c>
      <c r="F126" s="17">
        <f t="shared" si="5"/>
        <v>0</v>
      </c>
    </row>
    <row r="127" spans="1:6" ht="12.75" x14ac:dyDescent="0.2">
      <c r="A127" s="20">
        <f t="shared" si="3"/>
        <v>125</v>
      </c>
      <c r="B127" s="10" t="s">
        <v>130</v>
      </c>
      <c r="C127" s="9" t="s">
        <v>321</v>
      </c>
      <c r="D127" s="19">
        <f>VLOOKUP(B127,'Original Data'!$I$1:$J$191,2,FALSE)</f>
        <v>2014</v>
      </c>
      <c r="E127" s="28">
        <f t="shared" si="4"/>
        <v>1</v>
      </c>
      <c r="F127" s="17">
        <f t="shared" si="5"/>
        <v>1</v>
      </c>
    </row>
    <row r="128" spans="1:6" ht="12.75" x14ac:dyDescent="0.2">
      <c r="A128" s="20">
        <f t="shared" si="3"/>
        <v>126</v>
      </c>
      <c r="B128" s="8" t="s">
        <v>131</v>
      </c>
      <c r="C128" s="9" t="s">
        <v>322</v>
      </c>
      <c r="D128" s="19">
        <f>VLOOKUP(B128,'Original Data'!$I$1:$J$191,2,FALSE)</f>
        <v>1986</v>
      </c>
      <c r="E128" s="28">
        <f t="shared" si="4"/>
        <v>0</v>
      </c>
      <c r="F128" s="17">
        <f t="shared" si="5"/>
        <v>0</v>
      </c>
    </row>
    <row r="129" spans="1:6" ht="12.75" x14ac:dyDescent="0.2">
      <c r="A129" s="20">
        <f t="shared" si="3"/>
        <v>127</v>
      </c>
      <c r="B129" s="8" t="s">
        <v>132</v>
      </c>
      <c r="C129" s="9" t="s">
        <v>323</v>
      </c>
      <c r="D129" s="19">
        <f>VLOOKUP(B129,'Original Data'!$I$1:$J$191,2,FALSE)</f>
        <v>1986</v>
      </c>
      <c r="E129" s="28">
        <f t="shared" si="4"/>
        <v>0</v>
      </c>
      <c r="F129" s="17">
        <f t="shared" si="5"/>
        <v>0</v>
      </c>
    </row>
    <row r="130" spans="1:6" ht="12.75" x14ac:dyDescent="0.2">
      <c r="A130" s="20">
        <f t="shared" si="3"/>
        <v>128</v>
      </c>
      <c r="B130" s="8" t="s">
        <v>133</v>
      </c>
      <c r="C130" s="9" t="s">
        <v>324</v>
      </c>
      <c r="D130" s="19">
        <f>VLOOKUP(B130,'Original Data'!$I$1:$J$191,2,FALSE)</f>
        <v>2001</v>
      </c>
      <c r="E130" s="28">
        <f t="shared" si="4"/>
        <v>2</v>
      </c>
      <c r="F130" s="17">
        <f t="shared" si="5"/>
        <v>0.5</v>
      </c>
    </row>
    <row r="131" spans="1:6" ht="12.75" x14ac:dyDescent="0.2">
      <c r="A131" s="20">
        <f t="shared" si="3"/>
        <v>129</v>
      </c>
      <c r="B131" s="8" t="s">
        <v>134</v>
      </c>
      <c r="C131" s="9" t="s">
        <v>325</v>
      </c>
      <c r="D131" s="19" t="str">
        <f>VLOOKUP(B131,'Original Data'!$I$1:$J$191,2,FALSE)</f>
        <v>other</v>
      </c>
      <c r="E131" s="28">
        <f t="shared" si="4"/>
        <v>0</v>
      </c>
      <c r="F131" s="17">
        <f t="shared" si="5"/>
        <v>0</v>
      </c>
    </row>
    <row r="132" spans="1:6" ht="12.75" x14ac:dyDescent="0.2">
      <c r="A132" s="20">
        <f t="shared" ref="A132:A192" si="6">1+A131</f>
        <v>130</v>
      </c>
      <c r="B132" s="8" t="s">
        <v>135</v>
      </c>
      <c r="C132" s="9" t="s">
        <v>326</v>
      </c>
      <c r="D132" s="19">
        <f>VLOOKUP(B132,'Original Data'!$I$1:$J$191,2,FALSE)</f>
        <v>1986</v>
      </c>
      <c r="E132" s="28">
        <f t="shared" ref="E132:E192" si="7">IF(OR(D132="ESA 2010",D132= 2014),1,IF(D132=2001,2,0))</f>
        <v>0</v>
      </c>
      <c r="F132" s="17">
        <f t="shared" ref="F132:F192" si="8">IF(OR(D132="ESA 2010",D132= 2014),1,IF(D132=2001,0.5,0))</f>
        <v>0</v>
      </c>
    </row>
    <row r="133" spans="1:6" ht="12.75" x14ac:dyDescent="0.2">
      <c r="A133" s="20">
        <f t="shared" si="6"/>
        <v>131</v>
      </c>
      <c r="B133" s="10" t="s">
        <v>136</v>
      </c>
      <c r="C133" s="9" t="s">
        <v>327</v>
      </c>
      <c r="D133" s="19">
        <f>VLOOKUP(B133,'Original Data'!$I$1:$J$191,2,FALSE)</f>
        <v>1986</v>
      </c>
      <c r="E133" s="28">
        <f t="shared" si="7"/>
        <v>0</v>
      </c>
      <c r="F133" s="17">
        <f t="shared" si="8"/>
        <v>0</v>
      </c>
    </row>
    <row r="134" spans="1:6" ht="12.75" x14ac:dyDescent="0.2">
      <c r="A134" s="20">
        <f t="shared" si="6"/>
        <v>132</v>
      </c>
      <c r="B134" s="8" t="s">
        <v>137</v>
      </c>
      <c r="C134" s="9" t="s">
        <v>328</v>
      </c>
      <c r="D134" s="19">
        <f>VLOOKUP(B134,'Original Data'!$I$1:$J$191,2,FALSE)</f>
        <v>1986</v>
      </c>
      <c r="E134" s="28">
        <f t="shared" si="7"/>
        <v>0</v>
      </c>
      <c r="F134" s="17">
        <f t="shared" si="8"/>
        <v>0</v>
      </c>
    </row>
    <row r="135" spans="1:6" ht="12.75" x14ac:dyDescent="0.2">
      <c r="A135" s="20">
        <f t="shared" si="6"/>
        <v>133</v>
      </c>
      <c r="B135" s="8" t="s">
        <v>138</v>
      </c>
      <c r="C135" s="9" t="s">
        <v>329</v>
      </c>
      <c r="D135" s="19">
        <f>VLOOKUP(B135,'Original Data'!$I$1:$J$191,2,FALSE)</f>
        <v>1986</v>
      </c>
      <c r="E135" s="28">
        <f t="shared" si="7"/>
        <v>0</v>
      </c>
      <c r="F135" s="17">
        <f t="shared" si="8"/>
        <v>0</v>
      </c>
    </row>
    <row r="136" spans="1:6" ht="12.75" x14ac:dyDescent="0.2">
      <c r="A136" s="20">
        <f t="shared" si="6"/>
        <v>134</v>
      </c>
      <c r="B136" s="8" t="s">
        <v>139</v>
      </c>
      <c r="C136" s="9" t="s">
        <v>330</v>
      </c>
      <c r="D136" s="19" t="str">
        <f>VLOOKUP(B136,'Original Data'!$I$1:$J$191,2,FALSE)</f>
        <v>ESA 2010</v>
      </c>
      <c r="E136" s="28">
        <f t="shared" si="7"/>
        <v>1</v>
      </c>
      <c r="F136" s="17">
        <f t="shared" si="8"/>
        <v>1</v>
      </c>
    </row>
    <row r="137" spans="1:6" ht="12.75" x14ac:dyDescent="0.2">
      <c r="A137" s="20">
        <f t="shared" si="6"/>
        <v>135</v>
      </c>
      <c r="B137" s="8" t="s">
        <v>140</v>
      </c>
      <c r="C137" s="9" t="s">
        <v>331</v>
      </c>
      <c r="D137" s="19" t="str">
        <f>VLOOKUP(B137,'Original Data'!$I$1:$J$191,2,FALSE)</f>
        <v>ESA 2010</v>
      </c>
      <c r="E137" s="28">
        <f t="shared" si="7"/>
        <v>1</v>
      </c>
      <c r="F137" s="17">
        <f t="shared" si="8"/>
        <v>1</v>
      </c>
    </row>
    <row r="138" spans="1:6" ht="12.75" x14ac:dyDescent="0.2">
      <c r="A138" s="20">
        <f t="shared" si="6"/>
        <v>136</v>
      </c>
      <c r="B138" s="12" t="s">
        <v>141</v>
      </c>
      <c r="C138" s="9" t="s">
        <v>332</v>
      </c>
      <c r="D138" s="19" t="str">
        <f>VLOOKUP(B138,'Original Data'!$I$1:$J$191,2,FALSE)</f>
        <v>other</v>
      </c>
      <c r="E138" s="28">
        <f t="shared" si="7"/>
        <v>0</v>
      </c>
      <c r="F138" s="17">
        <f t="shared" si="8"/>
        <v>0</v>
      </c>
    </row>
    <row r="139" spans="1:6" ht="12.75" x14ac:dyDescent="0.2">
      <c r="A139" s="20">
        <f t="shared" si="6"/>
        <v>137</v>
      </c>
      <c r="B139" s="8" t="s">
        <v>142</v>
      </c>
      <c r="C139" s="9" t="s">
        <v>333</v>
      </c>
      <c r="D139" s="19">
        <f>VLOOKUP(B139,'Original Data'!$I$1:$J$191,2,FALSE)</f>
        <v>2001</v>
      </c>
      <c r="E139" s="28">
        <f t="shared" si="7"/>
        <v>2</v>
      </c>
      <c r="F139" s="17">
        <f t="shared" si="8"/>
        <v>0.5</v>
      </c>
    </row>
    <row r="140" spans="1:6" ht="12.75" x14ac:dyDescent="0.2">
      <c r="A140" s="20">
        <f t="shared" si="6"/>
        <v>138</v>
      </c>
      <c r="B140" s="10" t="s">
        <v>143</v>
      </c>
      <c r="C140" s="9" t="s">
        <v>334</v>
      </c>
      <c r="D140" s="19">
        <f>VLOOKUP(B140,'Original Data'!$I$1:$J$191,2,FALSE)</f>
        <v>2014</v>
      </c>
      <c r="E140" s="28">
        <f t="shared" si="7"/>
        <v>1</v>
      </c>
      <c r="F140" s="17">
        <f t="shared" si="8"/>
        <v>1</v>
      </c>
    </row>
    <row r="141" spans="1:6" ht="12.75" x14ac:dyDescent="0.2">
      <c r="A141" s="20">
        <f t="shared" si="6"/>
        <v>139</v>
      </c>
      <c r="B141" s="8" t="s">
        <v>144</v>
      </c>
      <c r="C141" s="9" t="s">
        <v>335</v>
      </c>
      <c r="D141" s="19">
        <f>VLOOKUP(B141,'Original Data'!$I$1:$J$191,2,FALSE)</f>
        <v>1986</v>
      </c>
      <c r="E141" s="28">
        <f t="shared" si="7"/>
        <v>0</v>
      </c>
      <c r="F141" s="17">
        <f t="shared" si="8"/>
        <v>0</v>
      </c>
    </row>
    <row r="142" spans="1:6" ht="12.75" x14ac:dyDescent="0.2">
      <c r="A142" s="20">
        <f t="shared" si="6"/>
        <v>140</v>
      </c>
      <c r="B142" s="8" t="s">
        <v>145</v>
      </c>
      <c r="C142" s="9" t="s">
        <v>336</v>
      </c>
      <c r="D142" s="19">
        <f>VLOOKUP(B142,'Original Data'!$I$1:$J$191,2,FALSE)</f>
        <v>2001</v>
      </c>
      <c r="E142" s="28">
        <f t="shared" si="7"/>
        <v>2</v>
      </c>
      <c r="F142" s="17">
        <f t="shared" si="8"/>
        <v>0.5</v>
      </c>
    </row>
    <row r="143" spans="1:6" ht="12.75" x14ac:dyDescent="0.2">
      <c r="A143" s="20">
        <f t="shared" si="6"/>
        <v>141</v>
      </c>
      <c r="B143" s="8" t="s">
        <v>146</v>
      </c>
      <c r="C143" s="9" t="s">
        <v>337</v>
      </c>
      <c r="D143" s="19">
        <f>VLOOKUP(B143,'Original Data'!$I$1:$J$191,2,FALSE)</f>
        <v>2001</v>
      </c>
      <c r="E143" s="28">
        <f t="shared" si="7"/>
        <v>2</v>
      </c>
      <c r="F143" s="17">
        <f t="shared" si="8"/>
        <v>0.5</v>
      </c>
    </row>
    <row r="144" spans="1:6" ht="12.75" x14ac:dyDescent="0.2">
      <c r="A144" s="20">
        <f t="shared" si="6"/>
        <v>142</v>
      </c>
      <c r="B144" s="8" t="s">
        <v>147</v>
      </c>
      <c r="C144" s="9" t="s">
        <v>338</v>
      </c>
      <c r="D144" s="19">
        <f>VLOOKUP(B144,'Original Data'!$I$1:$J$191,2,FALSE)</f>
        <v>1986</v>
      </c>
      <c r="E144" s="28">
        <f t="shared" si="7"/>
        <v>0</v>
      </c>
      <c r="F144" s="17">
        <f t="shared" si="8"/>
        <v>0</v>
      </c>
    </row>
    <row r="145" spans="1:6" ht="12.75" x14ac:dyDescent="0.2">
      <c r="A145" s="20">
        <f t="shared" si="6"/>
        <v>143</v>
      </c>
      <c r="B145" s="8" t="s">
        <v>148</v>
      </c>
      <c r="C145" s="9" t="s">
        <v>339</v>
      </c>
      <c r="D145" s="19">
        <f>VLOOKUP(B145,'Original Data'!$I$1:$J$191,2,FALSE)</f>
        <v>1986</v>
      </c>
      <c r="E145" s="28">
        <f t="shared" si="7"/>
        <v>0</v>
      </c>
      <c r="F145" s="17">
        <f t="shared" si="8"/>
        <v>0</v>
      </c>
    </row>
    <row r="146" spans="1:6" ht="12.75" x14ac:dyDescent="0.2">
      <c r="A146" s="20">
        <f t="shared" si="6"/>
        <v>144</v>
      </c>
      <c r="B146" s="8" t="s">
        <v>149</v>
      </c>
      <c r="C146" s="9" t="s">
        <v>340</v>
      </c>
      <c r="D146" s="19">
        <f>VLOOKUP(B146,'Original Data'!$I$1:$J$191,2,FALSE)</f>
        <v>2001</v>
      </c>
      <c r="E146" s="28">
        <f t="shared" si="7"/>
        <v>2</v>
      </c>
      <c r="F146" s="17">
        <f t="shared" si="8"/>
        <v>0.5</v>
      </c>
    </row>
    <row r="147" spans="1:6" ht="12.75" x14ac:dyDescent="0.2">
      <c r="A147" s="20">
        <f t="shared" si="6"/>
        <v>145</v>
      </c>
      <c r="B147" s="8" t="s">
        <v>150</v>
      </c>
      <c r="C147" s="9" t="s">
        <v>341</v>
      </c>
      <c r="D147" s="19">
        <f>VLOOKUP(B147,'Original Data'!$I$1:$J$191,2,FALSE)</f>
        <v>1986</v>
      </c>
      <c r="E147" s="28">
        <f t="shared" si="7"/>
        <v>0</v>
      </c>
      <c r="F147" s="17">
        <f t="shared" si="8"/>
        <v>0</v>
      </c>
    </row>
    <row r="148" spans="1:6" ht="12.75" x14ac:dyDescent="0.2">
      <c r="A148" s="20">
        <f t="shared" si="6"/>
        <v>146</v>
      </c>
      <c r="B148" s="10" t="s">
        <v>151</v>
      </c>
      <c r="C148" s="9" t="s">
        <v>342</v>
      </c>
      <c r="D148" s="19">
        <f>VLOOKUP(B148,'Original Data'!$I$1:$J$191,2,FALSE)</f>
        <v>2001</v>
      </c>
      <c r="E148" s="28">
        <f t="shared" si="7"/>
        <v>2</v>
      </c>
      <c r="F148" s="17">
        <f t="shared" si="8"/>
        <v>0.5</v>
      </c>
    </row>
    <row r="149" spans="1:6" ht="12.75" x14ac:dyDescent="0.2">
      <c r="A149" s="20">
        <f t="shared" si="6"/>
        <v>147</v>
      </c>
      <c r="B149" s="8" t="s">
        <v>152</v>
      </c>
      <c r="C149" s="9" t="s">
        <v>343</v>
      </c>
      <c r="D149" s="19">
        <f>VLOOKUP(B149,'Original Data'!$I$1:$J$191,2,FALSE)</f>
        <v>1986</v>
      </c>
      <c r="E149" s="28">
        <f t="shared" si="7"/>
        <v>0</v>
      </c>
      <c r="F149" s="17">
        <f t="shared" si="8"/>
        <v>0</v>
      </c>
    </row>
    <row r="150" spans="1:6" ht="12.75" x14ac:dyDescent="0.2">
      <c r="A150" s="20">
        <f t="shared" si="6"/>
        <v>148</v>
      </c>
      <c r="B150" s="12" t="s">
        <v>153</v>
      </c>
      <c r="C150" s="9" t="s">
        <v>344</v>
      </c>
      <c r="D150" s="19">
        <f>VLOOKUP(B150,'Original Data'!$I$1:$J$191,2,FALSE)</f>
        <v>2014</v>
      </c>
      <c r="E150" s="28">
        <f t="shared" si="7"/>
        <v>1</v>
      </c>
      <c r="F150" s="17">
        <f t="shared" si="8"/>
        <v>1</v>
      </c>
    </row>
    <row r="151" spans="1:6" ht="12.75" x14ac:dyDescent="0.2">
      <c r="A151" s="20">
        <f t="shared" si="6"/>
        <v>149</v>
      </c>
      <c r="B151" s="8" t="s">
        <v>154</v>
      </c>
      <c r="C151" s="9" t="s">
        <v>345</v>
      </c>
      <c r="D151" s="19">
        <f>VLOOKUP(B151,'Original Data'!$I$1:$J$191,2,FALSE)</f>
        <v>2014</v>
      </c>
      <c r="E151" s="28">
        <f t="shared" si="7"/>
        <v>1</v>
      </c>
      <c r="F151" s="17">
        <f t="shared" si="8"/>
        <v>1</v>
      </c>
    </row>
    <row r="152" spans="1:6" ht="12.75" x14ac:dyDescent="0.2">
      <c r="A152" s="20">
        <f t="shared" si="6"/>
        <v>150</v>
      </c>
      <c r="B152" s="10" t="s">
        <v>155</v>
      </c>
      <c r="C152" s="9" t="s">
        <v>346</v>
      </c>
      <c r="D152" s="19">
        <f>VLOOKUP(B152,'Original Data'!$I$1:$J$191,2,FALSE)</f>
        <v>1986</v>
      </c>
      <c r="E152" s="28">
        <f t="shared" si="7"/>
        <v>0</v>
      </c>
      <c r="F152" s="17">
        <f t="shared" si="8"/>
        <v>0</v>
      </c>
    </row>
    <row r="153" spans="1:6" ht="12.75" x14ac:dyDescent="0.2">
      <c r="A153" s="20">
        <f t="shared" si="6"/>
        <v>151</v>
      </c>
      <c r="B153" s="8" t="s">
        <v>156</v>
      </c>
      <c r="C153" s="9" t="s">
        <v>347</v>
      </c>
      <c r="D153" s="19" t="str">
        <f>VLOOKUP(B153,'Original Data'!$I$1:$J$191,2,FALSE)</f>
        <v>other</v>
      </c>
      <c r="E153" s="28">
        <f t="shared" si="7"/>
        <v>0</v>
      </c>
      <c r="F153" s="17">
        <f t="shared" si="8"/>
        <v>0</v>
      </c>
    </row>
    <row r="154" spans="1:6" ht="12.75" x14ac:dyDescent="0.2">
      <c r="A154" s="20">
        <f t="shared" si="6"/>
        <v>152</v>
      </c>
      <c r="B154" s="11" t="s">
        <v>157</v>
      </c>
      <c r="C154" s="9" t="s">
        <v>348</v>
      </c>
      <c r="D154" s="19" t="str">
        <f>VLOOKUP(B154,'Original Data'!$I$1:$J$191,2,FALSE)</f>
        <v>NA</v>
      </c>
      <c r="E154" s="28">
        <f t="shared" si="7"/>
        <v>0</v>
      </c>
      <c r="F154" s="17">
        <f t="shared" si="8"/>
        <v>0</v>
      </c>
    </row>
    <row r="155" spans="1:6" ht="12.75" x14ac:dyDescent="0.2">
      <c r="A155" s="20">
        <f t="shared" si="6"/>
        <v>153</v>
      </c>
      <c r="B155" s="8" t="s">
        <v>158</v>
      </c>
      <c r="C155" s="9" t="s">
        <v>349</v>
      </c>
      <c r="D155" s="19">
        <f>VLOOKUP(B155,'Original Data'!$I$1:$J$191,2,FALSE)</f>
        <v>2001</v>
      </c>
      <c r="E155" s="28">
        <f t="shared" si="7"/>
        <v>2</v>
      </c>
      <c r="F155" s="17">
        <f t="shared" si="8"/>
        <v>0.5</v>
      </c>
    </row>
    <row r="156" spans="1:6" ht="12.75" x14ac:dyDescent="0.2">
      <c r="A156" s="20">
        <f t="shared" si="6"/>
        <v>154</v>
      </c>
      <c r="B156" s="8" t="s">
        <v>159</v>
      </c>
      <c r="C156" s="9" t="s">
        <v>350</v>
      </c>
      <c r="D156" s="19" t="str">
        <f>VLOOKUP(B156,'Original Data'!$I$1:$J$191,2,FALSE)</f>
        <v>NA</v>
      </c>
      <c r="E156" s="28">
        <f t="shared" si="7"/>
        <v>0</v>
      </c>
      <c r="F156" s="17">
        <f t="shared" si="8"/>
        <v>0</v>
      </c>
    </row>
    <row r="157" spans="1:6" ht="12.75" x14ac:dyDescent="0.2">
      <c r="A157" s="20">
        <f t="shared" si="6"/>
        <v>155</v>
      </c>
      <c r="B157" s="12" t="s">
        <v>160</v>
      </c>
      <c r="C157" s="9" t="s">
        <v>351</v>
      </c>
      <c r="D157" s="19" t="str">
        <f>VLOOKUP(B157,'Original Data'!$I$1:$J$191,2,FALSE)</f>
        <v>ESA 2010</v>
      </c>
      <c r="E157" s="28">
        <f t="shared" si="7"/>
        <v>1</v>
      </c>
      <c r="F157" s="17">
        <f t="shared" si="8"/>
        <v>1</v>
      </c>
    </row>
    <row r="158" spans="1:6" ht="12.75" x14ac:dyDescent="0.2">
      <c r="A158" s="20">
        <f t="shared" si="6"/>
        <v>156</v>
      </c>
      <c r="B158" s="8" t="s">
        <v>161</v>
      </c>
      <c r="C158" s="9" t="s">
        <v>352</v>
      </c>
      <c r="D158" s="19">
        <f>VLOOKUP(B158,'Original Data'!$I$1:$J$191,2,FALSE)</f>
        <v>1986</v>
      </c>
      <c r="E158" s="28">
        <f t="shared" si="7"/>
        <v>0</v>
      </c>
      <c r="F158" s="17">
        <f t="shared" si="8"/>
        <v>0</v>
      </c>
    </row>
    <row r="159" spans="1:6" ht="12.75" x14ac:dyDescent="0.2">
      <c r="A159" s="20">
        <f t="shared" si="6"/>
        <v>157</v>
      </c>
      <c r="B159" s="8" t="s">
        <v>162</v>
      </c>
      <c r="C159" s="9" t="s">
        <v>353</v>
      </c>
      <c r="D159" s="19">
        <f>VLOOKUP(B159,'Original Data'!$I$1:$J$191,2,FALSE)</f>
        <v>1986</v>
      </c>
      <c r="E159" s="28">
        <f t="shared" si="7"/>
        <v>0</v>
      </c>
      <c r="F159" s="17">
        <f t="shared" si="8"/>
        <v>0</v>
      </c>
    </row>
    <row r="160" spans="1:6" ht="12.75" x14ac:dyDescent="0.2">
      <c r="A160" s="20">
        <f t="shared" si="6"/>
        <v>158</v>
      </c>
      <c r="B160" s="10" t="s">
        <v>163</v>
      </c>
      <c r="C160" s="9" t="s">
        <v>354</v>
      </c>
      <c r="D160" s="19">
        <f>VLOOKUP(B160,'Original Data'!$I$1:$J$191,2,FALSE)</f>
        <v>1986</v>
      </c>
      <c r="E160" s="28">
        <f t="shared" si="7"/>
        <v>0</v>
      </c>
      <c r="F160" s="17">
        <f t="shared" si="8"/>
        <v>0</v>
      </c>
    </row>
    <row r="161" spans="1:6" ht="12.75" x14ac:dyDescent="0.2">
      <c r="A161" s="20">
        <f t="shared" si="6"/>
        <v>159</v>
      </c>
      <c r="B161" s="12" t="s">
        <v>164</v>
      </c>
      <c r="C161" s="9" t="s">
        <v>355</v>
      </c>
      <c r="D161" s="19">
        <f>VLOOKUP(B161,'Original Data'!$I$1:$J$191,2,FALSE)</f>
        <v>1986</v>
      </c>
      <c r="E161" s="28">
        <f t="shared" si="7"/>
        <v>0</v>
      </c>
      <c r="F161" s="17">
        <f t="shared" si="8"/>
        <v>0</v>
      </c>
    </row>
    <row r="162" spans="1:6" ht="12.75" x14ac:dyDescent="0.2">
      <c r="A162" s="20">
        <f t="shared" si="6"/>
        <v>160</v>
      </c>
      <c r="B162" s="15" t="s">
        <v>165</v>
      </c>
      <c r="C162" s="9" t="s">
        <v>356</v>
      </c>
      <c r="D162" s="19">
        <f>VLOOKUP(B162,'Original Data'!$I$1:$J$191,2,FALSE)</f>
        <v>1986</v>
      </c>
      <c r="E162" s="28">
        <f t="shared" si="7"/>
        <v>0</v>
      </c>
      <c r="F162" s="17">
        <f t="shared" si="8"/>
        <v>0</v>
      </c>
    </row>
    <row r="163" spans="1:6" ht="12.75" x14ac:dyDescent="0.2">
      <c r="A163" s="20">
        <f t="shared" si="6"/>
        <v>161</v>
      </c>
      <c r="B163" s="8" t="s">
        <v>166</v>
      </c>
      <c r="C163" s="9" t="s">
        <v>357</v>
      </c>
      <c r="D163" s="19">
        <f>VLOOKUP(B163,'Original Data'!$I$1:$J$191,2,FALSE)</f>
        <v>2001</v>
      </c>
      <c r="E163" s="28">
        <f t="shared" si="7"/>
        <v>2</v>
      </c>
      <c r="F163" s="17">
        <f t="shared" si="8"/>
        <v>0.5</v>
      </c>
    </row>
    <row r="164" spans="1:6" ht="12.75" x14ac:dyDescent="0.2">
      <c r="A164" s="20">
        <f t="shared" si="6"/>
        <v>162</v>
      </c>
      <c r="B164" s="8" t="s">
        <v>59</v>
      </c>
      <c r="C164" s="9" t="s">
        <v>386</v>
      </c>
      <c r="D164" s="19">
        <f>VLOOKUP(B164,'Original Data'!$I$1:$J$191,2,FALSE)</f>
        <v>2001</v>
      </c>
      <c r="E164" s="28">
        <f t="shared" si="7"/>
        <v>2</v>
      </c>
      <c r="F164" s="17">
        <f t="shared" si="8"/>
        <v>0.5</v>
      </c>
    </row>
    <row r="165" spans="1:6" ht="12.75" x14ac:dyDescent="0.2">
      <c r="A165" s="20">
        <f t="shared" si="6"/>
        <v>163</v>
      </c>
      <c r="B165" s="8" t="s">
        <v>167</v>
      </c>
      <c r="C165" s="9" t="s">
        <v>358</v>
      </c>
      <c r="D165" s="19" t="str">
        <f>VLOOKUP(B165,'Original Data'!$I$1:$J$191,2,FALSE)</f>
        <v>ESA 2010</v>
      </c>
      <c r="E165" s="28">
        <f t="shared" si="7"/>
        <v>1</v>
      </c>
      <c r="F165" s="17">
        <f t="shared" si="8"/>
        <v>1</v>
      </c>
    </row>
    <row r="166" spans="1:6" ht="12.75" x14ac:dyDescent="0.2">
      <c r="A166" s="20">
        <f t="shared" si="6"/>
        <v>164</v>
      </c>
      <c r="B166" s="10" t="s">
        <v>168</v>
      </c>
      <c r="C166" s="9" t="s">
        <v>359</v>
      </c>
      <c r="D166" s="19" t="str">
        <f>VLOOKUP(B166,'Original Data'!$I$1:$J$191,2,FALSE)</f>
        <v>ESA 2010</v>
      </c>
      <c r="E166" s="28">
        <f t="shared" si="7"/>
        <v>1</v>
      </c>
      <c r="F166" s="17">
        <f t="shared" si="8"/>
        <v>1</v>
      </c>
    </row>
    <row r="167" spans="1:6" ht="12.75" x14ac:dyDescent="0.2">
      <c r="A167" s="20">
        <f t="shared" si="6"/>
        <v>165</v>
      </c>
      <c r="B167" s="12" t="s">
        <v>169</v>
      </c>
      <c r="C167" s="9" t="s">
        <v>360</v>
      </c>
      <c r="D167" s="19">
        <f>VLOOKUP(B167,'Original Data'!$I$1:$J$191,2,FALSE)</f>
        <v>1986</v>
      </c>
      <c r="E167" s="28">
        <f t="shared" si="7"/>
        <v>0</v>
      </c>
      <c r="F167" s="17">
        <f t="shared" si="8"/>
        <v>0</v>
      </c>
    </row>
    <row r="168" spans="1:6" ht="12.75" x14ac:dyDescent="0.2">
      <c r="A168" s="20">
        <f t="shared" si="6"/>
        <v>166</v>
      </c>
      <c r="B168" s="12" t="s">
        <v>170</v>
      </c>
      <c r="C168" s="9" t="s">
        <v>361</v>
      </c>
      <c r="D168" s="19">
        <f>VLOOKUP(B168,'Original Data'!$I$1:$J$191,2,FALSE)</f>
        <v>2001</v>
      </c>
      <c r="E168" s="28">
        <f t="shared" si="7"/>
        <v>2</v>
      </c>
      <c r="F168" s="17">
        <f t="shared" si="8"/>
        <v>0.5</v>
      </c>
    </row>
    <row r="169" spans="1:6" ht="12.75" x14ac:dyDescent="0.2">
      <c r="A169" s="20">
        <f t="shared" si="6"/>
        <v>167</v>
      </c>
      <c r="B169" s="12" t="s">
        <v>171</v>
      </c>
      <c r="C169" s="9" t="s">
        <v>362</v>
      </c>
      <c r="D169" s="19">
        <f>VLOOKUP(B169,'Original Data'!$I$1:$J$191,2,FALSE)</f>
        <v>1986</v>
      </c>
      <c r="E169" s="28">
        <f t="shared" si="7"/>
        <v>0</v>
      </c>
      <c r="F169" s="17">
        <f t="shared" si="8"/>
        <v>0</v>
      </c>
    </row>
    <row r="170" spans="1:6" ht="12.75" x14ac:dyDescent="0.2">
      <c r="A170" s="20">
        <f t="shared" si="6"/>
        <v>168</v>
      </c>
      <c r="B170" s="12" t="s">
        <v>172</v>
      </c>
      <c r="C170" s="9" t="s">
        <v>363</v>
      </c>
      <c r="D170" s="19">
        <f>VLOOKUP(B170,'Original Data'!$I$1:$J$191,2,FALSE)</f>
        <v>2014</v>
      </c>
      <c r="E170" s="28">
        <f t="shared" si="7"/>
        <v>1</v>
      </c>
      <c r="F170" s="17">
        <f t="shared" si="8"/>
        <v>1</v>
      </c>
    </row>
    <row r="171" spans="1:6" ht="12.75" x14ac:dyDescent="0.2">
      <c r="A171" s="20">
        <f t="shared" si="6"/>
        <v>169</v>
      </c>
      <c r="B171" s="12" t="s">
        <v>173</v>
      </c>
      <c r="C171" s="9" t="s">
        <v>364</v>
      </c>
      <c r="D171" s="19">
        <f>VLOOKUP(B171,'Original Data'!$I$1:$J$191,2,FALSE)</f>
        <v>1986</v>
      </c>
      <c r="E171" s="28">
        <f t="shared" si="7"/>
        <v>0</v>
      </c>
      <c r="F171" s="17">
        <f t="shared" si="8"/>
        <v>0</v>
      </c>
    </row>
    <row r="172" spans="1:6" ht="12.75" x14ac:dyDescent="0.2">
      <c r="A172" s="20">
        <f t="shared" si="6"/>
        <v>170</v>
      </c>
      <c r="B172" s="12" t="s">
        <v>174</v>
      </c>
      <c r="C172" s="9" t="s">
        <v>365</v>
      </c>
      <c r="D172" s="19">
        <f>VLOOKUP(B172,'Original Data'!$I$1:$J$191,2,FALSE)</f>
        <v>1986</v>
      </c>
      <c r="E172" s="28">
        <f t="shared" si="7"/>
        <v>0</v>
      </c>
      <c r="F172" s="17">
        <f t="shared" si="8"/>
        <v>0</v>
      </c>
    </row>
    <row r="173" spans="1:6" ht="12.75" x14ac:dyDescent="0.2">
      <c r="A173" s="20">
        <f t="shared" si="6"/>
        <v>171</v>
      </c>
      <c r="B173" s="12" t="s">
        <v>175</v>
      </c>
      <c r="C173" s="9" t="s">
        <v>366</v>
      </c>
      <c r="D173" s="19">
        <f>VLOOKUP(B173,'Original Data'!$I$1:$J$191,2,FALSE)</f>
        <v>1986</v>
      </c>
      <c r="E173" s="28">
        <f t="shared" si="7"/>
        <v>0</v>
      </c>
      <c r="F173" s="17">
        <f t="shared" si="8"/>
        <v>0</v>
      </c>
    </row>
    <row r="174" spans="1:6" ht="12.75" x14ac:dyDescent="0.2">
      <c r="A174" s="20">
        <f t="shared" si="6"/>
        <v>172</v>
      </c>
      <c r="B174" s="10" t="s">
        <v>176</v>
      </c>
      <c r="C174" s="9" t="s">
        <v>367</v>
      </c>
      <c r="D174" s="19">
        <f>VLOOKUP(B174,'Original Data'!$I$1:$J$191,2,FALSE)</f>
        <v>1986</v>
      </c>
      <c r="E174" s="28">
        <f t="shared" si="7"/>
        <v>0</v>
      </c>
      <c r="F174" s="17">
        <f t="shared" si="8"/>
        <v>0</v>
      </c>
    </row>
    <row r="175" spans="1:6" ht="12.75" x14ac:dyDescent="0.2">
      <c r="A175" s="20">
        <f t="shared" si="6"/>
        <v>173</v>
      </c>
      <c r="B175" s="8" t="s">
        <v>177</v>
      </c>
      <c r="C175" s="9" t="s">
        <v>368</v>
      </c>
      <c r="D175" s="19" t="str">
        <f>VLOOKUP(B175,'Original Data'!$I$1:$J$191,2,FALSE)</f>
        <v>NA</v>
      </c>
      <c r="E175" s="28">
        <f t="shared" si="7"/>
        <v>0</v>
      </c>
      <c r="F175" s="17">
        <f t="shared" si="8"/>
        <v>0</v>
      </c>
    </row>
    <row r="176" spans="1:6" ht="12.75" x14ac:dyDescent="0.2">
      <c r="A176" s="20">
        <f t="shared" si="6"/>
        <v>174</v>
      </c>
      <c r="B176" s="8" t="s">
        <v>178</v>
      </c>
      <c r="C176" s="9" t="s">
        <v>369</v>
      </c>
      <c r="D176" s="19">
        <f>VLOOKUP(B176,'Original Data'!$I$1:$J$191,2,FALSE)</f>
        <v>2014</v>
      </c>
      <c r="E176" s="28">
        <f t="shared" si="7"/>
        <v>1</v>
      </c>
      <c r="F176" s="17">
        <f t="shared" si="8"/>
        <v>1</v>
      </c>
    </row>
    <row r="177" spans="1:6" ht="12.75" x14ac:dyDescent="0.2">
      <c r="A177" s="20">
        <f t="shared" si="6"/>
        <v>175</v>
      </c>
      <c r="B177" s="12" t="s">
        <v>179</v>
      </c>
      <c r="C177" s="9" t="s">
        <v>370</v>
      </c>
      <c r="D177" s="19" t="str">
        <f>VLOOKUP(B177,'Original Data'!$I$1:$J$191,2,FALSE)</f>
        <v>NA</v>
      </c>
      <c r="E177" s="28">
        <f t="shared" si="7"/>
        <v>0</v>
      </c>
      <c r="F177" s="17">
        <f t="shared" si="8"/>
        <v>0</v>
      </c>
    </row>
    <row r="178" spans="1:6" ht="12.75" x14ac:dyDescent="0.2">
      <c r="A178" s="20">
        <f t="shared" si="6"/>
        <v>176</v>
      </c>
      <c r="B178" s="12" t="s">
        <v>180</v>
      </c>
      <c r="C178" s="9" t="s">
        <v>371</v>
      </c>
      <c r="D178" s="19" t="str">
        <f>VLOOKUP(B178,'Original Data'!$I$1:$J$191,2,FALSE)</f>
        <v>other</v>
      </c>
      <c r="E178" s="28">
        <f t="shared" si="7"/>
        <v>0</v>
      </c>
      <c r="F178" s="17">
        <f t="shared" si="8"/>
        <v>0</v>
      </c>
    </row>
    <row r="179" spans="1:6" ht="12.75" x14ac:dyDescent="0.2">
      <c r="A179" s="20">
        <f t="shared" si="6"/>
        <v>177</v>
      </c>
      <c r="B179" s="12" t="s">
        <v>181</v>
      </c>
      <c r="C179" s="9" t="s">
        <v>372</v>
      </c>
      <c r="D179" s="19">
        <f>VLOOKUP(B179,'Original Data'!$I$1:$J$191,2,FALSE)</f>
        <v>2001</v>
      </c>
      <c r="E179" s="28">
        <f t="shared" si="7"/>
        <v>2</v>
      </c>
      <c r="F179" s="17">
        <f t="shared" si="8"/>
        <v>0.5</v>
      </c>
    </row>
    <row r="180" spans="1:6" ht="12.75" x14ac:dyDescent="0.2">
      <c r="A180" s="20">
        <f t="shared" si="6"/>
        <v>178</v>
      </c>
      <c r="B180" s="12" t="s">
        <v>182</v>
      </c>
      <c r="C180" s="9" t="s">
        <v>373</v>
      </c>
      <c r="D180" s="19">
        <f>VLOOKUP(B180,'Original Data'!$I$1:$J$191,2,FALSE)</f>
        <v>1986</v>
      </c>
      <c r="E180" s="28">
        <f t="shared" si="7"/>
        <v>0</v>
      </c>
      <c r="F180" s="17">
        <f t="shared" si="8"/>
        <v>0</v>
      </c>
    </row>
    <row r="181" spans="1:6" ht="12.75" x14ac:dyDescent="0.2">
      <c r="A181" s="20">
        <f t="shared" si="6"/>
        <v>179</v>
      </c>
      <c r="B181" s="12" t="s">
        <v>183</v>
      </c>
      <c r="C181" s="9" t="s">
        <v>374</v>
      </c>
      <c r="D181" s="19">
        <f>VLOOKUP(B181,'Original Data'!$I$1:$J$191,2,FALSE)</f>
        <v>2014</v>
      </c>
      <c r="E181" s="28">
        <f t="shared" si="7"/>
        <v>1</v>
      </c>
      <c r="F181" s="17">
        <f t="shared" si="8"/>
        <v>1</v>
      </c>
    </row>
    <row r="182" spans="1:6" ht="12.75" x14ac:dyDescent="0.2">
      <c r="A182" s="20">
        <f t="shared" si="6"/>
        <v>180</v>
      </c>
      <c r="B182" s="12" t="s">
        <v>184</v>
      </c>
      <c r="C182" s="9" t="s">
        <v>375</v>
      </c>
      <c r="D182" s="19" t="str">
        <f>VLOOKUP(B182,'Original Data'!$I$1:$J$191,2,FALSE)</f>
        <v>ESA 2010</v>
      </c>
      <c r="E182" s="28">
        <f t="shared" si="7"/>
        <v>1</v>
      </c>
      <c r="F182" s="17">
        <f t="shared" si="8"/>
        <v>1</v>
      </c>
    </row>
    <row r="183" spans="1:6" ht="12.75" x14ac:dyDescent="0.2">
      <c r="A183" s="20">
        <f t="shared" si="6"/>
        <v>181</v>
      </c>
      <c r="B183" s="10" t="s">
        <v>185</v>
      </c>
      <c r="C183" s="9" t="s">
        <v>376</v>
      </c>
      <c r="D183" s="19">
        <f>VLOOKUP(B183,'Original Data'!$I$1:$J$191,2,FALSE)</f>
        <v>2001</v>
      </c>
      <c r="E183" s="28">
        <f t="shared" si="7"/>
        <v>2</v>
      </c>
      <c r="F183" s="17">
        <f t="shared" si="8"/>
        <v>0.5</v>
      </c>
    </row>
    <row r="184" spans="1:6" ht="12.75" x14ac:dyDescent="0.2">
      <c r="A184" s="20">
        <f t="shared" si="6"/>
        <v>182</v>
      </c>
      <c r="B184" s="14" t="s">
        <v>186</v>
      </c>
      <c r="C184" s="9" t="s">
        <v>377</v>
      </c>
      <c r="D184" s="19">
        <f>VLOOKUP(B184,'Original Data'!$I$1:$J$191,2,FALSE)</f>
        <v>1986</v>
      </c>
      <c r="E184" s="28">
        <f t="shared" si="7"/>
        <v>0</v>
      </c>
      <c r="F184" s="17">
        <f t="shared" si="8"/>
        <v>0</v>
      </c>
    </row>
    <row r="185" spans="1:6" ht="12.75" x14ac:dyDescent="0.2">
      <c r="A185" s="20">
        <f t="shared" si="6"/>
        <v>183</v>
      </c>
      <c r="B185" s="10" t="s">
        <v>187</v>
      </c>
      <c r="C185" s="9" t="s">
        <v>378</v>
      </c>
      <c r="D185" s="19">
        <f>VLOOKUP(B185,'Original Data'!$I$1:$J$191,2,FALSE)</f>
        <v>2014</v>
      </c>
      <c r="E185" s="28">
        <f t="shared" si="7"/>
        <v>1</v>
      </c>
      <c r="F185" s="17">
        <f t="shared" si="8"/>
        <v>1</v>
      </c>
    </row>
    <row r="186" spans="1:6" ht="12.75" x14ac:dyDescent="0.2">
      <c r="A186" s="20">
        <f t="shared" si="6"/>
        <v>184</v>
      </c>
      <c r="B186" s="14" t="s">
        <v>188</v>
      </c>
      <c r="C186" s="9" t="s">
        <v>379</v>
      </c>
      <c r="D186" s="19">
        <f>VLOOKUP(B186,'Original Data'!$I$1:$J$191,2,FALSE)</f>
        <v>1986</v>
      </c>
      <c r="E186" s="28">
        <f t="shared" si="7"/>
        <v>0</v>
      </c>
      <c r="F186" s="17">
        <f t="shared" si="8"/>
        <v>0</v>
      </c>
    </row>
    <row r="187" spans="1:6" ht="12.75" x14ac:dyDescent="0.2">
      <c r="A187" s="20">
        <f t="shared" si="6"/>
        <v>185</v>
      </c>
      <c r="B187" s="14" t="s">
        <v>189</v>
      </c>
      <c r="C187" s="9" t="s">
        <v>380</v>
      </c>
      <c r="D187" s="19">
        <f>VLOOKUP(B187,'Original Data'!$I$1:$J$191,2,FALSE)</f>
        <v>1986</v>
      </c>
      <c r="E187" s="28">
        <f t="shared" si="7"/>
        <v>0</v>
      </c>
      <c r="F187" s="17">
        <f t="shared" si="8"/>
        <v>0</v>
      </c>
    </row>
    <row r="188" spans="1:6" ht="12.75" x14ac:dyDescent="0.2">
      <c r="A188" s="20">
        <f t="shared" si="6"/>
        <v>186</v>
      </c>
      <c r="B188" s="14" t="s">
        <v>190</v>
      </c>
      <c r="C188" s="9" t="s">
        <v>381</v>
      </c>
      <c r="D188" s="19">
        <f>VLOOKUP(B188,'Original Data'!$I$1:$J$191,2,FALSE)</f>
        <v>1986</v>
      </c>
      <c r="E188" s="28">
        <f t="shared" si="7"/>
        <v>0</v>
      </c>
      <c r="F188" s="17">
        <f t="shared" si="8"/>
        <v>0</v>
      </c>
    </row>
    <row r="189" spans="1:6" ht="12.75" x14ac:dyDescent="0.2">
      <c r="A189" s="20">
        <f t="shared" si="6"/>
        <v>187</v>
      </c>
      <c r="B189" s="14" t="s">
        <v>191</v>
      </c>
      <c r="C189" s="9" t="s">
        <v>383</v>
      </c>
      <c r="D189" s="19">
        <f>VLOOKUP(B189,'Original Data'!$I$1:$J$191,2,FALSE)</f>
        <v>1986</v>
      </c>
      <c r="E189" s="28">
        <f t="shared" si="7"/>
        <v>0</v>
      </c>
      <c r="F189" s="17">
        <f t="shared" si="8"/>
        <v>0</v>
      </c>
    </row>
    <row r="190" spans="1:6" ht="12.75" x14ac:dyDescent="0.2">
      <c r="A190" s="20">
        <f t="shared" si="6"/>
        <v>188</v>
      </c>
      <c r="B190" s="14" t="s">
        <v>192</v>
      </c>
      <c r="C190" s="9" t="s">
        <v>384</v>
      </c>
      <c r="D190" s="19" t="str">
        <f>VLOOKUP(B190,'Original Data'!$I$1:$J$191,2,FALSE)</f>
        <v>NA</v>
      </c>
      <c r="E190" s="28">
        <f t="shared" si="7"/>
        <v>0</v>
      </c>
      <c r="F190" s="17">
        <f t="shared" si="8"/>
        <v>0</v>
      </c>
    </row>
    <row r="191" spans="1:6" ht="12.75" x14ac:dyDescent="0.2">
      <c r="A191" s="20">
        <f t="shared" si="6"/>
        <v>189</v>
      </c>
      <c r="B191" s="14" t="s">
        <v>193</v>
      </c>
      <c r="C191" s="9" t="s">
        <v>385</v>
      </c>
      <c r="D191" s="19">
        <f>VLOOKUP(B191,'Original Data'!$I$1:$J$191,2,FALSE)</f>
        <v>2001</v>
      </c>
      <c r="E191" s="28">
        <f t="shared" si="7"/>
        <v>2</v>
      </c>
      <c r="F191" s="17">
        <f t="shared" si="8"/>
        <v>0.5</v>
      </c>
    </row>
    <row r="192" spans="1:6" ht="12.75" x14ac:dyDescent="0.2">
      <c r="A192" s="20">
        <f t="shared" si="6"/>
        <v>190</v>
      </c>
      <c r="B192" s="14" t="s">
        <v>387</v>
      </c>
      <c r="C192" s="9" t="s">
        <v>382</v>
      </c>
      <c r="D192" s="19">
        <f>VLOOKUP(B192,'Original Data'!$I$1:$J$191,2,FALSE)</f>
        <v>1986</v>
      </c>
      <c r="E192" s="28">
        <f t="shared" si="7"/>
        <v>0</v>
      </c>
      <c r="F192" s="17">
        <f t="shared" si="8"/>
        <v>0</v>
      </c>
    </row>
  </sheetData>
  <autoFilter ref="A2:E191" xr:uid="{15491887-271B-4117-9CDF-76C3CA12955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715B-08FC-4D99-AC01-F0A64875AC2B}">
  <dimension ref="A1:J192"/>
  <sheetViews>
    <sheetView topLeftCell="A167" workbookViewId="0">
      <selection activeCell="M185" sqref="M185"/>
    </sheetView>
  </sheetViews>
  <sheetFormatPr defaultRowHeight="15" x14ac:dyDescent="0.25"/>
  <cols>
    <col min="2" max="2" width="15.140625" customWidth="1"/>
    <col min="3" max="5" width="9.140625" style="35"/>
    <col min="10" max="10" width="9.140625" style="35"/>
  </cols>
  <sheetData>
    <row r="1" spans="1:10" x14ac:dyDescent="0.25">
      <c r="A1" t="s">
        <v>195</v>
      </c>
      <c r="B1" t="s">
        <v>1</v>
      </c>
      <c r="C1" s="29">
        <v>2016</v>
      </c>
      <c r="D1" s="29">
        <v>2017</v>
      </c>
      <c r="E1" s="29">
        <v>2018</v>
      </c>
      <c r="I1" t="s">
        <v>195</v>
      </c>
      <c r="J1" s="30">
        <v>2017</v>
      </c>
    </row>
    <row r="2" spans="1:10" x14ac:dyDescent="0.25">
      <c r="A2" t="s">
        <v>4</v>
      </c>
      <c r="B2" t="s">
        <v>197</v>
      </c>
      <c r="C2" s="31">
        <v>2001</v>
      </c>
      <c r="D2" s="31">
        <v>2001</v>
      </c>
      <c r="E2" s="31">
        <v>2001</v>
      </c>
      <c r="I2" t="s">
        <v>4</v>
      </c>
      <c r="J2" s="31">
        <v>2001</v>
      </c>
    </row>
    <row r="3" spans="1:10" x14ac:dyDescent="0.25">
      <c r="A3" t="s">
        <v>6</v>
      </c>
      <c r="B3" t="s">
        <v>198</v>
      </c>
      <c r="C3" s="31">
        <v>2014</v>
      </c>
      <c r="D3" s="31">
        <v>2014</v>
      </c>
      <c r="E3" s="31">
        <v>2014</v>
      </c>
      <c r="I3" t="s">
        <v>6</v>
      </c>
      <c r="J3" s="31">
        <v>2014</v>
      </c>
    </row>
    <row r="4" spans="1:10" x14ac:dyDescent="0.25">
      <c r="A4" t="s">
        <v>7</v>
      </c>
      <c r="B4" t="s">
        <v>199</v>
      </c>
      <c r="C4" s="31">
        <v>1986</v>
      </c>
      <c r="D4" s="31">
        <v>1986</v>
      </c>
      <c r="E4" s="31">
        <v>1986</v>
      </c>
      <c r="I4" t="s">
        <v>7</v>
      </c>
      <c r="J4" s="31">
        <v>1986</v>
      </c>
    </row>
    <row r="5" spans="1:10" x14ac:dyDescent="0.25">
      <c r="A5" t="s">
        <v>8</v>
      </c>
      <c r="B5" t="s">
        <v>200</v>
      </c>
      <c r="C5" s="31">
        <v>1986</v>
      </c>
      <c r="D5" s="31">
        <v>1986</v>
      </c>
      <c r="E5" s="31">
        <v>1986</v>
      </c>
      <c r="I5" t="s">
        <v>8</v>
      </c>
      <c r="J5" s="31">
        <v>1986</v>
      </c>
    </row>
    <row r="6" spans="1:10" x14ac:dyDescent="0.25">
      <c r="A6" t="s">
        <v>9</v>
      </c>
      <c r="B6" t="s">
        <v>201</v>
      </c>
      <c r="C6" s="31" t="s">
        <v>389</v>
      </c>
      <c r="D6" s="31" t="s">
        <v>389</v>
      </c>
      <c r="E6" s="31" t="s">
        <v>389</v>
      </c>
      <c r="I6" t="s">
        <v>9</v>
      </c>
      <c r="J6" s="31" t="s">
        <v>389</v>
      </c>
    </row>
    <row r="7" spans="1:10" x14ac:dyDescent="0.25">
      <c r="A7" t="s">
        <v>10</v>
      </c>
      <c r="B7" t="s">
        <v>202</v>
      </c>
      <c r="C7" s="31">
        <v>1986</v>
      </c>
      <c r="D7" s="31">
        <v>1986</v>
      </c>
      <c r="E7" s="31">
        <v>1986</v>
      </c>
      <c r="I7" t="s">
        <v>10</v>
      </c>
      <c r="J7" s="31">
        <v>1986</v>
      </c>
    </row>
    <row r="8" spans="1:10" x14ac:dyDescent="0.25">
      <c r="A8" t="s">
        <v>11</v>
      </c>
      <c r="B8" t="s">
        <v>203</v>
      </c>
      <c r="C8" s="31">
        <v>2001</v>
      </c>
      <c r="D8" s="31">
        <v>2001</v>
      </c>
      <c r="E8" s="31">
        <v>2001</v>
      </c>
      <c r="I8" t="s">
        <v>11</v>
      </c>
      <c r="J8" s="31">
        <v>2001</v>
      </c>
    </row>
    <row r="9" spans="1:10" x14ac:dyDescent="0.25">
      <c r="A9" t="s">
        <v>12</v>
      </c>
      <c r="B9" t="s">
        <v>204</v>
      </c>
      <c r="C9" s="31">
        <v>2001</v>
      </c>
      <c r="D9" s="31">
        <v>2014</v>
      </c>
      <c r="E9" s="31">
        <v>2014</v>
      </c>
      <c r="I9" t="s">
        <v>12</v>
      </c>
      <c r="J9" s="31">
        <v>2014</v>
      </c>
    </row>
    <row r="10" spans="1:10" x14ac:dyDescent="0.25">
      <c r="A10" t="s">
        <v>13</v>
      </c>
      <c r="B10" t="s">
        <v>205</v>
      </c>
      <c r="C10" s="31" t="s">
        <v>390</v>
      </c>
      <c r="D10" s="31" t="s">
        <v>390</v>
      </c>
      <c r="E10" s="31" t="s">
        <v>390</v>
      </c>
      <c r="I10" t="s">
        <v>13</v>
      </c>
      <c r="J10" s="31" t="s">
        <v>390</v>
      </c>
    </row>
    <row r="11" spans="1:10" x14ac:dyDescent="0.25">
      <c r="A11" t="s">
        <v>14</v>
      </c>
      <c r="B11" t="s">
        <v>206</v>
      </c>
      <c r="C11" s="31" t="s">
        <v>389</v>
      </c>
      <c r="D11" s="31" t="s">
        <v>389</v>
      </c>
      <c r="E11" s="31" t="s">
        <v>389</v>
      </c>
      <c r="I11" t="s">
        <v>14</v>
      </c>
      <c r="J11" s="31" t="s">
        <v>389</v>
      </c>
    </row>
    <row r="12" spans="1:10" x14ac:dyDescent="0.25">
      <c r="A12" t="s">
        <v>15</v>
      </c>
      <c r="B12" t="s">
        <v>207</v>
      </c>
      <c r="C12" s="31">
        <v>2001</v>
      </c>
      <c r="D12" s="31">
        <v>2011</v>
      </c>
      <c r="E12" s="31">
        <v>2014</v>
      </c>
      <c r="I12" t="s">
        <v>15</v>
      </c>
      <c r="J12" s="31">
        <v>2001</v>
      </c>
    </row>
    <row r="13" spans="1:10" x14ac:dyDescent="0.25">
      <c r="A13" t="s">
        <v>16</v>
      </c>
      <c r="B13" t="s">
        <v>208</v>
      </c>
      <c r="C13" s="31">
        <v>2001</v>
      </c>
      <c r="D13" s="31">
        <v>2001</v>
      </c>
      <c r="E13" s="31">
        <v>2001</v>
      </c>
      <c r="I13" t="s">
        <v>16</v>
      </c>
      <c r="J13" s="31">
        <v>2001</v>
      </c>
    </row>
    <row r="14" spans="1:10" x14ac:dyDescent="0.25">
      <c r="A14" t="s">
        <v>17</v>
      </c>
      <c r="B14" t="s">
        <v>209</v>
      </c>
      <c r="C14" s="31" t="s">
        <v>389</v>
      </c>
      <c r="D14" s="31" t="s">
        <v>389</v>
      </c>
      <c r="E14" s="31" t="s">
        <v>389</v>
      </c>
      <c r="I14" t="s">
        <v>17</v>
      </c>
      <c r="J14" s="31" t="s">
        <v>389</v>
      </c>
    </row>
    <row r="15" spans="1:10" x14ac:dyDescent="0.25">
      <c r="A15" t="s">
        <v>18</v>
      </c>
      <c r="B15" t="s">
        <v>210</v>
      </c>
      <c r="C15" s="31">
        <v>2001</v>
      </c>
      <c r="D15" s="31">
        <v>2001</v>
      </c>
      <c r="E15" s="31">
        <v>2001</v>
      </c>
      <c r="I15" t="s">
        <v>18</v>
      </c>
      <c r="J15" s="31">
        <v>2001</v>
      </c>
    </row>
    <row r="16" spans="1:10" x14ac:dyDescent="0.25">
      <c r="A16" t="s">
        <v>19</v>
      </c>
      <c r="B16" t="s">
        <v>211</v>
      </c>
      <c r="C16" s="32">
        <v>2001</v>
      </c>
      <c r="D16" s="32">
        <v>2001</v>
      </c>
      <c r="E16" s="32">
        <v>2001</v>
      </c>
      <c r="I16" t="s">
        <v>19</v>
      </c>
      <c r="J16" s="32">
        <v>2001</v>
      </c>
    </row>
    <row r="17" spans="1:10" x14ac:dyDescent="0.25">
      <c r="A17" t="s">
        <v>20</v>
      </c>
      <c r="B17" t="s">
        <v>212</v>
      </c>
      <c r="C17" s="31" t="s">
        <v>390</v>
      </c>
      <c r="D17" s="31" t="s">
        <v>390</v>
      </c>
      <c r="E17" s="31" t="s">
        <v>390</v>
      </c>
      <c r="I17" t="s">
        <v>20</v>
      </c>
      <c r="J17" s="31" t="s">
        <v>390</v>
      </c>
    </row>
    <row r="18" spans="1:10" x14ac:dyDescent="0.25">
      <c r="A18" t="s">
        <v>21</v>
      </c>
      <c r="B18" t="s">
        <v>213</v>
      </c>
      <c r="C18" s="31">
        <v>1986</v>
      </c>
      <c r="D18" s="31">
        <v>1986</v>
      </c>
      <c r="E18" s="31">
        <v>1986</v>
      </c>
      <c r="I18" t="s">
        <v>21</v>
      </c>
      <c r="J18" s="31">
        <v>1986</v>
      </c>
    </row>
    <row r="19" spans="1:10" x14ac:dyDescent="0.25">
      <c r="A19" t="s">
        <v>22</v>
      </c>
      <c r="B19" t="s">
        <v>214</v>
      </c>
      <c r="C19" s="31">
        <v>2001</v>
      </c>
      <c r="D19" s="31">
        <v>2001</v>
      </c>
      <c r="E19" s="31">
        <v>2001</v>
      </c>
      <c r="I19" t="s">
        <v>22</v>
      </c>
      <c r="J19" s="31">
        <v>2001</v>
      </c>
    </row>
    <row r="20" spans="1:10" x14ac:dyDescent="0.25">
      <c r="A20" t="s">
        <v>23</v>
      </c>
      <c r="B20" t="s">
        <v>215</v>
      </c>
      <c r="C20" s="31">
        <v>1986</v>
      </c>
      <c r="D20" s="31">
        <v>1986</v>
      </c>
      <c r="E20" s="31">
        <v>1986</v>
      </c>
      <c r="I20" t="s">
        <v>23</v>
      </c>
      <c r="J20" s="31">
        <v>1986</v>
      </c>
    </row>
    <row r="21" spans="1:10" x14ac:dyDescent="0.25">
      <c r="A21" t="s">
        <v>24</v>
      </c>
      <c r="B21" t="s">
        <v>216</v>
      </c>
      <c r="C21" s="31">
        <v>1986</v>
      </c>
      <c r="D21" s="31">
        <v>1986</v>
      </c>
      <c r="E21" s="31">
        <v>1986</v>
      </c>
      <c r="I21" t="s">
        <v>24</v>
      </c>
      <c r="J21" s="31">
        <v>1986</v>
      </c>
    </row>
    <row r="22" spans="1:10" x14ac:dyDescent="0.25">
      <c r="A22" t="s">
        <v>25</v>
      </c>
      <c r="B22" t="s">
        <v>217</v>
      </c>
      <c r="C22" s="31">
        <v>2001</v>
      </c>
      <c r="D22" s="31">
        <v>2001</v>
      </c>
      <c r="E22" s="31">
        <v>2001</v>
      </c>
      <c r="I22" t="s">
        <v>25</v>
      </c>
      <c r="J22" s="31">
        <v>2001</v>
      </c>
    </row>
    <row r="23" spans="1:10" x14ac:dyDescent="0.25">
      <c r="A23" t="s">
        <v>26</v>
      </c>
      <c r="B23" t="s">
        <v>218</v>
      </c>
      <c r="C23" s="31">
        <v>1986</v>
      </c>
      <c r="D23" s="31">
        <v>1986</v>
      </c>
      <c r="E23" s="31">
        <v>1986</v>
      </c>
      <c r="I23" t="s">
        <v>26</v>
      </c>
      <c r="J23" s="31">
        <v>1986</v>
      </c>
    </row>
    <row r="24" spans="1:10" x14ac:dyDescent="0.25">
      <c r="A24" t="s">
        <v>27</v>
      </c>
      <c r="B24" t="s">
        <v>219</v>
      </c>
      <c r="C24" s="32">
        <v>1986</v>
      </c>
      <c r="D24" s="32">
        <v>1986</v>
      </c>
      <c r="E24" s="32">
        <v>1986</v>
      </c>
      <c r="I24" t="s">
        <v>27</v>
      </c>
      <c r="J24" s="32">
        <v>1986</v>
      </c>
    </row>
    <row r="25" spans="1:10" x14ac:dyDescent="0.25">
      <c r="A25" t="s">
        <v>28</v>
      </c>
      <c r="B25" t="s">
        <v>220</v>
      </c>
      <c r="C25" s="31">
        <v>1986</v>
      </c>
      <c r="D25" s="31">
        <v>1986</v>
      </c>
      <c r="E25" s="31">
        <v>1986</v>
      </c>
      <c r="I25" t="s">
        <v>28</v>
      </c>
      <c r="J25" s="31">
        <v>1986</v>
      </c>
    </row>
    <row r="26" spans="1:10" x14ac:dyDescent="0.25">
      <c r="A26" t="s">
        <v>29</v>
      </c>
      <c r="B26" t="s">
        <v>221</v>
      </c>
      <c r="C26" s="31" t="s">
        <v>390</v>
      </c>
      <c r="D26" s="31" t="s">
        <v>390</v>
      </c>
      <c r="E26" s="31" t="s">
        <v>390</v>
      </c>
      <c r="I26" t="s">
        <v>29</v>
      </c>
      <c r="J26" s="31" t="s">
        <v>390</v>
      </c>
    </row>
    <row r="27" spans="1:10" x14ac:dyDescent="0.25">
      <c r="A27" t="s">
        <v>30</v>
      </c>
      <c r="B27" t="s">
        <v>222</v>
      </c>
      <c r="C27" s="31">
        <v>1986</v>
      </c>
      <c r="D27" s="31">
        <v>1986</v>
      </c>
      <c r="E27" s="31">
        <v>1986</v>
      </c>
      <c r="I27" t="s">
        <v>30</v>
      </c>
      <c r="J27" s="31">
        <v>1986</v>
      </c>
    </row>
    <row r="28" spans="1:10" x14ac:dyDescent="0.25">
      <c r="A28" t="s">
        <v>31</v>
      </c>
      <c r="B28" t="s">
        <v>223</v>
      </c>
      <c r="C28" s="31">
        <v>1986</v>
      </c>
      <c r="D28" s="31">
        <v>1986</v>
      </c>
      <c r="E28" s="31">
        <v>1986</v>
      </c>
      <c r="I28" t="s">
        <v>31</v>
      </c>
      <c r="J28" s="31">
        <v>1986</v>
      </c>
    </row>
    <row r="29" spans="1:10" x14ac:dyDescent="0.25">
      <c r="A29" t="s">
        <v>32</v>
      </c>
      <c r="B29" t="s">
        <v>224</v>
      </c>
      <c r="C29" s="33">
        <v>1986</v>
      </c>
      <c r="D29" s="33">
        <v>1986</v>
      </c>
      <c r="E29" s="33">
        <v>1986</v>
      </c>
      <c r="I29" t="s">
        <v>32</v>
      </c>
      <c r="J29" s="33">
        <v>1986</v>
      </c>
    </row>
    <row r="30" spans="1:10" x14ac:dyDescent="0.25">
      <c r="A30" t="s">
        <v>33</v>
      </c>
      <c r="B30" t="s">
        <v>225</v>
      </c>
      <c r="C30" s="31">
        <v>1986</v>
      </c>
      <c r="D30" s="31">
        <v>1986</v>
      </c>
      <c r="E30" s="31">
        <v>1986</v>
      </c>
      <c r="I30" t="s">
        <v>33</v>
      </c>
      <c r="J30" s="31">
        <v>1986</v>
      </c>
    </row>
    <row r="31" spans="1:10" x14ac:dyDescent="0.25">
      <c r="A31" t="s">
        <v>34</v>
      </c>
      <c r="B31" t="s">
        <v>226</v>
      </c>
      <c r="C31" s="31">
        <v>1986</v>
      </c>
      <c r="D31" s="31">
        <v>1986</v>
      </c>
      <c r="E31" s="31">
        <v>1986</v>
      </c>
      <c r="I31" t="s">
        <v>34</v>
      </c>
      <c r="J31" s="31">
        <v>1986</v>
      </c>
    </row>
    <row r="32" spans="1:10" x14ac:dyDescent="0.25">
      <c r="A32" t="s">
        <v>35</v>
      </c>
      <c r="B32" t="s">
        <v>227</v>
      </c>
      <c r="C32" s="33">
        <v>2001</v>
      </c>
      <c r="D32" s="33">
        <v>2001</v>
      </c>
      <c r="E32" s="33">
        <v>2001</v>
      </c>
      <c r="I32" t="s">
        <v>35</v>
      </c>
      <c r="J32" s="33">
        <v>2001</v>
      </c>
    </row>
    <row r="33" spans="1:10" x14ac:dyDescent="0.25">
      <c r="A33" t="s">
        <v>36</v>
      </c>
      <c r="B33" t="s">
        <v>228</v>
      </c>
      <c r="C33" s="31">
        <v>1986</v>
      </c>
      <c r="D33" s="31">
        <v>1986</v>
      </c>
      <c r="E33" s="31">
        <v>1986</v>
      </c>
      <c r="I33" t="s">
        <v>36</v>
      </c>
      <c r="J33" s="31">
        <v>1986</v>
      </c>
    </row>
    <row r="34" spans="1:10" x14ac:dyDescent="0.25">
      <c r="A34" t="s">
        <v>37</v>
      </c>
      <c r="B34" t="s">
        <v>229</v>
      </c>
      <c r="C34" s="31">
        <v>1986</v>
      </c>
      <c r="D34" s="31">
        <v>1986</v>
      </c>
      <c r="E34" s="31">
        <v>1986</v>
      </c>
      <c r="I34" t="s">
        <v>37</v>
      </c>
      <c r="J34" s="31">
        <v>1986</v>
      </c>
    </row>
    <row r="35" spans="1:10" x14ac:dyDescent="0.25">
      <c r="A35" t="s">
        <v>38</v>
      </c>
      <c r="B35" t="s">
        <v>230</v>
      </c>
      <c r="C35" s="31">
        <v>2001</v>
      </c>
      <c r="D35" s="31">
        <v>2001</v>
      </c>
      <c r="E35" s="31">
        <v>2001</v>
      </c>
      <c r="I35" t="s">
        <v>38</v>
      </c>
      <c r="J35" s="31">
        <v>2001</v>
      </c>
    </row>
    <row r="36" spans="1:10" x14ac:dyDescent="0.25">
      <c r="A36" t="s">
        <v>39</v>
      </c>
      <c r="B36" t="s">
        <v>231</v>
      </c>
      <c r="C36" s="33">
        <v>2001</v>
      </c>
      <c r="D36" s="33">
        <v>2001</v>
      </c>
      <c r="E36" s="33">
        <v>2001</v>
      </c>
      <c r="I36" t="s">
        <v>39</v>
      </c>
      <c r="J36" s="33">
        <v>2001</v>
      </c>
    </row>
    <row r="37" spans="1:10" x14ac:dyDescent="0.25">
      <c r="A37" t="s">
        <v>40</v>
      </c>
      <c r="B37" t="s">
        <v>232</v>
      </c>
      <c r="C37" s="31" t="s">
        <v>389</v>
      </c>
      <c r="D37" s="31" t="s">
        <v>389</v>
      </c>
      <c r="E37" s="31" t="s">
        <v>389</v>
      </c>
      <c r="I37" t="s">
        <v>40</v>
      </c>
      <c r="J37" s="31" t="s">
        <v>389</v>
      </c>
    </row>
    <row r="38" spans="1:10" x14ac:dyDescent="0.25">
      <c r="A38" t="s">
        <v>41</v>
      </c>
      <c r="B38" t="s">
        <v>233</v>
      </c>
      <c r="C38" s="31">
        <v>1986</v>
      </c>
      <c r="D38" s="31">
        <v>1986</v>
      </c>
      <c r="E38" s="31">
        <v>1986</v>
      </c>
      <c r="I38" t="s">
        <v>41</v>
      </c>
      <c r="J38" s="31">
        <v>1986</v>
      </c>
    </row>
    <row r="39" spans="1:10" x14ac:dyDescent="0.25">
      <c r="A39" t="s">
        <v>42</v>
      </c>
      <c r="B39" t="s">
        <v>234</v>
      </c>
      <c r="C39" s="31">
        <v>1986</v>
      </c>
      <c r="D39" s="31">
        <v>1986</v>
      </c>
      <c r="E39" s="31">
        <v>1986</v>
      </c>
      <c r="I39" t="s">
        <v>42</v>
      </c>
      <c r="J39" s="31">
        <v>1986</v>
      </c>
    </row>
    <row r="40" spans="1:10" x14ac:dyDescent="0.25">
      <c r="A40" t="s">
        <v>43</v>
      </c>
      <c r="B40" t="s">
        <v>235</v>
      </c>
      <c r="C40" s="31">
        <v>1986</v>
      </c>
      <c r="D40" s="31">
        <v>1986</v>
      </c>
      <c r="E40" s="31">
        <v>1986</v>
      </c>
      <c r="I40" t="s">
        <v>43</v>
      </c>
      <c r="J40" s="31">
        <v>1986</v>
      </c>
    </row>
    <row r="41" spans="1:10" x14ac:dyDescent="0.25">
      <c r="A41" t="s">
        <v>44</v>
      </c>
      <c r="B41" t="s">
        <v>236</v>
      </c>
      <c r="C41" s="31">
        <v>1986</v>
      </c>
      <c r="D41" s="31">
        <v>1986</v>
      </c>
      <c r="E41" s="31">
        <v>1986</v>
      </c>
      <c r="I41" t="s">
        <v>44</v>
      </c>
      <c r="J41" s="31">
        <v>1986</v>
      </c>
    </row>
    <row r="42" spans="1:10" x14ac:dyDescent="0.25">
      <c r="A42" t="s">
        <v>45</v>
      </c>
      <c r="B42" t="s">
        <v>237</v>
      </c>
      <c r="C42" s="31">
        <v>1986</v>
      </c>
      <c r="D42" s="31">
        <v>1986</v>
      </c>
      <c r="E42" s="31">
        <v>1986</v>
      </c>
      <c r="I42" t="s">
        <v>45</v>
      </c>
      <c r="J42" s="31">
        <v>1986</v>
      </c>
    </row>
    <row r="43" spans="1:10" x14ac:dyDescent="0.25">
      <c r="A43" t="s">
        <v>46</v>
      </c>
      <c r="B43" t="s">
        <v>238</v>
      </c>
      <c r="C43" s="31">
        <v>2001</v>
      </c>
      <c r="D43" s="31">
        <v>2001</v>
      </c>
      <c r="E43" s="31">
        <v>2001</v>
      </c>
      <c r="I43" t="s">
        <v>46</v>
      </c>
      <c r="J43" s="31">
        <v>2001</v>
      </c>
    </row>
    <row r="44" spans="1:10" x14ac:dyDescent="0.25">
      <c r="A44" t="s">
        <v>47</v>
      </c>
      <c r="B44" t="s">
        <v>239</v>
      </c>
      <c r="C44" s="31" t="s">
        <v>390</v>
      </c>
      <c r="D44" s="31" t="s">
        <v>390</v>
      </c>
      <c r="E44" s="31" t="s">
        <v>390</v>
      </c>
      <c r="I44" t="s">
        <v>47</v>
      </c>
      <c r="J44" s="31" t="s">
        <v>390</v>
      </c>
    </row>
    <row r="45" spans="1:10" x14ac:dyDescent="0.25">
      <c r="A45" t="s">
        <v>48</v>
      </c>
      <c r="B45" t="s">
        <v>240</v>
      </c>
      <c r="C45" s="31" t="s">
        <v>390</v>
      </c>
      <c r="D45" s="31" t="s">
        <v>390</v>
      </c>
      <c r="E45" s="31" t="s">
        <v>390</v>
      </c>
      <c r="I45" t="s">
        <v>48</v>
      </c>
      <c r="J45" s="31" t="s">
        <v>390</v>
      </c>
    </row>
    <row r="46" spans="1:10" x14ac:dyDescent="0.25">
      <c r="A46" t="s">
        <v>49</v>
      </c>
      <c r="B46" t="s">
        <v>241</v>
      </c>
      <c r="C46" s="31" t="s">
        <v>390</v>
      </c>
      <c r="D46" s="31" t="s">
        <v>390</v>
      </c>
      <c r="E46" s="31" t="s">
        <v>390</v>
      </c>
      <c r="I46" t="s">
        <v>49</v>
      </c>
      <c r="J46" s="31" t="s">
        <v>390</v>
      </c>
    </row>
    <row r="47" spans="1:10" x14ac:dyDescent="0.25">
      <c r="A47" t="s">
        <v>50</v>
      </c>
      <c r="B47" t="s">
        <v>242</v>
      </c>
      <c r="C47" s="31">
        <v>2001</v>
      </c>
      <c r="D47" s="31">
        <v>2001</v>
      </c>
      <c r="E47" s="31">
        <v>2001</v>
      </c>
      <c r="I47" t="s">
        <v>50</v>
      </c>
      <c r="J47" s="31">
        <v>2001</v>
      </c>
    </row>
    <row r="48" spans="1:10" x14ac:dyDescent="0.25">
      <c r="A48" t="s">
        <v>51</v>
      </c>
      <c r="B48" t="s">
        <v>243</v>
      </c>
      <c r="C48" s="31">
        <v>1986</v>
      </c>
      <c r="D48" s="31">
        <v>1986</v>
      </c>
      <c r="E48" s="31">
        <v>1986</v>
      </c>
      <c r="I48" t="s">
        <v>51</v>
      </c>
      <c r="J48" s="31">
        <v>1986</v>
      </c>
    </row>
    <row r="49" spans="1:10" x14ac:dyDescent="0.25">
      <c r="A49" t="s">
        <v>52</v>
      </c>
      <c r="B49" t="s">
        <v>244</v>
      </c>
      <c r="C49" s="31">
        <v>1986</v>
      </c>
      <c r="D49" s="31">
        <v>1986</v>
      </c>
      <c r="E49" s="31">
        <v>1986</v>
      </c>
      <c r="I49" t="s">
        <v>52</v>
      </c>
      <c r="J49" s="31">
        <v>1986</v>
      </c>
    </row>
    <row r="50" spans="1:10" x14ac:dyDescent="0.25">
      <c r="A50" t="s">
        <v>53</v>
      </c>
      <c r="B50" t="s">
        <v>245</v>
      </c>
      <c r="C50" s="31">
        <v>2001</v>
      </c>
      <c r="D50" s="31">
        <v>2001</v>
      </c>
      <c r="E50" s="31">
        <v>2001</v>
      </c>
      <c r="I50" t="s">
        <v>53</v>
      </c>
      <c r="J50" s="31">
        <v>2001</v>
      </c>
    </row>
    <row r="51" spans="1:10" x14ac:dyDescent="0.25">
      <c r="A51" t="s">
        <v>54</v>
      </c>
      <c r="B51" t="s">
        <v>246</v>
      </c>
      <c r="C51" s="31">
        <v>2001</v>
      </c>
      <c r="D51" s="31">
        <v>2001</v>
      </c>
      <c r="E51" s="31">
        <v>2001</v>
      </c>
      <c r="I51" t="s">
        <v>54</v>
      </c>
      <c r="J51" s="31">
        <v>2001</v>
      </c>
    </row>
    <row r="52" spans="1:10" x14ac:dyDescent="0.25">
      <c r="A52" t="s">
        <v>55</v>
      </c>
      <c r="B52" t="s">
        <v>247</v>
      </c>
      <c r="C52" s="31">
        <v>1986</v>
      </c>
      <c r="D52" s="31">
        <v>1986</v>
      </c>
      <c r="E52" s="31">
        <v>1986</v>
      </c>
      <c r="I52" t="s">
        <v>55</v>
      </c>
      <c r="J52" s="31">
        <v>1986</v>
      </c>
    </row>
    <row r="53" spans="1:10" x14ac:dyDescent="0.25">
      <c r="A53" t="s">
        <v>56</v>
      </c>
      <c r="B53" t="s">
        <v>248</v>
      </c>
      <c r="C53" s="31" t="s">
        <v>389</v>
      </c>
      <c r="D53" s="31" t="s">
        <v>389</v>
      </c>
      <c r="E53" s="31" t="s">
        <v>389</v>
      </c>
      <c r="I53" t="s">
        <v>56</v>
      </c>
      <c r="J53" s="31" t="s">
        <v>389</v>
      </c>
    </row>
    <row r="54" spans="1:10" x14ac:dyDescent="0.25">
      <c r="A54" t="s">
        <v>57</v>
      </c>
      <c r="B54" t="s">
        <v>249</v>
      </c>
      <c r="C54" s="31" t="s">
        <v>389</v>
      </c>
      <c r="D54" s="31" t="s">
        <v>389</v>
      </c>
      <c r="E54" s="31" t="s">
        <v>389</v>
      </c>
      <c r="I54" t="s">
        <v>57</v>
      </c>
      <c r="J54" s="31" t="s">
        <v>389</v>
      </c>
    </row>
    <row r="55" spans="1:10" x14ac:dyDescent="0.25">
      <c r="A55" t="s">
        <v>58</v>
      </c>
      <c r="B55" t="s">
        <v>250</v>
      </c>
      <c r="C55" s="31" t="s">
        <v>391</v>
      </c>
      <c r="D55" s="31" t="s">
        <v>391</v>
      </c>
      <c r="E55" s="31" t="s">
        <v>391</v>
      </c>
      <c r="I55" t="s">
        <v>58</v>
      </c>
      <c r="J55" s="31" t="s">
        <v>391</v>
      </c>
    </row>
    <row r="56" spans="1:10" x14ac:dyDescent="0.25">
      <c r="A56" t="s">
        <v>60</v>
      </c>
      <c r="B56" t="s">
        <v>251</v>
      </c>
      <c r="C56" s="33">
        <v>2001</v>
      </c>
      <c r="D56" s="33">
        <v>2001</v>
      </c>
      <c r="E56" s="33">
        <v>2001</v>
      </c>
      <c r="I56" t="s">
        <v>60</v>
      </c>
      <c r="J56" s="33">
        <v>2001</v>
      </c>
    </row>
    <row r="57" spans="1:10" x14ac:dyDescent="0.25">
      <c r="A57" t="s">
        <v>61</v>
      </c>
      <c r="B57" t="s">
        <v>252</v>
      </c>
      <c r="C57" s="31" t="s">
        <v>389</v>
      </c>
      <c r="D57" s="31" t="s">
        <v>389</v>
      </c>
      <c r="E57" s="31" t="s">
        <v>389</v>
      </c>
      <c r="I57" t="s">
        <v>61</v>
      </c>
      <c r="J57" s="31" t="s">
        <v>389</v>
      </c>
    </row>
    <row r="58" spans="1:10" x14ac:dyDescent="0.25">
      <c r="A58" t="s">
        <v>62</v>
      </c>
      <c r="B58" t="s">
        <v>253</v>
      </c>
      <c r="C58" s="31" t="s">
        <v>390</v>
      </c>
      <c r="D58" s="31" t="s">
        <v>390</v>
      </c>
      <c r="E58" s="31" t="s">
        <v>390</v>
      </c>
      <c r="I58" t="s">
        <v>62</v>
      </c>
      <c r="J58" s="31" t="s">
        <v>390</v>
      </c>
    </row>
    <row r="59" spans="1:10" x14ac:dyDescent="0.25">
      <c r="A59" t="s">
        <v>63</v>
      </c>
      <c r="B59" t="s">
        <v>254</v>
      </c>
      <c r="C59" s="31" t="s">
        <v>390</v>
      </c>
      <c r="D59" s="31" t="s">
        <v>390</v>
      </c>
      <c r="E59" s="31" t="s">
        <v>390</v>
      </c>
      <c r="I59" t="s">
        <v>63</v>
      </c>
      <c r="J59" s="31" t="s">
        <v>390</v>
      </c>
    </row>
    <row r="60" spans="1:10" x14ac:dyDescent="0.25">
      <c r="A60" t="s">
        <v>64</v>
      </c>
      <c r="B60" t="s">
        <v>255</v>
      </c>
      <c r="C60" s="31">
        <v>1986</v>
      </c>
      <c r="D60" s="31">
        <v>1986</v>
      </c>
      <c r="E60" s="31">
        <v>1986</v>
      </c>
      <c r="I60" t="s">
        <v>64</v>
      </c>
      <c r="J60" s="31">
        <v>1986</v>
      </c>
    </row>
    <row r="61" spans="1:10" x14ac:dyDescent="0.25">
      <c r="A61" t="s">
        <v>65</v>
      </c>
      <c r="B61" t="s">
        <v>256</v>
      </c>
      <c r="C61" s="31">
        <v>1986</v>
      </c>
      <c r="D61" s="31">
        <v>1986</v>
      </c>
      <c r="E61" s="31">
        <v>1986</v>
      </c>
      <c r="I61" t="s">
        <v>65</v>
      </c>
      <c r="J61" s="31">
        <v>1986</v>
      </c>
    </row>
    <row r="62" spans="1:10" x14ac:dyDescent="0.25">
      <c r="A62" t="s">
        <v>66</v>
      </c>
      <c r="B62" t="s">
        <v>257</v>
      </c>
      <c r="C62" s="31">
        <v>2001</v>
      </c>
      <c r="D62" s="31">
        <v>2001</v>
      </c>
      <c r="E62" s="31">
        <v>2001</v>
      </c>
      <c r="I62" t="s">
        <v>66</v>
      </c>
      <c r="J62" s="31">
        <v>2001</v>
      </c>
    </row>
    <row r="63" spans="1:10" x14ac:dyDescent="0.25">
      <c r="A63" t="s">
        <v>67</v>
      </c>
      <c r="B63" t="s">
        <v>258</v>
      </c>
      <c r="C63" s="31" t="s">
        <v>390</v>
      </c>
      <c r="D63" s="31" t="s">
        <v>390</v>
      </c>
      <c r="E63" s="31" t="s">
        <v>390</v>
      </c>
      <c r="I63" t="s">
        <v>67</v>
      </c>
      <c r="J63" s="31" t="s">
        <v>390</v>
      </c>
    </row>
    <row r="64" spans="1:10" x14ac:dyDescent="0.25">
      <c r="A64" t="s">
        <v>68</v>
      </c>
      <c r="B64" t="s">
        <v>259</v>
      </c>
      <c r="C64" s="31">
        <v>1986</v>
      </c>
      <c r="D64" s="31">
        <v>1986</v>
      </c>
      <c r="E64" s="31">
        <v>1986</v>
      </c>
      <c r="I64" t="s">
        <v>68</v>
      </c>
      <c r="J64" s="31">
        <v>1986</v>
      </c>
    </row>
    <row r="65" spans="1:10" x14ac:dyDescent="0.25">
      <c r="A65" t="s">
        <v>69</v>
      </c>
      <c r="B65" t="s">
        <v>260</v>
      </c>
      <c r="C65" s="31" t="s">
        <v>390</v>
      </c>
      <c r="D65" s="31" t="s">
        <v>390</v>
      </c>
      <c r="E65" s="31" t="s">
        <v>390</v>
      </c>
      <c r="I65" t="s">
        <v>69</v>
      </c>
      <c r="J65" s="31" t="s">
        <v>390</v>
      </c>
    </row>
    <row r="66" spans="1:10" x14ac:dyDescent="0.25">
      <c r="A66" t="s">
        <v>70</v>
      </c>
      <c r="B66" t="s">
        <v>261</v>
      </c>
      <c r="C66" s="31">
        <v>1986</v>
      </c>
      <c r="D66" s="31">
        <v>1986</v>
      </c>
      <c r="E66" s="31">
        <v>1986</v>
      </c>
      <c r="I66" t="s">
        <v>70</v>
      </c>
      <c r="J66" s="31">
        <v>1986</v>
      </c>
    </row>
    <row r="67" spans="1:10" x14ac:dyDescent="0.25">
      <c r="A67" t="s">
        <v>71</v>
      </c>
      <c r="B67" t="s">
        <v>262</v>
      </c>
      <c r="C67" s="31">
        <v>1986</v>
      </c>
      <c r="D67" s="31">
        <v>1986</v>
      </c>
      <c r="E67" s="31">
        <v>1986</v>
      </c>
      <c r="I67" t="s">
        <v>71</v>
      </c>
      <c r="J67" s="31">
        <v>1986</v>
      </c>
    </row>
    <row r="68" spans="1:10" x14ac:dyDescent="0.25">
      <c r="A68" t="s">
        <v>72</v>
      </c>
      <c r="B68" t="s">
        <v>263</v>
      </c>
      <c r="C68" s="31" t="s">
        <v>389</v>
      </c>
      <c r="D68" s="31" t="s">
        <v>389</v>
      </c>
      <c r="E68" s="31" t="s">
        <v>389</v>
      </c>
      <c r="I68" t="s">
        <v>72</v>
      </c>
      <c r="J68" s="31" t="s">
        <v>389</v>
      </c>
    </row>
    <row r="69" spans="1:10" x14ac:dyDescent="0.25">
      <c r="A69" t="s">
        <v>73</v>
      </c>
      <c r="B69" t="s">
        <v>264</v>
      </c>
      <c r="C69" s="31" t="s">
        <v>391</v>
      </c>
      <c r="D69" s="31" t="s">
        <v>391</v>
      </c>
      <c r="E69" s="31" t="s">
        <v>391</v>
      </c>
      <c r="I69" t="s">
        <v>73</v>
      </c>
      <c r="J69" s="31" t="s">
        <v>391</v>
      </c>
    </row>
    <row r="70" spans="1:10" x14ac:dyDescent="0.25">
      <c r="A70" t="s">
        <v>74</v>
      </c>
      <c r="B70" t="s">
        <v>265</v>
      </c>
      <c r="C70" s="31">
        <v>1986</v>
      </c>
      <c r="D70" s="31">
        <v>1986</v>
      </c>
      <c r="E70" s="31">
        <v>1986</v>
      </c>
      <c r="I70" t="s">
        <v>74</v>
      </c>
      <c r="J70" s="31">
        <v>1986</v>
      </c>
    </row>
    <row r="71" spans="1:10" x14ac:dyDescent="0.25">
      <c r="A71" t="s">
        <v>75</v>
      </c>
      <c r="B71" t="s">
        <v>266</v>
      </c>
      <c r="C71" s="31">
        <v>1986</v>
      </c>
      <c r="D71" s="31">
        <v>1986</v>
      </c>
      <c r="E71" s="31">
        <v>1986</v>
      </c>
      <c r="I71" t="s">
        <v>75</v>
      </c>
      <c r="J71" s="31">
        <v>1986</v>
      </c>
    </row>
    <row r="72" spans="1:10" x14ac:dyDescent="0.25">
      <c r="A72" t="s">
        <v>76</v>
      </c>
      <c r="B72" t="s">
        <v>267</v>
      </c>
      <c r="C72" s="31">
        <v>1986</v>
      </c>
      <c r="D72" s="31">
        <v>1986</v>
      </c>
      <c r="E72" s="31">
        <v>1986</v>
      </c>
      <c r="I72" t="s">
        <v>76</v>
      </c>
      <c r="J72" s="31">
        <v>1986</v>
      </c>
    </row>
    <row r="73" spans="1:10" x14ac:dyDescent="0.25">
      <c r="A73" t="s">
        <v>77</v>
      </c>
      <c r="B73" t="s">
        <v>268</v>
      </c>
      <c r="C73" s="31" t="s">
        <v>390</v>
      </c>
      <c r="D73" s="31" t="s">
        <v>390</v>
      </c>
      <c r="E73" s="31" t="s">
        <v>390</v>
      </c>
      <c r="I73" t="s">
        <v>77</v>
      </c>
      <c r="J73" s="31" t="s">
        <v>390</v>
      </c>
    </row>
    <row r="74" spans="1:10" x14ac:dyDescent="0.25">
      <c r="A74" t="s">
        <v>78</v>
      </c>
      <c r="B74" t="s">
        <v>269</v>
      </c>
      <c r="C74" s="31">
        <v>2001</v>
      </c>
      <c r="D74" s="31">
        <v>2001</v>
      </c>
      <c r="E74" s="31">
        <v>2001</v>
      </c>
      <c r="I74" t="s">
        <v>78</v>
      </c>
      <c r="J74" s="31">
        <v>2001</v>
      </c>
    </row>
    <row r="75" spans="1:10" x14ac:dyDescent="0.25">
      <c r="A75" t="s">
        <v>79</v>
      </c>
      <c r="B75" t="s">
        <v>270</v>
      </c>
      <c r="C75" s="33">
        <v>2014</v>
      </c>
      <c r="D75" s="33">
        <v>2014</v>
      </c>
      <c r="E75" s="33">
        <v>2014</v>
      </c>
      <c r="I75" t="s">
        <v>79</v>
      </c>
      <c r="J75" s="33">
        <v>2014</v>
      </c>
    </row>
    <row r="76" spans="1:10" x14ac:dyDescent="0.25">
      <c r="A76" t="s">
        <v>80</v>
      </c>
      <c r="B76" t="s">
        <v>271</v>
      </c>
      <c r="C76" s="31">
        <v>2014</v>
      </c>
      <c r="D76" s="31">
        <v>2014</v>
      </c>
      <c r="E76" s="31">
        <v>2014</v>
      </c>
      <c r="I76" t="s">
        <v>80</v>
      </c>
      <c r="J76" s="31">
        <v>2014</v>
      </c>
    </row>
    <row r="77" spans="1:10" x14ac:dyDescent="0.25">
      <c r="A77" t="s">
        <v>81</v>
      </c>
      <c r="B77" t="s">
        <v>272</v>
      </c>
      <c r="C77" s="31">
        <v>1986</v>
      </c>
      <c r="D77" s="31">
        <v>1986</v>
      </c>
      <c r="E77" s="31">
        <v>1986</v>
      </c>
      <c r="I77" t="s">
        <v>81</v>
      </c>
      <c r="J77" s="31">
        <v>1986</v>
      </c>
    </row>
    <row r="78" spans="1:10" x14ac:dyDescent="0.25">
      <c r="A78" t="s">
        <v>82</v>
      </c>
      <c r="B78" t="s">
        <v>273</v>
      </c>
      <c r="C78" s="31">
        <v>2001</v>
      </c>
      <c r="D78" s="31">
        <v>2001</v>
      </c>
      <c r="E78" s="31">
        <v>2001</v>
      </c>
      <c r="I78" t="s">
        <v>82</v>
      </c>
      <c r="J78" s="31">
        <v>2001</v>
      </c>
    </row>
    <row r="79" spans="1:10" x14ac:dyDescent="0.25">
      <c r="A79" t="s">
        <v>83</v>
      </c>
      <c r="B79" t="s">
        <v>274</v>
      </c>
      <c r="C79" s="31" t="s">
        <v>390</v>
      </c>
      <c r="D79" s="31" t="s">
        <v>390</v>
      </c>
      <c r="E79" s="31" t="s">
        <v>390</v>
      </c>
      <c r="I79" t="s">
        <v>83</v>
      </c>
      <c r="J79" s="31" t="s">
        <v>390</v>
      </c>
    </row>
    <row r="80" spans="1:10" x14ac:dyDescent="0.25">
      <c r="A80" t="s">
        <v>84</v>
      </c>
      <c r="B80" t="s">
        <v>275</v>
      </c>
      <c r="C80" s="31">
        <v>2014</v>
      </c>
      <c r="D80" s="31">
        <v>2014</v>
      </c>
      <c r="E80" s="31">
        <v>2014</v>
      </c>
      <c r="I80" t="s">
        <v>84</v>
      </c>
      <c r="J80" s="31">
        <v>2014</v>
      </c>
    </row>
    <row r="81" spans="1:10" x14ac:dyDescent="0.25">
      <c r="A81" t="s">
        <v>85</v>
      </c>
      <c r="B81" t="s">
        <v>276</v>
      </c>
      <c r="C81" s="31" t="s">
        <v>390</v>
      </c>
      <c r="D81" s="31" t="s">
        <v>390</v>
      </c>
      <c r="E81" s="31" t="s">
        <v>390</v>
      </c>
      <c r="I81" t="s">
        <v>85</v>
      </c>
      <c r="J81" s="31" t="s">
        <v>390</v>
      </c>
    </row>
    <row r="82" spans="1:10" x14ac:dyDescent="0.25">
      <c r="A82" t="s">
        <v>86</v>
      </c>
      <c r="B82" t="s">
        <v>277</v>
      </c>
      <c r="C82" s="31">
        <v>1986</v>
      </c>
      <c r="D82" s="31">
        <v>1986</v>
      </c>
      <c r="E82" s="31">
        <v>1986</v>
      </c>
      <c r="I82" t="s">
        <v>86</v>
      </c>
      <c r="J82" s="31">
        <v>1986</v>
      </c>
    </row>
    <row r="83" spans="1:10" x14ac:dyDescent="0.25">
      <c r="A83" t="s">
        <v>87</v>
      </c>
      <c r="B83" t="s">
        <v>278</v>
      </c>
      <c r="C83" s="33">
        <v>2001</v>
      </c>
      <c r="D83" s="33">
        <v>2001</v>
      </c>
      <c r="E83" s="33">
        <v>2001</v>
      </c>
      <c r="I83" t="s">
        <v>87</v>
      </c>
      <c r="J83" s="33">
        <v>2001</v>
      </c>
    </row>
    <row r="84" spans="1:10" x14ac:dyDescent="0.25">
      <c r="A84" t="s">
        <v>88</v>
      </c>
      <c r="B84" t="s">
        <v>279</v>
      </c>
      <c r="C84" s="31">
        <v>2001</v>
      </c>
      <c r="D84" s="31">
        <v>2001</v>
      </c>
      <c r="E84" s="31">
        <v>2001</v>
      </c>
      <c r="I84" t="s">
        <v>88</v>
      </c>
      <c r="J84" s="31">
        <v>2001</v>
      </c>
    </row>
    <row r="85" spans="1:10" x14ac:dyDescent="0.25">
      <c r="A85" t="s">
        <v>89</v>
      </c>
      <c r="B85" t="s">
        <v>280</v>
      </c>
      <c r="C85" s="31">
        <v>1986</v>
      </c>
      <c r="D85" s="31">
        <v>1986</v>
      </c>
      <c r="E85" s="31">
        <v>1986</v>
      </c>
      <c r="I85" t="s">
        <v>89</v>
      </c>
      <c r="J85" s="31">
        <v>1986</v>
      </c>
    </row>
    <row r="86" spans="1:10" x14ac:dyDescent="0.25">
      <c r="A86" t="s">
        <v>90</v>
      </c>
      <c r="B86" t="s">
        <v>281</v>
      </c>
      <c r="C86" s="31">
        <v>1986</v>
      </c>
      <c r="D86" s="31">
        <v>1986</v>
      </c>
      <c r="E86" s="31">
        <v>1986</v>
      </c>
      <c r="I86" t="s">
        <v>90</v>
      </c>
      <c r="J86" s="31">
        <v>1986</v>
      </c>
    </row>
    <row r="87" spans="1:10" x14ac:dyDescent="0.25">
      <c r="A87" t="s">
        <v>91</v>
      </c>
      <c r="B87" t="s">
        <v>282</v>
      </c>
      <c r="C87" s="31">
        <v>1986</v>
      </c>
      <c r="D87" s="31">
        <v>1986</v>
      </c>
      <c r="E87" s="31">
        <v>1986</v>
      </c>
      <c r="I87" t="s">
        <v>91</v>
      </c>
      <c r="J87" s="31">
        <v>1986</v>
      </c>
    </row>
    <row r="88" spans="1:10" x14ac:dyDescent="0.25">
      <c r="A88" t="s">
        <v>92</v>
      </c>
      <c r="B88" t="s">
        <v>283</v>
      </c>
      <c r="C88" s="31">
        <v>2001</v>
      </c>
      <c r="D88" s="31">
        <v>2001</v>
      </c>
      <c r="E88" s="31">
        <v>2001</v>
      </c>
      <c r="I88" t="s">
        <v>92</v>
      </c>
      <c r="J88" s="31">
        <v>2001</v>
      </c>
    </row>
    <row r="89" spans="1:10" x14ac:dyDescent="0.25">
      <c r="A89" t="s">
        <v>93</v>
      </c>
      <c r="B89" t="s">
        <v>284</v>
      </c>
      <c r="C89" s="31">
        <v>2014</v>
      </c>
      <c r="D89" s="31">
        <v>2014</v>
      </c>
      <c r="E89" s="31">
        <v>2014</v>
      </c>
      <c r="I89" t="s">
        <v>93</v>
      </c>
      <c r="J89" s="31">
        <v>2014</v>
      </c>
    </row>
    <row r="90" spans="1:10" x14ac:dyDescent="0.25">
      <c r="A90" t="s">
        <v>94</v>
      </c>
      <c r="B90" t="s">
        <v>285</v>
      </c>
      <c r="C90" s="31">
        <v>1986</v>
      </c>
      <c r="D90" s="31">
        <v>1986</v>
      </c>
      <c r="E90" s="31">
        <v>1986</v>
      </c>
      <c r="I90" t="s">
        <v>94</v>
      </c>
      <c r="J90" s="31">
        <v>1986</v>
      </c>
    </row>
    <row r="91" spans="1:10" x14ac:dyDescent="0.25">
      <c r="A91" t="s">
        <v>95</v>
      </c>
      <c r="B91" t="s">
        <v>286</v>
      </c>
      <c r="C91" s="31">
        <v>2001</v>
      </c>
      <c r="D91" s="31">
        <v>2001</v>
      </c>
      <c r="E91" s="31">
        <v>2001</v>
      </c>
      <c r="I91" t="s">
        <v>95</v>
      </c>
      <c r="J91" s="31">
        <v>2001</v>
      </c>
    </row>
    <row r="92" spans="1:10" x14ac:dyDescent="0.25">
      <c r="A92" t="s">
        <v>96</v>
      </c>
      <c r="B92" t="s">
        <v>287</v>
      </c>
      <c r="C92" s="31" t="s">
        <v>389</v>
      </c>
      <c r="D92" s="31" t="s">
        <v>389</v>
      </c>
      <c r="E92" s="31" t="s">
        <v>389</v>
      </c>
      <c r="I92" t="s">
        <v>96</v>
      </c>
      <c r="J92" s="31" t="s">
        <v>389</v>
      </c>
    </row>
    <row r="93" spans="1:10" x14ac:dyDescent="0.25">
      <c r="A93" t="s">
        <v>97</v>
      </c>
      <c r="B93" t="s">
        <v>288</v>
      </c>
      <c r="C93" s="31" t="s">
        <v>392</v>
      </c>
      <c r="D93" s="31" t="s">
        <v>392</v>
      </c>
      <c r="E93" s="31" t="s">
        <v>392</v>
      </c>
      <c r="I93" t="s">
        <v>97</v>
      </c>
      <c r="J93" s="31" t="s">
        <v>392</v>
      </c>
    </row>
    <row r="94" spans="1:10" x14ac:dyDescent="0.25">
      <c r="A94" t="s">
        <v>98</v>
      </c>
      <c r="B94" t="s">
        <v>289</v>
      </c>
      <c r="C94" s="31">
        <v>2001</v>
      </c>
      <c r="D94" s="31">
        <v>2001</v>
      </c>
      <c r="E94" s="31">
        <v>2001</v>
      </c>
      <c r="I94" t="s">
        <v>98</v>
      </c>
      <c r="J94" s="31">
        <v>2001</v>
      </c>
    </row>
    <row r="95" spans="1:10" x14ac:dyDescent="0.25">
      <c r="A95" t="s">
        <v>99</v>
      </c>
      <c r="B95" t="s">
        <v>290</v>
      </c>
      <c r="C95" s="31">
        <v>2001</v>
      </c>
      <c r="D95" s="31">
        <v>2001</v>
      </c>
      <c r="E95" s="31">
        <v>2001</v>
      </c>
      <c r="I95" t="s">
        <v>99</v>
      </c>
      <c r="J95" s="31">
        <v>2001</v>
      </c>
    </row>
    <row r="96" spans="1:10" x14ac:dyDescent="0.25">
      <c r="A96" t="s">
        <v>100</v>
      </c>
      <c r="B96" t="s">
        <v>291</v>
      </c>
      <c r="C96" s="31">
        <v>2001</v>
      </c>
      <c r="D96" s="31">
        <v>2001</v>
      </c>
      <c r="E96" s="31">
        <v>2001</v>
      </c>
      <c r="I96" t="s">
        <v>100</v>
      </c>
      <c r="J96" s="31">
        <v>2001</v>
      </c>
    </row>
    <row r="97" spans="1:10" x14ac:dyDescent="0.25">
      <c r="A97" t="s">
        <v>101</v>
      </c>
      <c r="B97" t="s">
        <v>292</v>
      </c>
      <c r="C97" s="31" t="s">
        <v>391</v>
      </c>
      <c r="D97" s="31" t="s">
        <v>391</v>
      </c>
      <c r="E97" s="31" t="s">
        <v>391</v>
      </c>
      <c r="I97" t="s">
        <v>101</v>
      </c>
      <c r="J97" s="31" t="s">
        <v>391</v>
      </c>
    </row>
    <row r="98" spans="1:10" x14ac:dyDescent="0.25">
      <c r="A98" t="s">
        <v>102</v>
      </c>
      <c r="B98" t="s">
        <v>293</v>
      </c>
      <c r="C98" s="31" t="s">
        <v>390</v>
      </c>
      <c r="D98" s="31" t="s">
        <v>390</v>
      </c>
      <c r="E98" s="31" t="s">
        <v>390</v>
      </c>
      <c r="I98" t="s">
        <v>102</v>
      </c>
      <c r="J98" s="31" t="s">
        <v>390</v>
      </c>
    </row>
    <row r="99" spans="1:10" x14ac:dyDescent="0.25">
      <c r="A99" t="s">
        <v>103</v>
      </c>
      <c r="B99" t="s">
        <v>294</v>
      </c>
      <c r="C99" s="31" t="s">
        <v>390</v>
      </c>
      <c r="D99" s="31" t="s">
        <v>390</v>
      </c>
      <c r="E99" s="31" t="s">
        <v>390</v>
      </c>
      <c r="I99" t="s">
        <v>103</v>
      </c>
      <c r="J99" s="31" t="s">
        <v>390</v>
      </c>
    </row>
    <row r="100" spans="1:10" x14ac:dyDescent="0.25">
      <c r="A100" t="s">
        <v>129</v>
      </c>
      <c r="B100" t="s">
        <v>295</v>
      </c>
      <c r="C100" s="31">
        <v>1986</v>
      </c>
      <c r="D100" s="31">
        <v>1986</v>
      </c>
      <c r="E100" s="31">
        <v>1986</v>
      </c>
      <c r="I100" t="s">
        <v>129</v>
      </c>
      <c r="J100" s="31">
        <v>1986</v>
      </c>
    </row>
    <row r="101" spans="1:10" x14ac:dyDescent="0.25">
      <c r="A101" t="s">
        <v>104</v>
      </c>
      <c r="B101" t="s">
        <v>296</v>
      </c>
      <c r="C101" s="31">
        <v>2001</v>
      </c>
      <c r="D101" s="31">
        <v>2001</v>
      </c>
      <c r="E101" s="31">
        <v>2001</v>
      </c>
      <c r="I101" t="s">
        <v>104</v>
      </c>
      <c r="J101" s="31">
        <v>2001</v>
      </c>
    </row>
    <row r="102" spans="1:10" x14ac:dyDescent="0.25">
      <c r="A102" t="s">
        <v>105</v>
      </c>
      <c r="B102" t="s">
        <v>297</v>
      </c>
      <c r="C102" s="31">
        <v>1986</v>
      </c>
      <c r="D102" s="31">
        <v>1986</v>
      </c>
      <c r="E102" s="31">
        <v>1986</v>
      </c>
      <c r="I102" t="s">
        <v>105</v>
      </c>
      <c r="J102" s="31">
        <v>1986</v>
      </c>
    </row>
    <row r="103" spans="1:10" x14ac:dyDescent="0.25">
      <c r="A103" t="s">
        <v>106</v>
      </c>
      <c r="B103" t="s">
        <v>298</v>
      </c>
      <c r="C103" s="31">
        <v>1986</v>
      </c>
      <c r="D103" s="31">
        <v>1986</v>
      </c>
      <c r="E103" s="31">
        <v>1986</v>
      </c>
      <c r="I103" t="s">
        <v>106</v>
      </c>
      <c r="J103" s="31">
        <v>1986</v>
      </c>
    </row>
    <row r="104" spans="1:10" x14ac:dyDescent="0.25">
      <c r="A104" t="s">
        <v>107</v>
      </c>
      <c r="B104" t="s">
        <v>299</v>
      </c>
      <c r="C104" s="31" t="s">
        <v>389</v>
      </c>
      <c r="D104" s="31" t="s">
        <v>389</v>
      </c>
      <c r="E104" s="31" t="s">
        <v>389</v>
      </c>
      <c r="I104" t="s">
        <v>107</v>
      </c>
      <c r="J104" s="31" t="s">
        <v>389</v>
      </c>
    </row>
    <row r="105" spans="1:10" x14ac:dyDescent="0.25">
      <c r="A105" t="s">
        <v>108</v>
      </c>
      <c r="B105" t="s">
        <v>300</v>
      </c>
      <c r="C105" s="31">
        <v>1986</v>
      </c>
      <c r="D105" s="31">
        <v>1986</v>
      </c>
      <c r="E105" s="31">
        <v>1986</v>
      </c>
      <c r="I105" t="s">
        <v>108</v>
      </c>
      <c r="J105" s="31">
        <v>1986</v>
      </c>
    </row>
    <row r="106" spans="1:10" x14ac:dyDescent="0.25">
      <c r="A106" t="s">
        <v>109</v>
      </c>
      <c r="B106" t="s">
        <v>301</v>
      </c>
      <c r="C106" s="31" t="s">
        <v>390</v>
      </c>
      <c r="D106" s="31" t="s">
        <v>390</v>
      </c>
      <c r="E106" s="31" t="s">
        <v>390</v>
      </c>
      <c r="I106" t="s">
        <v>109</v>
      </c>
      <c r="J106" s="31" t="s">
        <v>390</v>
      </c>
    </row>
    <row r="107" spans="1:10" x14ac:dyDescent="0.25">
      <c r="A107" t="s">
        <v>110</v>
      </c>
      <c r="B107" t="s">
        <v>302</v>
      </c>
      <c r="C107" s="31" t="s">
        <v>389</v>
      </c>
      <c r="D107" s="31" t="s">
        <v>389</v>
      </c>
      <c r="E107" s="31" t="s">
        <v>389</v>
      </c>
      <c r="I107" t="s">
        <v>110</v>
      </c>
      <c r="J107" s="31" t="s">
        <v>389</v>
      </c>
    </row>
    <row r="108" spans="1:10" x14ac:dyDescent="0.25">
      <c r="A108" t="s">
        <v>111</v>
      </c>
      <c r="B108" t="s">
        <v>303</v>
      </c>
      <c r="C108" s="31">
        <v>1986</v>
      </c>
      <c r="D108" s="31">
        <v>1986</v>
      </c>
      <c r="E108" s="31">
        <v>1986</v>
      </c>
      <c r="I108" t="s">
        <v>111</v>
      </c>
      <c r="J108" s="31">
        <v>1986</v>
      </c>
    </row>
    <row r="109" spans="1:10" x14ac:dyDescent="0.25">
      <c r="A109" t="s">
        <v>112</v>
      </c>
      <c r="B109" t="s">
        <v>304</v>
      </c>
      <c r="C109" s="31">
        <v>2001</v>
      </c>
      <c r="D109" s="31">
        <v>2001</v>
      </c>
      <c r="E109" s="31">
        <v>2001</v>
      </c>
      <c r="I109" t="s">
        <v>112</v>
      </c>
      <c r="J109" s="31">
        <v>2001</v>
      </c>
    </row>
    <row r="110" spans="1:10" x14ac:dyDescent="0.25">
      <c r="A110" t="s">
        <v>113</v>
      </c>
      <c r="B110" t="s">
        <v>305</v>
      </c>
      <c r="C110" s="31">
        <v>1986</v>
      </c>
      <c r="D110" s="31">
        <v>1986</v>
      </c>
      <c r="E110" s="31">
        <v>1986</v>
      </c>
      <c r="I110" t="s">
        <v>113</v>
      </c>
      <c r="J110" s="31">
        <v>1986</v>
      </c>
    </row>
    <row r="111" spans="1:10" x14ac:dyDescent="0.25">
      <c r="A111" t="s">
        <v>114</v>
      </c>
      <c r="B111" t="s">
        <v>306</v>
      </c>
      <c r="C111" s="31" t="s">
        <v>389</v>
      </c>
      <c r="D111" s="31" t="s">
        <v>389</v>
      </c>
      <c r="E111" s="31" t="s">
        <v>389</v>
      </c>
      <c r="I111" t="s">
        <v>114</v>
      </c>
      <c r="J111" s="31" t="s">
        <v>389</v>
      </c>
    </row>
    <row r="112" spans="1:10" x14ac:dyDescent="0.25">
      <c r="A112" t="s">
        <v>115</v>
      </c>
      <c r="B112" t="s">
        <v>307</v>
      </c>
      <c r="C112" s="31">
        <v>2001</v>
      </c>
      <c r="D112" s="31">
        <v>2001</v>
      </c>
      <c r="E112" s="31">
        <v>2001</v>
      </c>
      <c r="I112" t="s">
        <v>115</v>
      </c>
      <c r="J112" s="31">
        <v>2001</v>
      </c>
    </row>
    <row r="113" spans="1:10" x14ac:dyDescent="0.25">
      <c r="A113" t="s">
        <v>116</v>
      </c>
      <c r="B113" t="s">
        <v>308</v>
      </c>
      <c r="C113" s="31">
        <v>1986</v>
      </c>
      <c r="D113" s="31">
        <v>1986</v>
      </c>
      <c r="E113" s="31">
        <v>1986</v>
      </c>
      <c r="I113" t="s">
        <v>116</v>
      </c>
      <c r="J113" s="31">
        <v>1986</v>
      </c>
    </row>
    <row r="114" spans="1:10" x14ac:dyDescent="0.25">
      <c r="A114" t="s">
        <v>117</v>
      </c>
      <c r="B114" t="s">
        <v>309</v>
      </c>
      <c r="C114" s="31">
        <v>1986</v>
      </c>
      <c r="D114" s="31">
        <v>1986</v>
      </c>
      <c r="E114" s="31">
        <v>1986</v>
      </c>
      <c r="I114" t="s">
        <v>117</v>
      </c>
      <c r="J114" s="31">
        <v>1986</v>
      </c>
    </row>
    <row r="115" spans="1:10" x14ac:dyDescent="0.25">
      <c r="A115" t="s">
        <v>118</v>
      </c>
      <c r="B115" t="s">
        <v>310</v>
      </c>
      <c r="C115" s="31">
        <v>1986</v>
      </c>
      <c r="D115" s="31">
        <v>1986</v>
      </c>
      <c r="E115" s="31">
        <v>1986</v>
      </c>
      <c r="I115" t="s">
        <v>118</v>
      </c>
      <c r="J115" s="31">
        <v>1986</v>
      </c>
    </row>
    <row r="116" spans="1:10" x14ac:dyDescent="0.25">
      <c r="A116" t="s">
        <v>119</v>
      </c>
      <c r="B116" t="s">
        <v>311</v>
      </c>
      <c r="C116" s="31">
        <v>1986</v>
      </c>
      <c r="D116" s="31">
        <v>1986</v>
      </c>
      <c r="E116" s="31">
        <v>1986</v>
      </c>
      <c r="I116" t="s">
        <v>119</v>
      </c>
      <c r="J116" s="31">
        <v>1986</v>
      </c>
    </row>
    <row r="117" spans="1:10" x14ac:dyDescent="0.25">
      <c r="A117" t="s">
        <v>120</v>
      </c>
      <c r="B117" t="s">
        <v>312</v>
      </c>
      <c r="C117" s="31">
        <v>2014</v>
      </c>
      <c r="D117" s="31">
        <v>2014</v>
      </c>
      <c r="E117" s="31">
        <v>2014</v>
      </c>
      <c r="I117" t="s">
        <v>120</v>
      </c>
      <c r="J117" s="31">
        <v>2014</v>
      </c>
    </row>
    <row r="118" spans="1:10" x14ac:dyDescent="0.25">
      <c r="A118" t="s">
        <v>121</v>
      </c>
      <c r="B118" t="s">
        <v>313</v>
      </c>
      <c r="C118" s="31">
        <v>1986</v>
      </c>
      <c r="D118" s="31">
        <v>1986</v>
      </c>
      <c r="E118" s="31">
        <v>1986</v>
      </c>
      <c r="I118" t="s">
        <v>121</v>
      </c>
      <c r="J118" s="31">
        <v>1986</v>
      </c>
    </row>
    <row r="119" spans="1:10" x14ac:dyDescent="0.25">
      <c r="A119" t="s">
        <v>122</v>
      </c>
      <c r="B119" t="s">
        <v>314</v>
      </c>
      <c r="C119" s="31" t="s">
        <v>389</v>
      </c>
      <c r="D119" s="31" t="s">
        <v>389</v>
      </c>
      <c r="E119" s="31" t="s">
        <v>389</v>
      </c>
      <c r="I119" t="s">
        <v>122</v>
      </c>
      <c r="J119" s="31" t="s">
        <v>389</v>
      </c>
    </row>
    <row r="120" spans="1:10" x14ac:dyDescent="0.25">
      <c r="A120" t="s">
        <v>123</v>
      </c>
      <c r="B120" t="s">
        <v>315</v>
      </c>
      <c r="C120" s="31" t="s">
        <v>391</v>
      </c>
      <c r="D120" s="31" t="s">
        <v>391</v>
      </c>
      <c r="E120" s="31" t="s">
        <v>391</v>
      </c>
      <c r="I120" t="s">
        <v>123</v>
      </c>
      <c r="J120" s="31" t="s">
        <v>391</v>
      </c>
    </row>
    <row r="121" spans="1:10" x14ac:dyDescent="0.25">
      <c r="A121" t="s">
        <v>124</v>
      </c>
      <c r="B121" t="s">
        <v>316</v>
      </c>
      <c r="C121" s="31" t="s">
        <v>390</v>
      </c>
      <c r="D121" s="31" t="s">
        <v>390</v>
      </c>
      <c r="E121" s="31" t="s">
        <v>390</v>
      </c>
      <c r="I121" t="s">
        <v>124</v>
      </c>
      <c r="J121" s="31" t="s">
        <v>390</v>
      </c>
    </row>
    <row r="122" spans="1:10" x14ac:dyDescent="0.25">
      <c r="A122" t="s">
        <v>125</v>
      </c>
      <c r="B122" t="s">
        <v>317</v>
      </c>
      <c r="C122" s="33" t="s">
        <v>389</v>
      </c>
      <c r="D122" s="33" t="s">
        <v>389</v>
      </c>
      <c r="E122" s="33" t="s">
        <v>389</v>
      </c>
      <c r="I122" t="s">
        <v>125</v>
      </c>
      <c r="J122" s="33" t="s">
        <v>389</v>
      </c>
    </row>
    <row r="123" spans="1:10" x14ac:dyDescent="0.25">
      <c r="A123" t="s">
        <v>126</v>
      </c>
      <c r="B123" t="s">
        <v>318</v>
      </c>
      <c r="C123" s="31">
        <v>1986</v>
      </c>
      <c r="D123" s="31">
        <v>1986</v>
      </c>
      <c r="E123" s="31">
        <v>1986</v>
      </c>
      <c r="I123" t="s">
        <v>126</v>
      </c>
      <c r="J123" s="31">
        <v>1986</v>
      </c>
    </row>
    <row r="124" spans="1:10" x14ac:dyDescent="0.25">
      <c r="A124" t="s">
        <v>127</v>
      </c>
      <c r="B124" t="s">
        <v>319</v>
      </c>
      <c r="C124" s="31">
        <v>1986</v>
      </c>
      <c r="D124" s="31">
        <v>1986</v>
      </c>
      <c r="E124" s="31">
        <v>1986</v>
      </c>
      <c r="I124" t="s">
        <v>127</v>
      </c>
      <c r="J124" s="31">
        <v>1986</v>
      </c>
    </row>
    <row r="125" spans="1:10" x14ac:dyDescent="0.25">
      <c r="A125" t="s">
        <v>128</v>
      </c>
      <c r="B125" t="s">
        <v>320</v>
      </c>
      <c r="C125" s="31">
        <v>1986</v>
      </c>
      <c r="D125" s="31">
        <v>1986</v>
      </c>
      <c r="E125" s="31">
        <v>1986</v>
      </c>
      <c r="I125" t="s">
        <v>128</v>
      </c>
      <c r="J125" s="31">
        <v>1986</v>
      </c>
    </row>
    <row r="126" spans="1:10" x14ac:dyDescent="0.25">
      <c r="A126" t="s">
        <v>130</v>
      </c>
      <c r="B126" t="s">
        <v>321</v>
      </c>
      <c r="C126" s="31">
        <v>2014</v>
      </c>
      <c r="D126" s="31">
        <v>2014</v>
      </c>
      <c r="E126" s="31">
        <v>2014</v>
      </c>
      <c r="I126" t="s">
        <v>130</v>
      </c>
      <c r="J126" s="31">
        <v>2014</v>
      </c>
    </row>
    <row r="127" spans="1:10" x14ac:dyDescent="0.25">
      <c r="A127" t="s">
        <v>131</v>
      </c>
      <c r="B127" t="s">
        <v>322</v>
      </c>
      <c r="C127" s="31">
        <v>1986</v>
      </c>
      <c r="D127" s="31">
        <v>1986</v>
      </c>
      <c r="E127" s="31">
        <v>1986</v>
      </c>
      <c r="I127" t="s">
        <v>131</v>
      </c>
      <c r="J127" s="31">
        <v>1986</v>
      </c>
    </row>
    <row r="128" spans="1:10" x14ac:dyDescent="0.25">
      <c r="A128" t="s">
        <v>132</v>
      </c>
      <c r="B128" t="s">
        <v>323</v>
      </c>
      <c r="C128" s="31">
        <v>1986</v>
      </c>
      <c r="D128" s="31">
        <v>1986</v>
      </c>
      <c r="E128" s="31">
        <v>1986</v>
      </c>
      <c r="I128" t="s">
        <v>132</v>
      </c>
      <c r="J128" s="31">
        <v>1986</v>
      </c>
    </row>
    <row r="129" spans="1:10" x14ac:dyDescent="0.25">
      <c r="A129" t="s">
        <v>133</v>
      </c>
      <c r="B129" t="s">
        <v>324</v>
      </c>
      <c r="C129" s="31">
        <v>2001</v>
      </c>
      <c r="D129" s="31">
        <v>2001</v>
      </c>
      <c r="E129" s="31">
        <v>2001</v>
      </c>
      <c r="I129" t="s">
        <v>133</v>
      </c>
      <c r="J129" s="31">
        <v>2001</v>
      </c>
    </row>
    <row r="130" spans="1:10" x14ac:dyDescent="0.25">
      <c r="A130" t="s">
        <v>134</v>
      </c>
      <c r="B130" t="s">
        <v>325</v>
      </c>
      <c r="C130" s="31" t="s">
        <v>391</v>
      </c>
      <c r="D130" s="31" t="s">
        <v>391</v>
      </c>
      <c r="E130" s="31" t="s">
        <v>391</v>
      </c>
      <c r="I130" t="s">
        <v>134</v>
      </c>
      <c r="J130" s="31" t="s">
        <v>391</v>
      </c>
    </row>
    <row r="131" spans="1:10" x14ac:dyDescent="0.25">
      <c r="A131" t="s">
        <v>135</v>
      </c>
      <c r="B131" t="s">
        <v>326</v>
      </c>
      <c r="C131" s="31">
        <v>1986</v>
      </c>
      <c r="D131" s="31">
        <v>1986</v>
      </c>
      <c r="E131" s="31">
        <v>1986</v>
      </c>
      <c r="I131" t="s">
        <v>135</v>
      </c>
      <c r="J131" s="31">
        <v>1986</v>
      </c>
    </row>
    <row r="132" spans="1:10" x14ac:dyDescent="0.25">
      <c r="A132" t="s">
        <v>136</v>
      </c>
      <c r="B132" t="s">
        <v>327</v>
      </c>
      <c r="C132" s="31">
        <v>1986</v>
      </c>
      <c r="D132" s="31">
        <v>1986</v>
      </c>
      <c r="E132" s="31">
        <v>1986</v>
      </c>
      <c r="I132" t="s">
        <v>136</v>
      </c>
      <c r="J132" s="31">
        <v>1986</v>
      </c>
    </row>
    <row r="133" spans="1:10" x14ac:dyDescent="0.25">
      <c r="A133" t="s">
        <v>137</v>
      </c>
      <c r="B133" t="s">
        <v>328</v>
      </c>
      <c r="C133" s="31">
        <v>1986</v>
      </c>
      <c r="D133" s="31">
        <v>1986</v>
      </c>
      <c r="E133" s="31">
        <v>1986</v>
      </c>
      <c r="I133" t="s">
        <v>137</v>
      </c>
      <c r="J133" s="31">
        <v>1986</v>
      </c>
    </row>
    <row r="134" spans="1:10" x14ac:dyDescent="0.25">
      <c r="A134" t="s">
        <v>138</v>
      </c>
      <c r="B134" t="s">
        <v>329</v>
      </c>
      <c r="C134" s="31">
        <v>1986</v>
      </c>
      <c r="D134" s="31">
        <v>1986</v>
      </c>
      <c r="E134" s="31">
        <v>1986</v>
      </c>
      <c r="I134" t="s">
        <v>138</v>
      </c>
      <c r="J134" s="31">
        <v>1986</v>
      </c>
    </row>
    <row r="135" spans="1:10" x14ac:dyDescent="0.25">
      <c r="A135" t="s">
        <v>139</v>
      </c>
      <c r="B135" t="s">
        <v>330</v>
      </c>
      <c r="C135" s="31" t="s">
        <v>390</v>
      </c>
      <c r="D135" s="31" t="s">
        <v>390</v>
      </c>
      <c r="E135" s="31" t="s">
        <v>390</v>
      </c>
      <c r="I135" t="s">
        <v>139</v>
      </c>
      <c r="J135" s="31" t="s">
        <v>390</v>
      </c>
    </row>
    <row r="136" spans="1:10" x14ac:dyDescent="0.25">
      <c r="A136" t="s">
        <v>140</v>
      </c>
      <c r="B136" t="s">
        <v>331</v>
      </c>
      <c r="C136" s="31" t="s">
        <v>390</v>
      </c>
      <c r="D136" s="31" t="s">
        <v>390</v>
      </c>
      <c r="E136" s="31" t="s">
        <v>390</v>
      </c>
      <c r="I136" t="s">
        <v>140</v>
      </c>
      <c r="J136" s="31" t="s">
        <v>390</v>
      </c>
    </row>
    <row r="137" spans="1:10" x14ac:dyDescent="0.25">
      <c r="A137" t="s">
        <v>141</v>
      </c>
      <c r="B137" t="s">
        <v>332</v>
      </c>
      <c r="C137" s="31" t="s">
        <v>391</v>
      </c>
      <c r="D137" s="31" t="s">
        <v>391</v>
      </c>
      <c r="E137" s="31" t="s">
        <v>391</v>
      </c>
      <c r="I137" t="s">
        <v>141</v>
      </c>
      <c r="J137" s="31" t="s">
        <v>391</v>
      </c>
    </row>
    <row r="138" spans="1:10" x14ac:dyDescent="0.25">
      <c r="A138" t="s">
        <v>142</v>
      </c>
      <c r="B138" t="s">
        <v>333</v>
      </c>
      <c r="C138" s="31">
        <v>2001</v>
      </c>
      <c r="D138" s="31">
        <v>2001</v>
      </c>
      <c r="E138" s="31">
        <v>2001</v>
      </c>
      <c r="I138" t="s">
        <v>142</v>
      </c>
      <c r="J138" s="31">
        <v>2001</v>
      </c>
    </row>
    <row r="139" spans="1:10" x14ac:dyDescent="0.25">
      <c r="A139" t="s">
        <v>143</v>
      </c>
      <c r="B139" t="s">
        <v>334</v>
      </c>
      <c r="C139" s="31">
        <v>2014</v>
      </c>
      <c r="D139" s="31">
        <v>2014</v>
      </c>
      <c r="E139" s="31">
        <v>2014</v>
      </c>
      <c r="I139" t="s">
        <v>143</v>
      </c>
      <c r="J139" s="31">
        <v>2014</v>
      </c>
    </row>
    <row r="140" spans="1:10" x14ac:dyDescent="0.25">
      <c r="A140" t="s">
        <v>144</v>
      </c>
      <c r="B140" t="s">
        <v>335</v>
      </c>
      <c r="C140" s="31">
        <v>1986</v>
      </c>
      <c r="D140" s="31">
        <v>1986</v>
      </c>
      <c r="E140" s="31">
        <v>1986</v>
      </c>
      <c r="I140" t="s">
        <v>144</v>
      </c>
      <c r="J140" s="31">
        <v>1986</v>
      </c>
    </row>
    <row r="141" spans="1:10" x14ac:dyDescent="0.25">
      <c r="A141" t="s">
        <v>145</v>
      </c>
      <c r="B141" t="s">
        <v>336</v>
      </c>
      <c r="C141" s="31">
        <v>2001</v>
      </c>
      <c r="D141" s="31">
        <v>2001</v>
      </c>
      <c r="E141" s="31">
        <v>2001</v>
      </c>
      <c r="I141" t="s">
        <v>145</v>
      </c>
      <c r="J141" s="31">
        <v>2001</v>
      </c>
    </row>
    <row r="142" spans="1:10" x14ac:dyDescent="0.25">
      <c r="A142" t="s">
        <v>146</v>
      </c>
      <c r="B142" t="s">
        <v>337</v>
      </c>
      <c r="C142" s="31">
        <v>2001</v>
      </c>
      <c r="D142" s="31">
        <v>2001</v>
      </c>
      <c r="E142" s="31">
        <v>2001</v>
      </c>
      <c r="I142" t="s">
        <v>146</v>
      </c>
      <c r="J142" s="31">
        <v>2001</v>
      </c>
    </row>
    <row r="143" spans="1:10" x14ac:dyDescent="0.25">
      <c r="A143" t="s">
        <v>147</v>
      </c>
      <c r="B143" t="s">
        <v>338</v>
      </c>
      <c r="C143" s="31">
        <v>1986</v>
      </c>
      <c r="D143" s="31">
        <v>1986</v>
      </c>
      <c r="E143" s="31">
        <v>1986</v>
      </c>
      <c r="I143" t="s">
        <v>147</v>
      </c>
      <c r="J143" s="31">
        <v>1986</v>
      </c>
    </row>
    <row r="144" spans="1:10" x14ac:dyDescent="0.25">
      <c r="A144" t="s">
        <v>148</v>
      </c>
      <c r="B144" t="s">
        <v>339</v>
      </c>
      <c r="C144" s="31">
        <v>1986</v>
      </c>
      <c r="D144" s="31">
        <v>1986</v>
      </c>
      <c r="E144" s="31">
        <v>1986</v>
      </c>
      <c r="I144" t="s">
        <v>148</v>
      </c>
      <c r="J144" s="31">
        <v>1986</v>
      </c>
    </row>
    <row r="145" spans="1:10" x14ac:dyDescent="0.25">
      <c r="A145" t="s">
        <v>149</v>
      </c>
      <c r="B145" t="s">
        <v>340</v>
      </c>
      <c r="C145" s="31">
        <v>2001</v>
      </c>
      <c r="D145" s="31">
        <v>2001</v>
      </c>
      <c r="E145" s="31">
        <v>2001</v>
      </c>
      <c r="I145" t="s">
        <v>149</v>
      </c>
      <c r="J145" s="31">
        <v>2001</v>
      </c>
    </row>
    <row r="146" spans="1:10" x14ac:dyDescent="0.25">
      <c r="A146" t="s">
        <v>150</v>
      </c>
      <c r="B146" t="s">
        <v>341</v>
      </c>
      <c r="C146" s="31">
        <v>1986</v>
      </c>
      <c r="D146" s="31">
        <v>1986</v>
      </c>
      <c r="E146" s="31">
        <v>1986</v>
      </c>
      <c r="I146" t="s">
        <v>150</v>
      </c>
      <c r="J146" s="31">
        <v>1986</v>
      </c>
    </row>
    <row r="147" spans="1:10" x14ac:dyDescent="0.25">
      <c r="A147" t="s">
        <v>151</v>
      </c>
      <c r="B147" t="s">
        <v>342</v>
      </c>
      <c r="C147" s="31">
        <v>2001</v>
      </c>
      <c r="D147" s="31">
        <v>2001</v>
      </c>
      <c r="E147" s="31">
        <v>2001</v>
      </c>
      <c r="I147" t="s">
        <v>151</v>
      </c>
      <c r="J147" s="31">
        <v>2001</v>
      </c>
    </row>
    <row r="148" spans="1:10" x14ac:dyDescent="0.25">
      <c r="A148" t="s">
        <v>152</v>
      </c>
      <c r="B148" t="s">
        <v>343</v>
      </c>
      <c r="C148" s="31">
        <v>1986</v>
      </c>
      <c r="D148" s="31">
        <v>1986</v>
      </c>
      <c r="E148" s="31">
        <v>1986</v>
      </c>
      <c r="I148" t="s">
        <v>152</v>
      </c>
      <c r="J148" s="31">
        <v>1986</v>
      </c>
    </row>
    <row r="149" spans="1:10" x14ac:dyDescent="0.25">
      <c r="A149" t="s">
        <v>153</v>
      </c>
      <c r="B149" t="s">
        <v>344</v>
      </c>
      <c r="C149" s="31">
        <v>2014</v>
      </c>
      <c r="D149" s="31">
        <v>2014</v>
      </c>
      <c r="E149" s="31">
        <v>2014</v>
      </c>
      <c r="I149" t="s">
        <v>153</v>
      </c>
      <c r="J149" s="31">
        <v>2014</v>
      </c>
    </row>
    <row r="150" spans="1:10" x14ac:dyDescent="0.25">
      <c r="A150" t="s">
        <v>154</v>
      </c>
      <c r="B150" t="s">
        <v>345</v>
      </c>
      <c r="C150" s="31">
        <v>2014</v>
      </c>
      <c r="D150" s="31">
        <v>2014</v>
      </c>
      <c r="E150" s="31">
        <v>2014</v>
      </c>
      <c r="I150" t="s">
        <v>154</v>
      </c>
      <c r="J150" s="31">
        <v>2014</v>
      </c>
    </row>
    <row r="151" spans="1:10" x14ac:dyDescent="0.25">
      <c r="A151" t="s">
        <v>155</v>
      </c>
      <c r="B151" t="s">
        <v>346</v>
      </c>
      <c r="C151" s="31">
        <v>1986</v>
      </c>
      <c r="D151" s="31">
        <v>1986</v>
      </c>
      <c r="E151" s="31">
        <v>1986</v>
      </c>
      <c r="I151" t="s">
        <v>155</v>
      </c>
      <c r="J151" s="31">
        <v>1986</v>
      </c>
    </row>
    <row r="152" spans="1:10" x14ac:dyDescent="0.25">
      <c r="A152" t="s">
        <v>156</v>
      </c>
      <c r="B152" t="s">
        <v>347</v>
      </c>
      <c r="C152" s="31" t="s">
        <v>391</v>
      </c>
      <c r="D152" s="31" t="s">
        <v>391</v>
      </c>
      <c r="E152" s="31" t="s">
        <v>391</v>
      </c>
      <c r="I152" t="s">
        <v>156</v>
      </c>
      <c r="J152" s="31" t="s">
        <v>391</v>
      </c>
    </row>
    <row r="153" spans="1:10" x14ac:dyDescent="0.25">
      <c r="A153" t="s">
        <v>157</v>
      </c>
      <c r="B153" t="s">
        <v>348</v>
      </c>
      <c r="C153" s="31" t="s">
        <v>389</v>
      </c>
      <c r="D153" s="31" t="s">
        <v>389</v>
      </c>
      <c r="E153" s="31" t="s">
        <v>389</v>
      </c>
      <c r="I153" t="s">
        <v>157</v>
      </c>
      <c r="J153" s="31" t="s">
        <v>389</v>
      </c>
    </row>
    <row r="154" spans="1:10" x14ac:dyDescent="0.25">
      <c r="A154" t="s">
        <v>158</v>
      </c>
      <c r="B154" t="s">
        <v>349</v>
      </c>
      <c r="C154" s="31">
        <v>2001</v>
      </c>
      <c r="D154" s="31">
        <v>2001</v>
      </c>
      <c r="E154" s="31">
        <v>2001</v>
      </c>
      <c r="I154" t="s">
        <v>158</v>
      </c>
      <c r="J154" s="31">
        <v>2001</v>
      </c>
    </row>
    <row r="155" spans="1:10" x14ac:dyDescent="0.25">
      <c r="A155" t="s">
        <v>159</v>
      </c>
      <c r="B155" t="s">
        <v>350</v>
      </c>
      <c r="C155" s="31" t="s">
        <v>389</v>
      </c>
      <c r="D155" s="31" t="s">
        <v>389</v>
      </c>
      <c r="E155" s="31" t="s">
        <v>389</v>
      </c>
      <c r="I155" t="s">
        <v>159</v>
      </c>
      <c r="J155" s="31" t="s">
        <v>389</v>
      </c>
    </row>
    <row r="156" spans="1:10" x14ac:dyDescent="0.25">
      <c r="A156" t="s">
        <v>160</v>
      </c>
      <c r="B156" t="s">
        <v>351</v>
      </c>
      <c r="C156" s="31" t="s">
        <v>390</v>
      </c>
      <c r="D156" s="31" t="s">
        <v>390</v>
      </c>
      <c r="E156" s="31" t="s">
        <v>390</v>
      </c>
      <c r="I156" t="s">
        <v>160</v>
      </c>
      <c r="J156" s="31" t="s">
        <v>390</v>
      </c>
    </row>
    <row r="157" spans="1:10" x14ac:dyDescent="0.25">
      <c r="A157" t="s">
        <v>161</v>
      </c>
      <c r="B157" t="s">
        <v>352</v>
      </c>
      <c r="C157" s="31">
        <v>1986</v>
      </c>
      <c r="D157" s="31">
        <v>1986</v>
      </c>
      <c r="E157" s="31">
        <v>1986</v>
      </c>
      <c r="I157" t="s">
        <v>161</v>
      </c>
      <c r="J157" s="31">
        <v>1986</v>
      </c>
    </row>
    <row r="158" spans="1:10" x14ac:dyDescent="0.25">
      <c r="A158" t="s">
        <v>162</v>
      </c>
      <c r="B158" t="s">
        <v>353</v>
      </c>
      <c r="C158" s="31">
        <v>1986</v>
      </c>
      <c r="D158" s="31">
        <v>1986</v>
      </c>
      <c r="E158" s="31">
        <v>1986</v>
      </c>
      <c r="I158" t="s">
        <v>162</v>
      </c>
      <c r="J158" s="31">
        <v>1986</v>
      </c>
    </row>
    <row r="159" spans="1:10" x14ac:dyDescent="0.25">
      <c r="A159" t="s">
        <v>163</v>
      </c>
      <c r="B159" t="s">
        <v>354</v>
      </c>
      <c r="C159" s="31">
        <v>1986</v>
      </c>
      <c r="D159" s="31">
        <v>1986</v>
      </c>
      <c r="E159" s="31">
        <v>1986</v>
      </c>
      <c r="I159" t="s">
        <v>163</v>
      </c>
      <c r="J159" s="31">
        <v>1986</v>
      </c>
    </row>
    <row r="160" spans="1:10" x14ac:dyDescent="0.25">
      <c r="A160" t="s">
        <v>164</v>
      </c>
      <c r="B160" t="s">
        <v>355</v>
      </c>
      <c r="C160" s="31">
        <v>1986</v>
      </c>
      <c r="D160" s="31">
        <v>1986</v>
      </c>
      <c r="E160" s="31">
        <v>1986</v>
      </c>
      <c r="I160" t="s">
        <v>164</v>
      </c>
      <c r="J160" s="31">
        <v>1986</v>
      </c>
    </row>
    <row r="161" spans="1:10" x14ac:dyDescent="0.25">
      <c r="A161" t="s">
        <v>165</v>
      </c>
      <c r="B161" t="s">
        <v>356</v>
      </c>
      <c r="C161" s="31">
        <v>1986</v>
      </c>
      <c r="D161" s="31">
        <v>1986</v>
      </c>
      <c r="E161" s="31">
        <v>1986</v>
      </c>
      <c r="I161" t="s">
        <v>165</v>
      </c>
      <c r="J161" s="31">
        <v>1986</v>
      </c>
    </row>
    <row r="162" spans="1:10" x14ac:dyDescent="0.25">
      <c r="A162" t="s">
        <v>166</v>
      </c>
      <c r="B162" t="s">
        <v>357</v>
      </c>
      <c r="C162" s="31">
        <v>2001</v>
      </c>
      <c r="D162" s="31">
        <v>2001</v>
      </c>
      <c r="E162" s="31">
        <v>2001</v>
      </c>
      <c r="I162" t="s">
        <v>166</v>
      </c>
      <c r="J162" s="31">
        <v>2001</v>
      </c>
    </row>
    <row r="163" spans="1:10" x14ac:dyDescent="0.25">
      <c r="A163" t="s">
        <v>59</v>
      </c>
      <c r="B163" t="s">
        <v>386</v>
      </c>
      <c r="C163" s="31">
        <v>2001</v>
      </c>
      <c r="D163" s="31">
        <v>2001</v>
      </c>
      <c r="E163" s="31">
        <v>2001</v>
      </c>
      <c r="I163" t="s">
        <v>59</v>
      </c>
      <c r="J163" s="31">
        <v>2001</v>
      </c>
    </row>
    <row r="164" spans="1:10" x14ac:dyDescent="0.25">
      <c r="A164" t="s">
        <v>167</v>
      </c>
      <c r="B164" t="s">
        <v>358</v>
      </c>
      <c r="C164" s="31" t="s">
        <v>390</v>
      </c>
      <c r="D164" s="31" t="s">
        <v>390</v>
      </c>
      <c r="E164" s="31" t="s">
        <v>390</v>
      </c>
      <c r="I164" t="s">
        <v>167</v>
      </c>
      <c r="J164" s="31" t="s">
        <v>390</v>
      </c>
    </row>
    <row r="165" spans="1:10" x14ac:dyDescent="0.25">
      <c r="A165" t="s">
        <v>168</v>
      </c>
      <c r="B165" t="s">
        <v>359</v>
      </c>
      <c r="C165" s="31" t="s">
        <v>390</v>
      </c>
      <c r="D165" s="31" t="s">
        <v>390</v>
      </c>
      <c r="E165" s="31" t="s">
        <v>390</v>
      </c>
      <c r="I165" t="s">
        <v>168</v>
      </c>
      <c r="J165" s="31" t="s">
        <v>390</v>
      </c>
    </row>
    <row r="166" spans="1:10" x14ac:dyDescent="0.25">
      <c r="A166" t="s">
        <v>169</v>
      </c>
      <c r="B166" t="s">
        <v>360</v>
      </c>
      <c r="C166" s="31">
        <v>1986</v>
      </c>
      <c r="D166" s="31">
        <v>1986</v>
      </c>
      <c r="E166" s="31">
        <v>1986</v>
      </c>
      <c r="I166" t="s">
        <v>169</v>
      </c>
      <c r="J166" s="31">
        <v>1986</v>
      </c>
    </row>
    <row r="167" spans="1:10" x14ac:dyDescent="0.25">
      <c r="A167" t="s">
        <v>170</v>
      </c>
      <c r="B167" t="s">
        <v>361</v>
      </c>
      <c r="C167" s="31">
        <v>2001</v>
      </c>
      <c r="D167" s="31">
        <v>2001</v>
      </c>
      <c r="E167" s="31">
        <v>2001</v>
      </c>
      <c r="I167" t="s">
        <v>170</v>
      </c>
      <c r="J167" s="31">
        <v>2001</v>
      </c>
    </row>
    <row r="168" spans="1:10" x14ac:dyDescent="0.25">
      <c r="A168" t="s">
        <v>171</v>
      </c>
      <c r="B168" t="s">
        <v>362</v>
      </c>
      <c r="C168" s="31">
        <v>1986</v>
      </c>
      <c r="D168" s="31">
        <v>1986</v>
      </c>
      <c r="E168" s="31">
        <v>1986</v>
      </c>
      <c r="I168" t="s">
        <v>171</v>
      </c>
      <c r="J168" s="31">
        <v>1986</v>
      </c>
    </row>
    <row r="169" spans="1:10" x14ac:dyDescent="0.25">
      <c r="A169" t="s">
        <v>172</v>
      </c>
      <c r="B169" t="s">
        <v>363</v>
      </c>
      <c r="C169" s="31">
        <v>2014</v>
      </c>
      <c r="D169" s="31">
        <v>2014</v>
      </c>
      <c r="E169" s="31">
        <v>2014</v>
      </c>
      <c r="I169" t="s">
        <v>172</v>
      </c>
      <c r="J169" s="31">
        <v>2014</v>
      </c>
    </row>
    <row r="170" spans="1:10" x14ac:dyDescent="0.25">
      <c r="A170" t="s">
        <v>173</v>
      </c>
      <c r="B170" t="s">
        <v>364</v>
      </c>
      <c r="C170" s="31">
        <v>1986</v>
      </c>
      <c r="D170" s="31">
        <v>1986</v>
      </c>
      <c r="E170" s="31">
        <v>1986</v>
      </c>
      <c r="I170" t="s">
        <v>173</v>
      </c>
      <c r="J170" s="31">
        <v>1986</v>
      </c>
    </row>
    <row r="171" spans="1:10" x14ac:dyDescent="0.25">
      <c r="A171" t="s">
        <v>174</v>
      </c>
      <c r="B171" t="s">
        <v>365</v>
      </c>
      <c r="C171" s="31">
        <v>1986</v>
      </c>
      <c r="D171" s="31">
        <v>1986</v>
      </c>
      <c r="E171" s="31">
        <v>1986</v>
      </c>
      <c r="I171" t="s">
        <v>174</v>
      </c>
      <c r="J171" s="31">
        <v>1986</v>
      </c>
    </row>
    <row r="172" spans="1:10" x14ac:dyDescent="0.25">
      <c r="A172" t="s">
        <v>175</v>
      </c>
      <c r="B172" t="s">
        <v>366</v>
      </c>
      <c r="C172" s="31">
        <v>1986</v>
      </c>
      <c r="D172" s="31">
        <v>1986</v>
      </c>
      <c r="E172" s="31">
        <v>1986</v>
      </c>
      <c r="I172" t="s">
        <v>175</v>
      </c>
      <c r="J172" s="31">
        <v>1986</v>
      </c>
    </row>
    <row r="173" spans="1:10" x14ac:dyDescent="0.25">
      <c r="A173" t="s">
        <v>176</v>
      </c>
      <c r="B173" t="s">
        <v>367</v>
      </c>
      <c r="C173" s="31">
        <v>1986</v>
      </c>
      <c r="D173" s="31">
        <v>1986</v>
      </c>
      <c r="E173" s="31">
        <v>1986</v>
      </c>
      <c r="I173" t="s">
        <v>176</v>
      </c>
      <c r="J173" s="31">
        <v>1986</v>
      </c>
    </row>
    <row r="174" spans="1:10" x14ac:dyDescent="0.25">
      <c r="A174" t="s">
        <v>177</v>
      </c>
      <c r="B174" t="s">
        <v>368</v>
      </c>
      <c r="C174" s="31" t="s">
        <v>389</v>
      </c>
      <c r="D174" s="31" t="s">
        <v>389</v>
      </c>
      <c r="E174" s="31" t="s">
        <v>389</v>
      </c>
      <c r="I174" t="s">
        <v>177</v>
      </c>
      <c r="J174" s="31" t="s">
        <v>389</v>
      </c>
    </row>
    <row r="175" spans="1:10" x14ac:dyDescent="0.25">
      <c r="A175" t="s">
        <v>178</v>
      </c>
      <c r="B175" t="s">
        <v>369</v>
      </c>
      <c r="C175" s="31">
        <v>2014</v>
      </c>
      <c r="D175" s="31">
        <v>2014</v>
      </c>
      <c r="E175" s="31">
        <v>2014</v>
      </c>
      <c r="I175" t="s">
        <v>178</v>
      </c>
      <c r="J175" s="31">
        <v>2014</v>
      </c>
    </row>
    <row r="176" spans="1:10" x14ac:dyDescent="0.25">
      <c r="A176" t="s">
        <v>179</v>
      </c>
      <c r="B176" t="s">
        <v>370</v>
      </c>
      <c r="C176" s="31" t="s">
        <v>389</v>
      </c>
      <c r="D176" s="31" t="s">
        <v>389</v>
      </c>
      <c r="E176" s="31" t="s">
        <v>389</v>
      </c>
      <c r="I176" t="s">
        <v>179</v>
      </c>
      <c r="J176" s="31" t="s">
        <v>389</v>
      </c>
    </row>
    <row r="177" spans="1:10" x14ac:dyDescent="0.25">
      <c r="A177" t="s">
        <v>180</v>
      </c>
      <c r="B177" t="s">
        <v>371</v>
      </c>
      <c r="C177" s="31" t="s">
        <v>391</v>
      </c>
      <c r="D177" s="31" t="s">
        <v>391</v>
      </c>
      <c r="E177" s="31" t="s">
        <v>391</v>
      </c>
      <c r="I177" t="s">
        <v>180</v>
      </c>
      <c r="J177" s="31" t="s">
        <v>391</v>
      </c>
    </row>
    <row r="178" spans="1:10" x14ac:dyDescent="0.25">
      <c r="A178" t="s">
        <v>181</v>
      </c>
      <c r="B178" t="s">
        <v>372</v>
      </c>
      <c r="C178" s="31">
        <v>2001</v>
      </c>
      <c r="D178" s="31">
        <v>2001</v>
      </c>
      <c r="E178" s="31">
        <v>2001</v>
      </c>
      <c r="I178" t="s">
        <v>181</v>
      </c>
      <c r="J178" s="31">
        <v>2001</v>
      </c>
    </row>
    <row r="179" spans="1:10" x14ac:dyDescent="0.25">
      <c r="A179" t="s">
        <v>182</v>
      </c>
      <c r="B179" t="s">
        <v>373</v>
      </c>
      <c r="C179" s="31">
        <v>1986</v>
      </c>
      <c r="D179" s="31">
        <v>1986</v>
      </c>
      <c r="E179" s="31">
        <v>1986</v>
      </c>
      <c r="I179" t="s">
        <v>182</v>
      </c>
      <c r="J179" s="31">
        <v>1986</v>
      </c>
    </row>
    <row r="180" spans="1:10" x14ac:dyDescent="0.25">
      <c r="A180" t="s">
        <v>183</v>
      </c>
      <c r="B180" t="s">
        <v>374</v>
      </c>
      <c r="C180" s="31">
        <v>2014</v>
      </c>
      <c r="D180" s="31">
        <v>2014</v>
      </c>
      <c r="E180" s="31">
        <v>2014</v>
      </c>
      <c r="I180" t="s">
        <v>183</v>
      </c>
      <c r="J180" s="31">
        <v>2014</v>
      </c>
    </row>
    <row r="181" spans="1:10" x14ac:dyDescent="0.25">
      <c r="A181" t="s">
        <v>184</v>
      </c>
      <c r="B181" t="s">
        <v>375</v>
      </c>
      <c r="C181" s="31" t="s">
        <v>390</v>
      </c>
      <c r="D181" s="31" t="s">
        <v>390</v>
      </c>
      <c r="E181" s="31" t="s">
        <v>390</v>
      </c>
      <c r="I181" t="s">
        <v>184</v>
      </c>
      <c r="J181" s="31" t="s">
        <v>390</v>
      </c>
    </row>
    <row r="182" spans="1:10" x14ac:dyDescent="0.25">
      <c r="A182" t="s">
        <v>185</v>
      </c>
      <c r="B182" t="s">
        <v>376</v>
      </c>
      <c r="C182" s="31">
        <v>2001</v>
      </c>
      <c r="D182" s="31">
        <v>2001</v>
      </c>
      <c r="E182" s="31">
        <v>2001</v>
      </c>
      <c r="I182" t="s">
        <v>185</v>
      </c>
      <c r="J182" s="31">
        <v>2001</v>
      </c>
    </row>
    <row r="183" spans="1:10" x14ac:dyDescent="0.25">
      <c r="A183" t="s">
        <v>186</v>
      </c>
      <c r="B183" t="s">
        <v>377</v>
      </c>
      <c r="C183" s="31">
        <v>1986</v>
      </c>
      <c r="D183" s="31">
        <v>1986</v>
      </c>
      <c r="E183" s="31">
        <v>1986</v>
      </c>
      <c r="I183" t="s">
        <v>186</v>
      </c>
      <c r="J183" s="31">
        <v>1986</v>
      </c>
    </row>
    <row r="184" spans="1:10" x14ac:dyDescent="0.25">
      <c r="A184" t="s">
        <v>187</v>
      </c>
      <c r="B184" t="s">
        <v>378</v>
      </c>
      <c r="C184" s="31">
        <v>2014</v>
      </c>
      <c r="D184" s="31">
        <v>2014</v>
      </c>
      <c r="E184" s="31">
        <v>2014</v>
      </c>
      <c r="I184" t="s">
        <v>187</v>
      </c>
      <c r="J184" s="31">
        <v>2014</v>
      </c>
    </row>
    <row r="185" spans="1:10" x14ac:dyDescent="0.25">
      <c r="A185" t="s">
        <v>188</v>
      </c>
      <c r="B185" t="s">
        <v>379</v>
      </c>
      <c r="C185" s="31">
        <v>1986</v>
      </c>
      <c r="D185" s="31">
        <v>1986</v>
      </c>
      <c r="E185" s="31">
        <v>1986</v>
      </c>
      <c r="I185" t="s">
        <v>188</v>
      </c>
      <c r="J185" s="31">
        <v>1986</v>
      </c>
    </row>
    <row r="186" spans="1:10" x14ac:dyDescent="0.25">
      <c r="A186" t="s">
        <v>189</v>
      </c>
      <c r="B186" t="s">
        <v>380</v>
      </c>
      <c r="C186" s="31">
        <v>1986</v>
      </c>
      <c r="D186" s="31">
        <v>1986</v>
      </c>
      <c r="E186" s="31">
        <v>1986</v>
      </c>
      <c r="I186" t="s">
        <v>189</v>
      </c>
      <c r="J186" s="31">
        <v>1986</v>
      </c>
    </row>
    <row r="187" spans="1:10" x14ac:dyDescent="0.25">
      <c r="A187" t="s">
        <v>190</v>
      </c>
      <c r="B187" t="s">
        <v>381</v>
      </c>
      <c r="C187" s="31">
        <v>1986</v>
      </c>
      <c r="D187" s="31">
        <v>1986</v>
      </c>
      <c r="E187" s="31">
        <v>1986</v>
      </c>
      <c r="I187" t="s">
        <v>190</v>
      </c>
      <c r="J187" s="31">
        <v>1986</v>
      </c>
    </row>
    <row r="188" spans="1:10" x14ac:dyDescent="0.25">
      <c r="A188" t="s">
        <v>387</v>
      </c>
      <c r="B188" t="s">
        <v>393</v>
      </c>
      <c r="C188" s="31">
        <v>1986</v>
      </c>
      <c r="D188" s="31">
        <v>1986</v>
      </c>
      <c r="E188" s="31">
        <v>1986</v>
      </c>
      <c r="I188" t="s">
        <v>387</v>
      </c>
      <c r="J188" s="31">
        <v>1986</v>
      </c>
    </row>
    <row r="189" spans="1:10" x14ac:dyDescent="0.25">
      <c r="A189" t="s">
        <v>191</v>
      </c>
      <c r="B189" t="s">
        <v>383</v>
      </c>
      <c r="C189" s="31">
        <v>1986</v>
      </c>
      <c r="D189" s="31">
        <v>1986</v>
      </c>
      <c r="E189" s="31">
        <v>1986</v>
      </c>
      <c r="I189" t="s">
        <v>191</v>
      </c>
      <c r="J189" s="31">
        <v>1986</v>
      </c>
    </row>
    <row r="190" spans="1:10" x14ac:dyDescent="0.25">
      <c r="A190" t="s">
        <v>192</v>
      </c>
      <c r="B190" t="s">
        <v>384</v>
      </c>
      <c r="C190" s="31" t="s">
        <v>389</v>
      </c>
      <c r="D190" s="31" t="s">
        <v>389</v>
      </c>
      <c r="E190" s="31" t="s">
        <v>389</v>
      </c>
      <c r="I190" t="s">
        <v>192</v>
      </c>
      <c r="J190" s="31" t="s">
        <v>389</v>
      </c>
    </row>
    <row r="191" spans="1:10" x14ac:dyDescent="0.25">
      <c r="A191" t="s">
        <v>193</v>
      </c>
      <c r="B191" t="s">
        <v>385</v>
      </c>
      <c r="C191" s="31">
        <v>2001</v>
      </c>
      <c r="D191" s="31">
        <v>2001</v>
      </c>
      <c r="E191" s="31">
        <v>2001</v>
      </c>
      <c r="I191" t="s">
        <v>193</v>
      </c>
      <c r="J191" s="31">
        <v>2001</v>
      </c>
    </row>
    <row r="192" spans="1:10" x14ac:dyDescent="0.25">
      <c r="C192" s="34"/>
      <c r="D192" s="34"/>
      <c r="E192" s="34"/>
      <c r="J192" s="34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C05181-2873-4E9A-8A57-990D0F29B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06623E-F934-47E9-ACC6-5996BCE6474D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66105097-ee36-46f0-bac2-3eec24bcac6a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5EEEE0B-39B9-4E6F-9E3D-7B12F5B61D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 SPI DCS D1-8.FINA</vt:lpstr>
      <vt:lpstr>2017 SPI DATA D1-8.FINA</vt:lpstr>
      <vt:lpstr>2017 data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2019-06-14T00:40:42Z</dcterms:created>
  <dcterms:modified xsi:type="dcterms:W3CDTF">2019-10-03T16:24:53Z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