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CS\"/>
    </mc:Choice>
  </mc:AlternateContent>
  <xr:revisionPtr revIDLastSave="0" documentId="13_ncr:1_{328A6E8B-0EBA-4040-A836-0C6D655F3A7C}" xr6:coauthVersionLast="36" xr6:coauthVersionMax="36" xr10:uidLastSave="{00000000-0000-0000-0000-000000000000}"/>
  <bookViews>
    <workbookView xWindow="0" yWindow="0" windowWidth="28800" windowHeight="11325" activeTab="2" xr2:uid="{B1D4A2B0-B996-4285-8899-E61063B05042}"/>
  </bookViews>
  <sheets>
    <sheet name="2016-18 SPI DCS D2-8.SVY.BIZZ" sheetId="8" r:id="rId1"/>
    <sheet name="2016-18 SPI DATA D2-8.SVY.BIZZ" sheetId="9" r:id="rId2"/>
    <sheet name="2016-2018 data" sheetId="10" r:id="rId3"/>
  </sheets>
  <externalReferences>
    <externalReference r:id="rId4"/>
  </externalReferences>
  <definedNames>
    <definedName name="_xlnm._FilterDatabase" localSheetId="1" hidden="1">'2016-18 SPI DATA D2-8.SVY.BIZZ'!$A$1:$AE$192</definedName>
    <definedName name="_xlnm._FilterDatabase" localSheetId="2" hidden="1">'2016-2018 data'!$A$2:$AB$192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92" i="9" l="1"/>
  <c r="AF192" i="9"/>
  <c r="AE192" i="9"/>
  <c r="AG191" i="9"/>
  <c r="AF191" i="9"/>
  <c r="AE191" i="9"/>
  <c r="AG190" i="9"/>
  <c r="AF190" i="9"/>
  <c r="AE190" i="9"/>
  <c r="AG189" i="9"/>
  <c r="AF189" i="9"/>
  <c r="AE189" i="9"/>
  <c r="AG188" i="9"/>
  <c r="AF188" i="9"/>
  <c r="AE188" i="9"/>
  <c r="AG187" i="9"/>
  <c r="AF187" i="9"/>
  <c r="AE187" i="9"/>
  <c r="AG186" i="9"/>
  <c r="AF186" i="9"/>
  <c r="AE186" i="9"/>
  <c r="AG185" i="9"/>
  <c r="AF185" i="9"/>
  <c r="AE185" i="9"/>
  <c r="AG184" i="9"/>
  <c r="AF184" i="9"/>
  <c r="AE184" i="9"/>
  <c r="AG183" i="9"/>
  <c r="AF183" i="9"/>
  <c r="AE183" i="9"/>
  <c r="AG182" i="9"/>
  <c r="AF182" i="9"/>
  <c r="AE182" i="9"/>
  <c r="AG181" i="9"/>
  <c r="AF181" i="9"/>
  <c r="AE181" i="9"/>
  <c r="AG180" i="9"/>
  <c r="AF180" i="9"/>
  <c r="AE180" i="9"/>
  <c r="AG179" i="9"/>
  <c r="AF179" i="9"/>
  <c r="AE179" i="9"/>
  <c r="AG178" i="9"/>
  <c r="AF178" i="9"/>
  <c r="AE178" i="9"/>
  <c r="AG177" i="9"/>
  <c r="AF177" i="9"/>
  <c r="AE177" i="9"/>
  <c r="AG176" i="9"/>
  <c r="AF176" i="9"/>
  <c r="AE176" i="9"/>
  <c r="AG175" i="9"/>
  <c r="AF175" i="9"/>
  <c r="AE175" i="9"/>
  <c r="AG174" i="9"/>
  <c r="AF174" i="9"/>
  <c r="AE174" i="9"/>
  <c r="AG173" i="9"/>
  <c r="AF173" i="9"/>
  <c r="AE173" i="9"/>
  <c r="AG172" i="9"/>
  <c r="AF172" i="9"/>
  <c r="AE172" i="9"/>
  <c r="AG171" i="9"/>
  <c r="AF171" i="9"/>
  <c r="AE171" i="9"/>
  <c r="AG170" i="9"/>
  <c r="AF170" i="9"/>
  <c r="AE170" i="9"/>
  <c r="AG169" i="9"/>
  <c r="AF169" i="9"/>
  <c r="AE169" i="9"/>
  <c r="AG168" i="9"/>
  <c r="AF168" i="9"/>
  <c r="AE168" i="9"/>
  <c r="AG167" i="9"/>
  <c r="AF167" i="9"/>
  <c r="AE167" i="9"/>
  <c r="AG166" i="9"/>
  <c r="AF166" i="9"/>
  <c r="AE166" i="9"/>
  <c r="AG165" i="9"/>
  <c r="AF165" i="9"/>
  <c r="AE165" i="9"/>
  <c r="AG164" i="9"/>
  <c r="AF164" i="9"/>
  <c r="AE164" i="9"/>
  <c r="AG163" i="9"/>
  <c r="AF163" i="9"/>
  <c r="AE163" i="9"/>
  <c r="AG162" i="9"/>
  <c r="AF162" i="9"/>
  <c r="AE162" i="9"/>
  <c r="AG161" i="9"/>
  <c r="AF161" i="9"/>
  <c r="AE161" i="9"/>
  <c r="AG160" i="9"/>
  <c r="AF160" i="9"/>
  <c r="AE160" i="9"/>
  <c r="AG159" i="9"/>
  <c r="AF159" i="9"/>
  <c r="AE159" i="9"/>
  <c r="AG158" i="9"/>
  <c r="AF158" i="9"/>
  <c r="AE158" i="9"/>
  <c r="AG157" i="9"/>
  <c r="AF157" i="9"/>
  <c r="AE157" i="9"/>
  <c r="AG156" i="9"/>
  <c r="AF156" i="9"/>
  <c r="AE156" i="9"/>
  <c r="AG155" i="9"/>
  <c r="AF155" i="9"/>
  <c r="AE155" i="9"/>
  <c r="AG154" i="9"/>
  <c r="AF154" i="9"/>
  <c r="AE154" i="9"/>
  <c r="AG153" i="9"/>
  <c r="AF153" i="9"/>
  <c r="AE153" i="9"/>
  <c r="AG152" i="9"/>
  <c r="AF152" i="9"/>
  <c r="AE152" i="9"/>
  <c r="AG151" i="9"/>
  <c r="AF151" i="9"/>
  <c r="AE151" i="9"/>
  <c r="AG150" i="9"/>
  <c r="AF150" i="9"/>
  <c r="AE150" i="9"/>
  <c r="AG149" i="9"/>
  <c r="AF149" i="9"/>
  <c r="AE149" i="9"/>
  <c r="AG148" i="9"/>
  <c r="AF148" i="9"/>
  <c r="AE148" i="9"/>
  <c r="AG147" i="9"/>
  <c r="AF147" i="9"/>
  <c r="AE147" i="9"/>
  <c r="AG146" i="9"/>
  <c r="AF146" i="9"/>
  <c r="AE146" i="9"/>
  <c r="AG145" i="9"/>
  <c r="AF145" i="9"/>
  <c r="AE145" i="9"/>
  <c r="AG144" i="9"/>
  <c r="AF144" i="9"/>
  <c r="AE144" i="9"/>
  <c r="AG143" i="9"/>
  <c r="AF143" i="9"/>
  <c r="AE143" i="9"/>
  <c r="AG142" i="9"/>
  <c r="AF142" i="9"/>
  <c r="AE142" i="9"/>
  <c r="AG141" i="9"/>
  <c r="AF141" i="9"/>
  <c r="AE141" i="9"/>
  <c r="AG140" i="9"/>
  <c r="AF140" i="9"/>
  <c r="AE140" i="9"/>
  <c r="AG139" i="9"/>
  <c r="AF139" i="9"/>
  <c r="AE139" i="9"/>
  <c r="AG138" i="9"/>
  <c r="AF138" i="9"/>
  <c r="AE138" i="9"/>
  <c r="AG137" i="9"/>
  <c r="AF137" i="9"/>
  <c r="AE137" i="9"/>
  <c r="AG136" i="9"/>
  <c r="AF136" i="9"/>
  <c r="AE136" i="9"/>
  <c r="AG135" i="9"/>
  <c r="AF135" i="9"/>
  <c r="AE135" i="9"/>
  <c r="AG134" i="9"/>
  <c r="AF134" i="9"/>
  <c r="AE134" i="9"/>
  <c r="AG133" i="9"/>
  <c r="AF133" i="9"/>
  <c r="AE133" i="9"/>
  <c r="AG132" i="9"/>
  <c r="AF132" i="9"/>
  <c r="AE132" i="9"/>
  <c r="AG131" i="9"/>
  <c r="AF131" i="9"/>
  <c r="AE131" i="9"/>
  <c r="AG130" i="9"/>
  <c r="AF130" i="9"/>
  <c r="AE130" i="9"/>
  <c r="AG129" i="9"/>
  <c r="AF129" i="9"/>
  <c r="AE129" i="9"/>
  <c r="AG128" i="9"/>
  <c r="AF128" i="9"/>
  <c r="AE128" i="9"/>
  <c r="AG127" i="9"/>
  <c r="AF127" i="9"/>
  <c r="AE127" i="9"/>
  <c r="AG126" i="9"/>
  <c r="AF126" i="9"/>
  <c r="AE126" i="9"/>
  <c r="AG125" i="9"/>
  <c r="AF125" i="9"/>
  <c r="AE125" i="9"/>
  <c r="AG124" i="9"/>
  <c r="AF124" i="9"/>
  <c r="AE124" i="9"/>
  <c r="AG123" i="9"/>
  <c r="AF123" i="9"/>
  <c r="AE123" i="9"/>
  <c r="AG122" i="9"/>
  <c r="AF122" i="9"/>
  <c r="AE122" i="9"/>
  <c r="AG121" i="9"/>
  <c r="AF121" i="9"/>
  <c r="AE121" i="9"/>
  <c r="AG120" i="9"/>
  <c r="AF120" i="9"/>
  <c r="AE120" i="9"/>
  <c r="AG119" i="9"/>
  <c r="AF119" i="9"/>
  <c r="AE119" i="9"/>
  <c r="AG118" i="9"/>
  <c r="AF118" i="9"/>
  <c r="AE118" i="9"/>
  <c r="AG117" i="9"/>
  <c r="AF117" i="9"/>
  <c r="AE117" i="9"/>
  <c r="AG116" i="9"/>
  <c r="AF116" i="9"/>
  <c r="AE116" i="9"/>
  <c r="AG115" i="9"/>
  <c r="AF115" i="9"/>
  <c r="AE115" i="9"/>
  <c r="AG114" i="9"/>
  <c r="AF114" i="9"/>
  <c r="AE114" i="9"/>
  <c r="AG113" i="9"/>
  <c r="AF113" i="9"/>
  <c r="AE113" i="9"/>
  <c r="AG112" i="9"/>
  <c r="AF112" i="9"/>
  <c r="AE112" i="9"/>
  <c r="AG111" i="9"/>
  <c r="AF111" i="9"/>
  <c r="AE111" i="9"/>
  <c r="AG110" i="9"/>
  <c r="AF110" i="9"/>
  <c r="AE110" i="9"/>
  <c r="AG109" i="9"/>
  <c r="AF109" i="9"/>
  <c r="AE109" i="9"/>
  <c r="AG108" i="9"/>
  <c r="AF108" i="9"/>
  <c r="AE108" i="9"/>
  <c r="AG107" i="9"/>
  <c r="AF107" i="9"/>
  <c r="AE107" i="9"/>
  <c r="AG106" i="9"/>
  <c r="AF106" i="9"/>
  <c r="AE106" i="9"/>
  <c r="AG105" i="9"/>
  <c r="AF105" i="9"/>
  <c r="AE105" i="9"/>
  <c r="AG104" i="9"/>
  <c r="AF104" i="9"/>
  <c r="AE104" i="9"/>
  <c r="AG103" i="9"/>
  <c r="AF103" i="9"/>
  <c r="AE103" i="9"/>
  <c r="AG102" i="9"/>
  <c r="AF102" i="9"/>
  <c r="AE102" i="9"/>
  <c r="AG101" i="9"/>
  <c r="AF101" i="9"/>
  <c r="AE101" i="9"/>
  <c r="AG100" i="9"/>
  <c r="AF100" i="9"/>
  <c r="AE100" i="9"/>
  <c r="AG99" i="9"/>
  <c r="AF99" i="9"/>
  <c r="AE99" i="9"/>
  <c r="AG98" i="9"/>
  <c r="AF98" i="9"/>
  <c r="AE98" i="9"/>
  <c r="AG97" i="9"/>
  <c r="AF97" i="9"/>
  <c r="AE97" i="9"/>
  <c r="AG96" i="9"/>
  <c r="AF96" i="9"/>
  <c r="AE96" i="9"/>
  <c r="AG95" i="9"/>
  <c r="AF95" i="9"/>
  <c r="AE95" i="9"/>
  <c r="AG94" i="9"/>
  <c r="AF94" i="9"/>
  <c r="AE94" i="9"/>
  <c r="AG93" i="9"/>
  <c r="AF93" i="9"/>
  <c r="AE93" i="9"/>
  <c r="AG92" i="9"/>
  <c r="AF92" i="9"/>
  <c r="AE92" i="9"/>
  <c r="AG91" i="9"/>
  <c r="AF91" i="9"/>
  <c r="AE91" i="9"/>
  <c r="AG90" i="9"/>
  <c r="AF90" i="9"/>
  <c r="AE90" i="9"/>
  <c r="AG89" i="9"/>
  <c r="AF89" i="9"/>
  <c r="AE89" i="9"/>
  <c r="AG88" i="9"/>
  <c r="AF88" i="9"/>
  <c r="AE88" i="9"/>
  <c r="AG87" i="9"/>
  <c r="AF87" i="9"/>
  <c r="AE87" i="9"/>
  <c r="AG86" i="9"/>
  <c r="AF86" i="9"/>
  <c r="AE86" i="9"/>
  <c r="AG85" i="9"/>
  <c r="AF85" i="9"/>
  <c r="AE85" i="9"/>
  <c r="AG84" i="9"/>
  <c r="AF84" i="9"/>
  <c r="AE84" i="9"/>
  <c r="AG83" i="9"/>
  <c r="AF83" i="9"/>
  <c r="AE83" i="9"/>
  <c r="AG82" i="9"/>
  <c r="AF82" i="9"/>
  <c r="AE82" i="9"/>
  <c r="AG81" i="9"/>
  <c r="AF81" i="9"/>
  <c r="AE81" i="9"/>
  <c r="AG80" i="9"/>
  <c r="AF80" i="9"/>
  <c r="AE80" i="9"/>
  <c r="AG79" i="9"/>
  <c r="AF79" i="9"/>
  <c r="AE79" i="9"/>
  <c r="AG78" i="9"/>
  <c r="AF78" i="9"/>
  <c r="AE78" i="9"/>
  <c r="AG77" i="9"/>
  <c r="AF77" i="9"/>
  <c r="AE77" i="9"/>
  <c r="AG76" i="9"/>
  <c r="AF76" i="9"/>
  <c r="AE76" i="9"/>
  <c r="AG75" i="9"/>
  <c r="AF75" i="9"/>
  <c r="AE75" i="9"/>
  <c r="AG74" i="9"/>
  <c r="AF74" i="9"/>
  <c r="AE74" i="9"/>
  <c r="AG73" i="9"/>
  <c r="AF73" i="9"/>
  <c r="AE73" i="9"/>
  <c r="AG72" i="9"/>
  <c r="AF72" i="9"/>
  <c r="AE72" i="9"/>
  <c r="AG71" i="9"/>
  <c r="AF71" i="9"/>
  <c r="AE71" i="9"/>
  <c r="AG70" i="9"/>
  <c r="AF70" i="9"/>
  <c r="AE70" i="9"/>
  <c r="AG69" i="9"/>
  <c r="AF69" i="9"/>
  <c r="AE69" i="9"/>
  <c r="AG68" i="9"/>
  <c r="AF68" i="9"/>
  <c r="AE68" i="9"/>
  <c r="AG67" i="9"/>
  <c r="AF67" i="9"/>
  <c r="AE67" i="9"/>
  <c r="AG66" i="9"/>
  <c r="AF66" i="9"/>
  <c r="AE66" i="9"/>
  <c r="AG65" i="9"/>
  <c r="AF65" i="9"/>
  <c r="AE65" i="9"/>
  <c r="AG64" i="9"/>
  <c r="AF64" i="9"/>
  <c r="AE64" i="9"/>
  <c r="AG63" i="9"/>
  <c r="AF63" i="9"/>
  <c r="AE63" i="9"/>
  <c r="AG62" i="9"/>
  <c r="AF62" i="9"/>
  <c r="AE62" i="9"/>
  <c r="AG61" i="9"/>
  <c r="AF61" i="9"/>
  <c r="AE61" i="9"/>
  <c r="AG60" i="9"/>
  <c r="AF60" i="9"/>
  <c r="AE60" i="9"/>
  <c r="AG59" i="9"/>
  <c r="AF59" i="9"/>
  <c r="AE59" i="9"/>
  <c r="AG58" i="9"/>
  <c r="AF58" i="9"/>
  <c r="AE58" i="9"/>
  <c r="AG57" i="9"/>
  <c r="AF57" i="9"/>
  <c r="AE57" i="9"/>
  <c r="AG56" i="9"/>
  <c r="AF56" i="9"/>
  <c r="AE56" i="9"/>
  <c r="AG55" i="9"/>
  <c r="AF55" i="9"/>
  <c r="AE55" i="9"/>
  <c r="AG54" i="9"/>
  <c r="AF54" i="9"/>
  <c r="AE54" i="9"/>
  <c r="AG53" i="9"/>
  <c r="AF53" i="9"/>
  <c r="AE53" i="9"/>
  <c r="AG52" i="9"/>
  <c r="AF52" i="9"/>
  <c r="AE52" i="9"/>
  <c r="AG51" i="9"/>
  <c r="AF51" i="9"/>
  <c r="AE51" i="9"/>
  <c r="AG50" i="9"/>
  <c r="AF50" i="9"/>
  <c r="AE50" i="9"/>
  <c r="AG49" i="9"/>
  <c r="AF49" i="9"/>
  <c r="AE49" i="9"/>
  <c r="AG48" i="9"/>
  <c r="AF48" i="9"/>
  <c r="AE48" i="9"/>
  <c r="AG47" i="9"/>
  <c r="AF47" i="9"/>
  <c r="AE47" i="9"/>
  <c r="AG46" i="9"/>
  <c r="AF46" i="9"/>
  <c r="AE46" i="9"/>
  <c r="AG45" i="9"/>
  <c r="AF45" i="9"/>
  <c r="AE45" i="9"/>
  <c r="AG44" i="9"/>
  <c r="AF44" i="9"/>
  <c r="AE44" i="9"/>
  <c r="AG43" i="9"/>
  <c r="AF43" i="9"/>
  <c r="AE43" i="9"/>
  <c r="AG42" i="9"/>
  <c r="AF42" i="9"/>
  <c r="AE42" i="9"/>
  <c r="AG41" i="9"/>
  <c r="AF41" i="9"/>
  <c r="AE41" i="9"/>
  <c r="AG40" i="9"/>
  <c r="AF40" i="9"/>
  <c r="AE40" i="9"/>
  <c r="AG39" i="9"/>
  <c r="AF39" i="9"/>
  <c r="AE39" i="9"/>
  <c r="AG38" i="9"/>
  <c r="AF38" i="9"/>
  <c r="AE38" i="9"/>
  <c r="AG37" i="9"/>
  <c r="AF37" i="9"/>
  <c r="AE37" i="9"/>
  <c r="AG36" i="9"/>
  <c r="AF36" i="9"/>
  <c r="AE36" i="9"/>
  <c r="AG35" i="9"/>
  <c r="AF35" i="9"/>
  <c r="AE35" i="9"/>
  <c r="AG34" i="9"/>
  <c r="AF34" i="9"/>
  <c r="AE34" i="9"/>
  <c r="AG33" i="9"/>
  <c r="AF33" i="9"/>
  <c r="AE33" i="9"/>
  <c r="AG32" i="9"/>
  <c r="AF32" i="9"/>
  <c r="AE32" i="9"/>
  <c r="AG31" i="9"/>
  <c r="AF31" i="9"/>
  <c r="AE31" i="9"/>
  <c r="AG30" i="9"/>
  <c r="AF30" i="9"/>
  <c r="AE30" i="9"/>
  <c r="AG29" i="9"/>
  <c r="AF29" i="9"/>
  <c r="AE29" i="9"/>
  <c r="AG28" i="9"/>
  <c r="AF28" i="9"/>
  <c r="AE28" i="9"/>
  <c r="AG27" i="9"/>
  <c r="AF27" i="9"/>
  <c r="AE27" i="9"/>
  <c r="AG26" i="9"/>
  <c r="AF26" i="9"/>
  <c r="AE26" i="9"/>
  <c r="AG25" i="9"/>
  <c r="AF25" i="9"/>
  <c r="AE25" i="9"/>
  <c r="AG24" i="9"/>
  <c r="AF24" i="9"/>
  <c r="AE24" i="9"/>
  <c r="AG23" i="9"/>
  <c r="AF23" i="9"/>
  <c r="AE23" i="9"/>
  <c r="AG22" i="9"/>
  <c r="AF22" i="9"/>
  <c r="AE22" i="9"/>
  <c r="AG21" i="9"/>
  <c r="AF21" i="9"/>
  <c r="AE21" i="9"/>
  <c r="AG20" i="9"/>
  <c r="AF20" i="9"/>
  <c r="AE20" i="9"/>
  <c r="AG19" i="9"/>
  <c r="AF19" i="9"/>
  <c r="AE19" i="9"/>
  <c r="AG18" i="9"/>
  <c r="AF18" i="9"/>
  <c r="AE18" i="9"/>
  <c r="AG17" i="9"/>
  <c r="AF17" i="9"/>
  <c r="AE17" i="9"/>
  <c r="AG16" i="9"/>
  <c r="AF16" i="9"/>
  <c r="AE16" i="9"/>
  <c r="AG15" i="9"/>
  <c r="AF15" i="9"/>
  <c r="AE15" i="9"/>
  <c r="AG14" i="9"/>
  <c r="AF14" i="9"/>
  <c r="AE14" i="9"/>
  <c r="AG13" i="9"/>
  <c r="AF13" i="9"/>
  <c r="AE13" i="9"/>
  <c r="AG12" i="9"/>
  <c r="AF12" i="9"/>
  <c r="AE12" i="9"/>
  <c r="AG11" i="9"/>
  <c r="AF11" i="9"/>
  <c r="AE11" i="9"/>
  <c r="AG10" i="9"/>
  <c r="AF10" i="9"/>
  <c r="AE10" i="9"/>
  <c r="AG9" i="9"/>
  <c r="AF9" i="9"/>
  <c r="AE9" i="9"/>
  <c r="AG8" i="9"/>
  <c r="AF8" i="9"/>
  <c r="AE8" i="9"/>
  <c r="AG7" i="9"/>
  <c r="AF7" i="9"/>
  <c r="AE7" i="9"/>
  <c r="AG6" i="9"/>
  <c r="AF6" i="9"/>
  <c r="AE6" i="9"/>
  <c r="AG5" i="9"/>
  <c r="AF5" i="9"/>
  <c r="AE5" i="9"/>
  <c r="AG4" i="9"/>
  <c r="AF4" i="9"/>
  <c r="AE4" i="9"/>
  <c r="AG3" i="9"/>
  <c r="AF3" i="9"/>
  <c r="AE3" i="9"/>
  <c r="Z2" i="9"/>
  <c r="E27" i="10" l="1"/>
  <c r="F27" i="10"/>
  <c r="G27" i="10"/>
  <c r="E36" i="10"/>
  <c r="F36" i="10"/>
  <c r="G36" i="10"/>
  <c r="E44" i="10"/>
  <c r="F44" i="10"/>
  <c r="G44" i="10"/>
  <c r="E111" i="10"/>
  <c r="F111" i="10"/>
  <c r="G111" i="10"/>
  <c r="E137" i="10"/>
  <c r="F137" i="10"/>
  <c r="G137" i="10"/>
  <c r="E140" i="10"/>
  <c r="F140" i="10"/>
  <c r="G140" i="10"/>
  <c r="E176" i="10"/>
  <c r="F176" i="10"/>
  <c r="G176" i="10"/>
  <c r="AA192" i="9" l="1"/>
  <c r="AA191" i="9"/>
  <c r="AA190" i="9"/>
  <c r="AA189" i="9"/>
  <c r="AA188" i="9"/>
  <c r="AA187" i="9"/>
  <c r="AA186" i="9"/>
  <c r="AA185" i="9"/>
  <c r="AA184" i="9"/>
  <c r="AA183" i="9"/>
  <c r="AA182" i="9"/>
  <c r="AA181" i="9"/>
  <c r="AA180" i="9"/>
  <c r="AA179" i="9"/>
  <c r="AA178" i="9"/>
  <c r="AA177" i="9"/>
  <c r="AA176" i="9"/>
  <c r="AA175" i="9"/>
  <c r="AA174" i="9"/>
  <c r="AA173" i="9"/>
  <c r="AA172" i="9"/>
  <c r="AA171" i="9"/>
  <c r="AA170" i="9"/>
  <c r="AA169" i="9"/>
  <c r="AA168" i="9"/>
  <c r="AA167" i="9"/>
  <c r="AA166" i="9"/>
  <c r="AA165" i="9"/>
  <c r="AA164" i="9"/>
  <c r="AA163" i="9"/>
  <c r="AA162" i="9"/>
  <c r="AA161" i="9"/>
  <c r="AA160" i="9"/>
  <c r="AA159" i="9"/>
  <c r="AA158" i="9"/>
  <c r="AA157" i="9"/>
  <c r="AA156" i="9"/>
  <c r="AA155" i="9"/>
  <c r="AA154" i="9"/>
  <c r="AA153" i="9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9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42" i="9"/>
  <c r="AA41" i="9"/>
  <c r="AA40" i="9"/>
  <c r="AA39" i="9"/>
  <c r="AA38" i="9"/>
  <c r="AA37" i="9"/>
  <c r="AA36" i="9"/>
  <c r="AA35" i="9"/>
  <c r="AA34" i="9"/>
  <c r="AA33" i="9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6" i="9"/>
  <c r="AA5" i="9"/>
  <c r="AA4" i="9"/>
  <c r="AA3" i="9"/>
  <c r="E188" i="10" l="1"/>
  <c r="F188" i="10"/>
  <c r="G188" i="10"/>
  <c r="E180" i="10"/>
  <c r="F180" i="10"/>
  <c r="G180" i="10"/>
  <c r="G171" i="10"/>
  <c r="E171" i="10"/>
  <c r="F171" i="10"/>
  <c r="G163" i="10"/>
  <c r="E163" i="10"/>
  <c r="F163" i="10"/>
  <c r="G159" i="10"/>
  <c r="E159" i="10"/>
  <c r="F159" i="10"/>
  <c r="G155" i="10"/>
  <c r="E155" i="10"/>
  <c r="F155" i="10"/>
  <c r="G151" i="10"/>
  <c r="E151" i="10"/>
  <c r="F151" i="10"/>
  <c r="G147" i="10"/>
  <c r="E147" i="10"/>
  <c r="F147" i="10"/>
  <c r="E138" i="10"/>
  <c r="F138" i="10"/>
  <c r="G138" i="10"/>
  <c r="F129" i="10"/>
  <c r="G129" i="10"/>
  <c r="E129" i="10"/>
  <c r="F121" i="10"/>
  <c r="G121" i="10"/>
  <c r="E121" i="10"/>
  <c r="F113" i="10"/>
  <c r="G113" i="10"/>
  <c r="E113" i="10"/>
  <c r="E104" i="10"/>
  <c r="G104" i="10"/>
  <c r="F104" i="10"/>
  <c r="G96" i="10"/>
  <c r="E96" i="10"/>
  <c r="F96" i="10"/>
  <c r="F88" i="10"/>
  <c r="G88" i="10"/>
  <c r="E88" i="10"/>
  <c r="F80" i="10"/>
  <c r="G80" i="10"/>
  <c r="E80" i="10"/>
  <c r="F72" i="10"/>
  <c r="G72" i="10"/>
  <c r="E72" i="10"/>
  <c r="F64" i="10"/>
  <c r="G64" i="10"/>
  <c r="E64" i="10"/>
  <c r="F56" i="10"/>
  <c r="E56" i="10"/>
  <c r="G56" i="10"/>
  <c r="F48" i="10"/>
  <c r="G48" i="10"/>
  <c r="E48" i="10"/>
  <c r="E39" i="10"/>
  <c r="F39" i="10"/>
  <c r="G39" i="10"/>
  <c r="F30" i="10"/>
  <c r="G30" i="10"/>
  <c r="E30" i="10"/>
  <c r="E21" i="10"/>
  <c r="F21" i="10"/>
  <c r="G21" i="10"/>
  <c r="E13" i="10"/>
  <c r="F13" i="10"/>
  <c r="G13" i="10"/>
  <c r="E5" i="10"/>
  <c r="F5" i="10"/>
  <c r="G5" i="10"/>
  <c r="G187" i="10"/>
  <c r="E187" i="10"/>
  <c r="F187" i="10"/>
  <c r="G179" i="10"/>
  <c r="E179" i="10"/>
  <c r="F179" i="10"/>
  <c r="E154" i="10"/>
  <c r="F154" i="10"/>
  <c r="G154" i="10"/>
  <c r="E146" i="10"/>
  <c r="F146" i="10"/>
  <c r="G146" i="10"/>
  <c r="E120" i="10"/>
  <c r="F120" i="10"/>
  <c r="G120" i="10"/>
  <c r="E112" i="10"/>
  <c r="F112" i="10"/>
  <c r="G112" i="10"/>
  <c r="E103" i="10"/>
  <c r="F103" i="10"/>
  <c r="G103" i="10"/>
  <c r="E95" i="10"/>
  <c r="F95" i="10"/>
  <c r="G95" i="10"/>
  <c r="E87" i="10"/>
  <c r="G87" i="10"/>
  <c r="F87" i="10"/>
  <c r="E79" i="10"/>
  <c r="G79" i="10"/>
  <c r="F79" i="10"/>
  <c r="E71" i="10"/>
  <c r="G71" i="10"/>
  <c r="F71" i="10"/>
  <c r="E63" i="10"/>
  <c r="G63" i="10"/>
  <c r="F63" i="10"/>
  <c r="E55" i="10"/>
  <c r="F55" i="10"/>
  <c r="G55" i="10"/>
  <c r="E47" i="10"/>
  <c r="G47" i="10"/>
  <c r="F47" i="10"/>
  <c r="F38" i="10"/>
  <c r="G38" i="10"/>
  <c r="E38" i="10"/>
  <c r="E29" i="10"/>
  <c r="F29" i="10"/>
  <c r="G29" i="10"/>
  <c r="F20" i="10"/>
  <c r="G20" i="10"/>
  <c r="E20" i="10"/>
  <c r="G12" i="10"/>
  <c r="E12" i="10"/>
  <c r="F12" i="10"/>
  <c r="G8" i="10"/>
  <c r="E8" i="10"/>
  <c r="F8" i="10"/>
  <c r="E190" i="10"/>
  <c r="F190" i="10"/>
  <c r="G190" i="10"/>
  <c r="E186" i="10"/>
  <c r="F186" i="10"/>
  <c r="G186" i="10"/>
  <c r="E182" i="10"/>
  <c r="F182" i="10"/>
  <c r="G182" i="10"/>
  <c r="G173" i="10"/>
  <c r="F173" i="10"/>
  <c r="E173" i="10"/>
  <c r="G169" i="10"/>
  <c r="E169" i="10"/>
  <c r="F169" i="10"/>
  <c r="G165" i="10"/>
  <c r="F165" i="10"/>
  <c r="E165" i="10"/>
  <c r="G161" i="10"/>
  <c r="F161" i="10"/>
  <c r="E161" i="10"/>
  <c r="G157" i="10"/>
  <c r="F157" i="10"/>
  <c r="E157" i="10"/>
  <c r="G153" i="10"/>
  <c r="F153" i="10"/>
  <c r="E153" i="10"/>
  <c r="G149" i="10"/>
  <c r="F149" i="10"/>
  <c r="E149" i="10"/>
  <c r="G145" i="10"/>
  <c r="E145" i="10"/>
  <c r="F145" i="10"/>
  <c r="G141" i="10"/>
  <c r="F141" i="10"/>
  <c r="E141" i="10"/>
  <c r="G135" i="10"/>
  <c r="E135" i="10"/>
  <c r="F135" i="10"/>
  <c r="F131" i="10"/>
  <c r="G131" i="10"/>
  <c r="E131" i="10"/>
  <c r="F127" i="10"/>
  <c r="G127" i="10"/>
  <c r="E127" i="10"/>
  <c r="F123" i="10"/>
  <c r="G123" i="10"/>
  <c r="E123" i="10"/>
  <c r="F119" i="10"/>
  <c r="G119" i="10"/>
  <c r="E119" i="10"/>
  <c r="F115" i="10"/>
  <c r="G115" i="10"/>
  <c r="E115" i="10"/>
  <c r="E110" i="10"/>
  <c r="F110" i="10"/>
  <c r="G110" i="10"/>
  <c r="E106" i="10"/>
  <c r="F106" i="10"/>
  <c r="G106" i="10"/>
  <c r="G102" i="10"/>
  <c r="E102" i="10"/>
  <c r="F102" i="10"/>
  <c r="G98" i="10"/>
  <c r="F98" i="10"/>
  <c r="E98" i="10"/>
  <c r="F94" i="10"/>
  <c r="G94" i="10"/>
  <c r="E94" i="10"/>
  <c r="F90" i="10"/>
  <c r="G90" i="10"/>
  <c r="E90" i="10"/>
  <c r="F86" i="10"/>
  <c r="G86" i="10"/>
  <c r="E86" i="10"/>
  <c r="F82" i="10"/>
  <c r="G82" i="10"/>
  <c r="E82" i="10"/>
  <c r="F78" i="10"/>
  <c r="G78" i="10"/>
  <c r="E78" i="10"/>
  <c r="F74" i="10"/>
  <c r="G74" i="10"/>
  <c r="E74" i="10"/>
  <c r="F70" i="10"/>
  <c r="G70" i="10"/>
  <c r="E70" i="10"/>
  <c r="F66" i="10"/>
  <c r="G66" i="10"/>
  <c r="E66" i="10"/>
  <c r="F62" i="10"/>
  <c r="E62" i="10"/>
  <c r="G62" i="10"/>
  <c r="F58" i="10"/>
  <c r="E58" i="10"/>
  <c r="G58" i="10"/>
  <c r="F54" i="10"/>
  <c r="G54" i="10"/>
  <c r="E54" i="10"/>
  <c r="F50" i="10"/>
  <c r="G50" i="10"/>
  <c r="E50" i="10"/>
  <c r="F46" i="10"/>
  <c r="G46" i="10"/>
  <c r="E46" i="10"/>
  <c r="E41" i="10"/>
  <c r="F41" i="10"/>
  <c r="G41" i="10"/>
  <c r="E37" i="10"/>
  <c r="F37" i="10"/>
  <c r="G37" i="10"/>
  <c r="F32" i="10"/>
  <c r="G32" i="10"/>
  <c r="E32" i="10"/>
  <c r="F28" i="10"/>
  <c r="G28" i="10"/>
  <c r="E28" i="10"/>
  <c r="E23" i="10"/>
  <c r="F23" i="10"/>
  <c r="G23" i="10"/>
  <c r="E19" i="10"/>
  <c r="F19" i="10"/>
  <c r="G19" i="10"/>
  <c r="E15" i="10"/>
  <c r="F15" i="10"/>
  <c r="G15" i="10"/>
  <c r="E11" i="10"/>
  <c r="F11" i="10"/>
  <c r="G11" i="10"/>
  <c r="E7" i="10"/>
  <c r="F7" i="10"/>
  <c r="G7" i="10"/>
  <c r="E192" i="10"/>
  <c r="G192" i="10"/>
  <c r="F192" i="10"/>
  <c r="E184" i="10"/>
  <c r="G184" i="10"/>
  <c r="F184" i="10"/>
  <c r="G175" i="10"/>
  <c r="E175" i="10"/>
  <c r="F175" i="10"/>
  <c r="G167" i="10"/>
  <c r="E167" i="10"/>
  <c r="F167" i="10"/>
  <c r="G143" i="10"/>
  <c r="E143" i="10"/>
  <c r="F143" i="10"/>
  <c r="F133" i="10"/>
  <c r="G133" i="10"/>
  <c r="E133" i="10"/>
  <c r="F125" i="10"/>
  <c r="G125" i="10"/>
  <c r="E125" i="10"/>
  <c r="F117" i="10"/>
  <c r="G117" i="10"/>
  <c r="E117" i="10"/>
  <c r="E108" i="10"/>
  <c r="G108" i="10"/>
  <c r="F108" i="10"/>
  <c r="G100" i="10"/>
  <c r="F100" i="10"/>
  <c r="E100" i="10"/>
  <c r="F92" i="10"/>
  <c r="G92" i="10"/>
  <c r="E92" i="10"/>
  <c r="F84" i="10"/>
  <c r="G84" i="10"/>
  <c r="E84" i="10"/>
  <c r="F76" i="10"/>
  <c r="G76" i="10"/>
  <c r="E76" i="10"/>
  <c r="F68" i="10"/>
  <c r="G68" i="10"/>
  <c r="E68" i="10"/>
  <c r="F60" i="10"/>
  <c r="G60" i="10"/>
  <c r="E60" i="10"/>
  <c r="F52" i="10"/>
  <c r="G52" i="10"/>
  <c r="E52" i="10"/>
  <c r="E43" i="10"/>
  <c r="F43" i="10"/>
  <c r="G43" i="10"/>
  <c r="F34" i="10"/>
  <c r="G34" i="10"/>
  <c r="E34" i="10"/>
  <c r="E25" i="10"/>
  <c r="F25" i="10"/>
  <c r="G25" i="10"/>
  <c r="E17" i="10"/>
  <c r="F17" i="10"/>
  <c r="G17" i="10"/>
  <c r="E9" i="10"/>
  <c r="F9" i="10"/>
  <c r="G9" i="10"/>
  <c r="G191" i="10"/>
  <c r="E191" i="10"/>
  <c r="F191" i="10"/>
  <c r="G183" i="10"/>
  <c r="E183" i="10"/>
  <c r="F183" i="10"/>
  <c r="E174" i="10"/>
  <c r="F174" i="10"/>
  <c r="G174" i="10"/>
  <c r="E170" i="10"/>
  <c r="F170" i="10"/>
  <c r="G170" i="10"/>
  <c r="E166" i="10"/>
  <c r="F166" i="10"/>
  <c r="G166" i="10"/>
  <c r="E162" i="10"/>
  <c r="F162" i="10"/>
  <c r="G162" i="10"/>
  <c r="E158" i="10"/>
  <c r="F158" i="10"/>
  <c r="G158" i="10"/>
  <c r="E150" i="10"/>
  <c r="F150" i="10"/>
  <c r="G150" i="10"/>
  <c r="E142" i="10"/>
  <c r="F142" i="10"/>
  <c r="G142" i="10"/>
  <c r="E136" i="10"/>
  <c r="F136" i="10"/>
  <c r="G136" i="10"/>
  <c r="E132" i="10"/>
  <c r="F132" i="10"/>
  <c r="G132" i="10"/>
  <c r="E128" i="10"/>
  <c r="F128" i="10"/>
  <c r="G128" i="10"/>
  <c r="E124" i="10"/>
  <c r="F124" i="10"/>
  <c r="G124" i="10"/>
  <c r="E116" i="10"/>
  <c r="F116" i="10"/>
  <c r="G116" i="10"/>
  <c r="F107" i="10"/>
  <c r="G107" i="10"/>
  <c r="E107" i="10"/>
  <c r="E99" i="10"/>
  <c r="G99" i="10"/>
  <c r="F99" i="10"/>
  <c r="E91" i="10"/>
  <c r="G91" i="10"/>
  <c r="F91" i="10"/>
  <c r="E83" i="10"/>
  <c r="G83" i="10"/>
  <c r="F83" i="10"/>
  <c r="E75" i="10"/>
  <c r="G75" i="10"/>
  <c r="F75" i="10"/>
  <c r="E67" i="10"/>
  <c r="G67" i="10"/>
  <c r="F67" i="10"/>
  <c r="G59" i="10"/>
  <c r="E59" i="10"/>
  <c r="F59" i="10"/>
  <c r="E51" i="10"/>
  <c r="G51" i="10"/>
  <c r="F51" i="10"/>
  <c r="F42" i="10"/>
  <c r="G42" i="10"/>
  <c r="E42" i="10"/>
  <c r="E33" i="10"/>
  <c r="F33" i="10"/>
  <c r="G33" i="10"/>
  <c r="F24" i="10"/>
  <c r="G24" i="10"/>
  <c r="E24" i="10"/>
  <c r="F16" i="10"/>
  <c r="G16" i="10"/>
  <c r="E16" i="10"/>
  <c r="G4" i="10"/>
  <c r="E4" i="10"/>
  <c r="F4" i="10"/>
  <c r="E178" i="10"/>
  <c r="F178" i="10"/>
  <c r="G178" i="10"/>
  <c r="G3" i="10"/>
  <c r="F3" i="10"/>
  <c r="E3" i="10"/>
  <c r="G189" i="10"/>
  <c r="E189" i="10"/>
  <c r="F189" i="10"/>
  <c r="G185" i="10"/>
  <c r="F185" i="10"/>
  <c r="E185" i="10"/>
  <c r="G181" i="10"/>
  <c r="E181" i="10"/>
  <c r="F181" i="10"/>
  <c r="G177" i="10"/>
  <c r="F177" i="10"/>
  <c r="E177" i="10"/>
  <c r="E172" i="10"/>
  <c r="G172" i="10"/>
  <c r="F172" i="10"/>
  <c r="E168" i="10"/>
  <c r="F168" i="10"/>
  <c r="G168" i="10"/>
  <c r="E164" i="10"/>
  <c r="G164" i="10"/>
  <c r="F164" i="10"/>
  <c r="E160" i="10"/>
  <c r="G160" i="10"/>
  <c r="F160" i="10"/>
  <c r="E156" i="10"/>
  <c r="G156" i="10"/>
  <c r="F156" i="10"/>
  <c r="E152" i="10"/>
  <c r="G152" i="10"/>
  <c r="F152" i="10"/>
  <c r="E148" i="10"/>
  <c r="G148" i="10"/>
  <c r="F148" i="10"/>
  <c r="E144" i="10"/>
  <c r="G144" i="10"/>
  <c r="F144" i="10"/>
  <c r="G139" i="10"/>
  <c r="E139" i="10"/>
  <c r="F139" i="10"/>
  <c r="E134" i="10"/>
  <c r="F134" i="10"/>
  <c r="G134" i="10"/>
  <c r="E130" i="10"/>
  <c r="F130" i="10"/>
  <c r="G130" i="10"/>
  <c r="E126" i="10"/>
  <c r="F126" i="10"/>
  <c r="G126" i="10"/>
  <c r="E122" i="10"/>
  <c r="F122" i="10"/>
  <c r="G122" i="10"/>
  <c r="E118" i="10"/>
  <c r="F118" i="10"/>
  <c r="G118" i="10"/>
  <c r="E114" i="10"/>
  <c r="F114" i="10"/>
  <c r="G114" i="10"/>
  <c r="F109" i="10"/>
  <c r="G109" i="10"/>
  <c r="E109" i="10"/>
  <c r="F105" i="10"/>
  <c r="G105" i="10"/>
  <c r="E105" i="10"/>
  <c r="E101" i="10"/>
  <c r="F101" i="10"/>
  <c r="G101" i="10"/>
  <c r="E97" i="10"/>
  <c r="G97" i="10"/>
  <c r="F97" i="10"/>
  <c r="E93" i="10"/>
  <c r="F93" i="10"/>
  <c r="G93" i="10"/>
  <c r="E89" i="10"/>
  <c r="F89" i="10"/>
  <c r="G89" i="10"/>
  <c r="E85" i="10"/>
  <c r="F85" i="10"/>
  <c r="G85" i="10"/>
  <c r="E81" i="10"/>
  <c r="F81" i="10"/>
  <c r="G81" i="10"/>
  <c r="E77" i="10"/>
  <c r="F77" i="10"/>
  <c r="G77" i="10"/>
  <c r="E73" i="10"/>
  <c r="F73" i="10"/>
  <c r="G73" i="10"/>
  <c r="E69" i="10"/>
  <c r="F69" i="10"/>
  <c r="G69" i="10"/>
  <c r="E65" i="10"/>
  <c r="F65" i="10"/>
  <c r="G65" i="10"/>
  <c r="F61" i="10"/>
  <c r="G61" i="10"/>
  <c r="E61" i="10"/>
  <c r="E57" i="10"/>
  <c r="F57" i="10"/>
  <c r="G57" i="10"/>
  <c r="E53" i="10"/>
  <c r="F53" i="10"/>
  <c r="G53" i="10"/>
  <c r="E49" i="10"/>
  <c r="F49" i="10"/>
  <c r="G49" i="10"/>
  <c r="E45" i="10"/>
  <c r="F45" i="10"/>
  <c r="G45" i="10"/>
  <c r="F40" i="10"/>
  <c r="G40" i="10"/>
  <c r="E40" i="10"/>
  <c r="E35" i="10"/>
  <c r="G35" i="10"/>
  <c r="F35" i="10"/>
  <c r="E31" i="10"/>
  <c r="G31" i="10"/>
  <c r="F31" i="10"/>
  <c r="F26" i="10"/>
  <c r="G26" i="10"/>
  <c r="E26" i="10"/>
  <c r="F22" i="10"/>
  <c r="G22" i="10"/>
  <c r="E22" i="10"/>
  <c r="F18" i="10"/>
  <c r="G18" i="10"/>
  <c r="E18" i="10"/>
  <c r="F14" i="10"/>
  <c r="G14" i="10"/>
  <c r="E14" i="10"/>
  <c r="G10" i="10"/>
  <c r="E10" i="10"/>
  <c r="F10" i="10"/>
  <c r="G6" i="10"/>
  <c r="E6" i="10"/>
  <c r="F6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H2" i="10"/>
  <c r="H1" i="10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D1" i="10"/>
  <c r="E1" i="10" s="1"/>
  <c r="F1" i="10" s="1"/>
  <c r="G1" i="10" s="1"/>
  <c r="C1" i="10"/>
  <c r="H27" i="10" l="1"/>
  <c r="H44" i="10"/>
  <c r="H137" i="10"/>
  <c r="H176" i="10"/>
  <c r="H140" i="10"/>
  <c r="H36" i="10"/>
  <c r="H111" i="10"/>
  <c r="H121" i="10"/>
  <c r="H104" i="10"/>
  <c r="H96" i="10"/>
  <c r="H88" i="10"/>
  <c r="H188" i="10"/>
  <c r="H180" i="10"/>
  <c r="H171" i="10"/>
  <c r="H159" i="10"/>
  <c r="H151" i="10"/>
  <c r="H138" i="10"/>
  <c r="H129" i="10"/>
  <c r="H113" i="10"/>
  <c r="H80" i="10"/>
  <c r="H48" i="10"/>
  <c r="H64" i="10"/>
  <c r="H13" i="10"/>
  <c r="H187" i="10"/>
  <c r="H179" i="10"/>
  <c r="H163" i="10"/>
  <c r="H155" i="10"/>
  <c r="H72" i="10"/>
  <c r="H56" i="10"/>
  <c r="H5" i="10"/>
  <c r="H103" i="10"/>
  <c r="H8" i="10"/>
  <c r="H39" i="10"/>
  <c r="H21" i="10"/>
  <c r="H154" i="10"/>
  <c r="H112" i="10"/>
  <c r="H79" i="10"/>
  <c r="H63" i="10"/>
  <c r="H47" i="10"/>
  <c r="H20" i="10"/>
  <c r="H190" i="10"/>
  <c r="H95" i="10"/>
  <c r="H38" i="10"/>
  <c r="H12" i="10"/>
  <c r="H182" i="10"/>
  <c r="H147" i="10"/>
  <c r="H30" i="10"/>
  <c r="H146" i="10"/>
  <c r="H71" i="10"/>
  <c r="H186" i="10"/>
  <c r="H165" i="10"/>
  <c r="H161" i="10"/>
  <c r="H127" i="10"/>
  <c r="H119" i="10"/>
  <c r="H98" i="10"/>
  <c r="H120" i="10"/>
  <c r="H29" i="10"/>
  <c r="H169" i="10"/>
  <c r="H145" i="10"/>
  <c r="H141" i="10"/>
  <c r="H110" i="10"/>
  <c r="H102" i="10"/>
  <c r="H90" i="10"/>
  <c r="H82" i="10"/>
  <c r="H74" i="10"/>
  <c r="H66" i="10"/>
  <c r="H87" i="10"/>
  <c r="H55" i="10"/>
  <c r="H157" i="10"/>
  <c r="H149" i="10"/>
  <c r="H135" i="10"/>
  <c r="H131" i="10"/>
  <c r="H123" i="10"/>
  <c r="H115" i="10"/>
  <c r="H94" i="10"/>
  <c r="H54" i="10"/>
  <c r="H7" i="10"/>
  <c r="H70" i="10"/>
  <c r="H23" i="10"/>
  <c r="H100" i="10"/>
  <c r="H92" i="10"/>
  <c r="H76" i="10"/>
  <c r="H78" i="10"/>
  <c r="H62" i="10"/>
  <c r="H58" i="10"/>
  <c r="H41" i="10"/>
  <c r="H28" i="10"/>
  <c r="H192" i="10"/>
  <c r="H167" i="10"/>
  <c r="H125" i="10"/>
  <c r="H117" i="10"/>
  <c r="H43" i="10"/>
  <c r="H34" i="10"/>
  <c r="H25" i="10"/>
  <c r="H173" i="10"/>
  <c r="H153" i="10"/>
  <c r="H106" i="10"/>
  <c r="H86" i="10"/>
  <c r="H37" i="10"/>
  <c r="H19" i="10"/>
  <c r="H11" i="10"/>
  <c r="H143" i="10"/>
  <c r="H133" i="10"/>
  <c r="H108" i="10"/>
  <c r="H84" i="10"/>
  <c r="H68" i="10"/>
  <c r="H183" i="10"/>
  <c r="H184" i="10"/>
  <c r="H175" i="10"/>
  <c r="H16" i="10"/>
  <c r="H4" i="10"/>
  <c r="H46" i="10"/>
  <c r="H52" i="10"/>
  <c r="H191" i="10"/>
  <c r="H174" i="10"/>
  <c r="H158" i="10"/>
  <c r="H142" i="10"/>
  <c r="H128" i="10"/>
  <c r="H116" i="10"/>
  <c r="H107" i="10"/>
  <c r="H83" i="10"/>
  <c r="H67" i="10"/>
  <c r="H51" i="10"/>
  <c r="H33" i="10"/>
  <c r="H50" i="10"/>
  <c r="H32" i="10"/>
  <c r="H60" i="10"/>
  <c r="H17" i="10"/>
  <c r="H24" i="10"/>
  <c r="H168" i="10"/>
  <c r="H160" i="10"/>
  <c r="H134" i="10"/>
  <c r="H109" i="10"/>
  <c r="H150" i="10"/>
  <c r="H99" i="10"/>
  <c r="H75" i="10"/>
  <c r="H42" i="10"/>
  <c r="H178" i="10"/>
  <c r="H177" i="10"/>
  <c r="H164" i="10"/>
  <c r="H122" i="10"/>
  <c r="H105" i="10"/>
  <c r="H89" i="10"/>
  <c r="H81" i="10"/>
  <c r="H73" i="10"/>
  <c r="H65" i="10"/>
  <c r="H53" i="10"/>
  <c r="H45" i="10"/>
  <c r="H35" i="10"/>
  <c r="H26" i="10"/>
  <c r="H22" i="10"/>
  <c r="H18" i="10"/>
  <c r="H93" i="10"/>
  <c r="H15" i="10"/>
  <c r="H166" i="10"/>
  <c r="H162" i="10"/>
  <c r="H136" i="10"/>
  <c r="H59" i="10"/>
  <c r="H185" i="10"/>
  <c r="H172" i="10"/>
  <c r="H156" i="10"/>
  <c r="H130" i="10"/>
  <c r="H118" i="10"/>
  <c r="H101" i="10"/>
  <c r="H40" i="10"/>
  <c r="H10" i="10"/>
  <c r="H170" i="10"/>
  <c r="H132" i="10"/>
  <c r="H124" i="10"/>
  <c r="H3" i="10"/>
  <c r="H152" i="10"/>
  <c r="H148" i="10"/>
  <c r="H144" i="10"/>
  <c r="H139" i="10"/>
  <c r="H126" i="10"/>
  <c r="H97" i="10"/>
  <c r="H57" i="10"/>
  <c r="H49" i="10"/>
  <c r="H31" i="10"/>
  <c r="H14" i="10"/>
  <c r="H9" i="10"/>
  <c r="H91" i="10"/>
  <c r="H189" i="10"/>
  <c r="H181" i="10"/>
  <c r="H114" i="10"/>
  <c r="H85" i="10"/>
  <c r="H77" i="10"/>
  <c r="H69" i="10"/>
  <c r="H61" i="10"/>
  <c r="H6" i="10"/>
  <c r="I2" i="10"/>
  <c r="J2" i="10"/>
  <c r="I36" i="10" l="1"/>
  <c r="I111" i="10"/>
  <c r="I140" i="10"/>
  <c r="I27" i="10"/>
  <c r="I44" i="10"/>
  <c r="I137" i="10"/>
  <c r="I176" i="10"/>
  <c r="I121" i="10"/>
  <c r="I188" i="10"/>
  <c r="I155" i="10"/>
  <c r="I147" i="10"/>
  <c r="I138" i="10"/>
  <c r="I80" i="10"/>
  <c r="I163" i="10"/>
  <c r="I151" i="10"/>
  <c r="I104" i="10"/>
  <c r="I171" i="10"/>
  <c r="I64" i="10"/>
  <c r="I48" i="10"/>
  <c r="I5" i="10"/>
  <c r="I146" i="10"/>
  <c r="I180" i="10"/>
  <c r="I129" i="10"/>
  <c r="I113" i="10"/>
  <c r="I88" i="10"/>
  <c r="I56" i="10"/>
  <c r="I39" i="10"/>
  <c r="I21" i="10"/>
  <c r="I30" i="10"/>
  <c r="I13" i="10"/>
  <c r="I187" i="10"/>
  <c r="I179" i="10"/>
  <c r="I154" i="10"/>
  <c r="I103" i="10"/>
  <c r="I38" i="10"/>
  <c r="I186" i="10"/>
  <c r="I159" i="10"/>
  <c r="I96" i="10"/>
  <c r="I72" i="10"/>
  <c r="I120" i="10"/>
  <c r="I87" i="10"/>
  <c r="I71" i="10"/>
  <c r="I29" i="10"/>
  <c r="I12" i="10"/>
  <c r="I190" i="10"/>
  <c r="I112" i="10"/>
  <c r="I79" i="10"/>
  <c r="I63" i="10"/>
  <c r="I47" i="10"/>
  <c r="I182" i="10"/>
  <c r="I55" i="10"/>
  <c r="I20" i="10"/>
  <c r="I95" i="10"/>
  <c r="I157" i="10"/>
  <c r="I149" i="10"/>
  <c r="I98" i="10"/>
  <c r="I74" i="10"/>
  <c r="I66" i="10"/>
  <c r="I141" i="10"/>
  <c r="I131" i="10"/>
  <c r="I123" i="10"/>
  <c r="I115" i="10"/>
  <c r="I106" i="10"/>
  <c r="I173" i="10"/>
  <c r="I169" i="10"/>
  <c r="I161" i="10"/>
  <c r="I153" i="10"/>
  <c r="I145" i="10"/>
  <c r="I135" i="10"/>
  <c r="I94" i="10"/>
  <c r="I32" i="10"/>
  <c r="I11" i="10"/>
  <c r="I192" i="10"/>
  <c r="I175" i="10"/>
  <c r="I8" i="10"/>
  <c r="I165" i="10"/>
  <c r="I110" i="10"/>
  <c r="I102" i="10"/>
  <c r="I90" i="10"/>
  <c r="I28" i="10"/>
  <c r="I15" i="10"/>
  <c r="I184" i="10"/>
  <c r="I167" i="10"/>
  <c r="I117" i="10"/>
  <c r="I92" i="10"/>
  <c r="I76" i="10"/>
  <c r="I127" i="10"/>
  <c r="I70" i="10"/>
  <c r="I23" i="10"/>
  <c r="I143" i="10"/>
  <c r="I60" i="10"/>
  <c r="I17" i="10"/>
  <c r="I78" i="10"/>
  <c r="I62" i="10"/>
  <c r="I54" i="10"/>
  <c r="I50" i="10"/>
  <c r="I41" i="10"/>
  <c r="I7" i="10"/>
  <c r="I84" i="10"/>
  <c r="I68" i="10"/>
  <c r="I52" i="10"/>
  <c r="I34" i="10"/>
  <c r="I9" i="10"/>
  <c r="I183" i="10"/>
  <c r="I119" i="10"/>
  <c r="I82" i="10"/>
  <c r="I58" i="10"/>
  <c r="I37" i="10"/>
  <c r="I125" i="10"/>
  <c r="I166" i="10"/>
  <c r="I158" i="10"/>
  <c r="I142" i="10"/>
  <c r="I107" i="10"/>
  <c r="I59" i="10"/>
  <c r="I133" i="10"/>
  <c r="I108" i="10"/>
  <c r="I100" i="10"/>
  <c r="I43" i="10"/>
  <c r="I174" i="10"/>
  <c r="I132" i="10"/>
  <c r="I124" i="10"/>
  <c r="I91" i="10"/>
  <c r="I75" i="10"/>
  <c r="I42" i="10"/>
  <c r="I24" i="10"/>
  <c r="I4" i="10"/>
  <c r="I46" i="10"/>
  <c r="I25" i="10"/>
  <c r="I170" i="10"/>
  <c r="I162" i="10"/>
  <c r="I150" i="10"/>
  <c r="I136" i="10"/>
  <c r="I99" i="10"/>
  <c r="I178" i="10"/>
  <c r="I189" i="10"/>
  <c r="I181" i="10"/>
  <c r="I172" i="10"/>
  <c r="I164" i="10"/>
  <c r="I156" i="10"/>
  <c r="I148" i="10"/>
  <c r="I109" i="10"/>
  <c r="I97" i="10"/>
  <c r="I86" i="10"/>
  <c r="I128" i="10"/>
  <c r="I51" i="10"/>
  <c r="I33" i="10"/>
  <c r="I160" i="10"/>
  <c r="I114" i="10"/>
  <c r="I93" i="10"/>
  <c r="I85" i="10"/>
  <c r="I77" i="10"/>
  <c r="I69" i="10"/>
  <c r="I61" i="10"/>
  <c r="I49" i="10"/>
  <c r="I40" i="10"/>
  <c r="I31" i="10"/>
  <c r="I6" i="10"/>
  <c r="I152" i="10"/>
  <c r="I139" i="10"/>
  <c r="I134" i="10"/>
  <c r="I122" i="10"/>
  <c r="I105" i="10"/>
  <c r="I89" i="10"/>
  <c r="I81" i="10"/>
  <c r="I73" i="10"/>
  <c r="I65" i="10"/>
  <c r="I22" i="10"/>
  <c r="I144" i="10"/>
  <c r="I126" i="10"/>
  <c r="I57" i="10"/>
  <c r="I14" i="10"/>
  <c r="I19" i="10"/>
  <c r="I191" i="10"/>
  <c r="I83" i="10"/>
  <c r="I16" i="10"/>
  <c r="I3" i="10"/>
  <c r="I185" i="10"/>
  <c r="I130" i="10"/>
  <c r="I118" i="10"/>
  <c r="I101" i="10"/>
  <c r="I53" i="10"/>
  <c r="I45" i="10"/>
  <c r="I35" i="10"/>
  <c r="I26" i="10"/>
  <c r="I18" i="10"/>
  <c r="I10" i="10"/>
  <c r="I116" i="10"/>
  <c r="I67" i="10"/>
  <c r="I177" i="10"/>
  <c r="I168" i="10"/>
  <c r="J36" i="10"/>
  <c r="J111" i="10"/>
  <c r="J140" i="10"/>
  <c r="J176" i="10"/>
  <c r="J27" i="10"/>
  <c r="J44" i="10"/>
  <c r="J137" i="10"/>
  <c r="J180" i="10"/>
  <c r="J96" i="10"/>
  <c r="J171" i="10"/>
  <c r="J121" i="10"/>
  <c r="J88" i="10"/>
  <c r="J72" i="10"/>
  <c r="J188" i="10"/>
  <c r="J163" i="10"/>
  <c r="J159" i="10"/>
  <c r="J151" i="10"/>
  <c r="J138" i="10"/>
  <c r="J104" i="10"/>
  <c r="J147" i="10"/>
  <c r="J56" i="10"/>
  <c r="J39" i="10"/>
  <c r="J179" i="10"/>
  <c r="J80" i="10"/>
  <c r="J48" i="10"/>
  <c r="J30" i="10"/>
  <c r="J21" i="10"/>
  <c r="J13" i="10"/>
  <c r="J5" i="10"/>
  <c r="J112" i="10"/>
  <c r="J38" i="10"/>
  <c r="J20" i="10"/>
  <c r="J186" i="10"/>
  <c r="J129" i="10"/>
  <c r="J113" i="10"/>
  <c r="J64" i="10"/>
  <c r="J120" i="10"/>
  <c r="J79" i="10"/>
  <c r="J63" i="10"/>
  <c r="J55" i="10"/>
  <c r="J47" i="10"/>
  <c r="J8" i="10"/>
  <c r="J187" i="10"/>
  <c r="J12" i="10"/>
  <c r="J182" i="10"/>
  <c r="J155" i="10"/>
  <c r="J87" i="10"/>
  <c r="J71" i="10"/>
  <c r="J154" i="10"/>
  <c r="J149" i="10"/>
  <c r="J131" i="10"/>
  <c r="J123" i="10"/>
  <c r="J115" i="10"/>
  <c r="J90" i="10"/>
  <c r="J82" i="10"/>
  <c r="J74" i="10"/>
  <c r="J66" i="10"/>
  <c r="J58" i="10"/>
  <c r="J146" i="10"/>
  <c r="J95" i="10"/>
  <c r="J173" i="10"/>
  <c r="J161" i="10"/>
  <c r="J153" i="10"/>
  <c r="J145" i="10"/>
  <c r="J141" i="10"/>
  <c r="J110" i="10"/>
  <c r="J103" i="10"/>
  <c r="J190" i="10"/>
  <c r="J157" i="10"/>
  <c r="J127" i="10"/>
  <c r="J119" i="10"/>
  <c r="J106" i="10"/>
  <c r="J98" i="10"/>
  <c r="J94" i="10"/>
  <c r="J86" i="10"/>
  <c r="J78" i="10"/>
  <c r="J70" i="10"/>
  <c r="J62" i="10"/>
  <c r="J54" i="10"/>
  <c r="J46" i="10"/>
  <c r="J41" i="10"/>
  <c r="J28" i="10"/>
  <c r="J7" i="10"/>
  <c r="J125" i="10"/>
  <c r="J29" i="10"/>
  <c r="J50" i="10"/>
  <c r="J32" i="10"/>
  <c r="J192" i="10"/>
  <c r="J133" i="10"/>
  <c r="J84" i="10"/>
  <c r="J68" i="10"/>
  <c r="J102" i="10"/>
  <c r="J37" i="10"/>
  <c r="J19" i="10"/>
  <c r="J15" i="10"/>
  <c r="J175" i="10"/>
  <c r="J100" i="10"/>
  <c r="J169" i="10"/>
  <c r="J165" i="10"/>
  <c r="J135" i="10"/>
  <c r="J23" i="10"/>
  <c r="J11" i="10"/>
  <c r="J184" i="10"/>
  <c r="J167" i="10"/>
  <c r="J117" i="10"/>
  <c r="J92" i="10"/>
  <c r="J76" i="10"/>
  <c r="J60" i="10"/>
  <c r="J17" i="10"/>
  <c r="J143" i="10"/>
  <c r="J108" i="10"/>
  <c r="J43" i="10"/>
  <c r="J142" i="10"/>
  <c r="J128" i="10"/>
  <c r="J116" i="10"/>
  <c r="J107" i="10"/>
  <c r="J42" i="10"/>
  <c r="J24" i="10"/>
  <c r="J52" i="10"/>
  <c r="J25" i="10"/>
  <c r="J191" i="10"/>
  <c r="J170" i="10"/>
  <c r="J162" i="10"/>
  <c r="J99" i="10"/>
  <c r="J91" i="10"/>
  <c r="J75" i="10"/>
  <c r="J178" i="10"/>
  <c r="J34" i="10"/>
  <c r="J9" i="10"/>
  <c r="J174" i="10"/>
  <c r="J166" i="10"/>
  <c r="J158" i="10"/>
  <c r="J132" i="10"/>
  <c r="J124" i="10"/>
  <c r="J16" i="10"/>
  <c r="J4" i="10"/>
  <c r="J130" i="10"/>
  <c r="J122" i="10"/>
  <c r="J114" i="10"/>
  <c r="J105" i="10"/>
  <c r="J189" i="10"/>
  <c r="J181" i="10"/>
  <c r="J177" i="10"/>
  <c r="J172" i="10"/>
  <c r="J160" i="10"/>
  <c r="J148" i="10"/>
  <c r="J139" i="10"/>
  <c r="J126" i="10"/>
  <c r="J57" i="10"/>
  <c r="J31" i="10"/>
  <c r="J156" i="10"/>
  <c r="J118" i="10"/>
  <c r="J83" i="10"/>
  <c r="J59" i="10"/>
  <c r="J33" i="10"/>
  <c r="J3" i="10"/>
  <c r="J152" i="10"/>
  <c r="J134" i="10"/>
  <c r="J109" i="10"/>
  <c r="J97" i="10"/>
  <c r="J89" i="10"/>
  <c r="J81" i="10"/>
  <c r="J73" i="10"/>
  <c r="J65" i="10"/>
  <c r="J61" i="10"/>
  <c r="J53" i="10"/>
  <c r="J26" i="10"/>
  <c r="J18" i="10"/>
  <c r="J10" i="10"/>
  <c r="J150" i="10"/>
  <c r="J168" i="10"/>
  <c r="J164" i="10"/>
  <c r="J69" i="10"/>
  <c r="J40" i="10"/>
  <c r="J136" i="10"/>
  <c r="J67" i="10"/>
  <c r="J49" i="10"/>
  <c r="J35" i="10"/>
  <c r="J183" i="10"/>
  <c r="J51" i="10"/>
  <c r="J185" i="10"/>
  <c r="J144" i="10"/>
  <c r="J101" i="10"/>
  <c r="J93" i="10"/>
  <c r="J85" i="10"/>
  <c r="J77" i="10"/>
  <c r="J45" i="10"/>
  <c r="J22" i="10"/>
  <c r="J14" i="10"/>
  <c r="J6" i="10"/>
  <c r="E163" i="9"/>
  <c r="H163" i="9"/>
  <c r="G163" i="9"/>
  <c r="D163" i="9"/>
  <c r="F163" i="9"/>
  <c r="I163" i="9"/>
  <c r="K2" i="10"/>
  <c r="K27" i="10" l="1"/>
  <c r="K44" i="10"/>
  <c r="K137" i="10"/>
  <c r="K176" i="10"/>
  <c r="K36" i="10"/>
  <c r="K111" i="10"/>
  <c r="K140" i="10"/>
  <c r="K180" i="10"/>
  <c r="K171" i="10"/>
  <c r="K159" i="10"/>
  <c r="K151" i="10"/>
  <c r="K129" i="10"/>
  <c r="K113" i="10"/>
  <c r="K104" i="10"/>
  <c r="K80" i="10"/>
  <c r="K188" i="10"/>
  <c r="K88" i="10"/>
  <c r="K64" i="10"/>
  <c r="K48" i="10"/>
  <c r="K30" i="10"/>
  <c r="K179" i="10"/>
  <c r="K163" i="10"/>
  <c r="K155" i="10"/>
  <c r="K138" i="10"/>
  <c r="K121" i="10"/>
  <c r="K72" i="10"/>
  <c r="K21" i="10"/>
  <c r="K13" i="10"/>
  <c r="K5" i="10"/>
  <c r="K147" i="10"/>
  <c r="K96" i="10"/>
  <c r="K56" i="10"/>
  <c r="K39" i="10"/>
  <c r="K187" i="10"/>
  <c r="K95" i="10"/>
  <c r="K87" i="10"/>
  <c r="K71" i="10"/>
  <c r="K47" i="10"/>
  <c r="K29" i="10"/>
  <c r="K8" i="10"/>
  <c r="K103" i="10"/>
  <c r="K55" i="10"/>
  <c r="K38" i="10"/>
  <c r="K154" i="10"/>
  <c r="K20" i="10"/>
  <c r="K186" i="10"/>
  <c r="K146" i="10"/>
  <c r="K120" i="10"/>
  <c r="K79" i="10"/>
  <c r="K63" i="10"/>
  <c r="K12" i="10"/>
  <c r="K190" i="10"/>
  <c r="K173" i="10"/>
  <c r="K165" i="10"/>
  <c r="K157" i="10"/>
  <c r="K149" i="10"/>
  <c r="K141" i="10"/>
  <c r="K127" i="10"/>
  <c r="K119" i="10"/>
  <c r="K110" i="10"/>
  <c r="K98" i="10"/>
  <c r="K86" i="10"/>
  <c r="K78" i="10"/>
  <c r="K70" i="10"/>
  <c r="K54" i="10"/>
  <c r="K112" i="10"/>
  <c r="K161" i="10"/>
  <c r="K153" i="10"/>
  <c r="K145" i="10"/>
  <c r="K135" i="10"/>
  <c r="K131" i="10"/>
  <c r="K123" i="10"/>
  <c r="K115" i="10"/>
  <c r="K106" i="10"/>
  <c r="K102" i="10"/>
  <c r="K94" i="10"/>
  <c r="K90" i="10"/>
  <c r="K82" i="10"/>
  <c r="K74" i="10"/>
  <c r="K66" i="10"/>
  <c r="K50" i="10"/>
  <c r="K32" i="10"/>
  <c r="K23" i="10"/>
  <c r="K15" i="10"/>
  <c r="K175" i="10"/>
  <c r="K143" i="10"/>
  <c r="K117" i="10"/>
  <c r="K41" i="10"/>
  <c r="K100" i="10"/>
  <c r="K92" i="10"/>
  <c r="K76" i="10"/>
  <c r="K58" i="10"/>
  <c r="K28" i="10"/>
  <c r="K133" i="10"/>
  <c r="K125" i="10"/>
  <c r="K43" i="10"/>
  <c r="K17" i="10"/>
  <c r="K9" i="10"/>
  <c r="K182" i="10"/>
  <c r="K62" i="10"/>
  <c r="K46" i="10"/>
  <c r="K37" i="10"/>
  <c r="K19" i="10"/>
  <c r="K11" i="10"/>
  <c r="K7" i="10"/>
  <c r="K192" i="10"/>
  <c r="K167" i="10"/>
  <c r="K108" i="10"/>
  <c r="K84" i="10"/>
  <c r="K68" i="10"/>
  <c r="K52" i="10"/>
  <c r="K34" i="10"/>
  <c r="K183" i="10"/>
  <c r="K60" i="10"/>
  <c r="K150" i="10"/>
  <c r="K136" i="10"/>
  <c r="K83" i="10"/>
  <c r="K67" i="10"/>
  <c r="K59" i="10"/>
  <c r="K33" i="10"/>
  <c r="K16" i="10"/>
  <c r="K4" i="10"/>
  <c r="K178" i="10"/>
  <c r="K162" i="10"/>
  <c r="K132" i="10"/>
  <c r="K124" i="10"/>
  <c r="K51" i="10"/>
  <c r="K169" i="10"/>
  <c r="K184" i="10"/>
  <c r="K25" i="10"/>
  <c r="K174" i="10"/>
  <c r="K166" i="10"/>
  <c r="K158" i="10"/>
  <c r="K142" i="10"/>
  <c r="K107" i="10"/>
  <c r="K91" i="10"/>
  <c r="K75" i="10"/>
  <c r="K42" i="10"/>
  <c r="K24" i="10"/>
  <c r="K3" i="10"/>
  <c r="K189" i="10"/>
  <c r="K181" i="10"/>
  <c r="K139" i="10"/>
  <c r="K134" i="10"/>
  <c r="K130" i="10"/>
  <c r="K109" i="10"/>
  <c r="K101" i="10"/>
  <c r="K93" i="10"/>
  <c r="K85" i="10"/>
  <c r="K77" i="10"/>
  <c r="K69" i="10"/>
  <c r="K168" i="10"/>
  <c r="K144" i="10"/>
  <c r="K122" i="10"/>
  <c r="K61" i="10"/>
  <c r="K191" i="10"/>
  <c r="K116" i="10"/>
  <c r="K172" i="10"/>
  <c r="K160" i="10"/>
  <c r="K118" i="10"/>
  <c r="K89" i="10"/>
  <c r="K81" i="10"/>
  <c r="K73" i="10"/>
  <c r="K65" i="10"/>
  <c r="K49" i="10"/>
  <c r="K40" i="10"/>
  <c r="K35" i="10"/>
  <c r="K22" i="10"/>
  <c r="K14" i="10"/>
  <c r="K10" i="10"/>
  <c r="K170" i="10"/>
  <c r="K185" i="10"/>
  <c r="K126" i="10"/>
  <c r="K114" i="10"/>
  <c r="K53" i="10"/>
  <c r="K45" i="10"/>
  <c r="K6" i="10"/>
  <c r="K128" i="10"/>
  <c r="K99" i="10"/>
  <c r="K177" i="10"/>
  <c r="K164" i="10"/>
  <c r="K156" i="10"/>
  <c r="K152" i="10"/>
  <c r="K148" i="10"/>
  <c r="K105" i="10"/>
  <c r="K97" i="10"/>
  <c r="K57" i="10"/>
  <c r="K31" i="10"/>
  <c r="K26" i="10"/>
  <c r="K18" i="10"/>
  <c r="L2" i="10"/>
  <c r="L27" i="10" l="1"/>
  <c r="L44" i="10"/>
  <c r="L137" i="10"/>
  <c r="L176" i="10"/>
  <c r="L36" i="10"/>
  <c r="L111" i="10"/>
  <c r="L140" i="10"/>
  <c r="L147" i="10"/>
  <c r="L171" i="10"/>
  <c r="L159" i="10"/>
  <c r="L155" i="10"/>
  <c r="L151" i="10"/>
  <c r="L129" i="10"/>
  <c r="L113" i="10"/>
  <c r="L104" i="10"/>
  <c r="L188" i="10"/>
  <c r="L180" i="10"/>
  <c r="L163" i="10"/>
  <c r="L96" i="10"/>
  <c r="L88" i="10"/>
  <c r="L72" i="10"/>
  <c r="L39" i="10"/>
  <c r="L30" i="10"/>
  <c r="L21" i="10"/>
  <c r="L187" i="10"/>
  <c r="L154" i="10"/>
  <c r="L80" i="10"/>
  <c r="L13" i="10"/>
  <c r="L121" i="10"/>
  <c r="L5" i="10"/>
  <c r="L179" i="10"/>
  <c r="L120" i="10"/>
  <c r="L87" i="10"/>
  <c r="L71" i="10"/>
  <c r="L55" i="10"/>
  <c r="L38" i="10"/>
  <c r="L20" i="10"/>
  <c r="L56" i="10"/>
  <c r="L146" i="10"/>
  <c r="L29" i="10"/>
  <c r="L186" i="10"/>
  <c r="L48" i="10"/>
  <c r="L112" i="10"/>
  <c r="L103" i="10"/>
  <c r="L79" i="10"/>
  <c r="L63" i="10"/>
  <c r="L47" i="10"/>
  <c r="L138" i="10"/>
  <c r="L95" i="10"/>
  <c r="L12" i="10"/>
  <c r="L8" i="10"/>
  <c r="L182" i="10"/>
  <c r="L165" i="10"/>
  <c r="L135" i="10"/>
  <c r="L131" i="10"/>
  <c r="L123" i="10"/>
  <c r="L115" i="10"/>
  <c r="L106" i="10"/>
  <c r="L102" i="10"/>
  <c r="L98" i="10"/>
  <c r="L94" i="10"/>
  <c r="L90" i="10"/>
  <c r="L82" i="10"/>
  <c r="L74" i="10"/>
  <c r="L66" i="10"/>
  <c r="L62" i="10"/>
  <c r="L64" i="10"/>
  <c r="L173" i="10"/>
  <c r="L169" i="10"/>
  <c r="L161" i="10"/>
  <c r="L157" i="10"/>
  <c r="L153" i="10"/>
  <c r="L149" i="10"/>
  <c r="L141" i="10"/>
  <c r="L86" i="10"/>
  <c r="L78" i="10"/>
  <c r="L70" i="10"/>
  <c r="L145" i="10"/>
  <c r="L127" i="10"/>
  <c r="L119" i="10"/>
  <c r="L110" i="10"/>
  <c r="L46" i="10"/>
  <c r="L37" i="10"/>
  <c r="L19" i="10"/>
  <c r="L184" i="10"/>
  <c r="L143" i="10"/>
  <c r="L133" i="10"/>
  <c r="L117" i="10"/>
  <c r="L108" i="10"/>
  <c r="L50" i="10"/>
  <c r="L15" i="10"/>
  <c r="L7" i="10"/>
  <c r="L125" i="10"/>
  <c r="L58" i="10"/>
  <c r="L23" i="10"/>
  <c r="L175" i="10"/>
  <c r="L100" i="10"/>
  <c r="L84" i="10"/>
  <c r="L68" i="10"/>
  <c r="L52" i="10"/>
  <c r="L190" i="10"/>
  <c r="L41" i="10"/>
  <c r="L32" i="10"/>
  <c r="L28" i="10"/>
  <c r="L43" i="10"/>
  <c r="L25" i="10"/>
  <c r="L9" i="10"/>
  <c r="L191" i="10"/>
  <c r="L183" i="10"/>
  <c r="L54" i="10"/>
  <c r="L166" i="10"/>
  <c r="L158" i="10"/>
  <c r="L142" i="10"/>
  <c r="L132" i="10"/>
  <c r="L124" i="10"/>
  <c r="L107" i="10"/>
  <c r="L99" i="10"/>
  <c r="L91" i="10"/>
  <c r="L75" i="10"/>
  <c r="L59" i="10"/>
  <c r="L178" i="10"/>
  <c r="L3" i="10"/>
  <c r="L11" i="10"/>
  <c r="L192" i="10"/>
  <c r="L60" i="10"/>
  <c r="L34" i="10"/>
  <c r="L170" i="10"/>
  <c r="L162" i="10"/>
  <c r="L16" i="10"/>
  <c r="L4" i="10"/>
  <c r="L76" i="10"/>
  <c r="L174" i="10"/>
  <c r="L150" i="10"/>
  <c r="L136" i="10"/>
  <c r="L128" i="10"/>
  <c r="L116" i="10"/>
  <c r="L83" i="10"/>
  <c r="L67" i="10"/>
  <c r="L51" i="10"/>
  <c r="L42" i="10"/>
  <c r="L33" i="10"/>
  <c r="L134" i="10"/>
  <c r="L130" i="10"/>
  <c r="L122" i="10"/>
  <c r="L114" i="10"/>
  <c r="L101" i="10"/>
  <c r="L89" i="10"/>
  <c r="L81" i="10"/>
  <c r="L73" i="10"/>
  <c r="L65" i="10"/>
  <c r="L167" i="10"/>
  <c r="L17" i="10"/>
  <c r="L181" i="10"/>
  <c r="L164" i="10"/>
  <c r="L152" i="10"/>
  <c r="L139" i="10"/>
  <c r="L93" i="10"/>
  <c r="L85" i="10"/>
  <c r="L77" i="10"/>
  <c r="L69" i="10"/>
  <c r="L61" i="10"/>
  <c r="L6" i="10"/>
  <c r="L126" i="10"/>
  <c r="L24" i="10"/>
  <c r="L156" i="10"/>
  <c r="L53" i="10"/>
  <c r="L45" i="10"/>
  <c r="L35" i="10"/>
  <c r="L22" i="10"/>
  <c r="L14" i="10"/>
  <c r="L189" i="10"/>
  <c r="L109" i="10"/>
  <c r="L26" i="10"/>
  <c r="L92" i="10"/>
  <c r="L177" i="10"/>
  <c r="L168" i="10"/>
  <c r="L148" i="10"/>
  <c r="L144" i="10"/>
  <c r="L118" i="10"/>
  <c r="L40" i="10"/>
  <c r="L10" i="10"/>
  <c r="L185" i="10"/>
  <c r="L172" i="10"/>
  <c r="L160" i="10"/>
  <c r="L105" i="10"/>
  <c r="L97" i="10"/>
  <c r="L57" i="10"/>
  <c r="L49" i="10"/>
  <c r="L31" i="10"/>
  <c r="L18" i="10"/>
  <c r="J163" i="9"/>
  <c r="K163" i="9"/>
  <c r="M2" i="10"/>
  <c r="M36" i="10" l="1"/>
  <c r="M111" i="10"/>
  <c r="M140" i="10"/>
  <c r="M27" i="10"/>
  <c r="M44" i="10"/>
  <c r="M137" i="10"/>
  <c r="M176" i="10"/>
  <c r="M180" i="10"/>
  <c r="M163" i="10"/>
  <c r="M159" i="10"/>
  <c r="M155" i="10"/>
  <c r="M151" i="10"/>
  <c r="M147" i="10"/>
  <c r="M129" i="10"/>
  <c r="M113" i="10"/>
  <c r="M96" i="10"/>
  <c r="M188" i="10"/>
  <c r="M171" i="10"/>
  <c r="M138" i="10"/>
  <c r="M121" i="10"/>
  <c r="M88" i="10"/>
  <c r="M72" i="10"/>
  <c r="M104" i="10"/>
  <c r="M56" i="10"/>
  <c r="M48" i="10"/>
  <c r="M30" i="10"/>
  <c r="M5" i="10"/>
  <c r="M39" i="10"/>
  <c r="M21" i="10"/>
  <c r="M13" i="10"/>
  <c r="M112" i="10"/>
  <c r="M79" i="10"/>
  <c r="M63" i="10"/>
  <c r="M47" i="10"/>
  <c r="M29" i="10"/>
  <c r="M12" i="10"/>
  <c r="M64" i="10"/>
  <c r="M179" i="10"/>
  <c r="M95" i="10"/>
  <c r="M146" i="10"/>
  <c r="M120" i="10"/>
  <c r="M87" i="10"/>
  <c r="M71" i="10"/>
  <c r="M38" i="10"/>
  <c r="M20" i="10"/>
  <c r="M190" i="10"/>
  <c r="M186" i="10"/>
  <c r="M165" i="10"/>
  <c r="M154" i="10"/>
  <c r="M8" i="10"/>
  <c r="M182" i="10"/>
  <c r="M187" i="10"/>
  <c r="M103" i="10"/>
  <c r="M173" i="10"/>
  <c r="M153" i="10"/>
  <c r="M123" i="10"/>
  <c r="M119" i="10"/>
  <c r="M110" i="10"/>
  <c r="M54" i="10"/>
  <c r="M161" i="10"/>
  <c r="M135" i="10"/>
  <c r="M102" i="10"/>
  <c r="M98" i="10"/>
  <c r="M86" i="10"/>
  <c r="M78" i="10"/>
  <c r="M70" i="10"/>
  <c r="M80" i="10"/>
  <c r="M169" i="10"/>
  <c r="M141" i="10"/>
  <c r="M127" i="10"/>
  <c r="M106" i="10"/>
  <c r="M58" i="10"/>
  <c r="M41" i="10"/>
  <c r="M23" i="10"/>
  <c r="M15" i="10"/>
  <c r="M133" i="10"/>
  <c r="M55" i="10"/>
  <c r="M131" i="10"/>
  <c r="M74" i="10"/>
  <c r="M37" i="10"/>
  <c r="M19" i="10"/>
  <c r="M175" i="10"/>
  <c r="M117" i="10"/>
  <c r="M108" i="10"/>
  <c r="M84" i="10"/>
  <c r="M68" i="10"/>
  <c r="M115" i="10"/>
  <c r="M82" i="10"/>
  <c r="M50" i="10"/>
  <c r="M184" i="10"/>
  <c r="M167" i="10"/>
  <c r="M100" i="10"/>
  <c r="M52" i="10"/>
  <c r="M191" i="10"/>
  <c r="M145" i="10"/>
  <c r="M94" i="10"/>
  <c r="M90" i="10"/>
  <c r="M46" i="10"/>
  <c r="M11" i="10"/>
  <c r="M92" i="10"/>
  <c r="M76" i="10"/>
  <c r="M17" i="10"/>
  <c r="M32" i="10"/>
  <c r="M128" i="10"/>
  <c r="M116" i="10"/>
  <c r="M83" i="10"/>
  <c r="M67" i="10"/>
  <c r="M51" i="10"/>
  <c r="M33" i="10"/>
  <c r="M24" i="10"/>
  <c r="M62" i="10"/>
  <c r="M28" i="10"/>
  <c r="M7" i="10"/>
  <c r="M34" i="10"/>
  <c r="M183" i="10"/>
  <c r="M166" i="10"/>
  <c r="M158" i="10"/>
  <c r="M142" i="10"/>
  <c r="M59" i="10"/>
  <c r="M42" i="10"/>
  <c r="M3" i="10"/>
  <c r="M43" i="10"/>
  <c r="M174" i="10"/>
  <c r="M132" i="10"/>
  <c r="M124" i="10"/>
  <c r="M91" i="10"/>
  <c r="M75" i="10"/>
  <c r="M16" i="10"/>
  <c r="M4" i="10"/>
  <c r="M181" i="10"/>
  <c r="M126" i="10"/>
  <c r="M118" i="10"/>
  <c r="M105" i="10"/>
  <c r="M93" i="10"/>
  <c r="M85" i="10"/>
  <c r="M77" i="10"/>
  <c r="M69" i="10"/>
  <c r="M157" i="10"/>
  <c r="M149" i="10"/>
  <c r="M143" i="10"/>
  <c r="M125" i="10"/>
  <c r="M25" i="10"/>
  <c r="M162" i="10"/>
  <c r="M136" i="10"/>
  <c r="M168" i="10"/>
  <c r="M164" i="10"/>
  <c r="M144" i="10"/>
  <c r="M57" i="10"/>
  <c r="M22" i="10"/>
  <c r="M14" i="10"/>
  <c r="M10" i="10"/>
  <c r="M40" i="10"/>
  <c r="M66" i="10"/>
  <c r="M170" i="10"/>
  <c r="M178" i="10"/>
  <c r="M189" i="10"/>
  <c r="M177" i="10"/>
  <c r="M160" i="10"/>
  <c r="M156" i="10"/>
  <c r="M114" i="10"/>
  <c r="M109" i="10"/>
  <c r="M49" i="10"/>
  <c r="M31" i="10"/>
  <c r="M9" i="10"/>
  <c r="M172" i="10"/>
  <c r="M139" i="10"/>
  <c r="M97" i="10"/>
  <c r="M192" i="10"/>
  <c r="M150" i="10"/>
  <c r="M107" i="10"/>
  <c r="M99" i="10"/>
  <c r="M185" i="10"/>
  <c r="M152" i="10"/>
  <c r="M148" i="10"/>
  <c r="M134" i="10"/>
  <c r="M122" i="10"/>
  <c r="M89" i="10"/>
  <c r="M81" i="10"/>
  <c r="M73" i="10"/>
  <c r="M65" i="10"/>
  <c r="M26" i="10"/>
  <c r="M18" i="10"/>
  <c r="M6" i="10"/>
  <c r="M60" i="10"/>
  <c r="M130" i="10"/>
  <c r="M101" i="10"/>
  <c r="M61" i="10"/>
  <c r="M53" i="10"/>
  <c r="M45" i="10"/>
  <c r="M35" i="10"/>
  <c r="L163" i="9"/>
  <c r="N2" i="10"/>
  <c r="N36" i="10" l="1"/>
  <c r="N111" i="10"/>
  <c r="N140" i="10"/>
  <c r="N27" i="10"/>
  <c r="N44" i="10"/>
  <c r="N137" i="10"/>
  <c r="N176" i="10"/>
  <c r="N188" i="10"/>
  <c r="N171" i="10"/>
  <c r="N159" i="10"/>
  <c r="N129" i="10"/>
  <c r="N113" i="10"/>
  <c r="N104" i="10"/>
  <c r="N96" i="10"/>
  <c r="N155" i="10"/>
  <c r="N147" i="10"/>
  <c r="N121" i="10"/>
  <c r="N88" i="10"/>
  <c r="N72" i="10"/>
  <c r="N180" i="10"/>
  <c r="N163" i="10"/>
  <c r="N151" i="10"/>
  <c r="N138" i="10"/>
  <c r="N64" i="10"/>
  <c r="N179" i="10"/>
  <c r="N154" i="10"/>
  <c r="N56" i="10"/>
  <c r="N13" i="10"/>
  <c r="N187" i="10"/>
  <c r="N146" i="10"/>
  <c r="N120" i="10"/>
  <c r="N87" i="10"/>
  <c r="N71" i="10"/>
  <c r="N38" i="10"/>
  <c r="N190" i="10"/>
  <c r="N80" i="10"/>
  <c r="N103" i="10"/>
  <c r="N95" i="10"/>
  <c r="N12" i="10"/>
  <c r="N39" i="10"/>
  <c r="N112" i="10"/>
  <c r="N47" i="10"/>
  <c r="N20" i="10"/>
  <c r="N8" i="10"/>
  <c r="N169" i="10"/>
  <c r="N48" i="10"/>
  <c r="N30" i="10"/>
  <c r="N5" i="10"/>
  <c r="N79" i="10"/>
  <c r="N63" i="10"/>
  <c r="N55" i="10"/>
  <c r="N29" i="10"/>
  <c r="N186" i="10"/>
  <c r="N182" i="10"/>
  <c r="N21" i="10"/>
  <c r="N131" i="10"/>
  <c r="N123" i="10"/>
  <c r="N115" i="10"/>
  <c r="N106" i="10"/>
  <c r="N98" i="10"/>
  <c r="N90" i="10"/>
  <c r="N82" i="10"/>
  <c r="N74" i="10"/>
  <c r="N66" i="10"/>
  <c r="N165" i="10"/>
  <c r="N157" i="10"/>
  <c r="N149" i="10"/>
  <c r="N141" i="10"/>
  <c r="N184" i="10"/>
  <c r="N135" i="10"/>
  <c r="N119" i="10"/>
  <c r="N70" i="10"/>
  <c r="N37" i="10"/>
  <c r="N19" i="10"/>
  <c r="N143" i="10"/>
  <c r="N108" i="10"/>
  <c r="N100" i="10"/>
  <c r="N161" i="10"/>
  <c r="N153" i="10"/>
  <c r="N145" i="10"/>
  <c r="N78" i="10"/>
  <c r="N50" i="10"/>
  <c r="N41" i="10"/>
  <c r="N32" i="10"/>
  <c r="N28" i="10"/>
  <c r="N15" i="10"/>
  <c r="N175" i="10"/>
  <c r="N167" i="10"/>
  <c r="N125" i="10"/>
  <c r="N84" i="10"/>
  <c r="N68" i="10"/>
  <c r="N52" i="10"/>
  <c r="N43" i="10"/>
  <c r="N34" i="10"/>
  <c r="N25" i="10"/>
  <c r="N9" i="10"/>
  <c r="N191" i="10"/>
  <c r="N127" i="10"/>
  <c r="N94" i="10"/>
  <c r="N86" i="10"/>
  <c r="N46" i="10"/>
  <c r="N23" i="10"/>
  <c r="N192" i="10"/>
  <c r="N133" i="10"/>
  <c r="N11" i="10"/>
  <c r="N92" i="10"/>
  <c r="N170" i="10"/>
  <c r="N162" i="10"/>
  <c r="N136" i="10"/>
  <c r="N132" i="10"/>
  <c r="N124" i="10"/>
  <c r="N99" i="10"/>
  <c r="N110" i="10"/>
  <c r="N62" i="10"/>
  <c r="N54" i="10"/>
  <c r="N166" i="10"/>
  <c r="N150" i="10"/>
  <c r="N107" i="10"/>
  <c r="N83" i="10"/>
  <c r="N67" i="10"/>
  <c r="N59" i="10"/>
  <c r="N42" i="10"/>
  <c r="N24" i="10"/>
  <c r="N4" i="10"/>
  <c r="N117" i="10"/>
  <c r="N60" i="10"/>
  <c r="N17" i="10"/>
  <c r="N174" i="10"/>
  <c r="N128" i="10"/>
  <c r="N116" i="10"/>
  <c r="N51" i="10"/>
  <c r="N178" i="10"/>
  <c r="N164" i="10"/>
  <c r="N156" i="10"/>
  <c r="N152" i="10"/>
  <c r="N148" i="10"/>
  <c r="N75" i="10"/>
  <c r="N189" i="10"/>
  <c r="N185" i="10"/>
  <c r="N181" i="10"/>
  <c r="N144" i="10"/>
  <c r="N134" i="10"/>
  <c r="N126" i="10"/>
  <c r="N101" i="10"/>
  <c r="N89" i="10"/>
  <c r="N81" i="10"/>
  <c r="N73" i="10"/>
  <c r="N65" i="10"/>
  <c r="N57" i="10"/>
  <c r="N49" i="10"/>
  <c r="N40" i="10"/>
  <c r="N22" i="10"/>
  <c r="N14" i="10"/>
  <c r="N61" i="10"/>
  <c r="N173" i="10"/>
  <c r="N102" i="10"/>
  <c r="N142" i="10"/>
  <c r="N177" i="10"/>
  <c r="N168" i="10"/>
  <c r="N114" i="10"/>
  <c r="N10" i="10"/>
  <c r="N183" i="10"/>
  <c r="N158" i="10"/>
  <c r="N33" i="10"/>
  <c r="N76" i="10"/>
  <c r="N172" i="10"/>
  <c r="N160" i="10"/>
  <c r="N139" i="10"/>
  <c r="N122" i="10"/>
  <c r="N109" i="10"/>
  <c r="N105" i="10"/>
  <c r="N93" i="10"/>
  <c r="N85" i="10"/>
  <c r="N77" i="10"/>
  <c r="N69" i="10"/>
  <c r="N53" i="10"/>
  <c r="N45" i="10"/>
  <c r="N35" i="10"/>
  <c r="N26" i="10"/>
  <c r="N18" i="10"/>
  <c r="N58" i="10"/>
  <c r="N7" i="10"/>
  <c r="N91" i="10"/>
  <c r="N16" i="10"/>
  <c r="N3" i="10"/>
  <c r="N130" i="10"/>
  <c r="N118" i="10"/>
  <c r="N97" i="10"/>
  <c r="N31" i="10"/>
  <c r="N6" i="10"/>
  <c r="M163" i="9"/>
  <c r="O2" i="10"/>
  <c r="O27" i="10" l="1"/>
  <c r="O44" i="10"/>
  <c r="O137" i="10"/>
  <c r="O176" i="10"/>
  <c r="O36" i="10"/>
  <c r="O111" i="10"/>
  <c r="O140" i="10"/>
  <c r="O163" i="10"/>
  <c r="O155" i="10"/>
  <c r="O147" i="10"/>
  <c r="O121" i="10"/>
  <c r="O104" i="10"/>
  <c r="O96" i="10"/>
  <c r="O88" i="10"/>
  <c r="O180" i="10"/>
  <c r="O171" i="10"/>
  <c r="O159" i="10"/>
  <c r="O151" i="10"/>
  <c r="O129" i="10"/>
  <c r="O113" i="10"/>
  <c r="O80" i="10"/>
  <c r="O21" i="10"/>
  <c r="O5" i="10"/>
  <c r="O138" i="10"/>
  <c r="O64" i="10"/>
  <c r="O48" i="10"/>
  <c r="O30" i="10"/>
  <c r="O179" i="10"/>
  <c r="O188" i="10"/>
  <c r="O72" i="10"/>
  <c r="O56" i="10"/>
  <c r="O39" i="10"/>
  <c r="O13" i="10"/>
  <c r="O154" i="10"/>
  <c r="O120" i="10"/>
  <c r="O103" i="10"/>
  <c r="O95" i="10"/>
  <c r="O190" i="10"/>
  <c r="O146" i="10"/>
  <c r="O112" i="10"/>
  <c r="O186" i="10"/>
  <c r="O87" i="10"/>
  <c r="O71" i="10"/>
  <c r="O55" i="10"/>
  <c r="O38" i="10"/>
  <c r="O169" i="10"/>
  <c r="O79" i="10"/>
  <c r="O63" i="10"/>
  <c r="O47" i="10"/>
  <c r="O20" i="10"/>
  <c r="O182" i="10"/>
  <c r="O12" i="10"/>
  <c r="O106" i="10"/>
  <c r="O187" i="10"/>
  <c r="O29" i="10"/>
  <c r="O165" i="10"/>
  <c r="O157" i="10"/>
  <c r="O149" i="10"/>
  <c r="O141" i="10"/>
  <c r="O127" i="10"/>
  <c r="O119" i="10"/>
  <c r="O98" i="10"/>
  <c r="O86" i="10"/>
  <c r="O78" i="10"/>
  <c r="O70" i="10"/>
  <c r="O8" i="10"/>
  <c r="O173" i="10"/>
  <c r="O110" i="10"/>
  <c r="O62" i="10"/>
  <c r="O58" i="10"/>
  <c r="O23" i="10"/>
  <c r="O15" i="10"/>
  <c r="O192" i="10"/>
  <c r="O133" i="10"/>
  <c r="O161" i="10"/>
  <c r="O153" i="10"/>
  <c r="O145" i="10"/>
  <c r="O131" i="10"/>
  <c r="O94" i="10"/>
  <c r="O90" i="10"/>
  <c r="O11" i="10"/>
  <c r="O115" i="10"/>
  <c r="O66" i="10"/>
  <c r="O50" i="10"/>
  <c r="O32" i="10"/>
  <c r="O7" i="10"/>
  <c r="O175" i="10"/>
  <c r="O108" i="10"/>
  <c r="O100" i="10"/>
  <c r="O92" i="10"/>
  <c r="O76" i="10"/>
  <c r="O60" i="10"/>
  <c r="O191" i="10"/>
  <c r="O74" i="10"/>
  <c r="O54" i="10"/>
  <c r="O41" i="10"/>
  <c r="O37" i="10"/>
  <c r="O28" i="10"/>
  <c r="O19" i="10"/>
  <c r="O184" i="10"/>
  <c r="O125" i="10"/>
  <c r="O25" i="10"/>
  <c r="O9" i="10"/>
  <c r="O123" i="10"/>
  <c r="O102" i="10"/>
  <c r="O117" i="10"/>
  <c r="O68" i="10"/>
  <c r="O150" i="10"/>
  <c r="O136" i="10"/>
  <c r="O124" i="10"/>
  <c r="O116" i="10"/>
  <c r="O135" i="10"/>
  <c r="O84" i="10"/>
  <c r="O52" i="10"/>
  <c r="O174" i="10"/>
  <c r="O142" i="10"/>
  <c r="O128" i="10"/>
  <c r="O99" i="10"/>
  <c r="O83" i="10"/>
  <c r="O67" i="10"/>
  <c r="O51" i="10"/>
  <c r="O33" i="10"/>
  <c r="O16" i="10"/>
  <c r="O4" i="10"/>
  <c r="O82" i="10"/>
  <c r="O143" i="10"/>
  <c r="O43" i="10"/>
  <c r="O34" i="10"/>
  <c r="O170" i="10"/>
  <c r="O162" i="10"/>
  <c r="O132" i="10"/>
  <c r="O168" i="10"/>
  <c r="O160" i="10"/>
  <c r="O152" i="10"/>
  <c r="O144" i="10"/>
  <c r="O134" i="10"/>
  <c r="O126" i="10"/>
  <c r="O118" i="10"/>
  <c r="O89" i="10"/>
  <c r="O81" i="10"/>
  <c r="O73" i="10"/>
  <c r="O65" i="10"/>
  <c r="O158" i="10"/>
  <c r="O107" i="10"/>
  <c r="O91" i="10"/>
  <c r="O185" i="10"/>
  <c r="O156" i="10"/>
  <c r="O139" i="10"/>
  <c r="O122" i="10"/>
  <c r="O101" i="10"/>
  <c r="O49" i="10"/>
  <c r="O45" i="10"/>
  <c r="O35" i="10"/>
  <c r="O26" i="10"/>
  <c r="O18" i="10"/>
  <c r="O6" i="10"/>
  <c r="O3" i="10"/>
  <c r="O167" i="10"/>
  <c r="O75" i="10"/>
  <c r="O42" i="10"/>
  <c r="O24" i="10"/>
  <c r="O178" i="10"/>
  <c r="O189" i="10"/>
  <c r="O181" i="10"/>
  <c r="O172" i="10"/>
  <c r="O148" i="10"/>
  <c r="O130" i="10"/>
  <c r="O93" i="10"/>
  <c r="O85" i="10"/>
  <c r="O77" i="10"/>
  <c r="O69" i="10"/>
  <c r="O61" i="10"/>
  <c r="O57" i="10"/>
  <c r="O46" i="10"/>
  <c r="O59" i="10"/>
  <c r="O105" i="10"/>
  <c r="O53" i="10"/>
  <c r="O183" i="10"/>
  <c r="O166" i="10"/>
  <c r="O164" i="10"/>
  <c r="O109" i="10"/>
  <c r="O97" i="10"/>
  <c r="O40" i="10"/>
  <c r="O31" i="10"/>
  <c r="O22" i="10"/>
  <c r="O14" i="10"/>
  <c r="O10" i="10"/>
  <c r="O17" i="10"/>
  <c r="O177" i="10"/>
  <c r="O114" i="10"/>
  <c r="N163" i="9"/>
  <c r="P2" i="10"/>
  <c r="P27" i="10" l="1"/>
  <c r="P44" i="10"/>
  <c r="P137" i="10"/>
  <c r="P176" i="10"/>
  <c r="P36" i="10"/>
  <c r="P111" i="10"/>
  <c r="P140" i="10"/>
  <c r="P188" i="10"/>
  <c r="P171" i="10"/>
  <c r="P163" i="10"/>
  <c r="P138" i="10"/>
  <c r="P121" i="10"/>
  <c r="P96" i="10"/>
  <c r="P80" i="10"/>
  <c r="P180" i="10"/>
  <c r="P155" i="10"/>
  <c r="P147" i="10"/>
  <c r="P104" i="10"/>
  <c r="P151" i="10"/>
  <c r="P129" i="10"/>
  <c r="P113" i="10"/>
  <c r="P64" i="10"/>
  <c r="P30" i="10"/>
  <c r="P187" i="10"/>
  <c r="P48" i="10"/>
  <c r="P39" i="10"/>
  <c r="P21" i="10"/>
  <c r="P13" i="10"/>
  <c r="P179" i="10"/>
  <c r="P154" i="10"/>
  <c r="P38" i="10"/>
  <c r="P12" i="10"/>
  <c r="P5" i="10"/>
  <c r="P120" i="10"/>
  <c r="P87" i="10"/>
  <c r="P71" i="10"/>
  <c r="P55" i="10"/>
  <c r="P88" i="10"/>
  <c r="P72" i="10"/>
  <c r="P103" i="10"/>
  <c r="P29" i="10"/>
  <c r="P20" i="10"/>
  <c r="P159" i="10"/>
  <c r="P56" i="10"/>
  <c r="P112" i="10"/>
  <c r="P79" i="10"/>
  <c r="P63" i="10"/>
  <c r="P47" i="10"/>
  <c r="P190" i="10"/>
  <c r="P186" i="10"/>
  <c r="P182" i="10"/>
  <c r="P169" i="10"/>
  <c r="P165" i="10"/>
  <c r="P141" i="10"/>
  <c r="P135" i="10"/>
  <c r="P102" i="10"/>
  <c r="P86" i="10"/>
  <c r="P78" i="10"/>
  <c r="P70" i="10"/>
  <c r="P62" i="10"/>
  <c r="P58" i="10"/>
  <c r="P173" i="10"/>
  <c r="P127" i="10"/>
  <c r="P119" i="10"/>
  <c r="P106" i="10"/>
  <c r="P161" i="10"/>
  <c r="P153" i="10"/>
  <c r="P149" i="10"/>
  <c r="P145" i="10"/>
  <c r="P90" i="10"/>
  <c r="P82" i="10"/>
  <c r="P74" i="10"/>
  <c r="P66" i="10"/>
  <c r="P50" i="10"/>
  <c r="P28" i="10"/>
  <c r="P11" i="10"/>
  <c r="P184" i="10"/>
  <c r="P167" i="10"/>
  <c r="P133" i="10"/>
  <c r="P125" i="10"/>
  <c r="P95" i="10"/>
  <c r="P123" i="10"/>
  <c r="P98" i="10"/>
  <c r="P46" i="10"/>
  <c r="P32" i="10"/>
  <c r="P143" i="10"/>
  <c r="P146" i="10"/>
  <c r="P8" i="10"/>
  <c r="P131" i="10"/>
  <c r="P54" i="10"/>
  <c r="P15" i="10"/>
  <c r="P100" i="10"/>
  <c r="P92" i="10"/>
  <c r="P76" i="10"/>
  <c r="P17" i="10"/>
  <c r="P9" i="10"/>
  <c r="P157" i="10"/>
  <c r="P115" i="10"/>
  <c r="P110" i="10"/>
  <c r="P23" i="10"/>
  <c r="P7" i="10"/>
  <c r="P175" i="10"/>
  <c r="P117" i="10"/>
  <c r="P60" i="10"/>
  <c r="P34" i="10"/>
  <c r="P191" i="10"/>
  <c r="P52" i="10"/>
  <c r="P162" i="10"/>
  <c r="P99" i="10"/>
  <c r="P19" i="10"/>
  <c r="P150" i="10"/>
  <c r="P136" i="10"/>
  <c r="P132" i="10"/>
  <c r="P124" i="10"/>
  <c r="P91" i="10"/>
  <c r="P75" i="10"/>
  <c r="P59" i="10"/>
  <c r="P16" i="10"/>
  <c r="P178" i="10"/>
  <c r="P3" i="10"/>
  <c r="P37" i="10"/>
  <c r="P68" i="10"/>
  <c r="P43" i="10"/>
  <c r="P183" i="10"/>
  <c r="P170" i="10"/>
  <c r="P107" i="10"/>
  <c r="P4" i="10"/>
  <c r="P164" i="10"/>
  <c r="P94" i="10"/>
  <c r="P192" i="10"/>
  <c r="P108" i="10"/>
  <c r="P83" i="10"/>
  <c r="P126" i="10"/>
  <c r="P114" i="10"/>
  <c r="P57" i="10"/>
  <c r="P49" i="10"/>
  <c r="P31" i="10"/>
  <c r="P26" i="10"/>
  <c r="P18" i="10"/>
  <c r="P142" i="10"/>
  <c r="P172" i="10"/>
  <c r="P118" i="10"/>
  <c r="P41" i="10"/>
  <c r="P158" i="10"/>
  <c r="P116" i="10"/>
  <c r="P67" i="10"/>
  <c r="P42" i="10"/>
  <c r="P189" i="10"/>
  <c r="P185" i="10"/>
  <c r="P181" i="10"/>
  <c r="P168" i="10"/>
  <c r="P144" i="10"/>
  <c r="P139" i="10"/>
  <c r="P134" i="10"/>
  <c r="P122" i="10"/>
  <c r="P97" i="10"/>
  <c r="P93" i="10"/>
  <c r="P89" i="10"/>
  <c r="P85" i="10"/>
  <c r="P81" i="10"/>
  <c r="P77" i="10"/>
  <c r="P73" i="10"/>
  <c r="P69" i="10"/>
  <c r="P65" i="10"/>
  <c r="P61" i="10"/>
  <c r="P6" i="10"/>
  <c r="P174" i="10"/>
  <c r="P105" i="10"/>
  <c r="P101" i="10"/>
  <c r="P10" i="10"/>
  <c r="P25" i="10"/>
  <c r="P128" i="10"/>
  <c r="P51" i="10"/>
  <c r="P33" i="10"/>
  <c r="P24" i="10"/>
  <c r="P160" i="10"/>
  <c r="P130" i="10"/>
  <c r="P53" i="10"/>
  <c r="P45" i="10"/>
  <c r="P40" i="10"/>
  <c r="P35" i="10"/>
  <c r="P22" i="10"/>
  <c r="P14" i="10"/>
  <c r="P84" i="10"/>
  <c r="P166" i="10"/>
  <c r="P177" i="10"/>
  <c r="P156" i="10"/>
  <c r="P152" i="10"/>
  <c r="P148" i="10"/>
  <c r="P109" i="10"/>
  <c r="O163" i="9"/>
  <c r="Q2" i="10"/>
  <c r="Q36" i="10" l="1"/>
  <c r="Q111" i="10"/>
  <c r="Q140" i="10"/>
  <c r="Q27" i="10"/>
  <c r="Q44" i="10"/>
  <c r="Q176" i="10"/>
  <c r="Q137" i="10"/>
  <c r="Q104" i="10"/>
  <c r="Q88" i="10"/>
  <c r="Q180" i="10"/>
  <c r="Q129" i="10"/>
  <c r="Q121" i="10"/>
  <c r="Q113" i="10"/>
  <c r="Q171" i="10"/>
  <c r="Q159" i="10"/>
  <c r="Q155" i="10"/>
  <c r="Q151" i="10"/>
  <c r="Q147" i="10"/>
  <c r="Q80" i="10"/>
  <c r="Q96" i="10"/>
  <c r="Q72" i="10"/>
  <c r="Q56" i="10"/>
  <c r="Q154" i="10"/>
  <c r="Q188" i="10"/>
  <c r="Q64" i="10"/>
  <c r="Q48" i="10"/>
  <c r="Q30" i="10"/>
  <c r="Q187" i="10"/>
  <c r="Q5" i="10"/>
  <c r="Q146" i="10"/>
  <c r="Q95" i="10"/>
  <c r="Q190" i="10"/>
  <c r="Q182" i="10"/>
  <c r="Q13" i="10"/>
  <c r="Q55" i="10"/>
  <c r="Q29" i="10"/>
  <c r="Q12" i="10"/>
  <c r="Q179" i="10"/>
  <c r="Q120" i="10"/>
  <c r="Q112" i="10"/>
  <c r="Q87" i="10"/>
  <c r="Q79" i="10"/>
  <c r="Q71" i="10"/>
  <c r="Q63" i="10"/>
  <c r="Q47" i="10"/>
  <c r="Q8" i="10"/>
  <c r="Q186" i="10"/>
  <c r="Q39" i="10"/>
  <c r="Q20" i="10"/>
  <c r="Q127" i="10"/>
  <c r="Q119" i="10"/>
  <c r="Q58" i="10"/>
  <c r="Q163" i="10"/>
  <c r="Q21" i="10"/>
  <c r="Q165" i="10"/>
  <c r="Q135" i="10"/>
  <c r="Q110" i="10"/>
  <c r="Q102" i="10"/>
  <c r="Q98" i="10"/>
  <c r="Q90" i="10"/>
  <c r="Q82" i="10"/>
  <c r="Q74" i="10"/>
  <c r="Q66" i="10"/>
  <c r="Q103" i="10"/>
  <c r="Q173" i="10"/>
  <c r="Q157" i="10"/>
  <c r="Q149" i="10"/>
  <c r="Q145" i="10"/>
  <c r="Q141" i="10"/>
  <c r="Q131" i="10"/>
  <c r="Q123" i="10"/>
  <c r="Q115" i="10"/>
  <c r="Q94" i="10"/>
  <c r="Q86" i="10"/>
  <c r="Q78" i="10"/>
  <c r="Q70" i="10"/>
  <c r="Q7" i="10"/>
  <c r="Q184" i="10"/>
  <c r="Q169" i="10"/>
  <c r="Q54" i="10"/>
  <c r="Q32" i="10"/>
  <c r="Q192" i="10"/>
  <c r="Q167" i="10"/>
  <c r="Q133" i="10"/>
  <c r="Q125" i="10"/>
  <c r="Q138" i="10"/>
  <c r="Q106" i="10"/>
  <c r="Q62" i="10"/>
  <c r="Q37" i="10"/>
  <c r="Q28" i="10"/>
  <c r="Q19" i="10"/>
  <c r="Q15" i="10"/>
  <c r="Q143" i="10"/>
  <c r="Q117" i="10"/>
  <c r="Q108" i="10"/>
  <c r="Q92" i="10"/>
  <c r="Q76" i="10"/>
  <c r="Q60" i="10"/>
  <c r="Q43" i="10"/>
  <c r="Q25" i="10"/>
  <c r="Q38" i="10"/>
  <c r="Q46" i="10"/>
  <c r="Q23" i="10"/>
  <c r="Q175" i="10"/>
  <c r="Q100" i="10"/>
  <c r="Q174" i="10"/>
  <c r="Q34" i="10"/>
  <c r="Q9" i="10"/>
  <c r="Q170" i="10"/>
  <c r="Q162" i="10"/>
  <c r="Q150" i="10"/>
  <c r="Q136" i="10"/>
  <c r="Q99" i="10"/>
  <c r="Q59" i="10"/>
  <c r="Q42" i="10"/>
  <c r="Q16" i="10"/>
  <c r="Q178" i="10"/>
  <c r="Q41" i="10"/>
  <c r="Q68" i="10"/>
  <c r="Q191" i="10"/>
  <c r="Q128" i="10"/>
  <c r="Q116" i="10"/>
  <c r="Q107" i="10"/>
  <c r="Q83" i="10"/>
  <c r="Q67" i="10"/>
  <c r="Q51" i="10"/>
  <c r="Q33" i="10"/>
  <c r="Q11" i="10"/>
  <c r="Q84" i="10"/>
  <c r="Q17" i="10"/>
  <c r="Q183" i="10"/>
  <c r="Q166" i="10"/>
  <c r="Q158" i="10"/>
  <c r="Q142" i="10"/>
  <c r="Q24" i="10"/>
  <c r="Q185" i="10"/>
  <c r="Q177" i="10"/>
  <c r="Q168" i="10"/>
  <c r="Q160" i="10"/>
  <c r="Q152" i="10"/>
  <c r="Q144" i="10"/>
  <c r="Q134" i="10"/>
  <c r="Q101" i="10"/>
  <c r="Q61" i="10"/>
  <c r="Q161" i="10"/>
  <c r="Q153" i="10"/>
  <c r="Q50" i="10"/>
  <c r="Q52" i="10"/>
  <c r="Q181" i="10"/>
  <c r="Q172" i="10"/>
  <c r="Q130" i="10"/>
  <c r="Q126" i="10"/>
  <c r="Q97" i="10"/>
  <c r="Q53" i="10"/>
  <c r="Q45" i="10"/>
  <c r="Q35" i="10"/>
  <c r="Q132" i="10"/>
  <c r="Q124" i="10"/>
  <c r="Q189" i="10"/>
  <c r="Q164" i="10"/>
  <c r="Q139" i="10"/>
  <c r="Q109" i="10"/>
  <c r="Q93" i="10"/>
  <c r="Q85" i="10"/>
  <c r="Q77" i="10"/>
  <c r="Q69" i="10"/>
  <c r="Q40" i="10"/>
  <c r="Q26" i="10"/>
  <c r="Q18" i="10"/>
  <c r="Q6" i="10"/>
  <c r="Q3" i="10"/>
  <c r="Q81" i="10"/>
  <c r="Q57" i="10"/>
  <c r="Q14" i="10"/>
  <c r="Q91" i="10"/>
  <c r="Q4" i="10"/>
  <c r="Q156" i="10"/>
  <c r="Q114" i="10"/>
  <c r="Q105" i="10"/>
  <c r="Q49" i="10"/>
  <c r="Q31" i="10"/>
  <c r="Q75" i="10"/>
  <c r="Q148" i="10"/>
  <c r="Q122" i="10"/>
  <c r="Q118" i="10"/>
  <c r="Q89" i="10"/>
  <c r="Q73" i="10"/>
  <c r="Q65" i="10"/>
  <c r="Q22" i="10"/>
  <c r="Q10" i="10"/>
  <c r="P163" i="9"/>
  <c r="R2" i="10"/>
  <c r="R36" i="10" l="1"/>
  <c r="R111" i="10"/>
  <c r="R140" i="10"/>
  <c r="R176" i="10"/>
  <c r="R27" i="10"/>
  <c r="R44" i="10"/>
  <c r="R137" i="10"/>
  <c r="R138" i="10"/>
  <c r="R188" i="10"/>
  <c r="R180" i="10"/>
  <c r="R163" i="10"/>
  <c r="R155" i="10"/>
  <c r="R147" i="10"/>
  <c r="R129" i="10"/>
  <c r="R113" i="10"/>
  <c r="R96" i="10"/>
  <c r="R80" i="10"/>
  <c r="R64" i="10"/>
  <c r="R159" i="10"/>
  <c r="R48" i="10"/>
  <c r="R30" i="10"/>
  <c r="R5" i="10"/>
  <c r="R151" i="10"/>
  <c r="R104" i="10"/>
  <c r="R88" i="10"/>
  <c r="R72" i="10"/>
  <c r="R56" i="10"/>
  <c r="R187" i="10"/>
  <c r="R179" i="10"/>
  <c r="R146" i="10"/>
  <c r="R79" i="10"/>
  <c r="R63" i="10"/>
  <c r="R55" i="10"/>
  <c r="R47" i="10"/>
  <c r="R8" i="10"/>
  <c r="R121" i="10"/>
  <c r="R39" i="10"/>
  <c r="R21" i="10"/>
  <c r="R29" i="10"/>
  <c r="R171" i="10"/>
  <c r="R13" i="10"/>
  <c r="R120" i="10"/>
  <c r="R112" i="10"/>
  <c r="R103" i="10"/>
  <c r="R95" i="10"/>
  <c r="R186" i="10"/>
  <c r="R169" i="10"/>
  <c r="R38" i="10"/>
  <c r="R20" i="10"/>
  <c r="R12" i="10"/>
  <c r="R182" i="10"/>
  <c r="R71" i="10"/>
  <c r="R157" i="10"/>
  <c r="R149" i="10"/>
  <c r="R127" i="10"/>
  <c r="R119" i="10"/>
  <c r="R110" i="10"/>
  <c r="R94" i="10"/>
  <c r="R86" i="10"/>
  <c r="R78" i="10"/>
  <c r="R70" i="10"/>
  <c r="R62" i="10"/>
  <c r="R54" i="10"/>
  <c r="R173" i="10"/>
  <c r="R165" i="10"/>
  <c r="R153" i="10"/>
  <c r="R154" i="10"/>
  <c r="R87" i="10"/>
  <c r="R190" i="10"/>
  <c r="R161" i="10"/>
  <c r="R145" i="10"/>
  <c r="R131" i="10"/>
  <c r="R123" i="10"/>
  <c r="R115" i="10"/>
  <c r="R102" i="10"/>
  <c r="R98" i="10"/>
  <c r="R90" i="10"/>
  <c r="R82" i="10"/>
  <c r="R74" i="10"/>
  <c r="R66" i="10"/>
  <c r="R58" i="10"/>
  <c r="R50" i="10"/>
  <c r="R37" i="10"/>
  <c r="R32" i="10"/>
  <c r="R19" i="10"/>
  <c r="R11" i="10"/>
  <c r="R117" i="10"/>
  <c r="R135" i="10"/>
  <c r="R23" i="10"/>
  <c r="R7" i="10"/>
  <c r="R192" i="10"/>
  <c r="R108" i="10"/>
  <c r="R92" i="10"/>
  <c r="R76" i="10"/>
  <c r="R106" i="10"/>
  <c r="R184" i="10"/>
  <c r="R25" i="10"/>
  <c r="R41" i="10"/>
  <c r="R28" i="10"/>
  <c r="R175" i="10"/>
  <c r="R167" i="10"/>
  <c r="R125" i="10"/>
  <c r="R100" i="10"/>
  <c r="R84" i="10"/>
  <c r="R68" i="10"/>
  <c r="R52" i="10"/>
  <c r="R43" i="10"/>
  <c r="R34" i="10"/>
  <c r="R9" i="10"/>
  <c r="R191" i="10"/>
  <c r="R15" i="10"/>
  <c r="R133" i="10"/>
  <c r="R17" i="10"/>
  <c r="R83" i="10"/>
  <c r="R67" i="10"/>
  <c r="R51" i="10"/>
  <c r="R16" i="10"/>
  <c r="R4" i="10"/>
  <c r="R46" i="10"/>
  <c r="R143" i="10"/>
  <c r="R166" i="10"/>
  <c r="R158" i="10"/>
  <c r="R142" i="10"/>
  <c r="R128" i="10"/>
  <c r="R116" i="10"/>
  <c r="R99" i="10"/>
  <c r="R178" i="10"/>
  <c r="R141" i="10"/>
  <c r="R183" i="10"/>
  <c r="R162" i="10"/>
  <c r="R107" i="10"/>
  <c r="R91" i="10"/>
  <c r="R75" i="10"/>
  <c r="R59" i="10"/>
  <c r="R42" i="10"/>
  <c r="R33" i="10"/>
  <c r="R24" i="10"/>
  <c r="R3" i="10"/>
  <c r="R189" i="10"/>
  <c r="R185" i="10"/>
  <c r="R177" i="10"/>
  <c r="R160" i="10"/>
  <c r="R152" i="10"/>
  <c r="R109" i="10"/>
  <c r="R93" i="10"/>
  <c r="R85" i="10"/>
  <c r="R77" i="10"/>
  <c r="R69" i="10"/>
  <c r="R61" i="10"/>
  <c r="R136" i="10"/>
  <c r="R172" i="10"/>
  <c r="R139" i="10"/>
  <c r="R134" i="10"/>
  <c r="R118" i="10"/>
  <c r="R53" i="10"/>
  <c r="R45" i="10"/>
  <c r="R6" i="10"/>
  <c r="R148" i="10"/>
  <c r="R105" i="10"/>
  <c r="R60" i="10"/>
  <c r="R174" i="10"/>
  <c r="R181" i="10"/>
  <c r="R164" i="10"/>
  <c r="R126" i="10"/>
  <c r="R114" i="10"/>
  <c r="R97" i="10"/>
  <c r="R40" i="10"/>
  <c r="R31" i="10"/>
  <c r="R22" i="10"/>
  <c r="R14" i="10"/>
  <c r="R168" i="10"/>
  <c r="R57" i="10"/>
  <c r="R26" i="10"/>
  <c r="R170" i="10"/>
  <c r="R150" i="10"/>
  <c r="R132" i="10"/>
  <c r="R124" i="10"/>
  <c r="R156" i="10"/>
  <c r="R122" i="10"/>
  <c r="R101" i="10"/>
  <c r="R89" i="10"/>
  <c r="R81" i="10"/>
  <c r="R73" i="10"/>
  <c r="R65" i="10"/>
  <c r="R49" i="10"/>
  <c r="R10" i="10"/>
  <c r="R144" i="10"/>
  <c r="R130" i="10"/>
  <c r="R35" i="10"/>
  <c r="R18" i="10"/>
  <c r="Q163" i="9"/>
  <c r="S2" i="10"/>
  <c r="S27" i="10" l="1"/>
  <c r="S44" i="10"/>
  <c r="S137" i="10"/>
  <c r="S176" i="10"/>
  <c r="S36" i="10"/>
  <c r="S111" i="10"/>
  <c r="S140" i="10"/>
  <c r="S138" i="10"/>
  <c r="S163" i="10"/>
  <c r="S155" i="10"/>
  <c r="S147" i="10"/>
  <c r="S121" i="10"/>
  <c r="S96" i="10"/>
  <c r="S88" i="10"/>
  <c r="S72" i="10"/>
  <c r="S188" i="10"/>
  <c r="S180" i="10"/>
  <c r="S104" i="10"/>
  <c r="S56" i="10"/>
  <c r="S39" i="10"/>
  <c r="S187" i="10"/>
  <c r="S159" i="10"/>
  <c r="S171" i="10"/>
  <c r="S151" i="10"/>
  <c r="S129" i="10"/>
  <c r="S113" i="10"/>
  <c r="S80" i="10"/>
  <c r="S64" i="10"/>
  <c r="S48" i="10"/>
  <c r="S30" i="10"/>
  <c r="S21" i="10"/>
  <c r="S13" i="10"/>
  <c r="S179" i="10"/>
  <c r="S112" i="10"/>
  <c r="S95" i="10"/>
  <c r="S55" i="10"/>
  <c r="S20" i="10"/>
  <c r="S12" i="10"/>
  <c r="S186" i="10"/>
  <c r="S146" i="10"/>
  <c r="S47" i="10"/>
  <c r="S29" i="10"/>
  <c r="S8" i="10"/>
  <c r="S5" i="10"/>
  <c r="S154" i="10"/>
  <c r="S103" i="10"/>
  <c r="S87" i="10"/>
  <c r="S71" i="10"/>
  <c r="S190" i="10"/>
  <c r="S38" i="10"/>
  <c r="S120" i="10"/>
  <c r="S63" i="10"/>
  <c r="S182" i="10"/>
  <c r="S169" i="10"/>
  <c r="S161" i="10"/>
  <c r="S153" i="10"/>
  <c r="S145" i="10"/>
  <c r="S135" i="10"/>
  <c r="S131" i="10"/>
  <c r="S123" i="10"/>
  <c r="S115" i="10"/>
  <c r="S102" i="10"/>
  <c r="S94" i="10"/>
  <c r="S90" i="10"/>
  <c r="S82" i="10"/>
  <c r="S74" i="10"/>
  <c r="S66" i="10"/>
  <c r="S110" i="10"/>
  <c r="S79" i="10"/>
  <c r="S165" i="10"/>
  <c r="S157" i="10"/>
  <c r="S149" i="10"/>
  <c r="S141" i="10"/>
  <c r="S127" i="10"/>
  <c r="S119" i="10"/>
  <c r="S98" i="10"/>
  <c r="S86" i="10"/>
  <c r="S78" i="10"/>
  <c r="S70" i="10"/>
  <c r="S54" i="10"/>
  <c r="S46" i="10"/>
  <c r="S41" i="10"/>
  <c r="S28" i="10"/>
  <c r="S11" i="10"/>
  <c r="S167" i="10"/>
  <c r="S125" i="10"/>
  <c r="S173" i="10"/>
  <c r="S62" i="10"/>
  <c r="S37" i="10"/>
  <c r="S19" i="10"/>
  <c r="S15" i="10"/>
  <c r="S184" i="10"/>
  <c r="S143" i="10"/>
  <c r="S117" i="10"/>
  <c r="S84" i="10"/>
  <c r="S68" i="10"/>
  <c r="S23" i="10"/>
  <c r="S60" i="10"/>
  <c r="S106" i="10"/>
  <c r="S58" i="10"/>
  <c r="S50" i="10"/>
  <c r="S32" i="10"/>
  <c r="S175" i="10"/>
  <c r="S133" i="10"/>
  <c r="S100" i="10"/>
  <c r="S92" i="10"/>
  <c r="S76" i="10"/>
  <c r="S17" i="10"/>
  <c r="S191" i="10"/>
  <c r="S7" i="10"/>
  <c r="S9" i="10"/>
  <c r="S183" i="10"/>
  <c r="S166" i="10"/>
  <c r="S150" i="10"/>
  <c r="S128" i="10"/>
  <c r="S116" i="10"/>
  <c r="S107" i="10"/>
  <c r="S91" i="10"/>
  <c r="S75" i="10"/>
  <c r="S42" i="10"/>
  <c r="S24" i="10"/>
  <c r="S178" i="10"/>
  <c r="S108" i="10"/>
  <c r="S170" i="10"/>
  <c r="S162" i="10"/>
  <c r="S136" i="10"/>
  <c r="S99" i="10"/>
  <c r="S33" i="10"/>
  <c r="S192" i="10"/>
  <c r="S52" i="10"/>
  <c r="S158" i="10"/>
  <c r="S142" i="10"/>
  <c r="S132" i="10"/>
  <c r="S124" i="10"/>
  <c r="S83" i="10"/>
  <c r="S67" i="10"/>
  <c r="S59" i="10"/>
  <c r="S16" i="10"/>
  <c r="S4" i="10"/>
  <c r="S3" i="10"/>
  <c r="S185" i="10"/>
  <c r="S177" i="10"/>
  <c r="S144" i="10"/>
  <c r="S122" i="10"/>
  <c r="S114" i="10"/>
  <c r="S105" i="10"/>
  <c r="S51" i="10"/>
  <c r="S168" i="10"/>
  <c r="S97" i="10"/>
  <c r="S93" i="10"/>
  <c r="S85" i="10"/>
  <c r="S77" i="10"/>
  <c r="S69" i="10"/>
  <c r="S53" i="10"/>
  <c r="S45" i="10"/>
  <c r="S10" i="10"/>
  <c r="S25" i="10"/>
  <c r="S164" i="10"/>
  <c r="S139" i="10"/>
  <c r="S130" i="10"/>
  <c r="S61" i="10"/>
  <c r="S57" i="10"/>
  <c r="S26" i="10"/>
  <c r="S18" i="10"/>
  <c r="S6" i="10"/>
  <c r="S172" i="10"/>
  <c r="S160" i="10"/>
  <c r="S152" i="10"/>
  <c r="S148" i="10"/>
  <c r="S40" i="10"/>
  <c r="S14" i="10"/>
  <c r="S174" i="10"/>
  <c r="S189" i="10"/>
  <c r="S181" i="10"/>
  <c r="S156" i="10"/>
  <c r="S134" i="10"/>
  <c r="S126" i="10"/>
  <c r="S118" i="10"/>
  <c r="S101" i="10"/>
  <c r="S89" i="10"/>
  <c r="S81" i="10"/>
  <c r="S73" i="10"/>
  <c r="S65" i="10"/>
  <c r="S49" i="10"/>
  <c r="S43" i="10"/>
  <c r="S34" i="10"/>
  <c r="S109" i="10"/>
  <c r="S35" i="10"/>
  <c r="S31" i="10"/>
  <c r="S22" i="10"/>
  <c r="T2" i="10"/>
  <c r="R163" i="9" l="1"/>
  <c r="T27" i="10"/>
  <c r="T44" i="10"/>
  <c r="T137" i="10"/>
  <c r="T176" i="10"/>
  <c r="T140" i="10"/>
  <c r="T36" i="10"/>
  <c r="T111" i="10"/>
  <c r="T188" i="10"/>
  <c r="T163" i="10"/>
  <c r="T151" i="10"/>
  <c r="T138" i="10"/>
  <c r="T121" i="10"/>
  <c r="T171" i="10"/>
  <c r="T159" i="10"/>
  <c r="T96" i="10"/>
  <c r="T80" i="10"/>
  <c r="T180" i="10"/>
  <c r="T129" i="10"/>
  <c r="T113" i="10"/>
  <c r="T155" i="10"/>
  <c r="T64" i="10"/>
  <c r="T48" i="10"/>
  <c r="T5" i="10"/>
  <c r="T147" i="10"/>
  <c r="T72" i="10"/>
  <c r="T104" i="10"/>
  <c r="T88" i="10"/>
  <c r="T39" i="10"/>
  <c r="T30" i="10"/>
  <c r="T21" i="10"/>
  <c r="T112" i="10"/>
  <c r="T103" i="10"/>
  <c r="T79" i="10"/>
  <c r="T63" i="10"/>
  <c r="T47" i="10"/>
  <c r="T29" i="10"/>
  <c r="T56" i="10"/>
  <c r="T187" i="10"/>
  <c r="T154" i="10"/>
  <c r="T95" i="10"/>
  <c r="T38" i="10"/>
  <c r="T8" i="10"/>
  <c r="T190" i="10"/>
  <c r="T146" i="10"/>
  <c r="T120" i="10"/>
  <c r="T87" i="10"/>
  <c r="T71" i="10"/>
  <c r="T55" i="10"/>
  <c r="T186" i="10"/>
  <c r="T165" i="10"/>
  <c r="T20" i="10"/>
  <c r="T13" i="10"/>
  <c r="T179" i="10"/>
  <c r="T173" i="10"/>
  <c r="T161" i="10"/>
  <c r="T153" i="10"/>
  <c r="T145" i="10"/>
  <c r="T141" i="10"/>
  <c r="T135" i="10"/>
  <c r="T110" i="10"/>
  <c r="T102" i="10"/>
  <c r="T62" i="10"/>
  <c r="T12" i="10"/>
  <c r="T157" i="10"/>
  <c r="T149" i="10"/>
  <c r="T131" i="10"/>
  <c r="T123" i="10"/>
  <c r="T115" i="10"/>
  <c r="T94" i="10"/>
  <c r="T182" i="10"/>
  <c r="T106" i="10"/>
  <c r="T98" i="10"/>
  <c r="T90" i="10"/>
  <c r="T86" i="10"/>
  <c r="T82" i="10"/>
  <c r="T78" i="10"/>
  <c r="T74" i="10"/>
  <c r="T70" i="10"/>
  <c r="T66" i="10"/>
  <c r="T54" i="10"/>
  <c r="T41" i="10"/>
  <c r="T32" i="10"/>
  <c r="T23" i="10"/>
  <c r="T15" i="10"/>
  <c r="T7" i="10"/>
  <c r="T169" i="10"/>
  <c r="T119" i="10"/>
  <c r="T58" i="10"/>
  <c r="T46" i="10"/>
  <c r="T37" i="10"/>
  <c r="T19" i="10"/>
  <c r="T11" i="10"/>
  <c r="T184" i="10"/>
  <c r="T108" i="10"/>
  <c r="T100" i="10"/>
  <c r="T92" i="10"/>
  <c r="T76" i="10"/>
  <c r="T50" i="10"/>
  <c r="T192" i="10"/>
  <c r="T133" i="10"/>
  <c r="T125" i="10"/>
  <c r="T34" i="10"/>
  <c r="T127" i="10"/>
  <c r="T143" i="10"/>
  <c r="T117" i="10"/>
  <c r="T84" i="10"/>
  <c r="T68" i="10"/>
  <c r="T52" i="10"/>
  <c r="T17" i="10"/>
  <c r="T191" i="10"/>
  <c r="T167" i="10"/>
  <c r="T25" i="10"/>
  <c r="T183" i="10"/>
  <c r="T158" i="10"/>
  <c r="T128" i="10"/>
  <c r="T116" i="10"/>
  <c r="T83" i="10"/>
  <c r="T67" i="10"/>
  <c r="T51" i="10"/>
  <c r="T33" i="10"/>
  <c r="T24" i="10"/>
  <c r="T175" i="10"/>
  <c r="T9" i="10"/>
  <c r="T166" i="10"/>
  <c r="T150" i="10"/>
  <c r="T136" i="10"/>
  <c r="T178" i="10"/>
  <c r="T60" i="10"/>
  <c r="T142" i="10"/>
  <c r="T132" i="10"/>
  <c r="T124" i="10"/>
  <c r="T99" i="10"/>
  <c r="T91" i="10"/>
  <c r="T75" i="10"/>
  <c r="T59" i="10"/>
  <c r="T16" i="10"/>
  <c r="T3" i="10"/>
  <c r="T164" i="10"/>
  <c r="T126" i="10"/>
  <c r="T118" i="10"/>
  <c r="T109" i="10"/>
  <c r="T101" i="10"/>
  <c r="T93" i="10"/>
  <c r="T85" i="10"/>
  <c r="T77" i="10"/>
  <c r="T69" i="10"/>
  <c r="T61" i="10"/>
  <c r="T28" i="10"/>
  <c r="T170" i="10"/>
  <c r="T107" i="10"/>
  <c r="T177" i="10"/>
  <c r="T168" i="10"/>
  <c r="T156" i="10"/>
  <c r="T144" i="10"/>
  <c r="T105" i="10"/>
  <c r="T26" i="10"/>
  <c r="T18" i="10"/>
  <c r="T10" i="10"/>
  <c r="T185" i="10"/>
  <c r="T53" i="10"/>
  <c r="T189" i="10"/>
  <c r="T181" i="10"/>
  <c r="T160" i="10"/>
  <c r="T148" i="10"/>
  <c r="T114" i="10"/>
  <c r="T57" i="10"/>
  <c r="T49" i="10"/>
  <c r="T31" i="10"/>
  <c r="T162" i="10"/>
  <c r="T97" i="10"/>
  <c r="T45" i="10"/>
  <c r="T40" i="10"/>
  <c r="T35" i="10"/>
  <c r="T43" i="10"/>
  <c r="T42" i="10"/>
  <c r="T4" i="10"/>
  <c r="T172" i="10"/>
  <c r="T152" i="10"/>
  <c r="T134" i="10"/>
  <c r="T122" i="10"/>
  <c r="T89" i="10"/>
  <c r="T81" i="10"/>
  <c r="T73" i="10"/>
  <c r="T65" i="10"/>
  <c r="T22" i="10"/>
  <c r="T14" i="10"/>
  <c r="T6" i="10"/>
  <c r="T174" i="10"/>
  <c r="T139" i="10"/>
  <c r="T130" i="10"/>
  <c r="U2" i="10"/>
  <c r="S163" i="9" l="1"/>
  <c r="U36" i="10"/>
  <c r="U111" i="10"/>
  <c r="U140" i="10"/>
  <c r="U27" i="10"/>
  <c r="U44" i="10"/>
  <c r="U137" i="10"/>
  <c r="U176" i="10"/>
  <c r="U188" i="10"/>
  <c r="U159" i="10"/>
  <c r="U155" i="10"/>
  <c r="U151" i="10"/>
  <c r="U147" i="10"/>
  <c r="U138" i="10"/>
  <c r="U129" i="10"/>
  <c r="U113" i="10"/>
  <c r="U104" i="10"/>
  <c r="U88" i="10"/>
  <c r="U180" i="10"/>
  <c r="U171" i="10"/>
  <c r="U96" i="10"/>
  <c r="U80" i="10"/>
  <c r="U121" i="10"/>
  <c r="U72" i="10"/>
  <c r="U56" i="10"/>
  <c r="U39" i="10"/>
  <c r="U21" i="10"/>
  <c r="U13" i="10"/>
  <c r="U163" i="10"/>
  <c r="U187" i="10"/>
  <c r="U64" i="10"/>
  <c r="U30" i="10"/>
  <c r="U120" i="10"/>
  <c r="U103" i="10"/>
  <c r="U87" i="10"/>
  <c r="U71" i="10"/>
  <c r="U5" i="10"/>
  <c r="U179" i="10"/>
  <c r="U95" i="10"/>
  <c r="U169" i="10"/>
  <c r="U146" i="10"/>
  <c r="U55" i="10"/>
  <c r="U38" i="10"/>
  <c r="U29" i="10"/>
  <c r="U12" i="10"/>
  <c r="U190" i="10"/>
  <c r="U186" i="10"/>
  <c r="U165" i="10"/>
  <c r="U157" i="10"/>
  <c r="U131" i="10"/>
  <c r="U127" i="10"/>
  <c r="U115" i="10"/>
  <c r="U106" i="10"/>
  <c r="U94" i="10"/>
  <c r="U90" i="10"/>
  <c r="U82" i="10"/>
  <c r="U74" i="10"/>
  <c r="U66" i="10"/>
  <c r="U112" i="10"/>
  <c r="U63" i="10"/>
  <c r="U20" i="10"/>
  <c r="U8" i="10"/>
  <c r="U135" i="10"/>
  <c r="U119" i="10"/>
  <c r="U102" i="10"/>
  <c r="U48" i="10"/>
  <c r="U154" i="10"/>
  <c r="U47" i="10"/>
  <c r="U182" i="10"/>
  <c r="U173" i="10"/>
  <c r="U141" i="10"/>
  <c r="U123" i="10"/>
  <c r="U110" i="10"/>
  <c r="U86" i="10"/>
  <c r="U78" i="10"/>
  <c r="U70" i="10"/>
  <c r="U46" i="10"/>
  <c r="U37" i="10"/>
  <c r="U28" i="10"/>
  <c r="U19" i="10"/>
  <c r="U117" i="10"/>
  <c r="U145" i="10"/>
  <c r="U54" i="10"/>
  <c r="U41" i="10"/>
  <c r="U11" i="10"/>
  <c r="U7" i="10"/>
  <c r="U125" i="10"/>
  <c r="U161" i="10"/>
  <c r="U153" i="10"/>
  <c r="U32" i="10"/>
  <c r="U192" i="10"/>
  <c r="U143" i="10"/>
  <c r="U133" i="10"/>
  <c r="U84" i="10"/>
  <c r="U68" i="10"/>
  <c r="U9" i="10"/>
  <c r="U191" i="10"/>
  <c r="U79" i="10"/>
  <c r="U149" i="10"/>
  <c r="U98" i="10"/>
  <c r="U50" i="10"/>
  <c r="U15" i="10"/>
  <c r="U184" i="10"/>
  <c r="U108" i="10"/>
  <c r="U100" i="10"/>
  <c r="U43" i="10"/>
  <c r="U25" i="10"/>
  <c r="U183" i="10"/>
  <c r="U23" i="10"/>
  <c r="U76" i="10"/>
  <c r="U132" i="10"/>
  <c r="U124" i="10"/>
  <c r="U107" i="10"/>
  <c r="U91" i="10"/>
  <c r="U75" i="10"/>
  <c r="U16" i="10"/>
  <c r="U167" i="10"/>
  <c r="U92" i="10"/>
  <c r="U60" i="10"/>
  <c r="U52" i="10"/>
  <c r="U170" i="10"/>
  <c r="U162" i="10"/>
  <c r="U150" i="10"/>
  <c r="U136" i="10"/>
  <c r="U99" i="10"/>
  <c r="U59" i="10"/>
  <c r="U178" i="10"/>
  <c r="U58" i="10"/>
  <c r="U175" i="10"/>
  <c r="U34" i="10"/>
  <c r="U128" i="10"/>
  <c r="U116" i="10"/>
  <c r="U83" i="10"/>
  <c r="U67" i="10"/>
  <c r="U51" i="10"/>
  <c r="U42" i="10"/>
  <c r="U33" i="10"/>
  <c r="U24" i="10"/>
  <c r="U177" i="10"/>
  <c r="U130" i="10"/>
  <c r="U122" i="10"/>
  <c r="U114" i="10"/>
  <c r="U89" i="10"/>
  <c r="U81" i="10"/>
  <c r="U73" i="10"/>
  <c r="U65" i="10"/>
  <c r="U62" i="10"/>
  <c r="U4" i="10"/>
  <c r="U185" i="10"/>
  <c r="U148" i="10"/>
  <c r="U118" i="10"/>
  <c r="U101" i="10"/>
  <c r="U10" i="10"/>
  <c r="U174" i="10"/>
  <c r="U166" i="10"/>
  <c r="U142" i="10"/>
  <c r="U172" i="10"/>
  <c r="U168" i="10"/>
  <c r="U144" i="10"/>
  <c r="U126" i="10"/>
  <c r="U97" i="10"/>
  <c r="U53" i="10"/>
  <c r="U45" i="10"/>
  <c r="U40" i="10"/>
  <c r="U35" i="10"/>
  <c r="U22" i="10"/>
  <c r="U14" i="10"/>
  <c r="U134" i="10"/>
  <c r="U49" i="10"/>
  <c r="U18" i="10"/>
  <c r="U6" i="10"/>
  <c r="U17" i="10"/>
  <c r="U3" i="10"/>
  <c r="U189" i="10"/>
  <c r="U181" i="10"/>
  <c r="U164" i="10"/>
  <c r="U160" i="10"/>
  <c r="U139" i="10"/>
  <c r="U109" i="10"/>
  <c r="U105" i="10"/>
  <c r="U93" i="10"/>
  <c r="U85" i="10"/>
  <c r="U77" i="10"/>
  <c r="U69" i="10"/>
  <c r="U61" i="10"/>
  <c r="U57" i="10"/>
  <c r="U158" i="10"/>
  <c r="U156" i="10"/>
  <c r="U152" i="10"/>
  <c r="U31" i="10"/>
  <c r="U26" i="10"/>
  <c r="V2" i="10"/>
  <c r="T163" i="9" l="1"/>
  <c r="V36" i="10"/>
  <c r="V111" i="10"/>
  <c r="V140" i="10"/>
  <c r="V137" i="10"/>
  <c r="V27" i="10"/>
  <c r="V44" i="10"/>
  <c r="V176" i="10"/>
  <c r="V163" i="10"/>
  <c r="V121" i="10"/>
  <c r="V88" i="10"/>
  <c r="V188" i="10"/>
  <c r="V138" i="10"/>
  <c r="V129" i="10"/>
  <c r="V113" i="10"/>
  <c r="V80" i="10"/>
  <c r="V155" i="10"/>
  <c r="V39" i="10"/>
  <c r="V21" i="10"/>
  <c r="V179" i="10"/>
  <c r="V154" i="10"/>
  <c r="V180" i="10"/>
  <c r="V147" i="10"/>
  <c r="V64" i="10"/>
  <c r="V48" i="10"/>
  <c r="V30" i="10"/>
  <c r="V5" i="10"/>
  <c r="V171" i="10"/>
  <c r="V159" i="10"/>
  <c r="V96" i="10"/>
  <c r="V187" i="10"/>
  <c r="V146" i="10"/>
  <c r="V103" i="10"/>
  <c r="V55" i="10"/>
  <c r="V29" i="10"/>
  <c r="V12" i="10"/>
  <c r="V190" i="10"/>
  <c r="V186" i="10"/>
  <c r="V151" i="10"/>
  <c r="V95" i="10"/>
  <c r="V104" i="10"/>
  <c r="V120" i="10"/>
  <c r="V79" i="10"/>
  <c r="V63" i="10"/>
  <c r="V173" i="10"/>
  <c r="V169" i="10"/>
  <c r="V165" i="10"/>
  <c r="V72" i="10"/>
  <c r="V13" i="10"/>
  <c r="V112" i="10"/>
  <c r="V8" i="10"/>
  <c r="V56" i="10"/>
  <c r="V87" i="10"/>
  <c r="V110" i="10"/>
  <c r="V94" i="10"/>
  <c r="V38" i="10"/>
  <c r="V20" i="10"/>
  <c r="V127" i="10"/>
  <c r="V119" i="10"/>
  <c r="V98" i="10"/>
  <c r="V86" i="10"/>
  <c r="V78" i="10"/>
  <c r="V70" i="10"/>
  <c r="V71" i="10"/>
  <c r="V47" i="10"/>
  <c r="V182" i="10"/>
  <c r="V161" i="10"/>
  <c r="V153" i="10"/>
  <c r="V135" i="10"/>
  <c r="V106" i="10"/>
  <c r="V102" i="10"/>
  <c r="V37" i="10"/>
  <c r="V19" i="10"/>
  <c r="V175" i="10"/>
  <c r="V167" i="10"/>
  <c r="V74" i="10"/>
  <c r="V62" i="10"/>
  <c r="V58" i="10"/>
  <c r="V54" i="10"/>
  <c r="V46" i="10"/>
  <c r="V11" i="10"/>
  <c r="V192" i="10"/>
  <c r="V117" i="10"/>
  <c r="V123" i="10"/>
  <c r="V82" i="10"/>
  <c r="V7" i="10"/>
  <c r="V184" i="10"/>
  <c r="V133" i="10"/>
  <c r="V92" i="10"/>
  <c r="V76" i="10"/>
  <c r="V60" i="10"/>
  <c r="V25" i="10"/>
  <c r="V17" i="10"/>
  <c r="V191" i="10"/>
  <c r="V157" i="10"/>
  <c r="V149" i="10"/>
  <c r="V145" i="10"/>
  <c r="V141" i="10"/>
  <c r="V131" i="10"/>
  <c r="V90" i="10"/>
  <c r="V50" i="10"/>
  <c r="V32" i="10"/>
  <c r="V15" i="10"/>
  <c r="V143" i="10"/>
  <c r="V108" i="10"/>
  <c r="V43" i="10"/>
  <c r="V66" i="10"/>
  <c r="V28" i="10"/>
  <c r="V174" i="10"/>
  <c r="V170" i="10"/>
  <c r="V166" i="10"/>
  <c r="V158" i="10"/>
  <c r="V142" i="10"/>
  <c r="V99" i="10"/>
  <c r="V33" i="10"/>
  <c r="V183" i="10"/>
  <c r="V132" i="10"/>
  <c r="V124" i="10"/>
  <c r="V91" i="10"/>
  <c r="V75" i="10"/>
  <c r="V59" i="10"/>
  <c r="V16" i="10"/>
  <c r="V23" i="10"/>
  <c r="V100" i="10"/>
  <c r="V68" i="10"/>
  <c r="V52" i="10"/>
  <c r="V162" i="10"/>
  <c r="V150" i="10"/>
  <c r="V136" i="10"/>
  <c r="V51" i="10"/>
  <c r="V4" i="10"/>
  <c r="V178" i="10"/>
  <c r="V3" i="10"/>
  <c r="V181" i="10"/>
  <c r="V172" i="10"/>
  <c r="V168" i="10"/>
  <c r="V160" i="10"/>
  <c r="V156" i="10"/>
  <c r="V152" i="10"/>
  <c r="V144" i="10"/>
  <c r="V139" i="10"/>
  <c r="V130" i="10"/>
  <c r="V122" i="10"/>
  <c r="V114" i="10"/>
  <c r="V97" i="10"/>
  <c r="V93" i="10"/>
  <c r="V85" i="10"/>
  <c r="V77" i="10"/>
  <c r="V69" i="10"/>
  <c r="V115" i="10"/>
  <c r="V128" i="10"/>
  <c r="V67" i="10"/>
  <c r="V189" i="10"/>
  <c r="V185" i="10"/>
  <c r="V164" i="10"/>
  <c r="V148" i="10"/>
  <c r="V118" i="10"/>
  <c r="V105" i="10"/>
  <c r="V101" i="10"/>
  <c r="V57" i="10"/>
  <c r="V35" i="10"/>
  <c r="V26" i="10"/>
  <c r="V18" i="10"/>
  <c r="V177" i="10"/>
  <c r="V109" i="10"/>
  <c r="V53" i="10"/>
  <c r="V45" i="10"/>
  <c r="V125" i="10"/>
  <c r="V84" i="10"/>
  <c r="V34" i="10"/>
  <c r="V9" i="10"/>
  <c r="V126" i="10"/>
  <c r="V89" i="10"/>
  <c r="V81" i="10"/>
  <c r="V73" i="10"/>
  <c r="V65" i="10"/>
  <c r="V61" i="10"/>
  <c r="V49" i="10"/>
  <c r="V31" i="10"/>
  <c r="V10" i="10"/>
  <c r="V6" i="10"/>
  <c r="V41" i="10"/>
  <c r="V83" i="10"/>
  <c r="V42" i="10"/>
  <c r="V107" i="10"/>
  <c r="V134" i="10"/>
  <c r="V40" i="10"/>
  <c r="V22" i="10"/>
  <c r="V14" i="10"/>
  <c r="V116" i="10"/>
  <c r="V24" i="10"/>
  <c r="U163" i="9"/>
  <c r="W2" i="10"/>
  <c r="W27" i="10" l="1"/>
  <c r="W44" i="10"/>
  <c r="W137" i="10"/>
  <c r="W176" i="10"/>
  <c r="W36" i="10"/>
  <c r="W111" i="10"/>
  <c r="W140" i="10"/>
  <c r="W171" i="10"/>
  <c r="W159" i="10"/>
  <c r="W151" i="10"/>
  <c r="W129" i="10"/>
  <c r="W113" i="10"/>
  <c r="W138" i="10"/>
  <c r="W104" i="10"/>
  <c r="W163" i="10"/>
  <c r="W155" i="10"/>
  <c r="W147" i="10"/>
  <c r="W121" i="10"/>
  <c r="W96" i="10"/>
  <c r="W88" i="10"/>
  <c r="W72" i="10"/>
  <c r="W13" i="10"/>
  <c r="W188" i="10"/>
  <c r="W56" i="10"/>
  <c r="W5" i="10"/>
  <c r="W187" i="10"/>
  <c r="W21" i="10"/>
  <c r="W154" i="10"/>
  <c r="W87" i="10"/>
  <c r="W71" i="10"/>
  <c r="W190" i="10"/>
  <c r="W186" i="10"/>
  <c r="W48" i="10"/>
  <c r="W30" i="10"/>
  <c r="W12" i="10"/>
  <c r="W146" i="10"/>
  <c r="W112" i="10"/>
  <c r="W55" i="10"/>
  <c r="W29" i="10"/>
  <c r="W8" i="10"/>
  <c r="W182" i="10"/>
  <c r="W173" i="10"/>
  <c r="W165" i="10"/>
  <c r="W80" i="10"/>
  <c r="W64" i="10"/>
  <c r="W179" i="10"/>
  <c r="W120" i="10"/>
  <c r="W103" i="10"/>
  <c r="W95" i="10"/>
  <c r="W47" i="10"/>
  <c r="W79" i="10"/>
  <c r="W169" i="10"/>
  <c r="W161" i="10"/>
  <c r="W153" i="10"/>
  <c r="W145" i="10"/>
  <c r="W135" i="10"/>
  <c r="W131" i="10"/>
  <c r="W123" i="10"/>
  <c r="W115" i="10"/>
  <c r="W106" i="10"/>
  <c r="W102" i="10"/>
  <c r="W94" i="10"/>
  <c r="W90" i="10"/>
  <c r="W82" i="10"/>
  <c r="W74" i="10"/>
  <c r="W66" i="10"/>
  <c r="W180" i="10"/>
  <c r="W38" i="10"/>
  <c r="W62" i="10"/>
  <c r="W58" i="10"/>
  <c r="W41" i="10"/>
  <c r="W11" i="10"/>
  <c r="W192" i="10"/>
  <c r="W39" i="10"/>
  <c r="W157" i="10"/>
  <c r="W149" i="10"/>
  <c r="W141" i="10"/>
  <c r="W127" i="10"/>
  <c r="W86" i="10"/>
  <c r="W46" i="10"/>
  <c r="W15" i="10"/>
  <c r="W7" i="10"/>
  <c r="W167" i="10"/>
  <c r="W110" i="10"/>
  <c r="W23" i="10"/>
  <c r="W143" i="10"/>
  <c r="W117" i="10"/>
  <c r="W84" i="10"/>
  <c r="W68" i="10"/>
  <c r="W52" i="10"/>
  <c r="W43" i="10"/>
  <c r="W34" i="10"/>
  <c r="W183" i="10"/>
  <c r="W119" i="10"/>
  <c r="W98" i="10"/>
  <c r="W70" i="10"/>
  <c r="W54" i="10"/>
  <c r="W184" i="10"/>
  <c r="W108" i="10"/>
  <c r="W60" i="10"/>
  <c r="W25" i="10"/>
  <c r="W17" i="10"/>
  <c r="W50" i="10"/>
  <c r="W175" i="10"/>
  <c r="W100" i="10"/>
  <c r="W191" i="10"/>
  <c r="W174" i="10"/>
  <c r="W150" i="10"/>
  <c r="W91" i="10"/>
  <c r="W75" i="10"/>
  <c r="W125" i="10"/>
  <c r="W76" i="10"/>
  <c r="W136" i="10"/>
  <c r="W107" i="10"/>
  <c r="W42" i="10"/>
  <c r="W24" i="10"/>
  <c r="W28" i="10"/>
  <c r="W19" i="10"/>
  <c r="W133" i="10"/>
  <c r="W92" i="10"/>
  <c r="W9" i="10"/>
  <c r="W170" i="10"/>
  <c r="W166" i="10"/>
  <c r="W158" i="10"/>
  <c r="W142" i="10"/>
  <c r="W128" i="10"/>
  <c r="W124" i="10"/>
  <c r="W116" i="10"/>
  <c r="W99" i="10"/>
  <c r="W83" i="10"/>
  <c r="W67" i="10"/>
  <c r="W51" i="10"/>
  <c r="W33" i="10"/>
  <c r="W178" i="10"/>
  <c r="W172" i="10"/>
  <c r="W168" i="10"/>
  <c r="W164" i="10"/>
  <c r="W156" i="10"/>
  <c r="W148" i="10"/>
  <c r="W144" i="10"/>
  <c r="W32" i="10"/>
  <c r="W162" i="10"/>
  <c r="W132" i="10"/>
  <c r="W59" i="10"/>
  <c r="W177" i="10"/>
  <c r="W160" i="10"/>
  <c r="W114" i="10"/>
  <c r="W109" i="10"/>
  <c r="W105" i="10"/>
  <c r="W97" i="10"/>
  <c r="W89" i="10"/>
  <c r="W81" i="10"/>
  <c r="W73" i="10"/>
  <c r="W65" i="10"/>
  <c r="W61" i="10"/>
  <c r="W40" i="10"/>
  <c r="W22" i="10"/>
  <c r="W14" i="10"/>
  <c r="W10" i="10"/>
  <c r="W101" i="10"/>
  <c r="W93" i="10"/>
  <c r="W77" i="10"/>
  <c r="W37" i="10"/>
  <c r="W16" i="10"/>
  <c r="W4" i="10"/>
  <c r="W3" i="10"/>
  <c r="W185" i="10"/>
  <c r="W152" i="10"/>
  <c r="W134" i="10"/>
  <c r="W122" i="10"/>
  <c r="W57" i="10"/>
  <c r="W35" i="10"/>
  <c r="W181" i="10"/>
  <c r="W85" i="10"/>
  <c r="W49" i="10"/>
  <c r="W31" i="10"/>
  <c r="W63" i="10"/>
  <c r="W20" i="10"/>
  <c r="W78" i="10"/>
  <c r="W139" i="10"/>
  <c r="W130" i="10"/>
  <c r="W118" i="10"/>
  <c r="W69" i="10"/>
  <c r="W53" i="10"/>
  <c r="W45" i="10"/>
  <c r="W26" i="10"/>
  <c r="W18" i="10"/>
  <c r="W6" i="10"/>
  <c r="W189" i="10"/>
  <c r="W126" i="10"/>
  <c r="V163" i="9"/>
  <c r="X2" i="10"/>
  <c r="X27" i="10" l="1"/>
  <c r="X44" i="10"/>
  <c r="X137" i="10"/>
  <c r="X176" i="10"/>
  <c r="X111" i="10"/>
  <c r="X140" i="10"/>
  <c r="X36" i="10"/>
  <c r="X180" i="10"/>
  <c r="X171" i="10"/>
  <c r="X129" i="10"/>
  <c r="X113" i="10"/>
  <c r="X104" i="10"/>
  <c r="X159" i="10"/>
  <c r="X151" i="10"/>
  <c r="X138" i="10"/>
  <c r="X96" i="10"/>
  <c r="X88" i="10"/>
  <c r="X72" i="10"/>
  <c r="X163" i="10"/>
  <c r="X155" i="10"/>
  <c r="X147" i="10"/>
  <c r="X121" i="10"/>
  <c r="X13" i="10"/>
  <c r="X5" i="10"/>
  <c r="X187" i="10"/>
  <c r="X179" i="10"/>
  <c r="X30" i="10"/>
  <c r="X188" i="10"/>
  <c r="X80" i="10"/>
  <c r="X64" i="10"/>
  <c r="X56" i="10"/>
  <c r="X48" i="10"/>
  <c r="X154" i="10"/>
  <c r="X95" i="10"/>
  <c r="X20" i="10"/>
  <c r="X8" i="10"/>
  <c r="X38" i="10"/>
  <c r="X12" i="10"/>
  <c r="X39" i="10"/>
  <c r="X21" i="10"/>
  <c r="X146" i="10"/>
  <c r="X173" i="10"/>
  <c r="X120" i="10"/>
  <c r="X103" i="10"/>
  <c r="X87" i="10"/>
  <c r="X71" i="10"/>
  <c r="X55" i="10"/>
  <c r="X29" i="10"/>
  <c r="X190" i="10"/>
  <c r="X47" i="10"/>
  <c r="X169" i="10"/>
  <c r="X145" i="10"/>
  <c r="X141" i="10"/>
  <c r="X135" i="10"/>
  <c r="X131" i="10"/>
  <c r="X123" i="10"/>
  <c r="X115" i="10"/>
  <c r="X58" i="10"/>
  <c r="X79" i="10"/>
  <c r="X182" i="10"/>
  <c r="X157" i="10"/>
  <c r="X149" i="10"/>
  <c r="X110" i="10"/>
  <c r="X86" i="10"/>
  <c r="X78" i="10"/>
  <c r="X70" i="10"/>
  <c r="X165" i="10"/>
  <c r="X153" i="10"/>
  <c r="X127" i="10"/>
  <c r="X119" i="10"/>
  <c r="X102" i="10"/>
  <c r="X62" i="10"/>
  <c r="X32" i="10"/>
  <c r="X192" i="10"/>
  <c r="X167" i="10"/>
  <c r="X143" i="10"/>
  <c r="X63" i="10"/>
  <c r="X186" i="10"/>
  <c r="X94" i="10"/>
  <c r="X66" i="10"/>
  <c r="X50" i="10"/>
  <c r="X41" i="10"/>
  <c r="X175" i="10"/>
  <c r="X133" i="10"/>
  <c r="X74" i="10"/>
  <c r="X54" i="10"/>
  <c r="X46" i="10"/>
  <c r="X37" i="10"/>
  <c r="X19" i="10"/>
  <c r="X7" i="10"/>
  <c r="X184" i="10"/>
  <c r="X108" i="10"/>
  <c r="X92" i="10"/>
  <c r="X76" i="10"/>
  <c r="X43" i="10"/>
  <c r="X25" i="10"/>
  <c r="X183" i="10"/>
  <c r="X161" i="10"/>
  <c r="X82" i="10"/>
  <c r="X28" i="10"/>
  <c r="X15" i="10"/>
  <c r="X125" i="10"/>
  <c r="X60" i="10"/>
  <c r="X9" i="10"/>
  <c r="X68" i="10"/>
  <c r="X17" i="10"/>
  <c r="X174" i="10"/>
  <c r="X158" i="10"/>
  <c r="X142" i="10"/>
  <c r="X42" i="10"/>
  <c r="X24" i="10"/>
  <c r="X4" i="10"/>
  <c r="X98" i="10"/>
  <c r="X84" i="10"/>
  <c r="X128" i="10"/>
  <c r="X116" i="10"/>
  <c r="X83" i="10"/>
  <c r="X67" i="10"/>
  <c r="X51" i="10"/>
  <c r="X33" i="10"/>
  <c r="X112" i="10"/>
  <c r="X23" i="10"/>
  <c r="X117" i="10"/>
  <c r="X52" i="10"/>
  <c r="X191" i="10"/>
  <c r="X170" i="10"/>
  <c r="X166" i="10"/>
  <c r="X162" i="10"/>
  <c r="X150" i="10"/>
  <c r="X136" i="10"/>
  <c r="X99" i="10"/>
  <c r="X16" i="10"/>
  <c r="X178" i="10"/>
  <c r="X172" i="10"/>
  <c r="X139" i="10"/>
  <c r="X105" i="10"/>
  <c r="X97" i="10"/>
  <c r="X90" i="10"/>
  <c r="X11" i="10"/>
  <c r="X91" i="10"/>
  <c r="X189" i="10"/>
  <c r="X152" i="10"/>
  <c r="X148" i="10"/>
  <c r="X130" i="10"/>
  <c r="X118" i="10"/>
  <c r="X109" i="10"/>
  <c r="X53" i="10"/>
  <c r="X45" i="10"/>
  <c r="X35" i="10"/>
  <c r="X14" i="10"/>
  <c r="X134" i="10"/>
  <c r="X122" i="10"/>
  <c r="X34" i="10"/>
  <c r="X75" i="10"/>
  <c r="X160" i="10"/>
  <c r="X144" i="10"/>
  <c r="X126" i="10"/>
  <c r="X101" i="10"/>
  <c r="X26" i="10"/>
  <c r="X18" i="10"/>
  <c r="X10" i="10"/>
  <c r="X124" i="10"/>
  <c r="X3" i="10"/>
  <c r="X185" i="10"/>
  <c r="X156" i="10"/>
  <c r="X65" i="10"/>
  <c r="X6" i="10"/>
  <c r="X106" i="10"/>
  <c r="X100" i="10"/>
  <c r="X59" i="10"/>
  <c r="X181" i="10"/>
  <c r="X177" i="10"/>
  <c r="X168" i="10"/>
  <c r="X164" i="10"/>
  <c r="X114" i="10"/>
  <c r="X93" i="10"/>
  <c r="X85" i="10"/>
  <c r="X77" i="10"/>
  <c r="X69" i="10"/>
  <c r="X61" i="10"/>
  <c r="X57" i="10"/>
  <c r="X49" i="10"/>
  <c r="X31" i="10"/>
  <c r="X22" i="10"/>
  <c r="X132" i="10"/>
  <c r="X107" i="10"/>
  <c r="X89" i="10"/>
  <c r="X81" i="10"/>
  <c r="X73" i="10"/>
  <c r="X40" i="10"/>
  <c r="Y2" i="10"/>
  <c r="W163" i="9" l="1"/>
  <c r="Y36" i="10"/>
  <c r="Y111" i="10"/>
  <c r="Y140" i="10"/>
  <c r="Y27" i="10"/>
  <c r="Y44" i="10"/>
  <c r="Y176" i="10"/>
  <c r="Y137" i="10"/>
  <c r="Y155" i="10"/>
  <c r="Y147" i="10"/>
  <c r="Y188" i="10"/>
  <c r="Y163" i="10"/>
  <c r="Y151" i="10"/>
  <c r="Y138" i="10"/>
  <c r="Y88" i="10"/>
  <c r="Y72" i="10"/>
  <c r="Y171" i="10"/>
  <c r="Y159" i="10"/>
  <c r="Y129" i="10"/>
  <c r="Y113" i="10"/>
  <c r="Y104" i="10"/>
  <c r="Y96" i="10"/>
  <c r="Y80" i="10"/>
  <c r="Y56" i="10"/>
  <c r="Y5" i="10"/>
  <c r="Y187" i="10"/>
  <c r="Y146" i="10"/>
  <c r="Y121" i="10"/>
  <c r="Y39" i="10"/>
  <c r="Y21" i="10"/>
  <c r="Y13" i="10"/>
  <c r="Y179" i="10"/>
  <c r="Y180" i="10"/>
  <c r="Y64" i="10"/>
  <c r="Y48" i="10"/>
  <c r="Y154" i="10"/>
  <c r="Y8" i="10"/>
  <c r="Y186" i="10"/>
  <c r="Y112" i="10"/>
  <c r="Y103" i="10"/>
  <c r="Y79" i="10"/>
  <c r="Y63" i="10"/>
  <c r="Y47" i="10"/>
  <c r="Y20" i="10"/>
  <c r="Y38" i="10"/>
  <c r="Y173" i="10"/>
  <c r="Y95" i="10"/>
  <c r="Y87" i="10"/>
  <c r="Y12" i="10"/>
  <c r="Y169" i="10"/>
  <c r="Y102" i="10"/>
  <c r="Y90" i="10"/>
  <c r="Y86" i="10"/>
  <c r="Y82" i="10"/>
  <c r="Y78" i="10"/>
  <c r="Y70" i="10"/>
  <c r="Y62" i="10"/>
  <c r="Y58" i="10"/>
  <c r="Y55" i="10"/>
  <c r="Y190" i="10"/>
  <c r="Y161" i="10"/>
  <c r="Y153" i="10"/>
  <c r="Y145" i="10"/>
  <c r="Y135" i="10"/>
  <c r="Y127" i="10"/>
  <c r="Y119" i="10"/>
  <c r="Y106" i="10"/>
  <c r="Y94" i="10"/>
  <c r="Y71" i="10"/>
  <c r="Y54" i="10"/>
  <c r="Y50" i="10"/>
  <c r="Y46" i="10"/>
  <c r="Y28" i="10"/>
  <c r="Y11" i="10"/>
  <c r="Y192" i="10"/>
  <c r="Y175" i="10"/>
  <c r="Y167" i="10"/>
  <c r="Y143" i="10"/>
  <c r="Y133" i="10"/>
  <c r="Y125" i="10"/>
  <c r="Y117" i="10"/>
  <c r="Y30" i="10"/>
  <c r="Y120" i="10"/>
  <c r="Y157" i="10"/>
  <c r="Y149" i="10"/>
  <c r="Y141" i="10"/>
  <c r="Y98" i="10"/>
  <c r="Y23" i="10"/>
  <c r="Y84" i="10"/>
  <c r="Y68" i="10"/>
  <c r="Y29" i="10"/>
  <c r="Y123" i="10"/>
  <c r="Y110" i="10"/>
  <c r="Y66" i="10"/>
  <c r="Y41" i="10"/>
  <c r="Y32" i="10"/>
  <c r="Y7" i="10"/>
  <c r="Y17" i="10"/>
  <c r="Y183" i="10"/>
  <c r="Y182" i="10"/>
  <c r="Y131" i="10"/>
  <c r="Y74" i="10"/>
  <c r="Y37" i="10"/>
  <c r="Y19" i="10"/>
  <c r="Y92" i="10"/>
  <c r="Y76" i="10"/>
  <c r="Y60" i="10"/>
  <c r="Y9" i="10"/>
  <c r="Y52" i="10"/>
  <c r="Y25" i="10"/>
  <c r="Y191" i="10"/>
  <c r="Y174" i="10"/>
  <c r="Y166" i="10"/>
  <c r="Y158" i="10"/>
  <c r="Y142" i="10"/>
  <c r="Y115" i="10"/>
  <c r="Y15" i="10"/>
  <c r="Y132" i="10"/>
  <c r="Y124" i="10"/>
  <c r="Y91" i="10"/>
  <c r="Y75" i="10"/>
  <c r="Y16" i="10"/>
  <c r="Y184" i="10"/>
  <c r="Y108" i="10"/>
  <c r="Y100" i="10"/>
  <c r="Y34" i="10"/>
  <c r="Y170" i="10"/>
  <c r="Y162" i="10"/>
  <c r="Y150" i="10"/>
  <c r="Y136" i="10"/>
  <c r="Y107" i="10"/>
  <c r="Y99" i="10"/>
  <c r="Y42" i="10"/>
  <c r="Y178" i="10"/>
  <c r="Y172" i="10"/>
  <c r="Y164" i="10"/>
  <c r="Y156" i="10"/>
  <c r="Y148" i="10"/>
  <c r="Y139" i="10"/>
  <c r="Y105" i="10"/>
  <c r="Y97" i="10"/>
  <c r="Y165" i="10"/>
  <c r="Y43" i="10"/>
  <c r="Y116" i="10"/>
  <c r="Y67" i="10"/>
  <c r="Y3" i="10"/>
  <c r="Y152" i="10"/>
  <c r="Y134" i="10"/>
  <c r="Y122" i="10"/>
  <c r="Y89" i="10"/>
  <c r="Y81" i="10"/>
  <c r="Y73" i="10"/>
  <c r="Y65" i="10"/>
  <c r="Y61" i="10"/>
  <c r="Y49" i="10"/>
  <c r="Y31" i="10"/>
  <c r="Y10" i="10"/>
  <c r="Y114" i="10"/>
  <c r="Y69" i="10"/>
  <c r="Y22" i="10"/>
  <c r="Y128" i="10"/>
  <c r="Y59" i="10"/>
  <c r="Y51" i="10"/>
  <c r="Y33" i="10"/>
  <c r="Y185" i="10"/>
  <c r="Y177" i="10"/>
  <c r="Y130" i="10"/>
  <c r="Y118" i="10"/>
  <c r="Y101" i="10"/>
  <c r="Y14" i="10"/>
  <c r="Y24" i="10"/>
  <c r="Y160" i="10"/>
  <c r="Y85" i="10"/>
  <c r="Y26" i="10"/>
  <c r="Y18" i="10"/>
  <c r="Y189" i="10"/>
  <c r="Y181" i="10"/>
  <c r="Y168" i="10"/>
  <c r="Y144" i="10"/>
  <c r="Y126" i="10"/>
  <c r="Y109" i="10"/>
  <c r="Y57" i="10"/>
  <c r="Y53" i="10"/>
  <c r="Y45" i="10"/>
  <c r="Y40" i="10"/>
  <c r="Y35" i="10"/>
  <c r="Y6" i="10"/>
  <c r="Y83" i="10"/>
  <c r="Y4" i="10"/>
  <c r="Y93" i="10"/>
  <c r="Y77" i="10"/>
  <c r="AB163" i="9"/>
  <c r="Z2" i="10"/>
  <c r="X163" i="9" l="1"/>
  <c r="AC163" i="9" s="1"/>
  <c r="Z36" i="10"/>
  <c r="Z111" i="10"/>
  <c r="Z140" i="10"/>
  <c r="Z176" i="10"/>
  <c r="Z137" i="10"/>
  <c r="Z27" i="10"/>
  <c r="Z44" i="10"/>
  <c r="Z104" i="10"/>
  <c r="Z188" i="10"/>
  <c r="Z171" i="10"/>
  <c r="Z163" i="10"/>
  <c r="Z159" i="10"/>
  <c r="Z151" i="10"/>
  <c r="Z138" i="10"/>
  <c r="Z121" i="10"/>
  <c r="Z88" i="10"/>
  <c r="Z72" i="10"/>
  <c r="Z129" i="10"/>
  <c r="Z113" i="10"/>
  <c r="Z80" i="10"/>
  <c r="Z56" i="10"/>
  <c r="Z21" i="10"/>
  <c r="Z13" i="10"/>
  <c r="Z179" i="10"/>
  <c r="Z154" i="10"/>
  <c r="Z96" i="10"/>
  <c r="Z39" i="10"/>
  <c r="Z155" i="10"/>
  <c r="Z64" i="10"/>
  <c r="Z48" i="10"/>
  <c r="Z30" i="10"/>
  <c r="Z5" i="10"/>
  <c r="Z187" i="10"/>
  <c r="Z146" i="10"/>
  <c r="Z120" i="10"/>
  <c r="Z55" i="10"/>
  <c r="Z29" i="10"/>
  <c r="Z20" i="10"/>
  <c r="Z12" i="10"/>
  <c r="Z180" i="10"/>
  <c r="Z147" i="10"/>
  <c r="Z87" i="10"/>
  <c r="Z71" i="10"/>
  <c r="Z38" i="10"/>
  <c r="Z95" i="10"/>
  <c r="Z79" i="10"/>
  <c r="Z63" i="10"/>
  <c r="Z47" i="10"/>
  <c r="Z8" i="10"/>
  <c r="Z190" i="10"/>
  <c r="Z112" i="10"/>
  <c r="Z103" i="10"/>
  <c r="Z186" i="10"/>
  <c r="Z161" i="10"/>
  <c r="Z153" i="10"/>
  <c r="Z149" i="10"/>
  <c r="Z145" i="10"/>
  <c r="Z141" i="10"/>
  <c r="Z131" i="10"/>
  <c r="Z123" i="10"/>
  <c r="Z115" i="10"/>
  <c r="Z106" i="10"/>
  <c r="Z98" i="10"/>
  <c r="Z90" i="10"/>
  <c r="Z82" i="10"/>
  <c r="Z74" i="10"/>
  <c r="Z66" i="10"/>
  <c r="Z58" i="10"/>
  <c r="Z169" i="10"/>
  <c r="Z165" i="10"/>
  <c r="Z157" i="10"/>
  <c r="Z94" i="10"/>
  <c r="Z135" i="10"/>
  <c r="Z127" i="10"/>
  <c r="Z119" i="10"/>
  <c r="Z110" i="10"/>
  <c r="Z102" i="10"/>
  <c r="Z86" i="10"/>
  <c r="Z78" i="10"/>
  <c r="Z70" i="10"/>
  <c r="Z62" i="10"/>
  <c r="Z54" i="10"/>
  <c r="Z46" i="10"/>
  <c r="Z37" i="10"/>
  <c r="Z28" i="10"/>
  <c r="Z19" i="10"/>
  <c r="Z7" i="10"/>
  <c r="Z184" i="10"/>
  <c r="Z175" i="10"/>
  <c r="Z143" i="10"/>
  <c r="Z125" i="10"/>
  <c r="Z173" i="10"/>
  <c r="Z167" i="10"/>
  <c r="Z84" i="10"/>
  <c r="Z68" i="10"/>
  <c r="Z11" i="10"/>
  <c r="Z192" i="10"/>
  <c r="Z117" i="10"/>
  <c r="Z108" i="10"/>
  <c r="Z15" i="10"/>
  <c r="Z133" i="10"/>
  <c r="Z100" i="10"/>
  <c r="Z92" i="10"/>
  <c r="Z76" i="10"/>
  <c r="Z60" i="10"/>
  <c r="Z43" i="10"/>
  <c r="Z25" i="10"/>
  <c r="Z23" i="10"/>
  <c r="Z34" i="10"/>
  <c r="Z9" i="10"/>
  <c r="Z191" i="10"/>
  <c r="Z174" i="10"/>
  <c r="Z170" i="10"/>
  <c r="Z166" i="10"/>
  <c r="Z162" i="10"/>
  <c r="Z132" i="10"/>
  <c r="Z124" i="10"/>
  <c r="Z107" i="10"/>
  <c r="Z59" i="10"/>
  <c r="Z42" i="10"/>
  <c r="Z33" i="10"/>
  <c r="Z24" i="10"/>
  <c r="Z4" i="10"/>
  <c r="Z178" i="10"/>
  <c r="Z32" i="10"/>
  <c r="Z17" i="10"/>
  <c r="Z158" i="10"/>
  <c r="Z83" i="10"/>
  <c r="Z67" i="10"/>
  <c r="Z51" i="10"/>
  <c r="Z182" i="10"/>
  <c r="Z50" i="10"/>
  <c r="Z41" i="10"/>
  <c r="Z150" i="10"/>
  <c r="Z136" i="10"/>
  <c r="Z128" i="10"/>
  <c r="Z116" i="10"/>
  <c r="Z99" i="10"/>
  <c r="Z16" i="10"/>
  <c r="Z189" i="10"/>
  <c r="Z185" i="10"/>
  <c r="Z181" i="10"/>
  <c r="Z177" i="10"/>
  <c r="Z172" i="10"/>
  <c r="Z156" i="10"/>
  <c r="Z148" i="10"/>
  <c r="Z139" i="10"/>
  <c r="Z126" i="10"/>
  <c r="Z118" i="10"/>
  <c r="Z105" i="10"/>
  <c r="Z101" i="10"/>
  <c r="Z97" i="10"/>
  <c r="Z130" i="10"/>
  <c r="Z109" i="10"/>
  <c r="Z93" i="10"/>
  <c r="Z85" i="10"/>
  <c r="Z77" i="10"/>
  <c r="Z69" i="10"/>
  <c r="Z53" i="10"/>
  <c r="Z35" i="10"/>
  <c r="Z57" i="10"/>
  <c r="Z14" i="10"/>
  <c r="Z183" i="10"/>
  <c r="Z91" i="10"/>
  <c r="Z168" i="10"/>
  <c r="Z144" i="10"/>
  <c r="Z45" i="10"/>
  <c r="Z26" i="10"/>
  <c r="Z18" i="10"/>
  <c r="Z6" i="10"/>
  <c r="Z152" i="10"/>
  <c r="Z49" i="10"/>
  <c r="Z22" i="10"/>
  <c r="Z10" i="10"/>
  <c r="Z52" i="10"/>
  <c r="Z142" i="10"/>
  <c r="Z75" i="10"/>
  <c r="Z3" i="10"/>
  <c r="Z160" i="10"/>
  <c r="Z114" i="10"/>
  <c r="Z89" i="10"/>
  <c r="Z81" i="10"/>
  <c r="Z73" i="10"/>
  <c r="Z65" i="10"/>
  <c r="Z31" i="10"/>
  <c r="Z164" i="10"/>
  <c r="Z134" i="10"/>
  <c r="Z122" i="10"/>
  <c r="Z61" i="10"/>
  <c r="Z40" i="10"/>
  <c r="Y163" i="9"/>
  <c r="AD163" i="9" s="1"/>
  <c r="L157" i="9" l="1"/>
  <c r="I182" i="9"/>
  <c r="O27" i="9"/>
  <c r="L56" i="9"/>
  <c r="L59" i="9"/>
  <c r="W75" i="9"/>
  <c r="N100" i="9"/>
  <c r="W136" i="9"/>
  <c r="E165" i="9"/>
  <c r="U183" i="9"/>
  <c r="J46" i="9"/>
  <c r="K66" i="9"/>
  <c r="H99" i="9"/>
  <c r="R18" i="9"/>
  <c r="E10" i="9"/>
  <c r="I36" i="9"/>
  <c r="V44" i="9"/>
  <c r="K60" i="9"/>
  <c r="S64" i="9"/>
  <c r="H80" i="9"/>
  <c r="L84" i="9"/>
  <c r="V122" i="9"/>
  <c r="N137" i="9"/>
  <c r="I166" i="9"/>
  <c r="E11" i="9"/>
  <c r="Y33" i="9"/>
  <c r="F45" i="9"/>
  <c r="I81" i="9"/>
  <c r="X89" i="9"/>
  <c r="D94" i="9"/>
  <c r="P107" i="9"/>
  <c r="K111" i="9"/>
  <c r="L123" i="9"/>
  <c r="D139" i="9"/>
  <c r="H151" i="9"/>
  <c r="D176" i="9"/>
  <c r="G157" i="9"/>
  <c r="T27" i="9"/>
  <c r="K59" i="9"/>
  <c r="P59" i="9"/>
  <c r="U100" i="9"/>
  <c r="I151" i="9" l="1"/>
  <c r="U119" i="9"/>
  <c r="P11" i="9"/>
  <c r="Y36" i="9"/>
  <c r="E18" i="9"/>
  <c r="W171" i="9"/>
  <c r="S111" i="9"/>
  <c r="Y110" i="9"/>
  <c r="L94" i="9"/>
  <c r="D54" i="9"/>
  <c r="Q126" i="9"/>
  <c r="O36" i="9"/>
  <c r="G132" i="9"/>
  <c r="J100" i="9"/>
  <c r="Y157" i="9"/>
  <c r="P75" i="9"/>
  <c r="X151" i="9"/>
  <c r="G189" i="9"/>
  <c r="G151" i="9"/>
  <c r="M111" i="9"/>
  <c r="E94" i="9"/>
  <c r="U45" i="9"/>
  <c r="I37" i="9"/>
  <c r="H11" i="9"/>
  <c r="S151" i="9"/>
  <c r="E134" i="9"/>
  <c r="G111" i="9"/>
  <c r="W94" i="9"/>
  <c r="M45" i="9"/>
  <c r="M151" i="9"/>
  <c r="Y111" i="9"/>
  <c r="T94" i="9"/>
  <c r="O85" i="9"/>
  <c r="E45" i="9"/>
  <c r="X11" i="9"/>
  <c r="U84" i="9"/>
  <c r="W60" i="9"/>
  <c r="V149" i="9"/>
  <c r="T132" i="9"/>
  <c r="Y100" i="9"/>
  <c r="J27" i="9"/>
  <c r="X171" i="9"/>
  <c r="E171" i="9"/>
  <c r="T151" i="9"/>
  <c r="K151" i="9"/>
  <c r="R134" i="9"/>
  <c r="U111" i="9"/>
  <c r="E111" i="9"/>
  <c r="F103" i="9"/>
  <c r="O94" i="9"/>
  <c r="R69" i="9"/>
  <c r="O45" i="9"/>
  <c r="U11" i="9"/>
  <c r="T110" i="9"/>
  <c r="E84" i="9"/>
  <c r="Q60" i="9"/>
  <c r="F36" i="9"/>
  <c r="X100" i="9"/>
  <c r="G100" i="9"/>
  <c r="W59" i="9"/>
  <c r="E59" i="9"/>
  <c r="G43" i="9"/>
  <c r="I18" i="9"/>
  <c r="R157" i="9"/>
  <c r="S171" i="9"/>
  <c r="I171" i="9"/>
  <c r="Y151" i="9"/>
  <c r="P151" i="9"/>
  <c r="F151" i="9"/>
  <c r="M134" i="9"/>
  <c r="S119" i="9"/>
  <c r="O111" i="9"/>
  <c r="F111" i="9"/>
  <c r="K103" i="9"/>
  <c r="U94" i="9"/>
  <c r="I94" i="9"/>
  <c r="D85" i="9"/>
  <c r="Y69" i="9"/>
  <c r="S54" i="9"/>
  <c r="Y45" i="9"/>
  <c r="G45" i="9"/>
  <c r="J11" i="9"/>
  <c r="W84" i="9"/>
  <c r="Q76" i="9"/>
  <c r="Y60" i="9"/>
  <c r="X36" i="9"/>
  <c r="R28" i="9"/>
  <c r="M172" i="9"/>
  <c r="D157" i="9"/>
  <c r="J75" i="9"/>
  <c r="U151" i="9"/>
  <c r="O151" i="9"/>
  <c r="D151" i="9"/>
  <c r="I134" i="9"/>
  <c r="R119" i="9"/>
  <c r="T111" i="9"/>
  <c r="P94" i="9"/>
  <c r="S45" i="9"/>
  <c r="Q11" i="9"/>
  <c r="Y18" i="9"/>
  <c r="F75" i="9"/>
  <c r="D111" i="9"/>
  <c r="I111" i="9"/>
  <c r="P111" i="9"/>
  <c r="X111" i="9"/>
  <c r="Y103" i="9"/>
  <c r="G94" i="9"/>
  <c r="F94" i="9"/>
  <c r="K94" i="9"/>
  <c r="Q94" i="9"/>
  <c r="Y94" i="9"/>
  <c r="F85" i="9"/>
  <c r="K85" i="9"/>
  <c r="R85" i="9"/>
  <c r="S69" i="9"/>
  <c r="E54" i="9"/>
  <c r="R54" i="9"/>
  <c r="H45" i="9"/>
  <c r="K45" i="9"/>
  <c r="T45" i="9"/>
  <c r="H37" i="9"/>
  <c r="N37" i="9"/>
  <c r="V37" i="9"/>
  <c r="F11" i="9"/>
  <c r="L11" i="9"/>
  <c r="W11" i="9"/>
  <c r="D126" i="9"/>
  <c r="J126" i="9"/>
  <c r="U126" i="9"/>
  <c r="I84" i="9"/>
  <c r="O84" i="9"/>
  <c r="M76" i="9"/>
  <c r="G76" i="9"/>
  <c r="I60" i="9"/>
  <c r="N60" i="9"/>
  <c r="L36" i="9"/>
  <c r="S36" i="9"/>
  <c r="E28" i="9"/>
  <c r="N99" i="9"/>
  <c r="T99" i="9"/>
  <c r="D30" i="9"/>
  <c r="E149" i="9"/>
  <c r="X132" i="9"/>
  <c r="I100" i="9"/>
  <c r="F100" i="9"/>
  <c r="P100" i="9"/>
  <c r="J67" i="9"/>
  <c r="J59" i="9"/>
  <c r="D59" i="9"/>
  <c r="T59" i="9"/>
  <c r="N27" i="9"/>
  <c r="H27" i="9"/>
  <c r="V27" i="9"/>
  <c r="M157" i="9"/>
  <c r="G185" i="9"/>
  <c r="P171" i="9"/>
  <c r="W151" i="9"/>
  <c r="Q151" i="9"/>
  <c r="L151" i="9"/>
  <c r="E151" i="9"/>
  <c r="Y139" i="9"/>
  <c r="D119" i="9"/>
  <c r="W111" i="9"/>
  <c r="Q111" i="9"/>
  <c r="L111" i="9"/>
  <c r="H111" i="9"/>
  <c r="M103" i="9"/>
  <c r="G103" i="9"/>
  <c r="X94" i="9"/>
  <c r="S94" i="9"/>
  <c r="M94" i="9"/>
  <c r="H94" i="9"/>
  <c r="I85" i="9"/>
  <c r="T81" i="9"/>
  <c r="F77" i="9"/>
  <c r="W54" i="9"/>
  <c r="I54" i="9"/>
  <c r="X45" i="9"/>
  <c r="P45" i="9"/>
  <c r="I45" i="9"/>
  <c r="Y37" i="9"/>
  <c r="S11" i="9"/>
  <c r="K11" i="9"/>
  <c r="F126" i="9"/>
  <c r="P84" i="9"/>
  <c r="F84" i="9"/>
  <c r="V60" i="9"/>
  <c r="E60" i="9"/>
  <c r="Q36" i="9"/>
  <c r="E36" i="9"/>
  <c r="R100" i="9"/>
  <c r="R59" i="9"/>
  <c r="X27" i="9"/>
  <c r="J18" i="9"/>
  <c r="Q157" i="9"/>
  <c r="M66" i="9"/>
  <c r="E169" i="9"/>
  <c r="Q117" i="9"/>
  <c r="Q124" i="9"/>
  <c r="V171" i="9"/>
  <c r="R171" i="9"/>
  <c r="J171" i="9"/>
  <c r="V151" i="9"/>
  <c r="R151" i="9"/>
  <c r="N151" i="9"/>
  <c r="J151" i="9"/>
  <c r="T134" i="9"/>
  <c r="G134" i="9"/>
  <c r="V111" i="9"/>
  <c r="R111" i="9"/>
  <c r="N111" i="9"/>
  <c r="J111" i="9"/>
  <c r="P103" i="9"/>
  <c r="H103" i="9"/>
  <c r="V94" i="9"/>
  <c r="R94" i="9"/>
  <c r="N94" i="9"/>
  <c r="J94" i="9"/>
  <c r="P85" i="9"/>
  <c r="W77" i="9"/>
  <c r="U69" i="9"/>
  <c r="J69" i="9"/>
  <c r="V54" i="9"/>
  <c r="Q54" i="9"/>
  <c r="W45" i="9"/>
  <c r="Q45" i="9"/>
  <c r="L45" i="9"/>
  <c r="Y11" i="9"/>
  <c r="T11" i="9"/>
  <c r="O11" i="9"/>
  <c r="M110" i="9"/>
  <c r="T84" i="9"/>
  <c r="R60" i="9"/>
  <c r="W36" i="9"/>
  <c r="S18" i="9"/>
  <c r="K13" i="9"/>
  <c r="R120" i="9"/>
  <c r="W66" i="9"/>
  <c r="N110" i="9"/>
  <c r="D84" i="9"/>
  <c r="K84" i="9"/>
  <c r="Q84" i="9"/>
  <c r="Y84" i="9"/>
  <c r="H76" i="9"/>
  <c r="H60" i="9"/>
  <c r="M60" i="9"/>
  <c r="S60" i="9"/>
  <c r="G36" i="9"/>
  <c r="M36" i="9"/>
  <c r="T36" i="9"/>
  <c r="U28" i="9"/>
  <c r="Q149" i="9"/>
  <c r="H100" i="9"/>
  <c r="M100" i="9"/>
  <c r="T100" i="9"/>
  <c r="D75" i="9"/>
  <c r="R75" i="9"/>
  <c r="U67" i="9"/>
  <c r="H59" i="9"/>
  <c r="O59" i="9"/>
  <c r="V59" i="9"/>
  <c r="L52" i="9"/>
  <c r="G27" i="9"/>
  <c r="P27" i="9"/>
  <c r="U9" i="9"/>
  <c r="X157" i="9"/>
  <c r="I157" i="9"/>
  <c r="S55" i="9"/>
  <c r="G55" i="9"/>
  <c r="D69" i="9"/>
  <c r="T69" i="9"/>
  <c r="R61" i="9"/>
  <c r="L54" i="9"/>
  <c r="T54" i="9"/>
  <c r="D45" i="9"/>
  <c r="J45" i="9"/>
  <c r="N45" i="9"/>
  <c r="R45" i="9"/>
  <c r="V45" i="9"/>
  <c r="P37" i="9"/>
  <c r="D11" i="9"/>
  <c r="I11" i="9"/>
  <c r="M11" i="9"/>
  <c r="G11" i="9"/>
  <c r="N11" i="9"/>
  <c r="R11" i="9"/>
  <c r="V11" i="9"/>
  <c r="W161" i="9"/>
  <c r="D127" i="9"/>
  <c r="V127" i="9"/>
  <c r="E127" i="9"/>
  <c r="L127" i="9"/>
  <c r="S127" i="9"/>
  <c r="J82" i="9"/>
  <c r="X82" i="9"/>
  <c r="E51" i="9"/>
  <c r="X51" i="9"/>
  <c r="E142" i="9"/>
  <c r="I126" i="9"/>
  <c r="O110" i="9"/>
  <c r="P110" i="9"/>
  <c r="H84" i="9"/>
  <c r="J84" i="9"/>
  <c r="N84" i="9"/>
  <c r="R84" i="9"/>
  <c r="V84" i="9"/>
  <c r="G84" i="9"/>
  <c r="M84" i="9"/>
  <c r="S84" i="9"/>
  <c r="X84" i="9"/>
  <c r="D60" i="9"/>
  <c r="F60" i="9"/>
  <c r="L60" i="9"/>
  <c r="P60" i="9"/>
  <c r="T60" i="9"/>
  <c r="X60" i="9"/>
  <c r="G60" i="9"/>
  <c r="J60" i="9"/>
  <c r="O60" i="9"/>
  <c r="U60" i="9"/>
  <c r="K44" i="9"/>
  <c r="G44" i="9"/>
  <c r="P44" i="9"/>
  <c r="H36" i="9"/>
  <c r="J36" i="9"/>
  <c r="N36" i="9"/>
  <c r="R36" i="9"/>
  <c r="V36" i="9"/>
  <c r="D36" i="9"/>
  <c r="K36" i="9"/>
  <c r="P36" i="9"/>
  <c r="U36" i="9"/>
  <c r="L28" i="9"/>
  <c r="V28" i="9"/>
  <c r="Q19" i="9"/>
  <c r="J10" i="9"/>
  <c r="K10" i="9"/>
  <c r="D18" i="9"/>
  <c r="H18" i="9"/>
  <c r="N18" i="9"/>
  <c r="U18" i="9"/>
  <c r="M18" i="9"/>
  <c r="W18" i="9"/>
  <c r="O18" i="9"/>
  <c r="H152" i="9"/>
  <c r="J152" i="9"/>
  <c r="M120" i="9"/>
  <c r="G99" i="9"/>
  <c r="J99" i="9"/>
  <c r="S99" i="9"/>
  <c r="L99" i="9"/>
  <c r="X99" i="9"/>
  <c r="R99" i="9"/>
  <c r="F99" i="9"/>
  <c r="D66" i="9"/>
  <c r="I66" i="9"/>
  <c r="R66" i="9"/>
  <c r="H66" i="9"/>
  <c r="S66" i="9"/>
  <c r="Q66" i="9"/>
  <c r="Y66" i="9"/>
  <c r="N30" i="9"/>
  <c r="O30" i="9"/>
  <c r="J8" i="9"/>
  <c r="F187" i="9"/>
  <c r="P187" i="9"/>
  <c r="Y187" i="9"/>
  <c r="D169" i="9"/>
  <c r="X169" i="9"/>
  <c r="U169" i="9"/>
  <c r="K149" i="9"/>
  <c r="W149" i="9"/>
  <c r="F149" i="9"/>
  <c r="S132" i="9"/>
  <c r="U132" i="9"/>
  <c r="G117" i="9"/>
  <c r="E117" i="9"/>
  <c r="M109" i="9"/>
  <c r="U109" i="9"/>
  <c r="D100" i="9"/>
  <c r="K100" i="9"/>
  <c r="O100" i="9"/>
  <c r="S100" i="9"/>
  <c r="W100" i="9"/>
  <c r="E100" i="9"/>
  <c r="L100" i="9"/>
  <c r="Q100" i="9"/>
  <c r="V100" i="9"/>
  <c r="D91" i="9"/>
  <c r="F83" i="9"/>
  <c r="M83" i="9"/>
  <c r="H83" i="9"/>
  <c r="E75" i="9"/>
  <c r="N75" i="9"/>
  <c r="S75" i="9"/>
  <c r="X75" i="9"/>
  <c r="G75" i="9"/>
  <c r="L75" i="9"/>
  <c r="T75" i="9"/>
  <c r="K75" i="9"/>
  <c r="V75" i="9"/>
  <c r="O75" i="9"/>
  <c r="O67" i="9"/>
  <c r="M67" i="9"/>
  <c r="F59" i="9"/>
  <c r="I59" i="9"/>
  <c r="M59" i="9"/>
  <c r="Q59" i="9"/>
  <c r="U59" i="9"/>
  <c r="Y59" i="9"/>
  <c r="G59" i="9"/>
  <c r="N59" i="9"/>
  <c r="S59" i="9"/>
  <c r="X59" i="9"/>
  <c r="I52" i="9"/>
  <c r="M52" i="9"/>
  <c r="P52" i="9"/>
  <c r="K43" i="9"/>
  <c r="H43" i="9"/>
  <c r="L43" i="9"/>
  <c r="D35" i="9"/>
  <c r="Q35" i="9"/>
  <c r="H35" i="9"/>
  <c r="X35" i="9"/>
  <c r="W35" i="9"/>
  <c r="D27" i="9"/>
  <c r="I27" i="9"/>
  <c r="M27" i="9"/>
  <c r="Q27" i="9"/>
  <c r="U27" i="9"/>
  <c r="Y27" i="9"/>
  <c r="F27" i="9"/>
  <c r="L27" i="9"/>
  <c r="R27" i="9"/>
  <c r="W27" i="9"/>
  <c r="E27" i="9"/>
  <c r="K27" i="9"/>
  <c r="S27" i="9"/>
  <c r="Q9" i="9"/>
  <c r="T157" i="9"/>
  <c r="Q55" i="9"/>
  <c r="F157" i="9"/>
  <c r="K157" i="9"/>
  <c r="O157" i="9"/>
  <c r="S157" i="9"/>
  <c r="W157" i="9"/>
  <c r="H157" i="9"/>
  <c r="J157" i="9"/>
  <c r="P157" i="9"/>
  <c r="U157" i="9"/>
  <c r="E157" i="9"/>
  <c r="N157" i="9"/>
  <c r="V157" i="9"/>
  <c r="T124" i="9"/>
  <c r="L90" i="9"/>
  <c r="N55" i="9"/>
  <c r="R55" i="9"/>
  <c r="V55" i="9"/>
  <c r="K55" i="9"/>
  <c r="U55" i="9"/>
  <c r="W55" i="9"/>
  <c r="M17" i="9"/>
  <c r="Y17" i="9"/>
  <c r="X17" i="9"/>
  <c r="V18" i="9"/>
  <c r="Q18" i="9"/>
  <c r="K18" i="9"/>
  <c r="F18" i="9"/>
  <c r="U13" i="9"/>
  <c r="S172" i="9"/>
  <c r="X127" i="9"/>
  <c r="K127" i="9"/>
  <c r="V120" i="9"/>
  <c r="W99" i="9"/>
  <c r="O99" i="9"/>
  <c r="V66" i="9"/>
  <c r="N66" i="9"/>
  <c r="E66" i="9"/>
  <c r="Q51" i="9"/>
  <c r="M8" i="9"/>
  <c r="J142" i="9"/>
  <c r="Y10" i="9"/>
  <c r="I187" i="9"/>
  <c r="Y161" i="9"/>
  <c r="N127" i="9"/>
  <c r="S51" i="9"/>
  <c r="D51" i="9"/>
  <c r="M188" i="9"/>
  <c r="V179" i="9"/>
  <c r="P159" i="9"/>
  <c r="W92" i="9"/>
  <c r="S44" i="9"/>
  <c r="S10" i="9"/>
  <c r="D13" i="9"/>
  <c r="R127" i="9"/>
  <c r="H127" i="9"/>
  <c r="N179" i="9"/>
  <c r="J44" i="9"/>
  <c r="O10" i="9"/>
  <c r="I176" i="9"/>
  <c r="H107" i="9"/>
  <c r="I13" i="9"/>
  <c r="O186" i="9"/>
  <c r="W127" i="9"/>
  <c r="P127" i="9"/>
  <c r="W51" i="9"/>
  <c r="O51" i="9"/>
  <c r="T159" i="9"/>
  <c r="V10" i="9"/>
  <c r="Q50" i="9"/>
  <c r="F156" i="9"/>
  <c r="I139" i="9"/>
  <c r="U89" i="9"/>
  <c r="U24" i="9"/>
  <c r="I165" i="9"/>
  <c r="T152" i="9"/>
  <c r="Y176" i="9"/>
  <c r="X33" i="9"/>
  <c r="H176" i="9"/>
  <c r="Y156" i="9"/>
  <c r="E139" i="9"/>
  <c r="Y123" i="9"/>
  <c r="F107" i="9"/>
  <c r="M89" i="9"/>
  <c r="E81" i="9"/>
  <c r="L65" i="9"/>
  <c r="M33" i="9"/>
  <c r="D167" i="9"/>
  <c r="I156" i="9"/>
  <c r="X147" i="9"/>
  <c r="I123" i="9"/>
  <c r="O48" i="9"/>
  <c r="H161" i="9"/>
  <c r="E161" i="9"/>
  <c r="G127" i="9"/>
  <c r="F127" i="9"/>
  <c r="J127" i="9"/>
  <c r="O127" i="9"/>
  <c r="T127" i="9"/>
  <c r="Y70" i="9"/>
  <c r="D170" i="9"/>
  <c r="Q159" i="9"/>
  <c r="I92" i="9"/>
  <c r="R92" i="9"/>
  <c r="E44" i="9"/>
  <c r="D44" i="9"/>
  <c r="O44" i="9"/>
  <c r="X44" i="9"/>
  <c r="F10" i="9"/>
  <c r="I10" i="9"/>
  <c r="Q10" i="9"/>
  <c r="E172" i="9"/>
  <c r="K172" i="9"/>
  <c r="P172" i="9"/>
  <c r="P120" i="9"/>
  <c r="E99" i="9"/>
  <c r="D99" i="9"/>
  <c r="K99" i="9"/>
  <c r="P99" i="9"/>
  <c r="V99" i="9"/>
  <c r="U66" i="9"/>
  <c r="O66" i="9"/>
  <c r="J66" i="9"/>
  <c r="F66" i="9"/>
  <c r="V30" i="9"/>
  <c r="Q30" i="9"/>
  <c r="F30" i="9"/>
  <c r="K187" i="9"/>
  <c r="Q169" i="9"/>
  <c r="G169" i="9"/>
  <c r="X18" i="9"/>
  <c r="T18" i="9"/>
  <c r="P18" i="9"/>
  <c r="L18" i="9"/>
  <c r="G18" i="9"/>
  <c r="V13" i="9"/>
  <c r="J172" i="9"/>
  <c r="X161" i="9"/>
  <c r="D161" i="9"/>
  <c r="Y127" i="9"/>
  <c r="U127" i="9"/>
  <c r="Q127" i="9"/>
  <c r="M127" i="9"/>
  <c r="I127" i="9"/>
  <c r="S120" i="9"/>
  <c r="O120" i="9"/>
  <c r="K120" i="9"/>
  <c r="Y99" i="9"/>
  <c r="U99" i="9"/>
  <c r="Q99" i="9"/>
  <c r="M99" i="9"/>
  <c r="I99" i="9"/>
  <c r="X66" i="9"/>
  <c r="T66" i="9"/>
  <c r="P66" i="9"/>
  <c r="L66" i="9"/>
  <c r="G66" i="9"/>
  <c r="X30" i="9"/>
  <c r="L30" i="9"/>
  <c r="G30" i="9"/>
  <c r="X179" i="9"/>
  <c r="T179" i="9"/>
  <c r="P142" i="9"/>
  <c r="S102" i="9"/>
  <c r="S92" i="9"/>
  <c r="T44" i="9"/>
  <c r="N44" i="9"/>
  <c r="U10" i="9"/>
  <c r="N10" i="9"/>
  <c r="U187" i="9"/>
  <c r="O178" i="9"/>
  <c r="K82" i="9"/>
  <c r="P82" i="9"/>
  <c r="G4" i="9"/>
  <c r="K179" i="9"/>
  <c r="Q170" i="9"/>
  <c r="W159" i="9"/>
  <c r="M142" i="9"/>
  <c r="R142" i="9"/>
  <c r="E102" i="9"/>
  <c r="Q92" i="9"/>
  <c r="H44" i="9"/>
  <c r="L44" i="9"/>
  <c r="R44" i="9"/>
  <c r="W44" i="9"/>
  <c r="H10" i="9"/>
  <c r="M10" i="9"/>
  <c r="R10" i="9"/>
  <c r="W10" i="9"/>
  <c r="L46" i="9"/>
  <c r="X46" i="9"/>
  <c r="S187" i="9"/>
  <c r="X187" i="9"/>
  <c r="F169" i="9"/>
  <c r="I169" i="9"/>
  <c r="Y169" i="9"/>
  <c r="F117" i="9"/>
  <c r="P117" i="9"/>
  <c r="T117" i="9"/>
  <c r="K83" i="9"/>
  <c r="O83" i="9"/>
  <c r="H75" i="9"/>
  <c r="I75" i="9"/>
  <c r="M75" i="9"/>
  <c r="Q75" i="9"/>
  <c r="U75" i="9"/>
  <c r="Y75" i="9"/>
  <c r="F152" i="9"/>
  <c r="H46" i="9"/>
  <c r="S4" i="9"/>
  <c r="T176" i="9"/>
  <c r="T156" i="9"/>
  <c r="T139" i="9"/>
  <c r="F130" i="9"/>
  <c r="T123" i="9"/>
  <c r="Y107" i="9"/>
  <c r="X183" i="9"/>
  <c r="Q152" i="9"/>
  <c r="H82" i="9"/>
  <c r="O46" i="9"/>
  <c r="I15" i="9"/>
  <c r="P106" i="9"/>
  <c r="H86" i="9"/>
  <c r="Q176" i="9"/>
  <c r="Q156" i="9"/>
  <c r="Q139" i="9"/>
  <c r="P130" i="9"/>
  <c r="Q123" i="9"/>
  <c r="Q107" i="9"/>
  <c r="M98" i="9"/>
  <c r="I89" i="9"/>
  <c r="Q81" i="9"/>
  <c r="I33" i="9"/>
  <c r="R97" i="9"/>
  <c r="S173" i="9"/>
  <c r="I58" i="9"/>
  <c r="U152" i="9"/>
  <c r="E152" i="9"/>
  <c r="S82" i="9"/>
  <c r="E82" i="9"/>
  <c r="S46" i="9"/>
  <c r="M185" i="9"/>
  <c r="L176" i="9"/>
  <c r="L139" i="9"/>
  <c r="M182" i="9"/>
  <c r="W140" i="9"/>
  <c r="Q166" i="9"/>
  <c r="L152" i="9"/>
  <c r="N82" i="9"/>
  <c r="R46" i="9"/>
  <c r="D46" i="9"/>
  <c r="J4" i="9"/>
  <c r="Q114" i="9"/>
  <c r="H114" i="9"/>
  <c r="H64" i="9"/>
  <c r="Y152" i="9"/>
  <c r="N152" i="9"/>
  <c r="S104" i="9"/>
  <c r="T82" i="9"/>
  <c r="W46" i="9"/>
  <c r="X25" i="9"/>
  <c r="J144" i="9"/>
  <c r="D82" i="9"/>
  <c r="G82" i="9"/>
  <c r="O82" i="9"/>
  <c r="V82" i="9"/>
  <c r="F25" i="9"/>
  <c r="N25" i="9"/>
  <c r="D4" i="9"/>
  <c r="N4" i="9"/>
  <c r="H142" i="9"/>
  <c r="W142" i="9"/>
  <c r="J133" i="9"/>
  <c r="D92" i="9"/>
  <c r="T92" i="9"/>
  <c r="X92" i="9"/>
  <c r="S53" i="9"/>
  <c r="F44" i="9"/>
  <c r="I44" i="9"/>
  <c r="M44" i="9"/>
  <c r="Q44" i="9"/>
  <c r="U44" i="9"/>
  <c r="Y44" i="9"/>
  <c r="D10" i="9"/>
  <c r="G10" i="9"/>
  <c r="L10" i="9"/>
  <c r="P10" i="9"/>
  <c r="T10" i="9"/>
  <c r="X10" i="9"/>
  <c r="G152" i="9"/>
  <c r="I152" i="9"/>
  <c r="P152" i="9"/>
  <c r="V152" i="9"/>
  <c r="F46" i="9"/>
  <c r="G46" i="9"/>
  <c r="N46" i="9"/>
  <c r="T46" i="9"/>
  <c r="H187" i="9"/>
  <c r="J187" i="9"/>
  <c r="N187" i="9"/>
  <c r="V187" i="9"/>
  <c r="L178" i="9"/>
  <c r="X152" i="9"/>
  <c r="R152" i="9"/>
  <c r="M152" i="9"/>
  <c r="D152" i="9"/>
  <c r="S144" i="9"/>
  <c r="W104" i="9"/>
  <c r="R104" i="9"/>
  <c r="W82" i="9"/>
  <c r="R82" i="9"/>
  <c r="L82" i="9"/>
  <c r="F82" i="9"/>
  <c r="V46" i="9"/>
  <c r="P46" i="9"/>
  <c r="K46" i="9"/>
  <c r="E46" i="9"/>
  <c r="P4" i="9"/>
  <c r="H123" i="9"/>
  <c r="F123" i="9"/>
  <c r="D107" i="9"/>
  <c r="E107" i="9"/>
  <c r="L107" i="9"/>
  <c r="T107" i="9"/>
  <c r="F89" i="9"/>
  <c r="H89" i="9"/>
  <c r="L89" i="9"/>
  <c r="T89" i="9"/>
  <c r="F81" i="9"/>
  <c r="D81" i="9"/>
  <c r="P81" i="9"/>
  <c r="X81" i="9"/>
  <c r="P65" i="9"/>
  <c r="X65" i="9"/>
  <c r="X57" i="9"/>
  <c r="Y57" i="9"/>
  <c r="H41" i="9"/>
  <c r="G41" i="9"/>
  <c r="P41" i="9"/>
  <c r="H33" i="9"/>
  <c r="D33" i="9"/>
  <c r="L33" i="9"/>
  <c r="T33" i="9"/>
  <c r="G33" i="9"/>
  <c r="Q33" i="9"/>
  <c r="G24" i="9"/>
  <c r="M24" i="9"/>
  <c r="Y24" i="9"/>
  <c r="E15" i="9"/>
  <c r="L15" i="9"/>
  <c r="M15" i="9"/>
  <c r="G7" i="9"/>
  <c r="I7" i="9"/>
  <c r="T7" i="9"/>
  <c r="Q116" i="9"/>
  <c r="T34" i="9"/>
  <c r="D155" i="9"/>
  <c r="S137" i="9"/>
  <c r="D137" i="9"/>
  <c r="H129" i="9"/>
  <c r="E129" i="9"/>
  <c r="N129" i="9"/>
  <c r="V129" i="9"/>
  <c r="J129" i="9"/>
  <c r="D122" i="9"/>
  <c r="Q122" i="9"/>
  <c r="K97" i="9"/>
  <c r="V97" i="9"/>
  <c r="Q97" i="9"/>
  <c r="X88" i="9"/>
  <c r="X48" i="9"/>
  <c r="I48" i="9"/>
  <c r="V14" i="9"/>
  <c r="E6" i="9"/>
  <c r="T58" i="9"/>
  <c r="P58" i="9"/>
  <c r="P183" i="9"/>
  <c r="M183" i="9"/>
  <c r="L165" i="9"/>
  <c r="Q165" i="9"/>
  <c r="V145" i="9"/>
  <c r="U74" i="9"/>
  <c r="W74" i="9"/>
  <c r="L185" i="9"/>
  <c r="H185" i="9"/>
  <c r="X176" i="9"/>
  <c r="P176" i="9"/>
  <c r="F176" i="9"/>
  <c r="E167" i="9"/>
  <c r="X156" i="9"/>
  <c r="P156" i="9"/>
  <c r="D156" i="9"/>
  <c r="F147" i="9"/>
  <c r="X139" i="9"/>
  <c r="P139" i="9"/>
  <c r="F139" i="9"/>
  <c r="L130" i="9"/>
  <c r="X123" i="9"/>
  <c r="P123" i="9"/>
  <c r="G123" i="9"/>
  <c r="M115" i="9"/>
  <c r="X107" i="9"/>
  <c r="M107" i="9"/>
  <c r="Q89" i="9"/>
  <c r="D89" i="9"/>
  <c r="Y81" i="9"/>
  <c r="M81" i="9"/>
  <c r="H81" i="9"/>
  <c r="I65" i="9"/>
  <c r="U57" i="9"/>
  <c r="I57" i="9"/>
  <c r="Y50" i="9"/>
  <c r="I50" i="9"/>
  <c r="U33" i="9"/>
  <c r="E33" i="9"/>
  <c r="E24" i="9"/>
  <c r="U15" i="9"/>
  <c r="G15" i="9"/>
  <c r="Y7" i="9"/>
  <c r="R129" i="9"/>
  <c r="L106" i="9"/>
  <c r="T48" i="9"/>
  <c r="Q14" i="9"/>
  <c r="W6" i="9"/>
  <c r="D183" i="9"/>
  <c r="Y165" i="9"/>
  <c r="R79" i="9"/>
  <c r="W182" i="9"/>
  <c r="L140" i="9"/>
  <c r="I78" i="9"/>
  <c r="R80" i="9"/>
  <c r="D115" i="9"/>
  <c r="E115" i="9"/>
  <c r="X115" i="9"/>
  <c r="G98" i="9"/>
  <c r="X98" i="9"/>
  <c r="T73" i="9"/>
  <c r="I146" i="9"/>
  <c r="W164" i="9"/>
  <c r="R164" i="9"/>
  <c r="Y40" i="9"/>
  <c r="T32" i="9"/>
  <c r="T190" i="9"/>
  <c r="Q135" i="9"/>
  <c r="W135" i="9"/>
  <c r="F86" i="9"/>
  <c r="L21" i="9"/>
  <c r="N173" i="9"/>
  <c r="L128" i="9"/>
  <c r="Q121" i="9"/>
  <c r="K87" i="9"/>
  <c r="U47" i="9"/>
  <c r="D47" i="9"/>
  <c r="I39" i="9"/>
  <c r="S39" i="9"/>
  <c r="Y185" i="9"/>
  <c r="Q185" i="9"/>
  <c r="I185" i="9"/>
  <c r="U176" i="9"/>
  <c r="M176" i="9"/>
  <c r="G176" i="9"/>
  <c r="Y167" i="9"/>
  <c r="Q167" i="9"/>
  <c r="I167" i="9"/>
  <c r="M156" i="9"/>
  <c r="Y147" i="9"/>
  <c r="Q147" i="9"/>
  <c r="U139" i="9"/>
  <c r="M139" i="9"/>
  <c r="G139" i="9"/>
  <c r="Y130" i="9"/>
  <c r="Q130" i="9"/>
  <c r="I130" i="9"/>
  <c r="U123" i="9"/>
  <c r="M123" i="9"/>
  <c r="E123" i="9"/>
  <c r="U115" i="9"/>
  <c r="L115" i="9"/>
  <c r="U107" i="9"/>
  <c r="I107" i="9"/>
  <c r="Q98" i="9"/>
  <c r="D98" i="9"/>
  <c r="Y89" i="9"/>
  <c r="P89" i="9"/>
  <c r="E89" i="9"/>
  <c r="U81" i="9"/>
  <c r="L81" i="9"/>
  <c r="Q65" i="9"/>
  <c r="T57" i="9"/>
  <c r="D57" i="9"/>
  <c r="U50" i="9"/>
  <c r="P33" i="9"/>
  <c r="Q15" i="9"/>
  <c r="U7" i="9"/>
  <c r="E106" i="9"/>
  <c r="G97" i="9"/>
  <c r="M88" i="9"/>
  <c r="N164" i="9"/>
  <c r="U40" i="9"/>
  <c r="M14" i="9"/>
  <c r="D191" i="9"/>
  <c r="G183" i="9"/>
  <c r="T165" i="9"/>
  <c r="U87" i="9"/>
  <c r="M39" i="9"/>
  <c r="E5" i="9"/>
  <c r="S182" i="9"/>
  <c r="V148" i="9"/>
  <c r="D140" i="9"/>
  <c r="O86" i="9"/>
  <c r="E78" i="9"/>
  <c r="O38" i="9"/>
  <c r="N174" i="9"/>
  <c r="V166" i="9"/>
  <c r="S155" i="9"/>
  <c r="J136" i="9"/>
  <c r="D5" i="9"/>
  <c r="F5" i="9"/>
  <c r="L5" i="9"/>
  <c r="P5" i="9"/>
  <c r="R5" i="9"/>
  <c r="G177" i="9"/>
  <c r="I177" i="9"/>
  <c r="N177" i="9"/>
  <c r="T177" i="9"/>
  <c r="Y177" i="9"/>
  <c r="J177" i="9"/>
  <c r="Q177" i="9"/>
  <c r="X177" i="9"/>
  <c r="F177" i="9"/>
  <c r="R177" i="9"/>
  <c r="L177" i="9"/>
  <c r="U177" i="9"/>
  <c r="M177" i="9"/>
  <c r="P148" i="9"/>
  <c r="T148" i="9"/>
  <c r="X148" i="9"/>
  <c r="M148" i="9"/>
  <c r="W148" i="9"/>
  <c r="I148" i="9"/>
  <c r="N148" i="9"/>
  <c r="Y148" i="9"/>
  <c r="Q131" i="9"/>
  <c r="T131" i="9"/>
  <c r="G131" i="9"/>
  <c r="J116" i="9"/>
  <c r="N116" i="9"/>
  <c r="O116" i="9"/>
  <c r="T116" i="9"/>
  <c r="P116" i="9"/>
  <c r="U116" i="9"/>
  <c r="G95" i="9"/>
  <c r="L95" i="9"/>
  <c r="Q95" i="9"/>
  <c r="H95" i="9"/>
  <c r="M95" i="9"/>
  <c r="T95" i="9"/>
  <c r="J95" i="9"/>
  <c r="U95" i="9"/>
  <c r="F95" i="9"/>
  <c r="N95" i="9"/>
  <c r="X95" i="9"/>
  <c r="I95" i="9"/>
  <c r="F78" i="9"/>
  <c r="P78" i="9"/>
  <c r="X78" i="9"/>
  <c r="D78" i="9"/>
  <c r="K78" i="9"/>
  <c r="H78" i="9"/>
  <c r="W78" i="9"/>
  <c r="D62" i="9"/>
  <c r="G62" i="9"/>
  <c r="O62" i="9"/>
  <c r="T62" i="9"/>
  <c r="V62" i="9"/>
  <c r="E62" i="9"/>
  <c r="X62" i="9"/>
  <c r="H34" i="9"/>
  <c r="X34" i="9"/>
  <c r="D34" i="9"/>
  <c r="Y34" i="9"/>
  <c r="U34" i="9"/>
  <c r="N34" i="9"/>
  <c r="V34" i="9"/>
  <c r="I34" i="9"/>
  <c r="I12" i="9"/>
  <c r="T12" i="9"/>
  <c r="Y12" i="9"/>
  <c r="E12" i="9"/>
  <c r="L12" i="9"/>
  <c r="H12" i="9"/>
  <c r="J12" i="9"/>
  <c r="M12" i="9"/>
  <c r="G192" i="9"/>
  <c r="X192" i="9"/>
  <c r="E192" i="9"/>
  <c r="J192" i="9"/>
  <c r="O192" i="9"/>
  <c r="I192" i="9"/>
  <c r="Q192" i="9"/>
  <c r="W192" i="9"/>
  <c r="K192" i="9"/>
  <c r="R192" i="9"/>
  <c r="Y192" i="9"/>
  <c r="H184" i="9"/>
  <c r="D184" i="9"/>
  <c r="L184" i="9"/>
  <c r="P184" i="9"/>
  <c r="X184" i="9"/>
  <c r="F184" i="9"/>
  <c r="W184" i="9"/>
  <c r="G184" i="9"/>
  <c r="K184" i="9"/>
  <c r="S184" i="9"/>
  <c r="E184" i="9"/>
  <c r="U184" i="9"/>
  <c r="F174" i="9"/>
  <c r="L174" i="9"/>
  <c r="X174" i="9"/>
  <c r="H174" i="9"/>
  <c r="O174" i="9"/>
  <c r="Q174" i="9"/>
  <c r="K174" i="9"/>
  <c r="G166" i="9"/>
  <c r="F166" i="9"/>
  <c r="L166" i="9"/>
  <c r="P166" i="9"/>
  <c r="T166" i="9"/>
  <c r="X166" i="9"/>
  <c r="D166" i="9"/>
  <c r="M166" i="9"/>
  <c r="R166" i="9"/>
  <c r="W166" i="9"/>
  <c r="E166" i="9"/>
  <c r="K166" i="9"/>
  <c r="S166" i="9"/>
  <c r="H166" i="9"/>
  <c r="N166" i="9"/>
  <c r="U166" i="9"/>
  <c r="L155" i="9"/>
  <c r="P155" i="9"/>
  <c r="X155" i="9"/>
  <c r="J155" i="9"/>
  <c r="W155" i="9"/>
  <c r="K155" i="9"/>
  <c r="Y155" i="9"/>
  <c r="D146" i="9"/>
  <c r="X146" i="9"/>
  <c r="H146" i="9"/>
  <c r="R146" i="9"/>
  <c r="W146" i="9"/>
  <c r="K146" i="9"/>
  <c r="S146" i="9"/>
  <c r="U146" i="9"/>
  <c r="E137" i="9"/>
  <c r="G137" i="9"/>
  <c r="L137" i="9"/>
  <c r="P137" i="9"/>
  <c r="T137" i="9"/>
  <c r="X137" i="9"/>
  <c r="H137" i="9"/>
  <c r="J137" i="9"/>
  <c r="O137" i="9"/>
  <c r="U137" i="9"/>
  <c r="I137" i="9"/>
  <c r="Q137" i="9"/>
  <c r="W137" i="9"/>
  <c r="K137" i="9"/>
  <c r="R137" i="9"/>
  <c r="Y137" i="9"/>
  <c r="F122" i="9"/>
  <c r="G122" i="9"/>
  <c r="L122" i="9"/>
  <c r="P122" i="9"/>
  <c r="T122" i="9"/>
  <c r="X122" i="9"/>
  <c r="H122" i="9"/>
  <c r="M122" i="9"/>
  <c r="R122" i="9"/>
  <c r="W122" i="9"/>
  <c r="I122" i="9"/>
  <c r="N122" i="9"/>
  <c r="J122" i="9"/>
  <c r="S122" i="9"/>
  <c r="K122" i="9"/>
  <c r="U122" i="9"/>
  <c r="G114" i="9"/>
  <c r="J114" i="9"/>
  <c r="R114" i="9"/>
  <c r="D114" i="9"/>
  <c r="M114" i="9"/>
  <c r="S114" i="9"/>
  <c r="F114" i="9"/>
  <c r="I114" i="9"/>
  <c r="O114" i="9"/>
  <c r="Y114" i="9"/>
  <c r="K114" i="9"/>
  <c r="U114" i="9"/>
  <c r="L114" i="9"/>
  <c r="W114" i="9"/>
  <c r="R106" i="9"/>
  <c r="H97" i="9"/>
  <c r="F97" i="9"/>
  <c r="T97" i="9"/>
  <c r="X97" i="9"/>
  <c r="R88" i="9"/>
  <c r="D80" i="9"/>
  <c r="E80" i="9"/>
  <c r="L80" i="9"/>
  <c r="P80" i="9"/>
  <c r="T80" i="9"/>
  <c r="X80" i="9"/>
  <c r="I80" i="9"/>
  <c r="N80" i="9"/>
  <c r="S80" i="9"/>
  <c r="Y80" i="9"/>
  <c r="F80" i="9"/>
  <c r="J80" i="9"/>
  <c r="O80" i="9"/>
  <c r="U80" i="9"/>
  <c r="K80" i="9"/>
  <c r="V80" i="9"/>
  <c r="M80" i="9"/>
  <c r="W80" i="9"/>
  <c r="N72" i="9"/>
  <c r="R72" i="9"/>
  <c r="I72" i="9"/>
  <c r="H72" i="9"/>
  <c r="K72" i="9"/>
  <c r="U72" i="9"/>
  <c r="M72" i="9"/>
  <c r="X72" i="9"/>
  <c r="E64" i="9"/>
  <c r="F64" i="9"/>
  <c r="L64" i="9"/>
  <c r="P64" i="9"/>
  <c r="T64" i="9"/>
  <c r="X64" i="9"/>
  <c r="G64" i="9"/>
  <c r="J64" i="9"/>
  <c r="O64" i="9"/>
  <c r="U64" i="9"/>
  <c r="D64" i="9"/>
  <c r="K64" i="9"/>
  <c r="Q64" i="9"/>
  <c r="V64" i="9"/>
  <c r="M64" i="9"/>
  <c r="W64" i="9"/>
  <c r="N64" i="9"/>
  <c r="Y64" i="9"/>
  <c r="L164" i="9"/>
  <c r="P164" i="9"/>
  <c r="X164" i="9"/>
  <c r="T40" i="9"/>
  <c r="J32" i="9"/>
  <c r="N32" i="9"/>
  <c r="R32" i="9"/>
  <c r="V32" i="9"/>
  <c r="K32" i="9"/>
  <c r="P32" i="9"/>
  <c r="U32" i="9"/>
  <c r="D32" i="9"/>
  <c r="Q32" i="9"/>
  <c r="M32" i="9"/>
  <c r="X32" i="9"/>
  <c r="E32" i="9"/>
  <c r="O32" i="9"/>
  <c r="Y32" i="9"/>
  <c r="E23" i="9"/>
  <c r="G23" i="9"/>
  <c r="L23" i="9"/>
  <c r="P23" i="9"/>
  <c r="T23" i="9"/>
  <c r="X23" i="9"/>
  <c r="K23" i="9"/>
  <c r="Q23" i="9"/>
  <c r="M23" i="9"/>
  <c r="R23" i="9"/>
  <c r="W23" i="9"/>
  <c r="G14" i="9"/>
  <c r="L14" i="9"/>
  <c r="X14" i="9"/>
  <c r="F6" i="9"/>
  <c r="K6" i="9"/>
  <c r="O6" i="9"/>
  <c r="F190" i="9"/>
  <c r="N190" i="9"/>
  <c r="S190" i="9"/>
  <c r="J190" i="9"/>
  <c r="P190" i="9"/>
  <c r="W190" i="9"/>
  <c r="H190" i="9"/>
  <c r="D190" i="9"/>
  <c r="R190" i="9"/>
  <c r="G190" i="9"/>
  <c r="V190" i="9"/>
  <c r="H168" i="9"/>
  <c r="T168" i="9"/>
  <c r="K168" i="9"/>
  <c r="R168" i="9"/>
  <c r="X168" i="9"/>
  <c r="V168" i="9"/>
  <c r="D168" i="9"/>
  <c r="N168" i="9"/>
  <c r="D135" i="9"/>
  <c r="E135" i="9"/>
  <c r="X135" i="9"/>
  <c r="I135" i="9"/>
  <c r="N135" i="9"/>
  <c r="S135" i="9"/>
  <c r="Y135" i="9"/>
  <c r="G135" i="9"/>
  <c r="J135" i="9"/>
  <c r="U135" i="9"/>
  <c r="H112" i="9"/>
  <c r="J112" i="9"/>
  <c r="P112" i="9"/>
  <c r="U112" i="9"/>
  <c r="F112" i="9"/>
  <c r="L112" i="9"/>
  <c r="I112" i="9"/>
  <c r="T112" i="9"/>
  <c r="V112" i="9"/>
  <c r="X112" i="9"/>
  <c r="D86" i="9"/>
  <c r="J86" i="9"/>
  <c r="N86" i="9"/>
  <c r="E86" i="9"/>
  <c r="K86" i="9"/>
  <c r="P86" i="9"/>
  <c r="G86" i="9"/>
  <c r="L86" i="9"/>
  <c r="Q86" i="9"/>
  <c r="J58" i="9"/>
  <c r="N58" i="9"/>
  <c r="R58" i="9"/>
  <c r="V58" i="9"/>
  <c r="Q58" i="9"/>
  <c r="J38" i="9"/>
  <c r="R38" i="9"/>
  <c r="V38" i="9"/>
  <c r="D38" i="9"/>
  <c r="P38" i="9"/>
  <c r="U38" i="9"/>
  <c r="E38" i="9"/>
  <c r="L38" i="9"/>
  <c r="S38" i="9"/>
  <c r="Y38" i="9"/>
  <c r="H38" i="9"/>
  <c r="M38" i="9"/>
  <c r="T38" i="9"/>
  <c r="G21" i="9"/>
  <c r="N21" i="9"/>
  <c r="R21" i="9"/>
  <c r="V21" i="9"/>
  <c r="O21" i="9"/>
  <c r="Y21" i="9"/>
  <c r="W21" i="9"/>
  <c r="Q21" i="9"/>
  <c r="X21" i="9"/>
  <c r="F191" i="9"/>
  <c r="Q191" i="9"/>
  <c r="F183" i="9"/>
  <c r="J183" i="9"/>
  <c r="N183" i="9"/>
  <c r="R183" i="9"/>
  <c r="V183" i="9"/>
  <c r="E183" i="9"/>
  <c r="K183" i="9"/>
  <c r="O183" i="9"/>
  <c r="S183" i="9"/>
  <c r="W183" i="9"/>
  <c r="F173" i="9"/>
  <c r="G173" i="9"/>
  <c r="L173" i="9"/>
  <c r="P173" i="9"/>
  <c r="X173" i="9"/>
  <c r="E173" i="9"/>
  <c r="M173" i="9"/>
  <c r="Q173" i="9"/>
  <c r="Y173" i="9"/>
  <c r="F165" i="9"/>
  <c r="J165" i="9"/>
  <c r="N165" i="9"/>
  <c r="R165" i="9"/>
  <c r="V165" i="9"/>
  <c r="G165" i="9"/>
  <c r="K165" i="9"/>
  <c r="O165" i="9"/>
  <c r="S165" i="9"/>
  <c r="W165" i="9"/>
  <c r="J153" i="9"/>
  <c r="V153" i="9"/>
  <c r="D153" i="9"/>
  <c r="W153" i="9"/>
  <c r="E153" i="9"/>
  <c r="L145" i="9"/>
  <c r="P145" i="9"/>
  <c r="T145" i="9"/>
  <c r="M145" i="9"/>
  <c r="R145" i="9"/>
  <c r="W145" i="9"/>
  <c r="I145" i="9"/>
  <c r="S145" i="9"/>
  <c r="O145" i="9"/>
  <c r="Q145" i="9"/>
  <c r="E136" i="9"/>
  <c r="I136" i="9"/>
  <c r="M136" i="9"/>
  <c r="G136" i="9"/>
  <c r="N136" i="9"/>
  <c r="R136" i="9"/>
  <c r="V136" i="9"/>
  <c r="F136" i="9"/>
  <c r="L136" i="9"/>
  <c r="S136" i="9"/>
  <c r="X136" i="9"/>
  <c r="H136" i="9"/>
  <c r="O136" i="9"/>
  <c r="T136" i="9"/>
  <c r="Y136" i="9"/>
  <c r="P136" i="9"/>
  <c r="D136" i="9"/>
  <c r="Q136" i="9"/>
  <c r="S128" i="9"/>
  <c r="T128" i="9"/>
  <c r="Y128" i="9"/>
  <c r="F121" i="9"/>
  <c r="E121" i="9"/>
  <c r="L121" i="9"/>
  <c r="T121" i="9"/>
  <c r="X121" i="9"/>
  <c r="S121" i="9"/>
  <c r="Y121" i="9"/>
  <c r="D121" i="9"/>
  <c r="J121" i="9"/>
  <c r="O121" i="9"/>
  <c r="U121" i="9"/>
  <c r="N113" i="9"/>
  <c r="I113" i="9"/>
  <c r="T113" i="9"/>
  <c r="H113" i="9"/>
  <c r="P113" i="9"/>
  <c r="S105" i="9"/>
  <c r="W105" i="9"/>
  <c r="H105" i="9"/>
  <c r="I105" i="9"/>
  <c r="Y105" i="9"/>
  <c r="M105" i="9"/>
  <c r="J105" i="9"/>
  <c r="Q96" i="9"/>
  <c r="U96" i="9"/>
  <c r="H96" i="9"/>
  <c r="J96" i="9"/>
  <c r="N96" i="9"/>
  <c r="W96" i="9"/>
  <c r="E96" i="9"/>
  <c r="F87" i="9"/>
  <c r="N87" i="9"/>
  <c r="V87" i="9"/>
  <c r="E87" i="9"/>
  <c r="S87" i="9"/>
  <c r="X87" i="9"/>
  <c r="I87" i="9"/>
  <c r="O87" i="9"/>
  <c r="T87" i="9"/>
  <c r="Y87" i="9"/>
  <c r="P79" i="9"/>
  <c r="T79" i="9"/>
  <c r="I79" i="9"/>
  <c r="Y79" i="9"/>
  <c r="E71" i="9"/>
  <c r="J71" i="9"/>
  <c r="V71" i="9"/>
  <c r="F71" i="9"/>
  <c r="O71" i="9"/>
  <c r="H71" i="9"/>
  <c r="K71" i="9"/>
  <c r="O63" i="9"/>
  <c r="S63" i="9"/>
  <c r="J63" i="9"/>
  <c r="U63" i="9"/>
  <c r="X63" i="9"/>
  <c r="F56" i="9"/>
  <c r="I56" i="9"/>
  <c r="M56" i="9"/>
  <c r="Q56" i="9"/>
  <c r="U56" i="9"/>
  <c r="Y56" i="9"/>
  <c r="H56" i="9"/>
  <c r="K56" i="9"/>
  <c r="P56" i="9"/>
  <c r="V56" i="9"/>
  <c r="E56" i="9"/>
  <c r="O56" i="9"/>
  <c r="W56" i="9"/>
  <c r="J56" i="9"/>
  <c r="R56" i="9"/>
  <c r="X56" i="9"/>
  <c r="D56" i="9"/>
  <c r="S56" i="9"/>
  <c r="G56" i="9"/>
  <c r="T56" i="9"/>
  <c r="E47" i="9"/>
  <c r="K47" i="9"/>
  <c r="O47" i="9"/>
  <c r="S47" i="9"/>
  <c r="W47" i="9"/>
  <c r="H47" i="9"/>
  <c r="L47" i="9"/>
  <c r="Q47" i="9"/>
  <c r="V47" i="9"/>
  <c r="I47" i="9"/>
  <c r="P47" i="9"/>
  <c r="X47" i="9"/>
  <c r="F47" i="9"/>
  <c r="J47" i="9"/>
  <c r="R47" i="9"/>
  <c r="Y47" i="9"/>
  <c r="M47" i="9"/>
  <c r="N47" i="9"/>
  <c r="L39" i="9"/>
  <c r="P39" i="9"/>
  <c r="T39" i="9"/>
  <c r="D39" i="9"/>
  <c r="J39" i="9"/>
  <c r="O39" i="9"/>
  <c r="H39" i="9"/>
  <c r="K39" i="9"/>
  <c r="Q39" i="9"/>
  <c r="F31" i="9"/>
  <c r="K31" i="9"/>
  <c r="O31" i="9"/>
  <c r="S31" i="9"/>
  <c r="W31" i="9"/>
  <c r="D31" i="9"/>
  <c r="N31" i="9"/>
  <c r="D22" i="9"/>
  <c r="Q22" i="9"/>
  <c r="U22" i="9"/>
  <c r="O22" i="9"/>
  <c r="J22" i="9"/>
  <c r="X22" i="9"/>
  <c r="T22" i="9"/>
  <c r="L22" i="9"/>
  <c r="F182" i="9"/>
  <c r="D182" i="9"/>
  <c r="L182" i="9"/>
  <c r="P182" i="9"/>
  <c r="T182" i="9"/>
  <c r="X182" i="9"/>
  <c r="H182" i="9"/>
  <c r="J182" i="9"/>
  <c r="O182" i="9"/>
  <c r="U182" i="9"/>
  <c r="G182" i="9"/>
  <c r="K182" i="9"/>
  <c r="Q182" i="9"/>
  <c r="V182" i="9"/>
  <c r="H140" i="9"/>
  <c r="J140" i="9"/>
  <c r="N140" i="9"/>
  <c r="R140" i="9"/>
  <c r="V140" i="9"/>
  <c r="G140" i="9"/>
  <c r="M140" i="9"/>
  <c r="X140" i="9"/>
  <c r="E140" i="9"/>
  <c r="I140" i="9"/>
  <c r="O140" i="9"/>
  <c r="T140" i="9"/>
  <c r="H108" i="9"/>
  <c r="E108" i="9"/>
  <c r="D74" i="9"/>
  <c r="G74" i="9"/>
  <c r="L74" i="9"/>
  <c r="P74" i="9"/>
  <c r="T74" i="9"/>
  <c r="X74" i="9"/>
  <c r="H74" i="9"/>
  <c r="K74" i="9"/>
  <c r="Q74" i="9"/>
  <c r="V74" i="9"/>
  <c r="J74" i="9"/>
  <c r="R74" i="9"/>
  <c r="Y74" i="9"/>
  <c r="E74" i="9"/>
  <c r="M74" i="9"/>
  <c r="S74" i="9"/>
  <c r="N74" i="9"/>
  <c r="O74" i="9"/>
  <c r="E42" i="9"/>
  <c r="K42" i="9"/>
  <c r="P42" i="9"/>
  <c r="F42" i="9"/>
  <c r="Q42" i="9"/>
  <c r="W185" i="9"/>
  <c r="S185" i="9"/>
  <c r="K185" i="9"/>
  <c r="D185" i="9"/>
  <c r="W176" i="9"/>
  <c r="S176" i="9"/>
  <c r="O176" i="9"/>
  <c r="K176" i="9"/>
  <c r="E176" i="9"/>
  <c r="S167" i="9"/>
  <c r="O167" i="9"/>
  <c r="K167" i="9"/>
  <c r="G167" i="9"/>
  <c r="S156" i="9"/>
  <c r="K156" i="9"/>
  <c r="G156" i="9"/>
  <c r="W147" i="9"/>
  <c r="S147" i="9"/>
  <c r="O147" i="9"/>
  <c r="K147" i="9"/>
  <c r="G147" i="9"/>
  <c r="W139" i="9"/>
  <c r="S139" i="9"/>
  <c r="O139" i="9"/>
  <c r="K139" i="9"/>
  <c r="H139" i="9"/>
  <c r="O130" i="9"/>
  <c r="K130" i="9"/>
  <c r="D130" i="9"/>
  <c r="W123" i="9"/>
  <c r="S123" i="9"/>
  <c r="O123" i="9"/>
  <c r="K123" i="9"/>
  <c r="D123" i="9"/>
  <c r="W115" i="9"/>
  <c r="W107" i="9"/>
  <c r="S107" i="9"/>
  <c r="O107" i="9"/>
  <c r="K107" i="9"/>
  <c r="G107" i="9"/>
  <c r="W98" i="9"/>
  <c r="S98" i="9"/>
  <c r="H98" i="9"/>
  <c r="W89" i="9"/>
  <c r="S89" i="9"/>
  <c r="O89" i="9"/>
  <c r="K89" i="9"/>
  <c r="G89" i="9"/>
  <c r="W81" i="9"/>
  <c r="S81" i="9"/>
  <c r="O81" i="9"/>
  <c r="K81" i="9"/>
  <c r="G81" i="9"/>
  <c r="S65" i="9"/>
  <c r="K65" i="9"/>
  <c r="W57" i="9"/>
  <c r="S57" i="9"/>
  <c r="O57" i="9"/>
  <c r="O50" i="9"/>
  <c r="G50" i="9"/>
  <c r="S41" i="9"/>
  <c r="W33" i="9"/>
  <c r="S33" i="9"/>
  <c r="O33" i="9"/>
  <c r="K33" i="9"/>
  <c r="F33" i="9"/>
  <c r="W24" i="9"/>
  <c r="S24" i="9"/>
  <c r="O24" i="9"/>
  <c r="K24" i="9"/>
  <c r="F24" i="9"/>
  <c r="S15" i="9"/>
  <c r="F15" i="9"/>
  <c r="W7" i="9"/>
  <c r="S7" i="9"/>
  <c r="K7" i="9"/>
  <c r="F7" i="9"/>
  <c r="Y129" i="9"/>
  <c r="U129" i="9"/>
  <c r="Q129" i="9"/>
  <c r="M129" i="9"/>
  <c r="I129" i="9"/>
  <c r="Y106" i="9"/>
  <c r="O106" i="9"/>
  <c r="J97" i="9"/>
  <c r="E97" i="9"/>
  <c r="F88" i="9"/>
  <c r="Q164" i="9"/>
  <c r="K164" i="9"/>
  <c r="W48" i="9"/>
  <c r="E48" i="9"/>
  <c r="W40" i="9"/>
  <c r="R40" i="9"/>
  <c r="M40" i="9"/>
  <c r="P6" i="9"/>
  <c r="G6" i="9"/>
  <c r="N191" i="9"/>
  <c r="E191" i="9"/>
  <c r="T183" i="9"/>
  <c r="L183" i="9"/>
  <c r="H183" i="9"/>
  <c r="R173" i="9"/>
  <c r="J173" i="9"/>
  <c r="X165" i="9"/>
  <c r="P165" i="9"/>
  <c r="D165" i="9"/>
  <c r="K128" i="9"/>
  <c r="V121" i="9"/>
  <c r="K121" i="9"/>
  <c r="W113" i="9"/>
  <c r="P87" i="9"/>
  <c r="H87" i="9"/>
  <c r="Q71" i="9"/>
  <c r="G71" i="9"/>
  <c r="R39" i="9"/>
  <c r="F39" i="9"/>
  <c r="J5" i="9"/>
  <c r="R182" i="9"/>
  <c r="E182" i="9"/>
  <c r="U140" i="9"/>
  <c r="V135" i="9"/>
  <c r="K135" i="9"/>
  <c r="W116" i="9"/>
  <c r="W108" i="9"/>
  <c r="M86" i="9"/>
  <c r="O58" i="9"/>
  <c r="W38" i="9"/>
  <c r="G38" i="9"/>
  <c r="O184" i="9"/>
  <c r="O166" i="9"/>
  <c r="M137" i="9"/>
  <c r="O122" i="9"/>
  <c r="P114" i="9"/>
  <c r="Q80" i="9"/>
  <c r="R64" i="9"/>
  <c r="S32" i="9"/>
  <c r="U136" i="9"/>
  <c r="Q105" i="9"/>
  <c r="F63" i="9"/>
  <c r="T47" i="9"/>
  <c r="R95" i="9"/>
  <c r="I74" i="9"/>
  <c r="V12" i="9"/>
  <c r="V185" i="9"/>
  <c r="R185" i="9"/>
  <c r="N185" i="9"/>
  <c r="J185" i="9"/>
  <c r="V176" i="9"/>
  <c r="R176" i="9"/>
  <c r="N176" i="9"/>
  <c r="J176" i="9"/>
  <c r="V167" i="9"/>
  <c r="R167" i="9"/>
  <c r="N167" i="9"/>
  <c r="V156" i="9"/>
  <c r="R156" i="9"/>
  <c r="N156" i="9"/>
  <c r="J156" i="9"/>
  <c r="V147" i="9"/>
  <c r="R147" i="9"/>
  <c r="J147" i="9"/>
  <c r="V139" i="9"/>
  <c r="R139" i="9"/>
  <c r="N139" i="9"/>
  <c r="J139" i="9"/>
  <c r="V130" i="9"/>
  <c r="J130" i="9"/>
  <c r="V123" i="9"/>
  <c r="R123" i="9"/>
  <c r="N123" i="9"/>
  <c r="J123" i="9"/>
  <c r="V115" i="9"/>
  <c r="R115" i="9"/>
  <c r="N115" i="9"/>
  <c r="J115" i="9"/>
  <c r="V107" i="9"/>
  <c r="R107" i="9"/>
  <c r="N107" i="9"/>
  <c r="J107" i="9"/>
  <c r="V98" i="9"/>
  <c r="N98" i="9"/>
  <c r="V89" i="9"/>
  <c r="R89" i="9"/>
  <c r="N89" i="9"/>
  <c r="J89" i="9"/>
  <c r="V81" i="9"/>
  <c r="R81" i="9"/>
  <c r="N81" i="9"/>
  <c r="J81" i="9"/>
  <c r="V73" i="9"/>
  <c r="J73" i="9"/>
  <c r="R65" i="9"/>
  <c r="N65" i="9"/>
  <c r="V57" i="9"/>
  <c r="R57" i="9"/>
  <c r="N57" i="9"/>
  <c r="J57" i="9"/>
  <c r="V50" i="9"/>
  <c r="N50" i="9"/>
  <c r="V33" i="9"/>
  <c r="R33" i="9"/>
  <c r="N33" i="9"/>
  <c r="J33" i="9"/>
  <c r="V24" i="9"/>
  <c r="R24" i="9"/>
  <c r="N24" i="9"/>
  <c r="J24" i="9"/>
  <c r="N15" i="9"/>
  <c r="J15" i="9"/>
  <c r="V7" i="9"/>
  <c r="R7" i="9"/>
  <c r="N7" i="9"/>
  <c r="X129" i="9"/>
  <c r="T129" i="9"/>
  <c r="L129" i="9"/>
  <c r="X106" i="9"/>
  <c r="M106" i="9"/>
  <c r="F106" i="9"/>
  <c r="S97" i="9"/>
  <c r="N97" i="9"/>
  <c r="I97" i="9"/>
  <c r="Y88" i="9"/>
  <c r="T88" i="9"/>
  <c r="O88" i="9"/>
  <c r="I88" i="9"/>
  <c r="D88" i="9"/>
  <c r="U164" i="9"/>
  <c r="J164" i="9"/>
  <c r="E164" i="9"/>
  <c r="K48" i="9"/>
  <c r="Q40" i="9"/>
  <c r="K40" i="9"/>
  <c r="Y6" i="9"/>
  <c r="T6" i="9"/>
  <c r="M6" i="9"/>
  <c r="D6" i="9"/>
  <c r="Y183" i="9"/>
  <c r="Q183" i="9"/>
  <c r="I183" i="9"/>
  <c r="W173" i="9"/>
  <c r="O173" i="9"/>
  <c r="U165" i="9"/>
  <c r="M165" i="9"/>
  <c r="H165" i="9"/>
  <c r="G128" i="9"/>
  <c r="R121" i="9"/>
  <c r="G121" i="9"/>
  <c r="W87" i="9"/>
  <c r="M79" i="9"/>
  <c r="M71" i="9"/>
  <c r="Y39" i="9"/>
  <c r="N39" i="9"/>
  <c r="Q5" i="9"/>
  <c r="G5" i="9"/>
  <c r="Y182" i="9"/>
  <c r="N182" i="9"/>
  <c r="Q148" i="9"/>
  <c r="H148" i="9"/>
  <c r="F140" i="9"/>
  <c r="H135" i="9"/>
  <c r="S116" i="9"/>
  <c r="D116" i="9"/>
  <c r="T86" i="9"/>
  <c r="I86" i="9"/>
  <c r="U78" i="9"/>
  <c r="U58" i="9"/>
  <c r="Q38" i="9"/>
  <c r="M21" i="9"/>
  <c r="V192" i="9"/>
  <c r="Y184" i="9"/>
  <c r="J184" i="9"/>
  <c r="Y166" i="9"/>
  <c r="J166" i="9"/>
  <c r="V155" i="9"/>
  <c r="F155" i="9"/>
  <c r="J146" i="9"/>
  <c r="V137" i="9"/>
  <c r="F137" i="9"/>
  <c r="Y122" i="9"/>
  <c r="E122" i="9"/>
  <c r="G80" i="9"/>
  <c r="I64" i="9"/>
  <c r="I32" i="9"/>
  <c r="K136" i="9"/>
  <c r="E105" i="9"/>
  <c r="T63" i="9"/>
  <c r="N56" i="9"/>
  <c r="G47" i="9"/>
  <c r="S22" i="9"/>
  <c r="P95" i="9"/>
  <c r="F74" i="9"/>
  <c r="Y190" i="9"/>
  <c r="U190" i="9"/>
  <c r="Q190" i="9"/>
  <c r="M190" i="9"/>
  <c r="I190" i="9"/>
  <c r="W177" i="9"/>
  <c r="S177" i="9"/>
  <c r="O177" i="9"/>
  <c r="K177" i="9"/>
  <c r="Q168" i="9"/>
  <c r="M168" i="9"/>
  <c r="I168" i="9"/>
  <c r="W152" i="9"/>
  <c r="S152" i="9"/>
  <c r="O152" i="9"/>
  <c r="K152" i="9"/>
  <c r="U144" i="9"/>
  <c r="I144" i="9"/>
  <c r="S131" i="9"/>
  <c r="Y104" i="9"/>
  <c r="U104" i="9"/>
  <c r="Q104" i="9"/>
  <c r="I104" i="9"/>
  <c r="W95" i="9"/>
  <c r="K95" i="9"/>
  <c r="Y82" i="9"/>
  <c r="U82" i="9"/>
  <c r="Q82" i="9"/>
  <c r="M82" i="9"/>
  <c r="I82" i="9"/>
  <c r="U62" i="9"/>
  <c r="M62" i="9"/>
  <c r="Y46" i="9"/>
  <c r="U46" i="9"/>
  <c r="Q46" i="9"/>
  <c r="M46" i="9"/>
  <c r="I46" i="9"/>
  <c r="W34" i="9"/>
  <c r="Q25" i="9"/>
  <c r="I25" i="9"/>
  <c r="K12" i="9"/>
  <c r="Q4" i="9"/>
  <c r="W17" i="9" l="1"/>
  <c r="F17" i="9"/>
  <c r="U17" i="9"/>
  <c r="H17" i="9"/>
  <c r="I90" i="9"/>
  <c r="O90" i="9"/>
  <c r="F43" i="9"/>
  <c r="U43" i="9"/>
  <c r="E43" i="9"/>
  <c r="X91" i="9"/>
  <c r="N91" i="9"/>
  <c r="J91" i="9"/>
  <c r="R109" i="9"/>
  <c r="X109" i="9"/>
  <c r="K109" i="9"/>
  <c r="W125" i="9"/>
  <c r="M125" i="9"/>
  <c r="F141" i="9"/>
  <c r="M141" i="9"/>
  <c r="Q141" i="9"/>
  <c r="X158" i="9"/>
  <c r="N158" i="9"/>
  <c r="S158" i="9"/>
  <c r="G178" i="9"/>
  <c r="D178" i="9"/>
  <c r="E178" i="9"/>
  <c r="R8" i="9"/>
  <c r="F8" i="9"/>
  <c r="T19" i="9"/>
  <c r="W19" i="9"/>
  <c r="G19" i="9"/>
  <c r="V53" i="9"/>
  <c r="I53" i="9"/>
  <c r="W53" i="9"/>
  <c r="O68" i="9"/>
  <c r="P68" i="9"/>
  <c r="X102" i="9"/>
  <c r="F102" i="9"/>
  <c r="L118" i="9"/>
  <c r="X118" i="9"/>
  <c r="I118" i="9"/>
  <c r="F133" i="9"/>
  <c r="O133" i="9"/>
  <c r="W133" i="9"/>
  <c r="Y150" i="9"/>
  <c r="E150" i="9"/>
  <c r="D150" i="9"/>
  <c r="G170" i="9"/>
  <c r="F170" i="9"/>
  <c r="T188" i="9"/>
  <c r="S188" i="9"/>
  <c r="Q188" i="9"/>
  <c r="U25" i="9"/>
  <c r="K25" i="9"/>
  <c r="Y25" i="9"/>
  <c r="X70" i="9"/>
  <c r="T70" i="9"/>
  <c r="P70" i="9"/>
  <c r="X104" i="9"/>
  <c r="K104" i="9"/>
  <c r="M144" i="9"/>
  <c r="Y144" i="9"/>
  <c r="W144" i="9"/>
  <c r="D186" i="9"/>
  <c r="W186" i="9"/>
  <c r="I186" i="9"/>
  <c r="M29" i="9"/>
  <c r="W29" i="9"/>
  <c r="F29" i="9"/>
  <c r="U61" i="9"/>
  <c r="H61" i="9"/>
  <c r="M77" i="9"/>
  <c r="O77" i="9"/>
  <c r="Q77" i="9"/>
  <c r="R101" i="9"/>
  <c r="U101" i="9"/>
  <c r="P101" i="9"/>
  <c r="O143" i="9"/>
  <c r="R143" i="9"/>
  <c r="N143" i="9"/>
  <c r="F160" i="9"/>
  <c r="P160" i="9"/>
  <c r="R180" i="9"/>
  <c r="L180" i="9"/>
  <c r="Q180" i="9"/>
  <c r="L189" i="9"/>
  <c r="F189" i="9"/>
  <c r="I189" i="9"/>
  <c r="I22" i="9"/>
  <c r="W22" i="9"/>
  <c r="F22" i="9"/>
  <c r="Y71" i="9"/>
  <c r="S71" i="9"/>
  <c r="N105" i="9"/>
  <c r="P105" i="9"/>
  <c r="V105" i="9"/>
  <c r="N153" i="9"/>
  <c r="Y153" i="9"/>
  <c r="L153" i="9"/>
  <c r="U191" i="9"/>
  <c r="P191" i="9"/>
  <c r="G191" i="9"/>
  <c r="J14" i="9"/>
  <c r="F14" i="9"/>
  <c r="G48" i="9"/>
  <c r="S48" i="9"/>
  <c r="V48" i="9"/>
  <c r="O146" i="9"/>
  <c r="N146" i="9"/>
  <c r="Q146" i="9"/>
  <c r="S12" i="9"/>
  <c r="O12" i="9"/>
  <c r="N12" i="9"/>
  <c r="J62" i="9"/>
  <c r="F62" i="9"/>
  <c r="M131" i="9"/>
  <c r="I131" i="9"/>
  <c r="L131" i="9"/>
  <c r="V41" i="9"/>
  <c r="E41" i="9"/>
  <c r="W41" i="9"/>
  <c r="W73" i="9"/>
  <c r="X73" i="9"/>
  <c r="N73" i="9"/>
  <c r="V42" i="9"/>
  <c r="I42" i="9"/>
  <c r="V108" i="9"/>
  <c r="F108" i="9"/>
  <c r="S108" i="9"/>
  <c r="P31" i="9"/>
  <c r="L31" i="9"/>
  <c r="H31" i="9"/>
  <c r="I63" i="9"/>
  <c r="E63" i="9"/>
  <c r="D63" i="9"/>
  <c r="L79" i="9"/>
  <c r="V79" i="9"/>
  <c r="L96" i="9"/>
  <c r="O96" i="9"/>
  <c r="F96" i="9"/>
  <c r="V113" i="9"/>
  <c r="D113" i="9"/>
  <c r="G113" i="9"/>
  <c r="E128" i="9"/>
  <c r="V128" i="9"/>
  <c r="I128" i="9"/>
  <c r="J145" i="9"/>
  <c r="G145" i="9"/>
  <c r="F21" i="9"/>
  <c r="I21" i="9"/>
  <c r="K21" i="9"/>
  <c r="X58" i="9"/>
  <c r="D58" i="9"/>
  <c r="W58" i="9"/>
  <c r="O112" i="9"/>
  <c r="R112" i="9"/>
  <c r="N112" i="9"/>
  <c r="S168" i="9"/>
  <c r="F168" i="9"/>
  <c r="L6" i="9"/>
  <c r="N6" i="9"/>
  <c r="Q6" i="9"/>
  <c r="O23" i="9"/>
  <c r="V23" i="9"/>
  <c r="Y23" i="9"/>
  <c r="E40" i="9"/>
  <c r="X40" i="9"/>
  <c r="D40" i="9"/>
  <c r="M164" i="9"/>
  <c r="O164" i="9"/>
  <c r="P72" i="9"/>
  <c r="L72" i="9"/>
  <c r="V72" i="9"/>
  <c r="V88" i="9"/>
  <c r="Q88" i="9"/>
  <c r="J88" i="9"/>
  <c r="N106" i="9"/>
  <c r="V106" i="9"/>
  <c r="K106" i="9"/>
  <c r="G155" i="9"/>
  <c r="T155" i="9"/>
  <c r="G174" i="9"/>
  <c r="T174" i="9"/>
  <c r="U174" i="9"/>
  <c r="T192" i="9"/>
  <c r="N192" i="9"/>
  <c r="U192" i="9"/>
  <c r="Q34" i="9"/>
  <c r="R34" i="9"/>
  <c r="L34" i="9"/>
  <c r="R78" i="9"/>
  <c r="G78" i="9"/>
  <c r="M116" i="9"/>
  <c r="I116" i="9"/>
  <c r="L116" i="9"/>
  <c r="S148" i="9"/>
  <c r="D148" i="9"/>
  <c r="J148" i="9"/>
  <c r="W5" i="9"/>
  <c r="T5" i="9"/>
  <c r="K5" i="9"/>
  <c r="H15" i="9"/>
  <c r="D15" i="9"/>
  <c r="X50" i="9"/>
  <c r="M50" i="9"/>
  <c r="W50" i="9"/>
  <c r="W65" i="9"/>
  <c r="F65" i="9"/>
  <c r="D65" i="9"/>
  <c r="P98" i="9"/>
  <c r="M130" i="9"/>
  <c r="G130" i="9"/>
  <c r="D147" i="9"/>
  <c r="P147" i="9"/>
  <c r="H167" i="9"/>
  <c r="O119" i="9"/>
  <c r="N119" i="9"/>
  <c r="J119" i="9"/>
  <c r="Q87" i="9"/>
  <c r="W129" i="9"/>
  <c r="N124" i="9"/>
  <c r="G9" i="9"/>
  <c r="R9" i="9"/>
  <c r="S9" i="9"/>
  <c r="H52" i="9"/>
  <c r="O52" i="9"/>
  <c r="I67" i="9"/>
  <c r="H67" i="9"/>
  <c r="K67" i="9"/>
  <c r="G83" i="9"/>
  <c r="V83" i="9"/>
  <c r="E83" i="9"/>
  <c r="V117" i="9"/>
  <c r="I117" i="9"/>
  <c r="L132" i="9"/>
  <c r="N132" i="9"/>
  <c r="P132" i="9"/>
  <c r="D149" i="9"/>
  <c r="V169" i="9"/>
  <c r="I30" i="9"/>
  <c r="X172" i="9"/>
  <c r="W172" i="9"/>
  <c r="I172" i="9"/>
  <c r="O28" i="9"/>
  <c r="V76" i="9"/>
  <c r="I76" i="9"/>
  <c r="S76" i="9"/>
  <c r="V92" i="9"/>
  <c r="J92" i="9"/>
  <c r="U110" i="9"/>
  <c r="V110" i="9"/>
  <c r="S110" i="9"/>
  <c r="T126" i="9"/>
  <c r="L126" i="9"/>
  <c r="N142" i="9"/>
  <c r="O159" i="9"/>
  <c r="N159" i="9"/>
  <c r="U159" i="9"/>
  <c r="U179" i="9"/>
  <c r="L179" i="9"/>
  <c r="O179" i="9"/>
  <c r="V51" i="9"/>
  <c r="U51" i="9"/>
  <c r="K161" i="9"/>
  <c r="N161" i="9"/>
  <c r="Q161" i="9"/>
  <c r="J13" i="9"/>
  <c r="R13" i="9"/>
  <c r="L13" i="9"/>
  <c r="F20" i="9"/>
  <c r="R20" i="9"/>
  <c r="K37" i="9"/>
  <c r="G37" i="9"/>
  <c r="Q37" i="9"/>
  <c r="G54" i="9"/>
  <c r="O54" i="9"/>
  <c r="M54" i="9"/>
  <c r="W69" i="9"/>
  <c r="F69" i="9"/>
  <c r="X103" i="9"/>
  <c r="N134" i="9"/>
  <c r="Q134" i="9"/>
  <c r="M171" i="9"/>
  <c r="O171" i="9"/>
  <c r="W97" i="9"/>
  <c r="P7" i="9"/>
  <c r="D24" i="9"/>
  <c r="H57" i="9"/>
  <c r="L57" i="9"/>
  <c r="E156" i="9"/>
  <c r="E17" i="9"/>
  <c r="X90" i="9"/>
  <c r="H90" i="9"/>
  <c r="Q90" i="9"/>
  <c r="I43" i="9"/>
  <c r="T43" i="9"/>
  <c r="P43" i="9"/>
  <c r="R91" i="9"/>
  <c r="U91" i="9"/>
  <c r="Q91" i="9"/>
  <c r="Q109" i="9"/>
  <c r="H109" i="9"/>
  <c r="K125" i="9"/>
  <c r="G125" i="9"/>
  <c r="L125" i="9"/>
  <c r="T141" i="9"/>
  <c r="D141" i="9"/>
  <c r="X141" i="9"/>
  <c r="U158" i="9"/>
  <c r="L158" i="9"/>
  <c r="W158" i="9"/>
  <c r="T178" i="9"/>
  <c r="O8" i="9"/>
  <c r="G8" i="9"/>
  <c r="Y8" i="9"/>
  <c r="K19" i="9"/>
  <c r="N19" i="9"/>
  <c r="J19" i="9"/>
  <c r="L53" i="9"/>
  <c r="T53" i="9"/>
  <c r="G53" i="9"/>
  <c r="S68" i="9"/>
  <c r="M68" i="9"/>
  <c r="O102" i="9"/>
  <c r="M102" i="9"/>
  <c r="F118" i="9"/>
  <c r="H118" i="9"/>
  <c r="P118" i="9"/>
  <c r="X133" i="9"/>
  <c r="M133" i="9"/>
  <c r="G133" i="9"/>
  <c r="I150" i="9"/>
  <c r="F150" i="9"/>
  <c r="J170" i="9"/>
  <c r="J188" i="9"/>
  <c r="L188" i="9"/>
  <c r="E188" i="9"/>
  <c r="E25" i="9"/>
  <c r="V25" i="9"/>
  <c r="H70" i="9"/>
  <c r="D70" i="9"/>
  <c r="L104" i="9"/>
  <c r="V104" i="9"/>
  <c r="F144" i="9"/>
  <c r="G144" i="9"/>
  <c r="T186" i="9"/>
  <c r="V186" i="9"/>
  <c r="U186" i="9"/>
  <c r="T29" i="9"/>
  <c r="G29" i="9"/>
  <c r="I61" i="9"/>
  <c r="E61" i="9"/>
  <c r="W61" i="9"/>
  <c r="S77" i="9"/>
  <c r="R77" i="9"/>
  <c r="P77" i="9"/>
  <c r="Y101" i="9"/>
  <c r="E101" i="9"/>
  <c r="D101" i="9"/>
  <c r="L143" i="9"/>
  <c r="Y143" i="9"/>
  <c r="H160" i="9"/>
  <c r="M160" i="9"/>
  <c r="N160" i="9"/>
  <c r="O180" i="9"/>
  <c r="J180" i="9"/>
  <c r="M180" i="9"/>
  <c r="J189" i="9"/>
  <c r="M189" i="9"/>
  <c r="P189" i="9"/>
  <c r="G22" i="9"/>
  <c r="L71" i="9"/>
  <c r="I153" i="9"/>
  <c r="S153" i="9"/>
  <c r="J191" i="9"/>
  <c r="M191" i="9"/>
  <c r="T14" i="9"/>
  <c r="D14" i="9"/>
  <c r="I14" i="9"/>
  <c r="N48" i="9"/>
  <c r="F48" i="9"/>
  <c r="P131" i="9"/>
  <c r="M41" i="9"/>
  <c r="T41" i="9"/>
  <c r="M73" i="9"/>
  <c r="L63" i="9"/>
  <c r="H63" i="9"/>
  <c r="E79" i="9"/>
  <c r="F79" i="9"/>
  <c r="Q79" i="9"/>
  <c r="Y96" i="9"/>
  <c r="I96" i="9"/>
  <c r="R96" i="9"/>
  <c r="F113" i="9"/>
  <c r="L113" i="9"/>
  <c r="J113" i="9"/>
  <c r="H128" i="9"/>
  <c r="F128" i="9"/>
  <c r="F145" i="9"/>
  <c r="Y145" i="9"/>
  <c r="N145" i="9"/>
  <c r="D21" i="9"/>
  <c r="P21" i="9"/>
  <c r="J21" i="9"/>
  <c r="H58" i="9"/>
  <c r="K58" i="9"/>
  <c r="G58" i="9"/>
  <c r="E112" i="9"/>
  <c r="Y112" i="9"/>
  <c r="J168" i="9"/>
  <c r="P168" i="9"/>
  <c r="Y168" i="9"/>
  <c r="R6" i="9"/>
  <c r="J6" i="9"/>
  <c r="U6" i="9"/>
  <c r="J23" i="9"/>
  <c r="F23" i="9"/>
  <c r="I23" i="9"/>
  <c r="L40" i="9"/>
  <c r="H40" i="9"/>
  <c r="L88" i="9"/>
  <c r="K148" i="9"/>
  <c r="T50" i="9"/>
  <c r="F115" i="9"/>
  <c r="P115" i="9"/>
  <c r="X167" i="9"/>
  <c r="Q119" i="9"/>
  <c r="M121" i="9"/>
  <c r="D173" i="9"/>
  <c r="E55" i="9"/>
  <c r="X55" i="9"/>
  <c r="L124" i="9"/>
  <c r="G124" i="9"/>
  <c r="F124" i="9"/>
  <c r="Y9" i="9"/>
  <c r="L35" i="9"/>
  <c r="S35" i="9"/>
  <c r="G52" i="9"/>
  <c r="S52" i="9"/>
  <c r="N52" i="9"/>
  <c r="L67" i="9"/>
  <c r="N67" i="9"/>
  <c r="Y132" i="9"/>
  <c r="X149" i="9"/>
  <c r="G149" i="9"/>
  <c r="W30" i="9"/>
  <c r="F120" i="9"/>
  <c r="J28" i="9"/>
  <c r="K28" i="9"/>
  <c r="X28" i="9"/>
  <c r="D76" i="9"/>
  <c r="P76" i="9"/>
  <c r="J76" i="9"/>
  <c r="O92" i="9"/>
  <c r="F92" i="9"/>
  <c r="L92" i="9"/>
  <c r="X110" i="9"/>
  <c r="F110" i="9"/>
  <c r="N126" i="9"/>
  <c r="Y126" i="9"/>
  <c r="S126" i="9"/>
  <c r="O142" i="9"/>
  <c r="U142" i="9"/>
  <c r="Q142" i="9"/>
  <c r="D159" i="9"/>
  <c r="G159" i="9"/>
  <c r="E159" i="9"/>
  <c r="F179" i="9"/>
  <c r="M179" i="9"/>
  <c r="R4" i="9"/>
  <c r="V4" i="9"/>
  <c r="M4" i="9"/>
  <c r="I51" i="9"/>
  <c r="T51" i="9"/>
  <c r="P51" i="9"/>
  <c r="L161" i="9"/>
  <c r="S161" i="9"/>
  <c r="U161" i="9"/>
  <c r="G13" i="9"/>
  <c r="Y13" i="9"/>
  <c r="M20" i="9"/>
  <c r="E20" i="9"/>
  <c r="G20" i="9"/>
  <c r="X37" i="9"/>
  <c r="J37" i="9"/>
  <c r="M37" i="9"/>
  <c r="J54" i="9"/>
  <c r="G69" i="9"/>
  <c r="G85" i="9"/>
  <c r="L85" i="9"/>
  <c r="N103" i="9"/>
  <c r="L103" i="9"/>
  <c r="O134" i="9"/>
  <c r="U134" i="9"/>
  <c r="D134" i="9"/>
  <c r="F72" i="9"/>
  <c r="P62" i="9"/>
  <c r="Y41" i="9"/>
  <c r="H73" i="9"/>
  <c r="W102" i="9"/>
  <c r="E35" i="9"/>
  <c r="I120" i="9"/>
  <c r="H68" i="9"/>
  <c r="M119" i="9"/>
  <c r="E124" i="9"/>
  <c r="R17" i="9"/>
  <c r="L17" i="9"/>
  <c r="J90" i="9"/>
  <c r="Y90" i="9"/>
  <c r="F90" i="9"/>
  <c r="X43" i="9"/>
  <c r="D43" i="9"/>
  <c r="W43" i="9"/>
  <c r="Y91" i="9"/>
  <c r="E91" i="9"/>
  <c r="O91" i="9"/>
  <c r="O109" i="9"/>
  <c r="N125" i="9"/>
  <c r="J125" i="9"/>
  <c r="T125" i="9"/>
  <c r="R141" i="9"/>
  <c r="I141" i="9"/>
  <c r="H141" i="9"/>
  <c r="F158" i="9"/>
  <c r="P158" i="9"/>
  <c r="D158" i="9"/>
  <c r="J178" i="9"/>
  <c r="F178" i="9"/>
  <c r="N8" i="9"/>
  <c r="W8" i="9"/>
  <c r="U8" i="9"/>
  <c r="R19" i="9"/>
  <c r="U19" i="9"/>
  <c r="D53" i="9"/>
  <c r="K105" i="9"/>
  <c r="J48" i="9"/>
  <c r="W72" i="9"/>
  <c r="R12" i="9"/>
  <c r="V78" i="9"/>
  <c r="Y65" i="9"/>
  <c r="E174" i="9"/>
  <c r="R170" i="9"/>
  <c r="I124" i="9"/>
  <c r="O9" i="9"/>
  <c r="L120" i="9"/>
  <c r="D28" i="9"/>
  <c r="X119" i="9"/>
  <c r="N171" i="9"/>
  <c r="J83" i="9"/>
  <c r="Q85" i="9"/>
  <c r="H134" i="9"/>
  <c r="M153" i="9"/>
  <c r="Q155" i="9"/>
  <c r="J174" i="9"/>
  <c r="J131" i="9"/>
  <c r="E98" i="9"/>
  <c r="T130" i="9"/>
  <c r="D108" i="9"/>
  <c r="X178" i="9"/>
  <c r="V35" i="9"/>
  <c r="Q52" i="9"/>
  <c r="Y92" i="9"/>
  <c r="E69" i="9"/>
  <c r="T17" i="9"/>
  <c r="P17" i="9"/>
  <c r="J17" i="9"/>
  <c r="D90" i="9"/>
  <c r="W90" i="9"/>
  <c r="M90" i="9"/>
  <c r="R43" i="9"/>
  <c r="Q43" i="9"/>
  <c r="G91" i="9"/>
  <c r="F91" i="9"/>
  <c r="W91" i="9"/>
  <c r="P109" i="9"/>
  <c r="S109" i="9"/>
  <c r="E109" i="9"/>
  <c r="D125" i="9"/>
  <c r="S125" i="9"/>
  <c r="Y125" i="9"/>
  <c r="P141" i="9"/>
  <c r="E141" i="9"/>
  <c r="T158" i="9"/>
  <c r="I158" i="9"/>
  <c r="J158" i="9"/>
  <c r="V178" i="9"/>
  <c r="W178" i="9"/>
  <c r="Y178" i="9"/>
  <c r="T8" i="9"/>
  <c r="V8" i="9"/>
  <c r="Q8" i="9"/>
  <c r="P19" i="9"/>
  <c r="O19" i="9"/>
  <c r="M53" i="9"/>
  <c r="H53" i="9"/>
  <c r="Q53" i="9"/>
  <c r="G68" i="9"/>
  <c r="R68" i="9"/>
  <c r="P102" i="9"/>
  <c r="Y102" i="9"/>
  <c r="V118" i="9"/>
  <c r="D118" i="9"/>
  <c r="N133" i="9"/>
  <c r="U133" i="9"/>
  <c r="Y133" i="9"/>
  <c r="H150" i="9"/>
  <c r="K150" i="9"/>
  <c r="Q150" i="9"/>
  <c r="K170" i="9"/>
  <c r="V170" i="9"/>
  <c r="U170" i="9"/>
  <c r="V188" i="9"/>
  <c r="P188" i="9"/>
  <c r="G25" i="9"/>
  <c r="D25" i="9"/>
  <c r="G70" i="9"/>
  <c r="V70" i="9"/>
  <c r="R70" i="9"/>
  <c r="N104" i="9"/>
  <c r="G104" i="9"/>
  <c r="P144" i="9"/>
  <c r="G186" i="9"/>
  <c r="M186" i="9"/>
  <c r="Q29" i="9"/>
  <c r="U29" i="9"/>
  <c r="L29" i="9"/>
  <c r="Y61" i="9"/>
  <c r="J61" i="9"/>
  <c r="T61" i="9"/>
  <c r="U77" i="9"/>
  <c r="K77" i="9"/>
  <c r="F101" i="9"/>
  <c r="L101" i="9"/>
  <c r="G101" i="9"/>
  <c r="Q143" i="9"/>
  <c r="K143" i="9"/>
  <c r="G143" i="9"/>
  <c r="X160" i="9"/>
  <c r="R160" i="9"/>
  <c r="W160" i="9"/>
  <c r="S180" i="9"/>
  <c r="X180" i="9"/>
  <c r="N189" i="9"/>
  <c r="W189" i="9"/>
  <c r="D71" i="9"/>
  <c r="F153" i="9"/>
  <c r="Q153" i="9"/>
  <c r="H153" i="9"/>
  <c r="H191" i="9"/>
  <c r="I191" i="9"/>
  <c r="K191" i="9"/>
  <c r="P14" i="9"/>
  <c r="O14" i="9"/>
  <c r="R48" i="9"/>
  <c r="L62" i="9"/>
  <c r="H42" i="9"/>
  <c r="Y108" i="9"/>
  <c r="K63" i="9"/>
  <c r="W63" i="9"/>
  <c r="N63" i="9"/>
  <c r="H79" i="9"/>
  <c r="K79" i="9"/>
  <c r="G79" i="9"/>
  <c r="M96" i="9"/>
  <c r="D96" i="9"/>
  <c r="M113" i="9"/>
  <c r="R113" i="9"/>
  <c r="E113" i="9"/>
  <c r="D128" i="9"/>
  <c r="Q128" i="9"/>
  <c r="O128" i="9"/>
  <c r="E145" i="9"/>
  <c r="H145" i="9"/>
  <c r="K145" i="9"/>
  <c r="S21" i="9"/>
  <c r="E21" i="9"/>
  <c r="L58" i="9"/>
  <c r="S58" i="9"/>
  <c r="AB58" i="9" s="1"/>
  <c r="M58" i="9"/>
  <c r="Q112" i="9"/>
  <c r="K112" i="9"/>
  <c r="G112" i="9"/>
  <c r="L168" i="9"/>
  <c r="W168" i="9"/>
  <c r="E168" i="9"/>
  <c r="S6" i="9"/>
  <c r="X6" i="9"/>
  <c r="N23" i="9"/>
  <c r="S23" i="9"/>
  <c r="U23" i="9"/>
  <c r="G40" i="9"/>
  <c r="S40" i="9"/>
  <c r="F40" i="9"/>
  <c r="G88" i="9"/>
  <c r="Q106" i="9"/>
  <c r="V5" i="9"/>
  <c r="U65" i="9"/>
  <c r="T98" i="9"/>
  <c r="Y115" i="9"/>
  <c r="Q115" i="9"/>
  <c r="E130" i="9"/>
  <c r="U147" i="9"/>
  <c r="P167" i="9"/>
  <c r="F68" i="9"/>
  <c r="V17" i="9"/>
  <c r="G17" i="9"/>
  <c r="Q17" i="9"/>
  <c r="K90" i="9"/>
  <c r="G90" i="9"/>
  <c r="U90" i="9"/>
  <c r="Y43" i="9"/>
  <c r="V43" i="9"/>
  <c r="V91" i="9"/>
  <c r="S91" i="9"/>
  <c r="F109" i="9"/>
  <c r="V109" i="9"/>
  <c r="T109" i="9"/>
  <c r="E125" i="9"/>
  <c r="V125" i="9"/>
  <c r="I125" i="9"/>
  <c r="G141" i="9"/>
  <c r="L141" i="9"/>
  <c r="Q158" i="9"/>
  <c r="Y158" i="9"/>
  <c r="O158" i="9"/>
  <c r="K178" i="9"/>
  <c r="N178" i="9"/>
  <c r="I178" i="9"/>
  <c r="K8" i="9"/>
  <c r="V19" i="9"/>
  <c r="D19" i="9"/>
  <c r="E53" i="9"/>
  <c r="O53" i="9"/>
  <c r="U53" i="9"/>
  <c r="L68" i="9"/>
  <c r="K68" i="9"/>
  <c r="Y68" i="9"/>
  <c r="G102" i="9"/>
  <c r="I102" i="9"/>
  <c r="U118" i="9"/>
  <c r="K118" i="9"/>
  <c r="E133" i="9"/>
  <c r="L133" i="9"/>
  <c r="I133" i="9"/>
  <c r="O150" i="9"/>
  <c r="N150" i="9"/>
  <c r="P150" i="9"/>
  <c r="S170" i="9"/>
  <c r="E170" i="9"/>
  <c r="D188" i="9"/>
  <c r="F188" i="9"/>
  <c r="W25" i="9"/>
  <c r="J70" i="9"/>
  <c r="F70" i="9"/>
  <c r="O144" i="9"/>
  <c r="E144" i="9"/>
  <c r="N186" i="9"/>
  <c r="H186" i="9"/>
  <c r="Q186" i="9"/>
  <c r="H29" i="9"/>
  <c r="Y29" i="9"/>
  <c r="S29" i="9"/>
  <c r="S61" i="9"/>
  <c r="Q61" i="9"/>
  <c r="D61" i="9"/>
  <c r="X77" i="9"/>
  <c r="N77" i="9"/>
  <c r="H101" i="9"/>
  <c r="K101" i="9"/>
  <c r="J101" i="9"/>
  <c r="X143" i="9"/>
  <c r="J143" i="9"/>
  <c r="V143" i="9"/>
  <c r="S160" i="9"/>
  <c r="Y160" i="9"/>
  <c r="G160" i="9"/>
  <c r="D180" i="9"/>
  <c r="F180" i="9"/>
  <c r="U189" i="9"/>
  <c r="K189" i="9"/>
  <c r="R189" i="9"/>
  <c r="F105" i="9"/>
  <c r="L105" i="9"/>
  <c r="X153" i="9"/>
  <c r="O153" i="9"/>
  <c r="U153" i="9"/>
  <c r="X191" i="9"/>
  <c r="Y191" i="9"/>
  <c r="S191" i="9"/>
  <c r="W14" i="9"/>
  <c r="S14" i="9"/>
  <c r="R14" i="9"/>
  <c r="Y48" i="9"/>
  <c r="P48" i="9"/>
  <c r="M146" i="9"/>
  <c r="T146" i="9"/>
  <c r="G146" i="9"/>
  <c r="Q12" i="9"/>
  <c r="X12" i="9"/>
  <c r="D12" i="9"/>
  <c r="W62" i="9"/>
  <c r="S62" i="9"/>
  <c r="R62" i="9"/>
  <c r="H131" i="9"/>
  <c r="U131" i="9"/>
  <c r="L41" i="9"/>
  <c r="O41" i="9"/>
  <c r="Q41" i="9"/>
  <c r="Q73" i="9"/>
  <c r="F73" i="9"/>
  <c r="D73" i="9"/>
  <c r="J42" i="9"/>
  <c r="R42" i="9"/>
  <c r="L42" i="9"/>
  <c r="I108" i="9"/>
  <c r="K108" i="9"/>
  <c r="I31" i="9"/>
  <c r="Y31" i="9"/>
  <c r="U31" i="9"/>
  <c r="V63" i="9"/>
  <c r="R63" i="9"/>
  <c r="Q63" i="9"/>
  <c r="O79" i="9"/>
  <c r="N79" i="9"/>
  <c r="J79" i="9"/>
  <c r="X96" i="9"/>
  <c r="K96" i="9"/>
  <c r="S113" i="9"/>
  <c r="Y113" i="9"/>
  <c r="X113" i="9"/>
  <c r="U128" i="9"/>
  <c r="P128" i="9"/>
  <c r="R128" i="9"/>
  <c r="E58" i="9"/>
  <c r="N40" i="9"/>
  <c r="J40" i="9"/>
  <c r="F171" i="9"/>
  <c r="J53" i="9"/>
  <c r="J68" i="9"/>
  <c r="T68" i="9"/>
  <c r="U102" i="9"/>
  <c r="D102" i="9"/>
  <c r="H102" i="9"/>
  <c r="S118" i="9"/>
  <c r="O118" i="9"/>
  <c r="W118" i="9"/>
  <c r="S133" i="9"/>
  <c r="T133" i="9"/>
  <c r="S150" i="9"/>
  <c r="W150" i="9"/>
  <c r="W170" i="9"/>
  <c r="O170" i="9"/>
  <c r="M170" i="9"/>
  <c r="O188" i="9"/>
  <c r="R188" i="9"/>
  <c r="O25" i="9"/>
  <c r="W70" i="9"/>
  <c r="N70" i="9"/>
  <c r="F104" i="9"/>
  <c r="J186" i="9"/>
  <c r="S186" i="9"/>
  <c r="E186" i="9"/>
  <c r="D29" i="9"/>
  <c r="J29" i="9"/>
  <c r="G61" i="9"/>
  <c r="L61" i="9"/>
  <c r="V61" i="9"/>
  <c r="E77" i="9"/>
  <c r="I101" i="9"/>
  <c r="V101" i="9"/>
  <c r="T101" i="9"/>
  <c r="M143" i="9"/>
  <c r="I143" i="9"/>
  <c r="K160" i="9"/>
  <c r="T160" i="9"/>
  <c r="U160" i="9"/>
  <c r="P180" i="9"/>
  <c r="G180" i="9"/>
  <c r="E180" i="9"/>
  <c r="Q189" i="9"/>
  <c r="T189" i="9"/>
  <c r="O189" i="9"/>
  <c r="D105" i="9"/>
  <c r="G105" i="9"/>
  <c r="X105" i="9"/>
  <c r="T153" i="9"/>
  <c r="P153" i="9"/>
  <c r="R153" i="9"/>
  <c r="T191" i="9"/>
  <c r="R191" i="9"/>
  <c r="K14" i="9"/>
  <c r="N14" i="9"/>
  <c r="Y14" i="9"/>
  <c r="U48" i="9"/>
  <c r="Q48" i="9"/>
  <c r="M48" i="9"/>
  <c r="Y146" i="9"/>
  <c r="E146" i="9"/>
  <c r="L146" i="9"/>
  <c r="F12" i="9"/>
  <c r="P12" i="9"/>
  <c r="N62" i="9"/>
  <c r="K62" i="9"/>
  <c r="Q62" i="9"/>
  <c r="D131" i="9"/>
  <c r="W131" i="9"/>
  <c r="N131" i="9"/>
  <c r="F41" i="9"/>
  <c r="D41" i="9"/>
  <c r="J41" i="9"/>
  <c r="E73" i="9"/>
  <c r="O73" i="9"/>
  <c r="S42" i="9"/>
  <c r="M42" i="9"/>
  <c r="W42" i="9"/>
  <c r="L108" i="9"/>
  <c r="P108" i="9"/>
  <c r="J108" i="9"/>
  <c r="G31" i="9"/>
  <c r="V31" i="9"/>
  <c r="R31" i="9"/>
  <c r="M63" i="9"/>
  <c r="S79" i="9"/>
  <c r="U79" i="9"/>
  <c r="S96" i="9"/>
  <c r="P96" i="9"/>
  <c r="K113" i="9"/>
  <c r="Q113" i="9"/>
  <c r="W128" i="9"/>
  <c r="M128" i="9"/>
  <c r="M112" i="9"/>
  <c r="I40" i="9"/>
  <c r="S164" i="9"/>
  <c r="S88" i="9"/>
  <c r="D50" i="9"/>
  <c r="G65" i="9"/>
  <c r="U98" i="9"/>
  <c r="T115" i="9"/>
  <c r="M167" i="9"/>
  <c r="F185" i="9"/>
  <c r="Y119" i="9"/>
  <c r="E119" i="9"/>
  <c r="P119" i="9"/>
  <c r="D129" i="9"/>
  <c r="Q184" i="9"/>
  <c r="Y55" i="9"/>
  <c r="I55" i="9"/>
  <c r="H55" i="9"/>
  <c r="S124" i="9"/>
  <c r="J124" i="9"/>
  <c r="V124" i="9"/>
  <c r="V9" i="9"/>
  <c r="I9" i="9"/>
  <c r="F35" i="9"/>
  <c r="I35" i="9"/>
  <c r="U35" i="9"/>
  <c r="V52" i="9"/>
  <c r="R52" i="9"/>
  <c r="U52" i="9"/>
  <c r="S67" i="9"/>
  <c r="R67" i="9"/>
  <c r="T83" i="9"/>
  <c r="D83" i="9"/>
  <c r="W117" i="9"/>
  <c r="M117" i="9"/>
  <c r="D117" i="9"/>
  <c r="E132" i="9"/>
  <c r="V132" i="9"/>
  <c r="H149" i="9"/>
  <c r="L149" i="9"/>
  <c r="J149" i="9"/>
  <c r="M169" i="9"/>
  <c r="P169" i="9"/>
  <c r="L187" i="9"/>
  <c r="W187" i="9"/>
  <c r="P30" i="9"/>
  <c r="S30" i="9"/>
  <c r="M30" i="9"/>
  <c r="W120" i="9"/>
  <c r="D120" i="9"/>
  <c r="N120" i="9"/>
  <c r="T172" i="9"/>
  <c r="F172" i="9"/>
  <c r="H28" i="9"/>
  <c r="Q28" i="9"/>
  <c r="S28" i="9"/>
  <c r="T76" i="9"/>
  <c r="W20" i="9"/>
  <c r="P20" i="9"/>
  <c r="U20" i="9"/>
  <c r="E85" i="9"/>
  <c r="S85" i="9"/>
  <c r="U85" i="9"/>
  <c r="S103" i="9"/>
  <c r="O103" i="9"/>
  <c r="AD152" i="9"/>
  <c r="E7" i="9"/>
  <c r="Q83" i="9"/>
  <c r="O117" i="9"/>
  <c r="AB84" i="9"/>
  <c r="P54" i="9"/>
  <c r="O17" i="9"/>
  <c r="V90" i="9"/>
  <c r="N90" i="9"/>
  <c r="I91" i="9"/>
  <c r="K91" i="9"/>
  <c r="Y109" i="9"/>
  <c r="J109" i="9"/>
  <c r="I109" i="9"/>
  <c r="P125" i="9"/>
  <c r="Q125" i="9"/>
  <c r="O125" i="9"/>
  <c r="V141" i="9"/>
  <c r="W141" i="9"/>
  <c r="O141" i="9"/>
  <c r="G158" i="9"/>
  <c r="M158" i="9"/>
  <c r="R178" i="9"/>
  <c r="Q178" i="9"/>
  <c r="S8" i="9"/>
  <c r="H8" i="9"/>
  <c r="E8" i="9"/>
  <c r="Y19" i="9"/>
  <c r="E19" i="9"/>
  <c r="X19" i="9"/>
  <c r="Y53" i="9"/>
  <c r="K53" i="9"/>
  <c r="E68" i="9"/>
  <c r="Q68" i="9"/>
  <c r="D68" i="9"/>
  <c r="N102" i="9"/>
  <c r="J102" i="9"/>
  <c r="T102" i="9"/>
  <c r="E118" i="9"/>
  <c r="M118" i="9"/>
  <c r="G118" i="9"/>
  <c r="R133" i="9"/>
  <c r="D133" i="9"/>
  <c r="L150" i="9"/>
  <c r="M150" i="9"/>
  <c r="G150" i="9"/>
  <c r="P170" i="9"/>
  <c r="H170" i="9"/>
  <c r="Y170" i="9"/>
  <c r="H188" i="9"/>
  <c r="G188" i="9"/>
  <c r="Y188" i="9"/>
  <c r="S25" i="9"/>
  <c r="M25" i="9"/>
  <c r="U70" i="9"/>
  <c r="E70" i="9"/>
  <c r="L70" i="9"/>
  <c r="D104" i="9"/>
  <c r="H104" i="9"/>
  <c r="M104" i="9"/>
  <c r="V144" i="9"/>
  <c r="K144" i="9"/>
  <c r="Q144" i="9"/>
  <c r="P186" i="9"/>
  <c r="L186" i="9"/>
  <c r="R29" i="9"/>
  <c r="K29" i="9"/>
  <c r="E29" i="9"/>
  <c r="P61" i="9"/>
  <c r="K61" i="9"/>
  <c r="F61" i="9"/>
  <c r="I77" i="9"/>
  <c r="T77" i="9"/>
  <c r="G77" i="9"/>
  <c r="S101" i="9"/>
  <c r="X101" i="9"/>
  <c r="U143" i="9"/>
  <c r="T143" i="9"/>
  <c r="P143" i="9"/>
  <c r="J160" i="9"/>
  <c r="D160" i="9"/>
  <c r="E160" i="9"/>
  <c r="K180" i="9"/>
  <c r="W180" i="9"/>
  <c r="Y180" i="9"/>
  <c r="X189" i="9"/>
  <c r="D189" i="9"/>
  <c r="Y22" i="9"/>
  <c r="K22" i="9"/>
  <c r="M22" i="9"/>
  <c r="I71" i="9"/>
  <c r="U71" i="9"/>
  <c r="P71" i="9"/>
  <c r="V146" i="9"/>
  <c r="K131" i="9"/>
  <c r="V131" i="9"/>
  <c r="U41" i="9"/>
  <c r="K41" i="9"/>
  <c r="G73" i="9"/>
  <c r="L73" i="9"/>
  <c r="R73" i="9"/>
  <c r="X42" i="9"/>
  <c r="T42" i="9"/>
  <c r="N42" i="9"/>
  <c r="X108" i="9"/>
  <c r="N108" i="9"/>
  <c r="Q108" i="9"/>
  <c r="J31" i="9"/>
  <c r="I164" i="9"/>
  <c r="V164" i="9"/>
  <c r="T164" i="9"/>
  <c r="Y72" i="9"/>
  <c r="J72" i="9"/>
  <c r="T72" i="9"/>
  <c r="N88" i="9"/>
  <c r="P88" i="9"/>
  <c r="U106" i="9"/>
  <c r="D106" i="9"/>
  <c r="H106" i="9"/>
  <c r="U155" i="9"/>
  <c r="H155" i="9"/>
  <c r="R155" i="9"/>
  <c r="P174" i="9"/>
  <c r="R174" i="9"/>
  <c r="Y174" i="9"/>
  <c r="S192" i="9"/>
  <c r="L192" i="9"/>
  <c r="G34" i="9"/>
  <c r="F34" i="9"/>
  <c r="P34" i="9"/>
  <c r="O78" i="9"/>
  <c r="J78" i="9"/>
  <c r="M78" i="9"/>
  <c r="K116" i="9"/>
  <c r="G116" i="9"/>
  <c r="V116" i="9"/>
  <c r="O148" i="9"/>
  <c r="U148" i="9"/>
  <c r="O5" i="9"/>
  <c r="X5" i="9"/>
  <c r="Y5" i="9"/>
  <c r="K15" i="9"/>
  <c r="W15" i="9"/>
  <c r="R15" i="9"/>
  <c r="H50" i="9"/>
  <c r="K50" i="9"/>
  <c r="E50" i="9"/>
  <c r="M65" i="9"/>
  <c r="H65" i="9"/>
  <c r="Y98" i="9"/>
  <c r="R98" i="9"/>
  <c r="J98" i="9"/>
  <c r="O115" i="9"/>
  <c r="K115" i="9"/>
  <c r="G115" i="9"/>
  <c r="R130" i="9"/>
  <c r="N130" i="9"/>
  <c r="H130" i="9"/>
  <c r="N147" i="9"/>
  <c r="H147" i="9"/>
  <c r="L167" i="9"/>
  <c r="F167" i="9"/>
  <c r="J167" i="9"/>
  <c r="T185" i="9"/>
  <c r="P185" i="9"/>
  <c r="X185" i="9"/>
  <c r="I119" i="9"/>
  <c r="L119" i="9"/>
  <c r="T119" i="9"/>
  <c r="S140" i="9"/>
  <c r="Y140" i="9"/>
  <c r="L87" i="9"/>
  <c r="D87" i="9"/>
  <c r="R87" i="9"/>
  <c r="P121" i="9"/>
  <c r="I121" i="9"/>
  <c r="W121" i="9"/>
  <c r="T173" i="9"/>
  <c r="U173" i="9"/>
  <c r="H173" i="9"/>
  <c r="N38" i="9"/>
  <c r="AB38" i="9" s="1"/>
  <c r="X38" i="9"/>
  <c r="AC38" i="9" s="1"/>
  <c r="M135" i="9"/>
  <c r="T135" i="9"/>
  <c r="R135" i="9"/>
  <c r="W32" i="9"/>
  <c r="AB32" i="9" s="1"/>
  <c r="G32" i="9"/>
  <c r="F32" i="9"/>
  <c r="G129" i="9"/>
  <c r="S129" i="9"/>
  <c r="K129" i="9"/>
  <c r="R184" i="9"/>
  <c r="T184" i="9"/>
  <c r="S95" i="9"/>
  <c r="O95" i="9"/>
  <c r="D95" i="9"/>
  <c r="H177" i="9"/>
  <c r="D177" i="9"/>
  <c r="E177" i="9"/>
  <c r="P55" i="9"/>
  <c r="L55" i="9"/>
  <c r="O55" i="9"/>
  <c r="W124" i="9"/>
  <c r="M124" i="9"/>
  <c r="K9" i="9"/>
  <c r="F9" i="9"/>
  <c r="P9" i="9"/>
  <c r="Y35" i="9"/>
  <c r="T35" i="9"/>
  <c r="P35" i="9"/>
  <c r="F52" i="9"/>
  <c r="Y52" i="9"/>
  <c r="E52" i="9"/>
  <c r="V67" i="9"/>
  <c r="Y67" i="9"/>
  <c r="I83" i="9"/>
  <c r="N83" i="9"/>
  <c r="U83" i="9"/>
  <c r="J117" i="9"/>
  <c r="L117" i="9"/>
  <c r="K117" i="9"/>
  <c r="I132" i="9"/>
  <c r="H132" i="9"/>
  <c r="F132" i="9"/>
  <c r="O149" i="9"/>
  <c r="R149" i="9"/>
  <c r="J169" i="9"/>
  <c r="T169" i="9"/>
  <c r="N169" i="9"/>
  <c r="E187" i="9"/>
  <c r="R187" i="9"/>
  <c r="G187" i="9"/>
  <c r="R30" i="9"/>
  <c r="J30" i="9"/>
  <c r="T30" i="9"/>
  <c r="G120" i="9"/>
  <c r="J120" i="9"/>
  <c r="V172" i="9"/>
  <c r="N172" i="9"/>
  <c r="Q172" i="9"/>
  <c r="W28" i="9"/>
  <c r="G28" i="9"/>
  <c r="N28" i="9"/>
  <c r="F76" i="9"/>
  <c r="N76" i="9"/>
  <c r="X76" i="9"/>
  <c r="N92" i="9"/>
  <c r="P92" i="9"/>
  <c r="K110" i="9"/>
  <c r="D110" i="9"/>
  <c r="H110" i="9"/>
  <c r="R126" i="9"/>
  <c r="P126" i="9"/>
  <c r="X126" i="9"/>
  <c r="Y142" i="9"/>
  <c r="S142" i="9"/>
  <c r="D142" i="9"/>
  <c r="K159" i="9"/>
  <c r="L159" i="9"/>
  <c r="P179" i="9"/>
  <c r="H179" i="9"/>
  <c r="D179" i="9"/>
  <c r="H4" i="9"/>
  <c r="W4" i="9"/>
  <c r="Y4" i="9"/>
  <c r="H51" i="9"/>
  <c r="K51" i="9"/>
  <c r="G51" i="9"/>
  <c r="O161" i="9"/>
  <c r="T161" i="9"/>
  <c r="W13" i="9"/>
  <c r="F13" i="9"/>
  <c r="P13" i="9"/>
  <c r="Y20" i="9"/>
  <c r="J20" i="9"/>
  <c r="T20" i="9"/>
  <c r="T37" i="9"/>
  <c r="U37" i="9"/>
  <c r="O37" i="9"/>
  <c r="N54" i="9"/>
  <c r="X54" i="9"/>
  <c r="O69" i="9"/>
  <c r="K69" i="9"/>
  <c r="I69" i="9"/>
  <c r="J85" i="9"/>
  <c r="V85" i="9"/>
  <c r="T85" i="9"/>
  <c r="W103" i="9"/>
  <c r="V103" i="9"/>
  <c r="E103" i="9"/>
  <c r="Y134" i="9"/>
  <c r="V134" i="9"/>
  <c r="H171" i="9"/>
  <c r="Y171" i="9"/>
  <c r="D171" i="9"/>
  <c r="U39" i="9"/>
  <c r="E39" i="9"/>
  <c r="X39" i="9"/>
  <c r="R86" i="9"/>
  <c r="U86" i="9"/>
  <c r="X86" i="9"/>
  <c r="O190" i="9"/>
  <c r="AB190" i="9" s="1"/>
  <c r="X190" i="9"/>
  <c r="AD190" i="9" s="1"/>
  <c r="L97" i="9"/>
  <c r="O97" i="9"/>
  <c r="M97" i="9"/>
  <c r="V114" i="9"/>
  <c r="E114" i="9"/>
  <c r="T114" i="9"/>
  <c r="J7" i="9"/>
  <c r="H7" i="9"/>
  <c r="O7" i="9"/>
  <c r="Q24" i="9"/>
  <c r="X24" i="9"/>
  <c r="Q57" i="9"/>
  <c r="F57" i="9"/>
  <c r="P57" i="9"/>
  <c r="H156" i="9"/>
  <c r="L156" i="9"/>
  <c r="W156" i="9"/>
  <c r="K17" i="9"/>
  <c r="I17" i="9"/>
  <c r="S17" i="9"/>
  <c r="T90" i="9"/>
  <c r="P90" i="9"/>
  <c r="S90" i="9"/>
  <c r="O43" i="9"/>
  <c r="N43" i="9"/>
  <c r="J43" i="9"/>
  <c r="T91" i="9"/>
  <c r="M91" i="9"/>
  <c r="W109" i="9"/>
  <c r="L109" i="9"/>
  <c r="N109" i="9"/>
  <c r="U125" i="9"/>
  <c r="H125" i="9"/>
  <c r="R125" i="9"/>
  <c r="Y141" i="9"/>
  <c r="U141" i="9"/>
  <c r="J141" i="9"/>
  <c r="V158" i="9"/>
  <c r="R158" i="9"/>
  <c r="H178" i="9"/>
  <c r="P178" i="9"/>
  <c r="M178" i="9"/>
  <c r="D8" i="9"/>
  <c r="X8" i="9"/>
  <c r="I8" i="9"/>
  <c r="I19" i="9"/>
  <c r="L19" i="9"/>
  <c r="H19" i="9"/>
  <c r="X53" i="9"/>
  <c r="N53" i="9"/>
  <c r="U68" i="9"/>
  <c r="X68" i="9"/>
  <c r="W68" i="9"/>
  <c r="K102" i="9"/>
  <c r="Q102" i="9"/>
  <c r="R102" i="9"/>
  <c r="R118" i="9"/>
  <c r="T118" i="9"/>
  <c r="J118" i="9"/>
  <c r="V133" i="9"/>
  <c r="K133" i="9"/>
  <c r="V150" i="9"/>
  <c r="X150" i="9"/>
  <c r="J150" i="9"/>
  <c r="N170" i="9"/>
  <c r="X170" i="9"/>
  <c r="I170" i="9"/>
  <c r="X188" i="9"/>
  <c r="W188" i="9"/>
  <c r="I188" i="9"/>
  <c r="J25" i="9"/>
  <c r="T25" i="9"/>
  <c r="S70" i="9"/>
  <c r="O70" i="9"/>
  <c r="K70" i="9"/>
  <c r="P104" i="9"/>
  <c r="J104" i="9"/>
  <c r="O104" i="9"/>
  <c r="H144" i="9"/>
  <c r="N144" i="9"/>
  <c r="X144" i="9"/>
  <c r="R186" i="9"/>
  <c r="F186" i="9"/>
  <c r="X29" i="9"/>
  <c r="N29" i="9"/>
  <c r="I29" i="9"/>
  <c r="O61" i="9"/>
  <c r="M61" i="9"/>
  <c r="V77" i="9"/>
  <c r="D77" i="9"/>
  <c r="J77" i="9"/>
  <c r="M101" i="9"/>
  <c r="W101" i="9"/>
  <c r="S143" i="9"/>
  <c r="D143" i="9"/>
  <c r="W143" i="9"/>
  <c r="Q160" i="9"/>
  <c r="O160" i="9"/>
  <c r="L160" i="9"/>
  <c r="V180" i="9"/>
  <c r="H180" i="9"/>
  <c r="I180" i="9"/>
  <c r="H189" i="9"/>
  <c r="S189" i="9"/>
  <c r="R22" i="9"/>
  <c r="N22" i="9"/>
  <c r="E22" i="9"/>
  <c r="X71" i="9"/>
  <c r="T71" i="9"/>
  <c r="W71" i="9"/>
  <c r="T105" i="9"/>
  <c r="U105" i="9"/>
  <c r="O105" i="9"/>
  <c r="K153" i="9"/>
  <c r="G153" i="9"/>
  <c r="V191" i="9"/>
  <c r="L191" i="9"/>
  <c r="O191" i="9"/>
  <c r="U14" i="9"/>
  <c r="E14" i="9"/>
  <c r="H14" i="9"/>
  <c r="L48" i="9"/>
  <c r="H48" i="9"/>
  <c r="D48" i="9"/>
  <c r="F146" i="9"/>
  <c r="P146" i="9"/>
  <c r="G12" i="9"/>
  <c r="W12" i="9"/>
  <c r="U12" i="9"/>
  <c r="Y62" i="9"/>
  <c r="I62" i="9"/>
  <c r="H62" i="9"/>
  <c r="R131" i="9"/>
  <c r="X131" i="9"/>
  <c r="F131" i="9"/>
  <c r="X41" i="9"/>
  <c r="N41" i="9"/>
  <c r="U73" i="9"/>
  <c r="S73" i="9"/>
  <c r="I73" i="9"/>
  <c r="G42" i="9"/>
  <c r="D42" i="9"/>
  <c r="U42" i="9"/>
  <c r="R108" i="9"/>
  <c r="U108" i="9"/>
  <c r="O108" i="9"/>
  <c r="E31" i="9"/>
  <c r="T31" i="9"/>
  <c r="P63" i="9"/>
  <c r="Y63" i="9"/>
  <c r="G63" i="9"/>
  <c r="X79" i="9"/>
  <c r="D79" i="9"/>
  <c r="W79" i="9"/>
  <c r="V96" i="9"/>
  <c r="T96" i="9"/>
  <c r="G96" i="9"/>
  <c r="O113" i="9"/>
  <c r="U113" i="9"/>
  <c r="N128" i="9"/>
  <c r="J128" i="9"/>
  <c r="X128" i="9"/>
  <c r="U145" i="9"/>
  <c r="X145" i="9"/>
  <c r="D145" i="9"/>
  <c r="T21" i="9"/>
  <c r="U21" i="9"/>
  <c r="H21" i="9"/>
  <c r="Y58" i="9"/>
  <c r="F58" i="9"/>
  <c r="S112" i="9"/>
  <c r="D112" i="9"/>
  <c r="W112" i="9"/>
  <c r="O168" i="9"/>
  <c r="G168" i="9"/>
  <c r="U168" i="9"/>
  <c r="V6" i="9"/>
  <c r="H6" i="9"/>
  <c r="I6" i="9"/>
  <c r="H23" i="9"/>
  <c r="D23" i="9"/>
  <c r="P40" i="9"/>
  <c r="O40" i="9"/>
  <c r="V40" i="9"/>
  <c r="G164" i="9"/>
  <c r="F164" i="9"/>
  <c r="D164" i="9"/>
  <c r="O72" i="9"/>
  <c r="Q72" i="9"/>
  <c r="D72" i="9"/>
  <c r="E88" i="9"/>
  <c r="W88" i="9"/>
  <c r="W106" i="9"/>
  <c r="J106" i="9"/>
  <c r="T106" i="9"/>
  <c r="E155" i="9"/>
  <c r="O155" i="9"/>
  <c r="N155" i="9"/>
  <c r="W174" i="9"/>
  <c r="S174" i="9"/>
  <c r="M174" i="9"/>
  <c r="H192" i="9"/>
  <c r="F192" i="9"/>
  <c r="K34" i="9"/>
  <c r="M34" i="9"/>
  <c r="O34" i="9"/>
  <c r="N78" i="9"/>
  <c r="Q78" i="9"/>
  <c r="T78" i="9"/>
  <c r="R116" i="9"/>
  <c r="X116" i="9"/>
  <c r="F116" i="9"/>
  <c r="R148" i="9"/>
  <c r="E148" i="9"/>
  <c r="U5" i="9"/>
  <c r="H5" i="9"/>
  <c r="I5" i="9"/>
  <c r="O15" i="9"/>
  <c r="V15" i="9"/>
  <c r="Y15" i="9"/>
  <c r="J50" i="9"/>
  <c r="R50" i="9"/>
  <c r="L50" i="9"/>
  <c r="E65" i="9"/>
  <c r="O65" i="9"/>
  <c r="I98" i="9"/>
  <c r="U130" i="9"/>
  <c r="V119" i="9"/>
  <c r="F135" i="9"/>
  <c r="J9" i="9"/>
  <c r="M9" i="9"/>
  <c r="N9" i="9"/>
  <c r="F67" i="9"/>
  <c r="Y83" i="9"/>
  <c r="X83" i="9"/>
  <c r="X117" i="9"/>
  <c r="N117" i="9"/>
  <c r="O132" i="9"/>
  <c r="W132" i="9"/>
  <c r="M132" i="9"/>
  <c r="D172" i="9"/>
  <c r="U76" i="9"/>
  <c r="E92" i="9"/>
  <c r="L110" i="9"/>
  <c r="J110" i="9"/>
  <c r="V126" i="9"/>
  <c r="W126" i="9"/>
  <c r="H126" i="9"/>
  <c r="I142" i="9"/>
  <c r="T142" i="9"/>
  <c r="J159" i="9"/>
  <c r="F159" i="9"/>
  <c r="Q179" i="9"/>
  <c r="W179" i="9"/>
  <c r="X4" i="9"/>
  <c r="L4" i="9"/>
  <c r="I4" i="9"/>
  <c r="N51" i="9"/>
  <c r="J51" i="9"/>
  <c r="P161" i="9"/>
  <c r="F161" i="9"/>
  <c r="X13" i="9"/>
  <c r="M13" i="9"/>
  <c r="O13" i="9"/>
  <c r="Q20" i="9"/>
  <c r="I20" i="9"/>
  <c r="D20" i="9"/>
  <c r="E37" i="9"/>
  <c r="L37" i="9"/>
  <c r="R37" i="9"/>
  <c r="U54" i="9"/>
  <c r="H54" i="9"/>
  <c r="H69" i="9"/>
  <c r="N69" i="9"/>
  <c r="M69" i="9"/>
  <c r="X134" i="9"/>
  <c r="Y86" i="9"/>
  <c r="D97" i="9"/>
  <c r="X7" i="9"/>
  <c r="H24" i="9"/>
  <c r="M57" i="9"/>
  <c r="Y124" i="9"/>
  <c r="X124" i="9"/>
  <c r="D124" i="9"/>
  <c r="T9" i="9"/>
  <c r="G35" i="9"/>
  <c r="T52" i="9"/>
  <c r="P67" i="9"/>
  <c r="W67" i="9"/>
  <c r="U117" i="9"/>
  <c r="N149" i="9"/>
  <c r="S169" i="9"/>
  <c r="T120" i="9"/>
  <c r="Q120" i="9"/>
  <c r="F28" i="9"/>
  <c r="Y28" i="9"/>
  <c r="W76" i="9"/>
  <c r="E76" i="9"/>
  <c r="M92" i="9"/>
  <c r="G92" i="9"/>
  <c r="W110" i="9"/>
  <c r="Q110" i="9"/>
  <c r="R110" i="9"/>
  <c r="K126" i="9"/>
  <c r="G126" i="9"/>
  <c r="O126" i="9"/>
  <c r="F142" i="9"/>
  <c r="X142" i="9"/>
  <c r="R159" i="9"/>
  <c r="S159" i="9"/>
  <c r="Y159" i="9"/>
  <c r="R179" i="9"/>
  <c r="I179" i="9"/>
  <c r="G179" i="9"/>
  <c r="F4" i="9"/>
  <c r="T4" i="9"/>
  <c r="U4" i="9"/>
  <c r="R51" i="9"/>
  <c r="Y51" i="9"/>
  <c r="R161" i="9"/>
  <c r="G161" i="9"/>
  <c r="M161" i="9"/>
  <c r="Q13" i="9"/>
  <c r="T13" i="9"/>
  <c r="N13" i="9"/>
  <c r="L20" i="9"/>
  <c r="X20" i="9"/>
  <c r="K20" i="9"/>
  <c r="S37" i="9"/>
  <c r="J103" i="9"/>
  <c r="U103" i="9"/>
  <c r="L134" i="9"/>
  <c r="S134" i="9"/>
  <c r="W134" i="9"/>
  <c r="L171" i="9"/>
  <c r="Q171" i="9"/>
  <c r="G171" i="9"/>
  <c r="Q7" i="9"/>
  <c r="S78" i="9"/>
  <c r="P15" i="9"/>
  <c r="F98" i="9"/>
  <c r="I115" i="9"/>
  <c r="M147" i="9"/>
  <c r="E147" i="9"/>
  <c r="U185" i="9"/>
  <c r="H119" i="9"/>
  <c r="W119" i="9"/>
  <c r="I184" i="9"/>
  <c r="J55" i="9"/>
  <c r="F55" i="9"/>
  <c r="P124" i="9"/>
  <c r="H124" i="9"/>
  <c r="K124" i="9"/>
  <c r="H9" i="9"/>
  <c r="D9" i="9"/>
  <c r="E9" i="9"/>
  <c r="O35" i="9"/>
  <c r="N35" i="9"/>
  <c r="J35" i="9"/>
  <c r="D52" i="9"/>
  <c r="K52" i="9"/>
  <c r="G67" i="9"/>
  <c r="Q67" i="9"/>
  <c r="T67" i="9"/>
  <c r="P83" i="9"/>
  <c r="L83" i="9"/>
  <c r="H117" i="9"/>
  <c r="R117" i="9"/>
  <c r="D132" i="9"/>
  <c r="J132" i="9"/>
  <c r="U149" i="9"/>
  <c r="M149" i="9"/>
  <c r="I149" i="9"/>
  <c r="O169" i="9"/>
  <c r="K169" i="9"/>
  <c r="L169" i="9"/>
  <c r="D187" i="9"/>
  <c r="T187" i="9"/>
  <c r="O187" i="9"/>
  <c r="U30" i="9"/>
  <c r="H30" i="9"/>
  <c r="U120" i="9"/>
  <c r="X120" i="9"/>
  <c r="O172" i="9"/>
  <c r="R172" i="9"/>
  <c r="U172" i="9"/>
  <c r="M28" i="9"/>
  <c r="I28" i="9"/>
  <c r="R76" i="9"/>
  <c r="L76" i="9"/>
  <c r="L142" i="9"/>
  <c r="H159" i="9"/>
  <c r="I159" i="9"/>
  <c r="Y179" i="9"/>
  <c r="E4" i="9"/>
  <c r="S20" i="9"/>
  <c r="H20" i="9"/>
  <c r="N20" i="9"/>
  <c r="Q69" i="9"/>
  <c r="W85" i="9"/>
  <c r="X85" i="9"/>
  <c r="N85" i="9"/>
  <c r="D103" i="9"/>
  <c r="R103" i="9"/>
  <c r="F134" i="9"/>
  <c r="W39" i="9"/>
  <c r="I24" i="9"/>
  <c r="P25" i="9"/>
  <c r="L144" i="9"/>
  <c r="L172" i="9"/>
  <c r="K35" i="9"/>
  <c r="Y149" i="9"/>
  <c r="L69" i="9"/>
  <c r="Y85" i="9"/>
  <c r="D17" i="9"/>
  <c r="N17" i="9"/>
  <c r="E90" i="9"/>
  <c r="R90" i="9"/>
  <c r="S43" i="9"/>
  <c r="M43" i="9"/>
  <c r="L91" i="9"/>
  <c r="P91" i="9"/>
  <c r="H91" i="9"/>
  <c r="G109" i="9"/>
  <c r="D109" i="9"/>
  <c r="X125" i="9"/>
  <c r="F125" i="9"/>
  <c r="N141" i="9"/>
  <c r="K141" i="9"/>
  <c r="S141" i="9"/>
  <c r="H158" i="9"/>
  <c r="E158" i="9"/>
  <c r="K158" i="9"/>
  <c r="S178" i="9"/>
  <c r="U178" i="9"/>
  <c r="P8" i="9"/>
  <c r="L8" i="9"/>
  <c r="F19" i="9"/>
  <c r="M19" i="9"/>
  <c r="S19" i="9"/>
  <c r="F53" i="9"/>
  <c r="R53" i="9"/>
  <c r="P53" i="9"/>
  <c r="N68" i="9"/>
  <c r="V68" i="9"/>
  <c r="I68" i="9"/>
  <c r="L102" i="9"/>
  <c r="V102" i="9"/>
  <c r="N118" i="9"/>
  <c r="Q118" i="9"/>
  <c r="Y118" i="9"/>
  <c r="Q133" i="9"/>
  <c r="H133" i="9"/>
  <c r="P133" i="9"/>
  <c r="R150" i="9"/>
  <c r="U150" i="9"/>
  <c r="T150" i="9"/>
  <c r="T170" i="9"/>
  <c r="L170" i="9"/>
  <c r="K188" i="9"/>
  <c r="N188" i="9"/>
  <c r="U188" i="9"/>
  <c r="L25" i="9"/>
  <c r="H25" i="9"/>
  <c r="R25" i="9"/>
  <c r="Q70" i="9"/>
  <c r="M70" i="9"/>
  <c r="I70" i="9"/>
  <c r="E104" i="9"/>
  <c r="T104" i="9"/>
  <c r="D144" i="9"/>
  <c r="R144" i="9"/>
  <c r="T144" i="9"/>
  <c r="K186" i="9"/>
  <c r="X186" i="9"/>
  <c r="Y186" i="9"/>
  <c r="O29" i="9"/>
  <c r="P29" i="9"/>
  <c r="V29" i="9"/>
  <c r="N61" i="9"/>
  <c r="X61" i="9"/>
  <c r="L77" i="9"/>
  <c r="H77" i="9"/>
  <c r="Y77" i="9"/>
  <c r="O101" i="9"/>
  <c r="N101" i="9"/>
  <c r="Q101" i="9"/>
  <c r="H143" i="9"/>
  <c r="E143" i="9"/>
  <c r="F143" i="9"/>
  <c r="V160" i="9"/>
  <c r="I160" i="9"/>
  <c r="N180" i="9"/>
  <c r="T180" i="9"/>
  <c r="U180" i="9"/>
  <c r="E189" i="9"/>
  <c r="V189" i="9"/>
  <c r="Y189" i="9"/>
  <c r="H22" i="9"/>
  <c r="P22" i="9"/>
  <c r="V22" i="9"/>
  <c r="R71" i="9"/>
  <c r="N71" i="9"/>
  <c r="R105" i="9"/>
  <c r="W191" i="9"/>
  <c r="O131" i="9"/>
  <c r="Y131" i="9"/>
  <c r="E131" i="9"/>
  <c r="I41" i="9"/>
  <c r="R41" i="9"/>
  <c r="P73" i="9"/>
  <c r="Y73" i="9"/>
  <c r="K73" i="9"/>
  <c r="O42" i="9"/>
  <c r="Y42" i="9"/>
  <c r="G108" i="9"/>
  <c r="T108" i="9"/>
  <c r="M108" i="9"/>
  <c r="Q31" i="9"/>
  <c r="M31" i="9"/>
  <c r="X31" i="9"/>
  <c r="Y164" i="9"/>
  <c r="H164" i="9"/>
  <c r="S72" i="9"/>
  <c r="E72" i="9"/>
  <c r="G72" i="9"/>
  <c r="H88" i="9"/>
  <c r="K88" i="9"/>
  <c r="U88" i="9"/>
  <c r="S106" i="9"/>
  <c r="G106" i="9"/>
  <c r="I106" i="9"/>
  <c r="I155" i="9"/>
  <c r="M155" i="9"/>
  <c r="V174" i="9"/>
  <c r="D174" i="9"/>
  <c r="I174" i="9"/>
  <c r="D192" i="9"/>
  <c r="P192" i="9"/>
  <c r="M192" i="9"/>
  <c r="J34" i="9"/>
  <c r="S34" i="9"/>
  <c r="E34" i="9"/>
  <c r="L78" i="9"/>
  <c r="Y78" i="9"/>
  <c r="H116" i="9"/>
  <c r="Y116" i="9"/>
  <c r="E116" i="9"/>
  <c r="F148" i="9"/>
  <c r="L148" i="9"/>
  <c r="G148" i="9"/>
  <c r="N5" i="9"/>
  <c r="M5" i="9"/>
  <c r="S5" i="9"/>
  <c r="X15" i="9"/>
  <c r="T15" i="9"/>
  <c r="S50" i="9"/>
  <c r="F50" i="9"/>
  <c r="P50" i="9"/>
  <c r="J65" i="9"/>
  <c r="V65" i="9"/>
  <c r="T65" i="9"/>
  <c r="L98" i="9"/>
  <c r="O98" i="9"/>
  <c r="K98" i="9"/>
  <c r="H115" i="9"/>
  <c r="S115" i="9"/>
  <c r="S130" i="9"/>
  <c r="X130" i="9"/>
  <c r="W130" i="9"/>
  <c r="T147" i="9"/>
  <c r="AC147" i="9" s="1"/>
  <c r="I147" i="9"/>
  <c r="L147" i="9"/>
  <c r="U167" i="9"/>
  <c r="T167" i="9"/>
  <c r="W167" i="9"/>
  <c r="O185" i="9"/>
  <c r="E185" i="9"/>
  <c r="F119" i="9"/>
  <c r="K119" i="9"/>
  <c r="G119" i="9"/>
  <c r="Q140" i="9"/>
  <c r="P140" i="9"/>
  <c r="K140" i="9"/>
  <c r="J87" i="9"/>
  <c r="M87" i="9"/>
  <c r="G87" i="9"/>
  <c r="H121" i="9"/>
  <c r="N121" i="9"/>
  <c r="V173" i="9"/>
  <c r="I173" i="9"/>
  <c r="K173" i="9"/>
  <c r="I38" i="9"/>
  <c r="K38" i="9"/>
  <c r="F38" i="9"/>
  <c r="P135" i="9"/>
  <c r="L135" i="9"/>
  <c r="O135" i="9"/>
  <c r="L32" i="9"/>
  <c r="H32" i="9"/>
  <c r="F129" i="9"/>
  <c r="P129" i="9"/>
  <c r="O129" i="9"/>
  <c r="N184" i="9"/>
  <c r="V184" i="9"/>
  <c r="M184" i="9"/>
  <c r="V95" i="9"/>
  <c r="Y95" i="9"/>
  <c r="E95" i="9"/>
  <c r="V177" i="9"/>
  <c r="P177" i="9"/>
  <c r="T55" i="9"/>
  <c r="M55" i="9"/>
  <c r="D55" i="9"/>
  <c r="U124" i="9"/>
  <c r="O124" i="9"/>
  <c r="R124" i="9"/>
  <c r="X9" i="9"/>
  <c r="W9" i="9"/>
  <c r="L9" i="9"/>
  <c r="R35" i="9"/>
  <c r="M35" i="9"/>
  <c r="J52" i="9"/>
  <c r="W52" i="9"/>
  <c r="X52" i="9"/>
  <c r="E67" i="9"/>
  <c r="X67" i="9"/>
  <c r="D67" i="9"/>
  <c r="W83" i="9"/>
  <c r="S83" i="9"/>
  <c r="R83" i="9"/>
  <c r="S117" i="9"/>
  <c r="Y117" i="9"/>
  <c r="R132" i="9"/>
  <c r="K132" i="9"/>
  <c r="Q132" i="9"/>
  <c r="S149" i="9"/>
  <c r="T149" i="9"/>
  <c r="P149" i="9"/>
  <c r="H169" i="9"/>
  <c r="R169" i="9"/>
  <c r="W169" i="9"/>
  <c r="Q187" i="9"/>
  <c r="M187" i="9"/>
  <c r="Y30" i="9"/>
  <c r="E30" i="9"/>
  <c r="K30" i="9"/>
  <c r="Y120" i="9"/>
  <c r="E120" i="9"/>
  <c r="H120" i="9"/>
  <c r="H172" i="9"/>
  <c r="G172" i="9"/>
  <c r="Y172" i="9"/>
  <c r="T28" i="9"/>
  <c r="P28" i="9"/>
  <c r="K76" i="9"/>
  <c r="Y76" i="9"/>
  <c r="O76" i="9"/>
  <c r="H92" i="9"/>
  <c r="K92" i="9"/>
  <c r="U92" i="9"/>
  <c r="E110" i="9"/>
  <c r="G110" i="9"/>
  <c r="I110" i="9"/>
  <c r="M126" i="9"/>
  <c r="E126" i="9"/>
  <c r="V142" i="9"/>
  <c r="K142" i="9"/>
  <c r="G142" i="9"/>
  <c r="V159" i="9"/>
  <c r="X159" i="9"/>
  <c r="M159" i="9"/>
  <c r="E179" i="9"/>
  <c r="J179" i="9"/>
  <c r="S179" i="9"/>
  <c r="O4" i="9"/>
  <c r="K4" i="9"/>
  <c r="L51" i="9"/>
  <c r="F51" i="9"/>
  <c r="M51" i="9"/>
  <c r="V161" i="9"/>
  <c r="J161" i="9"/>
  <c r="I161" i="9"/>
  <c r="H13" i="9"/>
  <c r="S13" i="9"/>
  <c r="E13" i="9"/>
  <c r="V20" i="9"/>
  <c r="O20" i="9"/>
  <c r="D37" i="9"/>
  <c r="W37" i="9"/>
  <c r="F37" i="9"/>
  <c r="Y54" i="9"/>
  <c r="K54" i="9"/>
  <c r="F54" i="9"/>
  <c r="X69" i="9"/>
  <c r="P69" i="9"/>
  <c r="V69" i="9"/>
  <c r="M85" i="9"/>
  <c r="H85" i="9"/>
  <c r="T103" i="9"/>
  <c r="Q103" i="9"/>
  <c r="I103" i="9"/>
  <c r="P134" i="9"/>
  <c r="K134" i="9"/>
  <c r="J134" i="9"/>
  <c r="U171" i="9"/>
  <c r="T171" i="9"/>
  <c r="K171" i="9"/>
  <c r="G39" i="9"/>
  <c r="V39" i="9"/>
  <c r="S86" i="9"/>
  <c r="V86" i="9"/>
  <c r="W86" i="9"/>
  <c r="K190" i="9"/>
  <c r="L190" i="9"/>
  <c r="E190" i="9"/>
  <c r="U97" i="9"/>
  <c r="P97" i="9"/>
  <c r="Y97" i="9"/>
  <c r="N114" i="9"/>
  <c r="X114" i="9"/>
  <c r="L7" i="9"/>
  <c r="M7" i="9"/>
  <c r="D7" i="9"/>
  <c r="T24" i="9"/>
  <c r="P24" i="9"/>
  <c r="L24" i="9"/>
  <c r="G57" i="9"/>
  <c r="K57" i="9"/>
  <c r="E57" i="9"/>
  <c r="O156" i="9"/>
  <c r="U156" i="9"/>
  <c r="AC152" i="9"/>
  <c r="AB33" i="9"/>
  <c r="AB107" i="9"/>
  <c r="AB123" i="9"/>
  <c r="AB176" i="9"/>
  <c r="AC166" i="9"/>
  <c r="AC107" i="9"/>
  <c r="AB74" i="9"/>
  <c r="AD47" i="9"/>
  <c r="AC136" i="9"/>
  <c r="AB64" i="9"/>
  <c r="AD10" i="9"/>
  <c r="AD66" i="9"/>
  <c r="AD99" i="9"/>
  <c r="AC75" i="9"/>
  <c r="AB100" i="9"/>
  <c r="AB36" i="9"/>
  <c r="AD60" i="9"/>
  <c r="AC11" i="9"/>
  <c r="AB27" i="9"/>
  <c r="AD59" i="9"/>
  <c r="AC182" i="9"/>
  <c r="AB165" i="9"/>
  <c r="AC89" i="9"/>
  <c r="AB136" i="9"/>
  <c r="AC47" i="9"/>
  <c r="AC64" i="9"/>
  <c r="AC80" i="9"/>
  <c r="AC137" i="9"/>
  <c r="AB137" i="9"/>
  <c r="AD107" i="9"/>
  <c r="AC44" i="9"/>
  <c r="AD11" i="9"/>
  <c r="AD74" i="9"/>
  <c r="AD182" i="9"/>
  <c r="AB47" i="9"/>
  <c r="AD136" i="9"/>
  <c r="AD64" i="9"/>
  <c r="AB80" i="9"/>
  <c r="AD80" i="9"/>
  <c r="AB122" i="9"/>
  <c r="AD122" i="9"/>
  <c r="AD137" i="9"/>
  <c r="AD166" i="9"/>
  <c r="AD33" i="9"/>
  <c r="AD123" i="9"/>
  <c r="AD81" i="9"/>
  <c r="AC46" i="9"/>
  <c r="AC66" i="9"/>
  <c r="AC10" i="9"/>
  <c r="AD157" i="9"/>
  <c r="AB59" i="9"/>
  <c r="AC100" i="9"/>
  <c r="AC18" i="9"/>
  <c r="AB18" i="9"/>
  <c r="AB111" i="9"/>
  <c r="AB151" i="9"/>
  <c r="AC151" i="9"/>
  <c r="AC94" i="9"/>
  <c r="AB127" i="9"/>
  <c r="AB66" i="9"/>
  <c r="AB75" i="9"/>
  <c r="AD111" i="9"/>
  <c r="AD165" i="9"/>
  <c r="AB182" i="9"/>
  <c r="AB81" i="9"/>
  <c r="AB89" i="9"/>
  <c r="AB139" i="9"/>
  <c r="AC122" i="9"/>
  <c r="AC33" i="9"/>
  <c r="AC123" i="9"/>
  <c r="AC139" i="9"/>
  <c r="AD56" i="9"/>
  <c r="AC183" i="9"/>
  <c r="AB166" i="9"/>
  <c r="AD89" i="9"/>
  <c r="AD183" i="9"/>
  <c r="AD46" i="9"/>
  <c r="AB152" i="9"/>
  <c r="AB82" i="9"/>
  <c r="AB44" i="9"/>
  <c r="AD18" i="9"/>
  <c r="AC127" i="9"/>
  <c r="AC99" i="9"/>
  <c r="AB157" i="9"/>
  <c r="AC157" i="9"/>
  <c r="AB94" i="9"/>
  <c r="AD100" i="9"/>
  <c r="AC82" i="9"/>
  <c r="AD82" i="9"/>
  <c r="AB10" i="9"/>
  <c r="AB56" i="9"/>
  <c r="AC81" i="9"/>
  <c r="AC176" i="9"/>
  <c r="AC74" i="9"/>
  <c r="AC56" i="9"/>
  <c r="AC165" i="9"/>
  <c r="AB183" i="9"/>
  <c r="AD139" i="9"/>
  <c r="AD176" i="9"/>
  <c r="AB46" i="9"/>
  <c r="AD127" i="9"/>
  <c r="AD36" i="9"/>
  <c r="AD44" i="9"/>
  <c r="AC60" i="9"/>
  <c r="AB11" i="9"/>
  <c r="AB45" i="9"/>
  <c r="AD27" i="9"/>
  <c r="AC59" i="9"/>
  <c r="AD84" i="9"/>
  <c r="AD45" i="9"/>
  <c r="AB99" i="9"/>
  <c r="AB60" i="9"/>
  <c r="AC84" i="9"/>
  <c r="AD94" i="9"/>
  <c r="AC111" i="9"/>
  <c r="AD151" i="9"/>
  <c r="AC45" i="9"/>
  <c r="AD75" i="9"/>
  <c r="AC36" i="9"/>
  <c r="AC27" i="9"/>
  <c r="M26" i="9"/>
  <c r="D181" i="9"/>
  <c r="L181" i="9"/>
  <c r="X162" i="9"/>
  <c r="U26" i="9"/>
  <c r="J26" i="9"/>
  <c r="Q181" i="9"/>
  <c r="R26" i="9"/>
  <c r="P181" i="9"/>
  <c r="X138" i="9"/>
  <c r="P16" i="9"/>
  <c r="X154" i="9"/>
  <c r="P154" i="9"/>
  <c r="O154" i="9"/>
  <c r="X93" i="9"/>
  <c r="E175" i="9"/>
  <c r="O49" i="9"/>
  <c r="W49" i="9"/>
  <c r="J175" i="9"/>
  <c r="L175" i="9"/>
  <c r="Q175" i="9"/>
  <c r="T138" i="9"/>
  <c r="G26" i="9"/>
  <c r="D26" i="9"/>
  <c r="N154" i="9"/>
  <c r="J154" i="9"/>
  <c r="S26" i="9"/>
  <c r="L16" i="9"/>
  <c r="Y154" i="9"/>
  <c r="Q154" i="9"/>
  <c r="M49" i="9"/>
  <c r="M162" i="9"/>
  <c r="W175" i="9"/>
  <c r="O16" i="9"/>
  <c r="K16" i="9"/>
  <c r="W138" i="9"/>
  <c r="N16" i="9"/>
  <c r="Q93" i="9"/>
  <c r="I93" i="9"/>
  <c r="M16" i="9"/>
  <c r="G3" i="9"/>
  <c r="K3" i="9"/>
  <c r="L3" i="9"/>
  <c r="P3" i="9"/>
  <c r="W3" i="9"/>
  <c r="X3" i="9"/>
  <c r="Y3" i="9"/>
  <c r="AD98" i="9" l="1"/>
  <c r="AD38" i="9"/>
  <c r="AC146" i="9"/>
  <c r="AB87" i="9"/>
  <c r="AC96" i="9"/>
  <c r="AB54" i="9"/>
  <c r="AC32" i="9"/>
  <c r="AD32" i="9"/>
  <c r="AD129" i="9"/>
  <c r="AB55" i="9"/>
  <c r="AD7" i="9"/>
  <c r="AB116" i="9"/>
  <c r="AD70" i="9"/>
  <c r="AD140" i="9"/>
  <c r="AC15" i="9"/>
  <c r="AD145" i="9"/>
  <c r="AC190" i="9"/>
  <c r="AC118" i="9"/>
  <c r="AD24" i="9"/>
  <c r="AC24" i="9"/>
  <c r="AB97" i="9"/>
  <c r="AD39" i="9"/>
  <c r="AB135" i="9"/>
  <c r="AB65" i="9"/>
  <c r="AD5" i="9"/>
  <c r="AC34" i="9"/>
  <c r="AC42" i="9"/>
  <c r="AB131" i="9"/>
  <c r="AB40" i="9"/>
  <c r="AB23" i="9"/>
  <c r="AD14" i="9"/>
  <c r="AC109" i="9"/>
  <c r="AD4" i="9"/>
  <c r="AB71" i="9"/>
  <c r="AD180" i="9"/>
  <c r="AB144" i="9"/>
  <c r="AD115" i="9"/>
  <c r="AD160" i="9"/>
  <c r="AD150" i="9"/>
  <c r="AD53" i="9"/>
  <c r="AC35" i="9"/>
  <c r="AC50" i="9"/>
  <c r="AC40" i="9"/>
  <c r="AB168" i="9"/>
  <c r="AC73" i="9"/>
  <c r="AB22" i="9"/>
  <c r="AC143" i="9"/>
  <c r="AB104" i="9"/>
  <c r="AB118" i="9"/>
  <c r="AD125" i="9"/>
  <c r="AC57" i="9"/>
  <c r="AC54" i="9"/>
  <c r="AC161" i="9"/>
  <c r="AC185" i="9"/>
  <c r="AB115" i="9"/>
  <c r="AB148" i="9"/>
  <c r="AC171" i="9"/>
  <c r="AD37" i="9"/>
  <c r="AB159" i="9"/>
  <c r="AC76" i="9"/>
  <c r="AB83" i="9"/>
  <c r="AD9" i="9"/>
  <c r="AD167" i="9"/>
  <c r="AD67" i="9"/>
  <c r="AD15" i="9"/>
  <c r="AC63" i="9"/>
  <c r="AC22" i="9"/>
  <c r="AB170" i="9"/>
  <c r="AD156" i="9"/>
  <c r="AB7" i="9"/>
  <c r="AD55" i="9"/>
  <c r="AB48" i="9"/>
  <c r="AC69" i="9"/>
  <c r="AD124" i="9"/>
  <c r="AB188" i="9"/>
  <c r="AD17" i="9"/>
  <c r="AD95" i="9"/>
  <c r="AD185" i="9"/>
  <c r="AD40" i="9"/>
  <c r="AB28" i="9"/>
  <c r="AD172" i="9"/>
  <c r="AC148" i="9"/>
  <c r="AB12" i="9"/>
  <c r="AB143" i="9"/>
  <c r="AD65" i="9"/>
  <c r="AB185" i="9"/>
  <c r="AB91" i="9"/>
  <c r="AC51" i="9"/>
  <c r="AB24" i="9"/>
  <c r="AD103" i="9"/>
  <c r="AC153" i="9"/>
  <c r="AC115" i="9"/>
  <c r="AB57" i="9"/>
  <c r="AD146" i="9"/>
  <c r="AC87" i="9"/>
  <c r="AC192" i="9"/>
  <c r="AB174" i="9"/>
  <c r="AB88" i="9"/>
  <c r="AB72" i="9"/>
  <c r="AC112" i="9"/>
  <c r="AD104" i="9"/>
  <c r="AB158" i="9"/>
  <c r="AC92" i="9"/>
  <c r="AD143" i="9"/>
  <c r="AB4" i="9"/>
  <c r="AD6" i="9"/>
  <c r="AC126" i="9"/>
  <c r="AC6" i="9"/>
  <c r="AC29" i="9"/>
  <c r="AC8" i="9"/>
  <c r="AD109" i="9"/>
  <c r="AD184" i="9"/>
  <c r="AB69" i="9"/>
  <c r="AC20" i="9"/>
  <c r="AB124" i="9"/>
  <c r="AC55" i="9"/>
  <c r="AD135" i="9"/>
  <c r="AD35" i="9"/>
  <c r="AC172" i="9"/>
  <c r="AD130" i="9"/>
  <c r="AD105" i="9"/>
  <c r="AD22" i="9"/>
  <c r="AD77" i="9"/>
  <c r="AB61" i="9"/>
  <c r="AB68" i="9"/>
  <c r="AD19" i="9"/>
  <c r="AD8" i="9"/>
  <c r="AB141" i="9"/>
  <c r="AB17" i="9"/>
  <c r="AC61" i="9"/>
  <c r="AC188" i="9"/>
  <c r="AD118" i="9"/>
  <c r="AC141" i="9"/>
  <c r="AC17" i="9"/>
  <c r="AC169" i="9"/>
  <c r="AB50" i="9"/>
  <c r="AD92" i="9"/>
  <c r="AC103" i="9"/>
  <c r="AB114" i="9"/>
  <c r="AB132" i="9"/>
  <c r="AB184" i="9"/>
  <c r="AC7" i="9"/>
  <c r="AC117" i="9"/>
  <c r="AC120" i="9"/>
  <c r="AB187" i="9"/>
  <c r="AC52" i="9"/>
  <c r="AD97" i="9"/>
  <c r="AC4" i="9"/>
  <c r="AC130" i="9"/>
  <c r="AD158" i="9"/>
  <c r="AC104" i="9"/>
  <c r="AB35" i="9"/>
  <c r="AB51" i="9"/>
  <c r="AC132" i="9"/>
  <c r="AD78" i="9"/>
  <c r="AD88" i="9"/>
  <c r="AC72" i="9"/>
  <c r="AB128" i="9"/>
  <c r="AD57" i="9"/>
  <c r="AB92" i="9"/>
  <c r="AB172" i="9"/>
  <c r="AB147" i="9"/>
  <c r="AC78" i="9"/>
  <c r="AC97" i="9"/>
  <c r="AB130" i="9"/>
  <c r="AC88" i="9"/>
  <c r="AC65" i="9"/>
  <c r="AD171" i="9"/>
  <c r="AD120" i="9"/>
  <c r="AB167" i="9"/>
  <c r="AC131" i="9"/>
  <c r="AB15" i="9"/>
  <c r="AB78" i="9"/>
  <c r="AD112" i="9"/>
  <c r="AD96" i="9"/>
  <c r="AB8" i="9"/>
  <c r="AC158" i="9"/>
  <c r="AD141" i="9"/>
  <c r="AD69" i="9"/>
  <c r="AD87" i="9"/>
  <c r="AB120" i="9"/>
  <c r="AD148" i="9"/>
  <c r="AB39" i="9"/>
  <c r="AD51" i="9"/>
  <c r="AD188" i="9"/>
  <c r="AC184" i="9"/>
  <c r="AB103" i="9"/>
  <c r="AC187" i="9"/>
  <c r="AD61" i="9"/>
  <c r="AB169" i="9"/>
  <c r="AB5" i="9"/>
  <c r="AC83" i="9"/>
  <c r="AC39" i="9"/>
  <c r="AD169" i="9"/>
  <c r="AC67" i="9"/>
  <c r="AD72" i="9"/>
  <c r="AD187" i="9"/>
  <c r="AB156" i="9"/>
  <c r="AB171" i="9"/>
  <c r="AD134" i="9"/>
  <c r="AC159" i="9"/>
  <c r="AD142" i="9"/>
  <c r="AC28" i="9"/>
  <c r="AC149" i="9"/>
  <c r="AC177" i="9"/>
  <c r="AB129" i="9"/>
  <c r="AC140" i="9"/>
  <c r="AC167" i="9"/>
  <c r="AD50" i="9"/>
  <c r="AB52" i="9"/>
  <c r="AB146" i="9"/>
  <c r="AC135" i="9"/>
  <c r="AB67" i="9"/>
  <c r="AC124" i="9"/>
  <c r="AD110" i="9"/>
  <c r="AD132" i="9"/>
  <c r="AB90" i="9"/>
  <c r="AB62" i="9"/>
  <c r="AD153" i="9"/>
  <c r="N138" i="9"/>
  <c r="Y93" i="9"/>
  <c r="K154" i="9"/>
  <c r="W162" i="9"/>
  <c r="N175" i="9"/>
  <c r="U175" i="9"/>
  <c r="P175" i="9"/>
  <c r="G175" i="9"/>
  <c r="P138" i="9"/>
  <c r="D138" i="9"/>
  <c r="L93" i="9"/>
  <c r="J93" i="9"/>
  <c r="T93" i="9"/>
  <c r="E162" i="9"/>
  <c r="J162" i="9"/>
  <c r="K162" i="9"/>
  <c r="I154" i="9"/>
  <c r="F154" i="9"/>
  <c r="L154" i="9"/>
  <c r="P49" i="9"/>
  <c r="V49" i="9"/>
  <c r="Y26" i="9"/>
  <c r="T26" i="9"/>
  <c r="I26" i="9"/>
  <c r="T16" i="9"/>
  <c r="W16" i="9"/>
  <c r="S16" i="9"/>
  <c r="S181" i="9"/>
  <c r="X181" i="9"/>
  <c r="O181" i="9"/>
  <c r="AB42" i="9"/>
  <c r="AB20" i="9"/>
  <c r="AD20" i="9"/>
  <c r="AD23" i="9"/>
  <c r="AC23" i="9"/>
  <c r="AC58" i="9"/>
  <c r="AD58" i="9"/>
  <c r="AC128" i="9"/>
  <c r="AD128" i="9"/>
  <c r="AB96" i="9"/>
  <c r="P93" i="9"/>
  <c r="L162" i="9"/>
  <c r="E49" i="9"/>
  <c r="V175" i="9"/>
  <c r="Q3" i="9"/>
  <c r="I3" i="9"/>
  <c r="N181" i="9"/>
  <c r="AC116" i="9"/>
  <c r="AD116" i="9"/>
  <c r="AC106" i="9"/>
  <c r="AD106" i="9"/>
  <c r="AB145" i="9"/>
  <c r="AC145" i="9"/>
  <c r="AB113" i="9"/>
  <c r="AD113" i="9"/>
  <c r="AC113" i="9"/>
  <c r="AD42" i="9"/>
  <c r="AB14" i="9"/>
  <c r="AC14" i="9"/>
  <c r="AB102" i="9"/>
  <c r="AC102" i="9"/>
  <c r="AD102" i="9"/>
  <c r="AC68" i="9"/>
  <c r="AD68" i="9"/>
  <c r="AB109" i="9"/>
  <c r="AD91" i="9"/>
  <c r="AC91" i="9"/>
  <c r="AD90" i="9"/>
  <c r="AC90" i="9"/>
  <c r="AC134" i="9"/>
  <c r="AB134" i="9"/>
  <c r="AD161" i="9"/>
  <c r="AB161" i="9"/>
  <c r="AD126" i="9"/>
  <c r="AB126" i="9"/>
  <c r="AC168" i="9"/>
  <c r="AD168" i="9"/>
  <c r="AC21" i="9"/>
  <c r="AD21" i="9"/>
  <c r="AB21" i="9"/>
  <c r="N93" i="9"/>
  <c r="F26" i="9"/>
  <c r="G181" i="9"/>
  <c r="M138" i="9"/>
  <c r="AC105" i="9"/>
  <c r="AB105" i="9"/>
  <c r="AD144" i="9"/>
  <c r="AC144" i="9"/>
  <c r="AB133" i="9"/>
  <c r="AC133" i="9"/>
  <c r="AD133" i="9"/>
  <c r="AB189" i="9"/>
  <c r="AD189" i="9"/>
  <c r="AC189" i="9"/>
  <c r="AB29" i="9"/>
  <c r="AD29" i="9"/>
  <c r="AB34" i="9"/>
  <c r="AD34" i="9"/>
  <c r="AD192" i="9"/>
  <c r="AB192" i="9"/>
  <c r="AC155" i="9"/>
  <c r="AB155" i="9"/>
  <c r="AD155" i="9"/>
  <c r="AB106" i="9"/>
  <c r="AB6" i="9"/>
  <c r="AB112" i="9"/>
  <c r="AC79" i="9"/>
  <c r="AD79" i="9"/>
  <c r="AB79" i="9"/>
  <c r="AD108" i="9"/>
  <c r="AC108" i="9"/>
  <c r="AB108" i="9"/>
  <c r="AB191" i="9"/>
  <c r="AC191" i="9"/>
  <c r="AD191" i="9"/>
  <c r="AB153" i="9"/>
  <c r="AC71" i="9"/>
  <c r="AD71" i="9"/>
  <c r="AC180" i="9"/>
  <c r="AB180" i="9"/>
  <c r="AD101" i="9"/>
  <c r="AC101" i="9"/>
  <c r="AB101" i="9"/>
  <c r="AC77" i="9"/>
  <c r="AB77" i="9"/>
  <c r="AC186" i="9"/>
  <c r="AB186" i="9"/>
  <c r="AD186" i="9"/>
  <c r="AB70" i="9"/>
  <c r="AC70" i="9"/>
  <c r="AC25" i="9"/>
  <c r="AB25" i="9"/>
  <c r="AD25" i="9"/>
  <c r="X26" i="9"/>
  <c r="J16" i="9"/>
  <c r="AB31" i="9"/>
  <c r="AC31" i="9"/>
  <c r="AD31" i="9"/>
  <c r="AB73" i="9"/>
  <c r="AD73" i="9"/>
  <c r="AC119" i="9"/>
  <c r="AB119" i="9"/>
  <c r="AD119" i="9"/>
  <c r="AC125" i="9"/>
  <c r="AB125" i="9"/>
  <c r="AD83" i="9"/>
  <c r="AD131" i="9"/>
  <c r="AB63" i="9"/>
  <c r="AD63" i="9"/>
  <c r="AC62" i="9"/>
  <c r="AD62" i="9"/>
  <c r="AD12" i="9"/>
  <c r="AC12" i="9"/>
  <c r="AD48" i="9"/>
  <c r="AC48" i="9"/>
  <c r="AB179" i="9"/>
  <c r="AC179" i="9"/>
  <c r="AD179" i="9"/>
  <c r="AB110" i="9"/>
  <c r="AC110" i="9"/>
  <c r="AD76" i="9"/>
  <c r="AB76" i="9"/>
  <c r="U3" i="9"/>
  <c r="U49" i="9"/>
  <c r="D154" i="9"/>
  <c r="X175" i="9"/>
  <c r="K175" i="9"/>
  <c r="I138" i="9"/>
  <c r="L138" i="9"/>
  <c r="O93" i="9"/>
  <c r="M93" i="9"/>
  <c r="R162" i="9"/>
  <c r="I162" i="9"/>
  <c r="R154" i="9"/>
  <c r="Y49" i="9"/>
  <c r="L49" i="9"/>
  <c r="R49" i="9"/>
  <c r="P26" i="9"/>
  <c r="Y16" i="9"/>
  <c r="I16" i="9"/>
  <c r="I181" i="9"/>
  <c r="J181" i="9"/>
  <c r="T181" i="9"/>
  <c r="AB160" i="9"/>
  <c r="AC160" i="9"/>
  <c r="AB150" i="9"/>
  <c r="AC150" i="9"/>
  <c r="AB53" i="9"/>
  <c r="AC53" i="9"/>
  <c r="AB178" i="9"/>
  <c r="AD178" i="9"/>
  <c r="AC178" i="9"/>
  <c r="AC43" i="9"/>
  <c r="AD43" i="9"/>
  <c r="AB43" i="9"/>
  <c r="R175" i="9"/>
  <c r="G138" i="9"/>
  <c r="F162" i="9"/>
  <c r="O162" i="9"/>
  <c r="G49" i="9"/>
  <c r="F16" i="9"/>
  <c r="N3" i="9"/>
  <c r="AB41" i="9"/>
  <c r="AD41" i="9"/>
  <c r="AC41" i="9"/>
  <c r="AC114" i="9"/>
  <c r="AD114" i="9"/>
  <c r="AB86" i="9"/>
  <c r="AC86" i="9"/>
  <c r="AD86" i="9"/>
  <c r="AC85" i="9"/>
  <c r="AB85" i="9"/>
  <c r="AD85" i="9"/>
  <c r="AC37" i="9"/>
  <c r="AB37" i="9"/>
  <c r="AB13" i="9"/>
  <c r="AC13" i="9"/>
  <c r="AD13" i="9"/>
  <c r="AB30" i="9"/>
  <c r="AC30" i="9"/>
  <c r="AD30" i="9"/>
  <c r="AB9" i="9"/>
  <c r="AC9" i="9"/>
  <c r="AC95" i="9"/>
  <c r="AB95" i="9"/>
  <c r="AD173" i="9"/>
  <c r="AC173" i="9"/>
  <c r="AB173" i="9"/>
  <c r="AD121" i="9"/>
  <c r="AB121" i="9"/>
  <c r="AC121" i="9"/>
  <c r="AB98" i="9"/>
  <c r="AC98" i="9"/>
  <c r="AC5" i="9"/>
  <c r="AD174" i="9"/>
  <c r="AC174" i="9"/>
  <c r="AD164" i="9"/>
  <c r="AB164" i="9"/>
  <c r="AC164" i="9"/>
  <c r="AD170" i="9"/>
  <c r="AC170" i="9"/>
  <c r="M3" i="9"/>
  <c r="W26" i="9"/>
  <c r="V138" i="9"/>
  <c r="K93" i="9"/>
  <c r="D93" i="9"/>
  <c r="H93" i="9"/>
  <c r="T162" i="9"/>
  <c r="Y162" i="9"/>
  <c r="G162" i="9"/>
  <c r="T154" i="9"/>
  <c r="H154" i="9"/>
  <c r="Q49" i="9"/>
  <c r="S49" i="9"/>
  <c r="AC129" i="9"/>
  <c r="AD159" i="9"/>
  <c r="AD52" i="9"/>
  <c r="AB117" i="9"/>
  <c r="AC142" i="9"/>
  <c r="AD117" i="9"/>
  <c r="AB177" i="9"/>
  <c r="AB140" i="9"/>
  <c r="AB142" i="9"/>
  <c r="V181" i="9"/>
  <c r="X16" i="9"/>
  <c r="M175" i="9"/>
  <c r="S138" i="9"/>
  <c r="K138" i="9"/>
  <c r="R93" i="9"/>
  <c r="U162" i="9"/>
  <c r="S162" i="9"/>
  <c r="V154" i="9"/>
  <c r="K49" i="9"/>
  <c r="F49" i="9"/>
  <c r="V26" i="9"/>
  <c r="H26" i="9"/>
  <c r="E26" i="9"/>
  <c r="D16" i="9"/>
  <c r="G16" i="9"/>
  <c r="V16" i="9"/>
  <c r="K181" i="9"/>
  <c r="H181" i="9"/>
  <c r="H3" i="9"/>
  <c r="F3" i="9"/>
  <c r="AC156" i="9"/>
  <c r="AD28" i="9"/>
  <c r="J138" i="9"/>
  <c r="O138" i="9"/>
  <c r="N49" i="9"/>
  <c r="V3" i="9"/>
  <c r="E3" i="9"/>
  <c r="E93" i="9"/>
  <c r="D175" i="9"/>
  <c r="F138" i="9"/>
  <c r="F175" i="9"/>
  <c r="I175" i="9"/>
  <c r="O175" i="9"/>
  <c r="R138" i="9"/>
  <c r="E138" i="9"/>
  <c r="Q138" i="9"/>
  <c r="U93" i="9"/>
  <c r="V93" i="9"/>
  <c r="S93" i="9"/>
  <c r="Q162" i="9"/>
  <c r="N162" i="9"/>
  <c r="M154" i="9"/>
  <c r="U154" i="9"/>
  <c r="G154" i="9"/>
  <c r="T49" i="9"/>
  <c r="I49" i="9"/>
  <c r="H49" i="9"/>
  <c r="L26" i="9"/>
  <c r="N26" i="9"/>
  <c r="K26" i="9"/>
  <c r="H16" i="9"/>
  <c r="R16" i="9"/>
  <c r="Y181" i="9"/>
  <c r="E181" i="9"/>
  <c r="F181" i="9"/>
  <c r="J3" i="9"/>
  <c r="R3" i="9"/>
  <c r="S3" i="9"/>
  <c r="AD149" i="9"/>
  <c r="AD177" i="9"/>
  <c r="AD147" i="9"/>
  <c r="AB149" i="9"/>
  <c r="AB19" i="9"/>
  <c r="U138" i="9"/>
  <c r="W93" i="9"/>
  <c r="G93" i="9"/>
  <c r="V162" i="9"/>
  <c r="S154" i="9"/>
  <c r="W154" i="9"/>
  <c r="J49" i="9"/>
  <c r="X49" i="9"/>
  <c r="AC19" i="9"/>
  <c r="O26" i="9"/>
  <c r="T175" i="9"/>
  <c r="W181" i="9"/>
  <c r="U181" i="9"/>
  <c r="H175" i="9"/>
  <c r="Y175" i="9"/>
  <c r="S175" i="9"/>
  <c r="Y138" i="9"/>
  <c r="H138" i="9"/>
  <c r="F93" i="9"/>
  <c r="P162" i="9"/>
  <c r="H162" i="9"/>
  <c r="D162" i="9"/>
  <c r="E154" i="9"/>
  <c r="D49" i="9"/>
  <c r="Q26" i="9"/>
  <c r="Q16" i="9"/>
  <c r="U16" i="9"/>
  <c r="E16" i="9"/>
  <c r="R181" i="9"/>
  <c r="M181" i="9"/>
  <c r="T3" i="9"/>
  <c r="D3" i="9"/>
  <c r="O3" i="9"/>
  <c r="AD54" i="9"/>
  <c r="AD16" i="9" l="1"/>
  <c r="AC175" i="9"/>
  <c r="AD181" i="9"/>
  <c r="AB138" i="9"/>
  <c r="AC93" i="9"/>
  <c r="Z1" i="9"/>
  <c r="AC181" i="9"/>
  <c r="AC49" i="9"/>
  <c r="AB49" i="9"/>
  <c r="AD175" i="9"/>
  <c r="AC154" i="9"/>
  <c r="AD138" i="9"/>
  <c r="AD93" i="9"/>
  <c r="AB3" i="9"/>
  <c r="AD26" i="9"/>
  <c r="AC138" i="9"/>
  <c r="AB162" i="9"/>
  <c r="AC26" i="9"/>
  <c r="AC3" i="9"/>
  <c r="AC16" i="9"/>
  <c r="AC2" i="9" s="1"/>
  <c r="AD3" i="9"/>
  <c r="AB26" i="9"/>
  <c r="AC162" i="9"/>
  <c r="AD154" i="9"/>
  <c r="AB175" i="9"/>
  <c r="AD162" i="9"/>
  <c r="AB181" i="9"/>
  <c r="AB154" i="9"/>
  <c r="AD49" i="9"/>
  <c r="AB93" i="9"/>
  <c r="AB16" i="9"/>
  <c r="AD2" i="9" l="1"/>
  <c r="AB2" i="9"/>
</calcChain>
</file>

<file path=xl/sharedStrings.xml><?xml version="1.0" encoding="utf-8"?>
<sst xmlns="http://schemas.openxmlformats.org/spreadsheetml/2006/main" count="1392" uniqueCount="502">
  <si>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</si>
  <si>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</si>
  <si>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</si>
  <si>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</si>
  <si>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</si>
  <si>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</si>
  <si>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</si>
  <si>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</si>
  <si>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</si>
  <si>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</si>
  <si>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</si>
  <si>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</si>
  <si>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</si>
  <si>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</si>
  <si>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</si>
  <si>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</si>
  <si>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</si>
  <si>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</si>
  <si>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</si>
  <si>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</si>
  <si>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</si>
  <si>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</si>
  <si>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</si>
  <si>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</si>
  <si>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</si>
  <si>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</si>
  <si>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</si>
  <si>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</si>
  <si>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</si>
  <si>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</si>
  <si>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</si>
  <si>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</si>
  <si>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</si>
  <si>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</si>
  <si>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</si>
  <si>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</si>
  <si>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</si>
  <si>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</si>
  <si>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</si>
  <si>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</si>
  <si>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</si>
  <si>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</si>
  <si>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</si>
  <si>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</si>
  <si>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</si>
  <si>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</si>
  <si>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</si>
  <si>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</si>
  <si>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</si>
  <si>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</si>
  <si>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</si>
  <si>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</si>
  <si>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</si>
  <si>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</si>
  <si>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</si>
  <si>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</si>
  <si>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</si>
  <si>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</si>
  <si>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</si>
  <si>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</si>
  <si>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</si>
  <si>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</si>
  <si>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</si>
  <si>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</si>
  <si>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</si>
  <si>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</si>
  <si>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</si>
  <si>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</si>
  <si>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</si>
  <si>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</si>
  <si>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</si>
  <si>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</si>
  <si>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</si>
  <si>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</si>
  <si>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</si>
  <si>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</si>
  <si>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</si>
  <si>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</si>
  <si>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</si>
  <si>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</si>
  <si>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</si>
  <si>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</si>
  <si>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</si>
  <si>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</si>
  <si>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</si>
  <si>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</si>
  <si>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</si>
  <si>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</si>
  <si>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</si>
  <si>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</si>
  <si>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</si>
  <si>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</si>
  <si>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</si>
  <si>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</si>
  <si>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</si>
  <si>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</si>
  <si>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</si>
  <si>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</si>
  <si>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</si>
  <si>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</si>
  <si>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</si>
  <si>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</si>
  <si>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</si>
  <si>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</si>
  <si>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</si>
  <si>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</si>
  <si>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</si>
  <si>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</si>
  <si>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</si>
  <si>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</si>
  <si>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</si>
  <si>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</si>
  <si>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</si>
  <si>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</si>
  <si>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</si>
  <si>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</si>
  <si>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</si>
  <si>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</si>
  <si>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</si>
  <si>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</si>
  <si>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</si>
  <si>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</si>
  <si>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</si>
  <si>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</si>
  <si>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</si>
  <si>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</si>
  <si>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</si>
  <si>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</si>
  <si>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</si>
  <si>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</si>
  <si>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</si>
  <si>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</si>
  <si>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</si>
  <si>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</si>
  <si>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</si>
  <si>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</si>
  <si>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</si>
  <si>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</si>
  <si>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</si>
  <si>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</si>
  <si>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</si>
  <si>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</si>
  <si>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</si>
  <si>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</si>
  <si>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</si>
  <si>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</si>
  <si>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</si>
  <si>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</si>
  <si>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</si>
  <si>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</si>
  <si>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</si>
  <si>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</si>
  <si>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</si>
  <si>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</si>
  <si>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</si>
  <si>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</si>
  <si>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</si>
  <si>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</si>
  <si>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</si>
  <si>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</si>
  <si>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</si>
  <si>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</si>
  <si>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</si>
  <si>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</si>
  <si>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</si>
  <si>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</si>
  <si>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</si>
  <si>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</si>
  <si>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</si>
  <si>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</si>
  <si>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</si>
  <si>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</si>
  <si>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</si>
  <si>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</si>
  <si>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</si>
  <si>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</si>
  <si>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</si>
  <si>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</si>
  <si>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</si>
  <si>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</si>
  <si>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</si>
  <si>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</si>
  <si>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</si>
  <si>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</si>
  <si>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</si>
  <si>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</si>
  <si>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</si>
  <si>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</si>
  <si>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</si>
  <si>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</si>
  <si>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</si>
  <si>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</si>
  <si>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</si>
  <si>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</si>
  <si>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</si>
  <si>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</si>
  <si>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</si>
  <si>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</si>
  <si>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</si>
  <si>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</si>
  <si>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</si>
  <si>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</si>
  <si>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</si>
  <si>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</si>
  <si>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</si>
  <si>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</si>
  <si>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</si>
  <si>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</si>
  <si>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</si>
  <si>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</si>
  <si>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</si>
  <si>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</si>
  <si>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</si>
  <si>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</si>
  <si>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</si>
  <si>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</si>
  <si>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</si>
  <si>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</si>
  <si>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</si>
  <si>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</si>
  <si>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</si>
  <si>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</si>
  <si>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</si>
  <si>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</si>
  <si>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</si>
  <si>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</si>
  <si>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</si>
  <si>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</si>
  <si>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</si>
  <si>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</si>
  <si>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</si>
  <si>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</si>
  <si>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</si>
  <si>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</si>
  <si>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</si>
  <si>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</si>
  <si>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</si>
  <si>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</si>
  <si>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</si>
  <si>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</si>
  <si>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</si>
  <si>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</si>
  <si>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</si>
  <si>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</si>
  <si>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</si>
  <si>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</si>
  <si>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</si>
  <si>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</si>
  <si>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</si>
  <si>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</si>
  <si>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</si>
  <si>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</si>
  <si>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</si>
  <si>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</si>
  <si>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</si>
  <si>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</si>
  <si>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</si>
  <si>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</si>
  <si>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</si>
  <si>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</si>
  <si>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</si>
  <si>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</si>
  <si>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</si>
  <si>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</si>
  <si>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</si>
  <si>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</si>
  <si>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</si>
  <si>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</si>
  <si>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</si>
  <si>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</si>
  <si>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</si>
  <si>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</si>
  <si>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</si>
  <si>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</si>
  <si>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</si>
  <si>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</si>
  <si>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</si>
  <si>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</si>
  <si>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</si>
  <si>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</si>
  <si>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</si>
  <si>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</si>
  <si>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</si>
  <si>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</si>
  <si>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</si>
  <si>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</si>
  <si>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</si>
  <si>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</si>
  <si>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</si>
  <si>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</si>
  <si>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</si>
  <si>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</si>
  <si>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</si>
  <si>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</si>
  <si>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</si>
  <si>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</si>
  <si>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</si>
  <si>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</si>
  <si>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</si>
  <si>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</si>
  <si>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</si>
  <si>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</si>
  <si>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</si>
  <si>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</si>
  <si>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</si>
  <si>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</si>
  <si>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</si>
  <si>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</si>
  <si>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</si>
  <si>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</si>
  <si>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</si>
  <si>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</si>
  <si>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</si>
  <si>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</si>
  <si>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</si>
  <si>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</si>
  <si>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</si>
  <si>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</si>
  <si>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</si>
  <si>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</si>
  <si>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</si>
  <si>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</si>
  <si>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</si>
  <si>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</si>
  <si>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</si>
  <si>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</si>
  <si>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</si>
  <si>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</si>
  <si>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</si>
  <si>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</si>
  <si>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</si>
  <si>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</si>
  <si>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</si>
  <si>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</si>
  <si>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</si>
  <si>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</si>
  <si>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</si>
  <si>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</si>
  <si>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</si>
  <si>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</si>
  <si>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</si>
  <si>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</si>
  <si>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</si>
  <si>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</si>
  <si>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</si>
  <si>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</si>
  <si>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</si>
  <si>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</si>
  <si>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</si>
  <si>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</si>
  <si>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</si>
  <si>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</si>
  <si>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</si>
  <si>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</si>
  <si>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</si>
  <si>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</si>
  <si>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</si>
  <si>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</si>
  <si>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</si>
  <si>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</si>
  <si>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</si>
  <si>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</si>
  <si>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</si>
  <si>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</si>
  <si>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</si>
  <si>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</si>
  <si>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</si>
  <si>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</si>
  <si>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</si>
  <si>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</si>
  <si>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</si>
  <si>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</si>
  <si>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</si>
  <si>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</si>
  <si>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</si>
  <si>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</si>
  <si>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</si>
  <si>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</si>
  <si>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</si>
  <si>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</si>
  <si>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</si>
  <si>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</si>
  <si>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</si>
  <si>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</si>
  <si>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</si>
  <si>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</si>
  <si>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</si>
  <si>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</si>
  <si>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</si>
  <si>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</si>
  <si>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</si>
  <si>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</si>
  <si>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</si>
  <si>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</si>
  <si>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</si>
  <si>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</si>
  <si>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</si>
  <si>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</si>
  <si>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</si>
  <si>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</si>
  <si>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</si>
  <si>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</si>
  <si>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</si>
  <si>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</si>
  <si>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2016 Score</t>
  </si>
  <si>
    <t>YR2017</t>
  </si>
  <si>
    <t>PSE</t>
  </si>
  <si>
    <t>YR1996</t>
  </si>
  <si>
    <t>YR1997</t>
  </si>
  <si>
    <t>SC.SVY.BIZZ.ZS</t>
  </si>
  <si>
    <t>BIZZ SURVEYS</t>
  </si>
  <si>
    <t>2017 Score</t>
  </si>
  <si>
    <t>2018 Score</t>
  </si>
  <si>
    <t>, 2013, 2008, 2007, 2005, 2004, 2002</t>
  </si>
  <si>
    <t>, 2013, 2009, 2008, 2005, 2002</t>
  </si>
  <si>
    <t>, 2004, 2006, 2011, 2015, 2016, 2017</t>
  </si>
  <si>
    <t>, 2011, 2009, 2006, 2012</t>
  </si>
  <si>
    <t>, 2013, 2009, 2005, 2002</t>
  </si>
  <si>
    <t>, 2013, 2008, 2005, 2002</t>
  </si>
  <si>
    <t>,2016, 2014, 2008, 2005, 2002</t>
  </si>
  <si>
    <t>, 2008, 2013, 2015</t>
  </si>
  <si>
    <t xml:space="preserve">, 2002, 2005, 2008, 2009, 2013, </t>
  </si>
  <si>
    <t xml:space="preserve">, </t>
  </si>
  <si>
    <t xml:space="preserve">, 2006, 2010, </t>
  </si>
  <si>
    <t xml:space="preserve">, 2011, </t>
  </si>
  <si>
    <t xml:space="preserve">, 2006, 2011, 2017, </t>
  </si>
  <si>
    <t xml:space="preserve">, 2002, 2005, 2009, 2013, </t>
  </si>
  <si>
    <t>, 1996, 1997, 1998, 1999, 2000, 2001, 2002, 2003, 2004, 2005, 2006, 2007, 2008, 2009, 2010 ,2011, 2012, 2013, 2014, 2015, 2016, 2017</t>
  </si>
  <si>
    <t xml:space="preserve">, 2007, 2013, </t>
  </si>
  <si>
    <t xml:space="preserve">, 2002, 2005, 2008, 2013, </t>
  </si>
  <si>
    <t>, , 2011, 2016</t>
  </si>
  <si>
    <t xml:space="preserve">, 2009, 2016, </t>
  </si>
  <si>
    <t xml:space="preserve">, 2009, </t>
  </si>
  <si>
    <t xml:space="preserve">, 2002, 2004, 2006, 2010, 2017, </t>
  </si>
  <si>
    <t xml:space="preserve">, 2006, 2009, </t>
  </si>
  <si>
    <t xml:space="preserve">, 2005, 2006, 2015, </t>
  </si>
  <si>
    <t xml:space="preserve">, 1999, 2005, 2007, 2008, 2009, 2010, 2013, 2016, </t>
  </si>
  <si>
    <t xml:space="preserve">, 2006, 2009, 2016, </t>
  </si>
  <si>
    <t xml:space="preserve">, 2013, </t>
  </si>
  <si>
    <t xml:space="preserve">, 2006, 2008, 2009, 2010, </t>
  </si>
  <si>
    <t xml:space="preserve">, 2006, 2010, 2014, </t>
  </si>
  <si>
    <t xml:space="preserve">, 2011, 2015, 2017, </t>
  </si>
  <si>
    <t xml:space="preserve">, 2009, 2017, </t>
  </si>
  <si>
    <t xml:space="preserve">, 2011, 2017, </t>
  </si>
  <si>
    <t xml:space="preserve">, 2006, 2007, 2008, 2009, 2010, 2012, 2013, 2014, 2017, </t>
  </si>
  <si>
    <t xml:space="preserve">, 2003, 2004, 2006, 2008, 2017, </t>
  </si>
  <si>
    <t xml:space="preserve">, 2006, 2011, 2016, </t>
  </si>
  <si>
    <t xml:space="preserve">, 2006, </t>
  </si>
  <si>
    <t xml:space="preserve">, 1998, 1999, 2000, 2001, 2002, 2003, 2004, 2005, 2006, 2007, 2008, 2009, 2010, 2011, 2012, 2016, </t>
  </si>
  <si>
    <t xml:space="preserve">, 2010, </t>
  </si>
  <si>
    <t xml:space="preserve">, 2007, 2014, </t>
  </si>
  <si>
    <t xml:space="preserve">, 2006, 2016, </t>
  </si>
  <si>
    <t xml:space="preserve">, 1998, 1999, 2000, 2001, 2002, 2003, 2004, 2005, 2006, 2007, 2008, 2009, 2010, 2011, 2012, 2013, 2014, 2015, </t>
  </si>
  <si>
    <t xml:space="preserve">, 1998, 1999, 2000, 2001, 2002, 2003, 2004, 2005, 2006, 2007, 2008, 2009, 2010, 2011, 2012, 2015, </t>
  </si>
  <si>
    <t xml:space="preserve">, 2006, 2014, </t>
  </si>
  <si>
    <t xml:space="preserve">, 1999, 2007, 2013, 2014, 2016, </t>
  </si>
  <si>
    <t>, 2009, 2013, 2015</t>
  </si>
  <si>
    <t>, 2014, 2012, 2011, 2010, 2009 … 2001</t>
  </si>
  <si>
    <t xml:space="preserve">, 2002, 2003, 2005, 2009, 2013, </t>
  </si>
  <si>
    <t xml:space="preserve">, 2009, 2012, 2016, </t>
  </si>
  <si>
    <t xml:space="preserve">, 2004, 2006, 2009, 2014, </t>
  </si>
  <si>
    <t xml:space="preserve">, 2009, 2011, 2016, </t>
  </si>
  <si>
    <t xml:space="preserve">, 2009, 2014, </t>
  </si>
  <si>
    <t xml:space="preserve">, 1998, 2000, 2005, 2009, 2014, 2015, </t>
  </si>
  <si>
    <t xml:space="preserve">, 2007, 2016, </t>
  </si>
  <si>
    <t>, 2013, 2007</t>
  </si>
  <si>
    <t xml:space="preserve">, 2007, 2010, 2016, </t>
  </si>
  <si>
    <t xml:space="preserve">, 2006, 2015, </t>
  </si>
  <si>
    <t xml:space="preserve">, 2009, 2013, </t>
  </si>
  <si>
    <t xml:space="preserve">, 2006, 2007, 2013, 2014, </t>
  </si>
  <si>
    <t xml:space="preserve">, 2007, </t>
  </si>
  <si>
    <t xml:space="preserve">, 2014, 2015, 2017, </t>
  </si>
  <si>
    <t xml:space="preserve">, 2006, 2014, 2015, </t>
  </si>
  <si>
    <t xml:space="preserve">, 2009, 2010, 2013, </t>
  </si>
  <si>
    <t xml:space="preserve">, 2005, 2009, 2017, </t>
  </si>
  <si>
    <t xml:space="preserve">, 2008, 2015, 2016, </t>
  </si>
  <si>
    <t xml:space="preserve">, 2006, 2011, </t>
  </si>
  <si>
    <t xml:space="preserve">, 2016, </t>
  </si>
  <si>
    <t xml:space="preserve">, 2005, 2008, 2009, 2010, 2013, 2014, 2015, 2016, 2017, </t>
  </si>
  <si>
    <t xml:space="preserve">, 2002, 2005, 2009, 2012, </t>
  </si>
  <si>
    <t xml:space="preserve">, 2006, 2012, </t>
  </si>
  <si>
    <t>, , 2002, 2005, 2006, 2007, 2008, 2009, 2010, 2011, 2012, 2013, 2014, 2015, 2016, 2017</t>
  </si>
  <si>
    <t xml:space="preserve">, 2007, 2015, </t>
  </si>
  <si>
    <t xml:space="preserve">, 2008, 2013, </t>
  </si>
  <si>
    <t>, 2017, 2016, 2015</t>
  </si>
  <si>
    <t>, 2010,</t>
  </si>
  <si>
    <t>, 2011, 1985, 1986, 1987, 1988, 1992, 1994, 1995, 1996, 1997, 1998, 1999, 2000, 2001, 2002, 2003, 2005, 2006, 2007, 2008, 2009</t>
  </si>
  <si>
    <t xml:space="preserve">, 2014, 2015, </t>
  </si>
  <si>
    <t xml:space="preserve">, 2002, 2005, 2008, 2014, </t>
  </si>
  <si>
    <t xml:space="preserve">, 2006, 2010, 2014, 2015, </t>
  </si>
  <si>
    <t xml:space="preserve">, 2009, 2010, 2016, </t>
  </si>
  <si>
    <t xml:space="preserve">, 2014, </t>
  </si>
  <si>
    <t>, , 2006, 2010, 2017, 2004, 2005, 2007, 2008</t>
  </si>
  <si>
    <t>, 2006, 2011, 2008</t>
  </si>
  <si>
    <t>, 2005, 2006, 2008, 2009, 2010, 2011, 2013, 2014, 2015, 2016</t>
  </si>
  <si>
    <t xml:space="preserve">, 2010, 2014, </t>
  </si>
  <si>
    <t xml:space="preserve">, 2013, 2014, 2016, </t>
  </si>
  <si>
    <t xml:space="preserve">, 2012, 2017, </t>
  </si>
  <si>
    <t xml:space="preserve">, 2006, 2013, </t>
  </si>
  <si>
    <t>Reversing 2018</t>
  </si>
  <si>
    <t>Reversing 2017</t>
  </si>
  <si>
    <t>Reversing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</si>
</sst>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2" borderId="0" xfId="0" applyFont="1" applyFill="1" applyBorder="1"/>
    <xf numFmtId="0" fontId="8" fillId="2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65" fontId="8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0" fontId="9" fillId="4" borderId="0" xfId="0" applyFont="1" applyFill="1"/>
    <xf numFmtId="0" fontId="10" fillId="3" borderId="0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left"/>
    </xf>
    <xf numFmtId="164" fontId="4" fillId="5" borderId="1" xfId="1" applyNumberFormat="1" applyFont="1" applyFill="1" applyBorder="1" applyAlignment="1" applyProtection="1">
      <alignment horizontal="left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/>
    <xf numFmtId="0" fontId="0" fillId="5" borderId="0" xfId="0" applyFill="1"/>
    <xf numFmtId="0" fontId="6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0" borderId="2" xfId="0" applyFont="1" applyFill="1" applyBorder="1"/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Hous%20Surveys%2020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4.SVY.HOUS"/>
      <sheetName val="2018 SPI DATA D2-4.SVY.HOUS"/>
      <sheetName val="2017 SPI DCS D2-4.SVY.HOUS"/>
      <sheetName val="2017 SPI DATA D2-4.SVY.HOUS"/>
      <sheetName val="2016 SPI DCS D2-4.SVY.HOUS"/>
      <sheetName val="2016 SPI DATA D2-4.SVY.HOUS"/>
      <sheetName val="Hous Survey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133.79999999999987</v>
          </cell>
          <cell r="O1">
            <v>131.39999999999986</v>
          </cell>
          <cell r="P1">
            <v>128.49999999999986</v>
          </cell>
        </row>
        <row r="2">
          <cell r="D2">
            <v>1267</v>
          </cell>
          <cell r="E2">
            <v>1309</v>
          </cell>
          <cell r="F2">
            <v>1343</v>
          </cell>
          <cell r="N2">
            <v>133.79999999999987</v>
          </cell>
          <cell r="O2">
            <v>131.39999999999986</v>
          </cell>
          <cell r="P2">
            <v>128.49999999999986</v>
          </cell>
        </row>
        <row r="3">
          <cell r="D3" t="str">
            <v>COMBINED</v>
          </cell>
          <cell r="F3" t="str">
            <v>ADJUSTED</v>
          </cell>
          <cell r="N3">
            <v>2006</v>
          </cell>
          <cell r="O3">
            <v>2007</v>
          </cell>
          <cell r="P3">
            <v>2008</v>
          </cell>
          <cell r="Q3">
            <v>15</v>
          </cell>
        </row>
        <row r="4">
          <cell r="D4">
            <v>2016</v>
          </cell>
          <cell r="E4">
            <v>2017</v>
          </cell>
          <cell r="F4">
            <v>2018</v>
          </cell>
          <cell r="G4">
            <v>2018</v>
          </cell>
          <cell r="H4">
            <v>2016</v>
          </cell>
          <cell r="I4">
            <v>2017</v>
          </cell>
          <cell r="J4">
            <v>2018</v>
          </cell>
          <cell r="K4">
            <v>2016</v>
          </cell>
          <cell r="L4">
            <v>2017</v>
          </cell>
          <cell r="M4">
            <v>2018</v>
          </cell>
          <cell r="N4" t="str">
            <v>Score 2016</v>
          </cell>
          <cell r="O4" t="str">
            <v>Score 2017</v>
          </cell>
          <cell r="P4" t="str">
            <v>Score 2018</v>
          </cell>
          <cell r="Q4" t="str">
            <v>OECD/EU</v>
          </cell>
        </row>
        <row r="5">
          <cell r="C5" t="str">
            <v>AFG</v>
          </cell>
          <cell r="D5" t="str">
            <v>Houseshold survey on income/ consumption/ expenditure/ budget/ Integrated Survey</v>
          </cell>
          <cell r="E5" t="str">
            <v>Houseshold survey on income/ consumption/ expenditure/ budget/ Integrated Survey</v>
          </cell>
          <cell r="F5" t="str">
            <v>Houseshold survey on income/ consumption/ expenditure/ budget/ Integrated Survey</v>
          </cell>
          <cell r="G5" t="str">
            <v xml:space="preserve">2014, 2017, </v>
          </cell>
          <cell r="H5" t="str">
            <v>2014, 2013, 2011</v>
          </cell>
          <cell r="I5" t="str">
            <v>2014, 2013, 2011</v>
          </cell>
          <cell r="J5" t="str">
            <v>2014, 2013, 2011</v>
          </cell>
          <cell r="K5">
            <v>0</v>
          </cell>
          <cell r="L5">
            <v>3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 t="str">
            <v>NA</v>
          </cell>
        </row>
        <row r="6">
          <cell r="C6" t="str">
            <v>ALB</v>
          </cell>
          <cell r="D6" t="str">
            <v>2002, 2003, 2004, 2005, 2006, 2008, 2009, 2012, 2014, 2015</v>
          </cell>
          <cell r="E6" t="str">
            <v xml:space="preserve">2002, 2003, 2004, 2005, 2006, 2008, 2009, 2012, 2014, 2015, 2016, </v>
          </cell>
          <cell r="F6" t="str">
            <v xml:space="preserve">2002, 2003, 2004, 2005, 2006, 2008, 2009, 2012, 2014, 2015, 2016, </v>
          </cell>
          <cell r="G6" t="str">
            <v xml:space="preserve">2002, 2003, 2004, 2005, 2006, 2008, 2009, 2012, 2014, 2015, 2016, </v>
          </cell>
          <cell r="H6" t="str">
            <v>2002, 2003, 2004, 2005, 2006, 2008, 2009, 2012, 2014, 2015</v>
          </cell>
          <cell r="I6" t="str">
            <v xml:space="preserve">2002, 2003, 2004, 2005, 2006, 2008, 2009, 2012, 2014, 2015, 2016, </v>
          </cell>
          <cell r="J6" t="str">
            <v xml:space="preserve">2002, 2003, 2004, 2005, 2006, 2008, 2009, 2012, 2014, 2015, 2016, </v>
          </cell>
          <cell r="K6">
            <v>6</v>
          </cell>
          <cell r="L6">
            <v>6</v>
          </cell>
          <cell r="M6">
            <v>6</v>
          </cell>
          <cell r="N6">
            <v>1</v>
          </cell>
          <cell r="O6">
            <v>1</v>
          </cell>
          <cell r="P6">
            <v>1</v>
          </cell>
          <cell r="Q6" t="str">
            <v>NA</v>
          </cell>
        </row>
        <row r="7">
          <cell r="C7" t="str">
            <v>DZA</v>
          </cell>
          <cell r="D7" t="str">
            <v>2011,</v>
          </cell>
          <cell r="E7" t="str">
            <v>2011,</v>
          </cell>
          <cell r="F7" t="str">
            <v>2011,</v>
          </cell>
          <cell r="G7" t="str">
            <v>2011,</v>
          </cell>
          <cell r="H7" t="str">
            <v>2011,</v>
          </cell>
          <cell r="I7" t="str">
            <v>2011,</v>
          </cell>
          <cell r="J7" t="str">
            <v>2011,</v>
          </cell>
          <cell r="K7">
            <v>1</v>
          </cell>
          <cell r="L7">
            <v>1</v>
          </cell>
          <cell r="M7">
            <v>1</v>
          </cell>
          <cell r="N7">
            <v>0.3</v>
          </cell>
          <cell r="O7">
            <v>0.3</v>
          </cell>
          <cell r="P7">
            <v>0.3</v>
          </cell>
          <cell r="Q7" t="str">
            <v>NA</v>
          </cell>
        </row>
        <row r="8">
          <cell r="C8" t="str">
            <v>AGO</v>
          </cell>
          <cell r="D8" t="str">
            <v xml:space="preserve">2000, 2001, 2008, 2009, </v>
          </cell>
          <cell r="E8" t="str">
            <v xml:space="preserve">2000, 2001, 2008, 2009, </v>
          </cell>
          <cell r="F8" t="str">
            <v xml:space="preserve">2000, 2001, 2008, 2009, </v>
          </cell>
          <cell r="G8" t="str">
            <v xml:space="preserve">2000, 2001, 2008, 2009, </v>
          </cell>
          <cell r="H8" t="str">
            <v xml:space="preserve">2000, 2001, 2008, 2009, </v>
          </cell>
          <cell r="I8" t="str">
            <v xml:space="preserve">2000, 2001, 2008, 2009, </v>
          </cell>
          <cell r="J8" t="str">
            <v xml:space="preserve">2000, 2001, 2008, 2009, </v>
          </cell>
          <cell r="K8">
            <v>2</v>
          </cell>
          <cell r="L8">
            <v>2</v>
          </cell>
          <cell r="M8">
            <v>2</v>
          </cell>
          <cell r="N8">
            <v>0.6</v>
          </cell>
          <cell r="O8">
            <v>0.6</v>
          </cell>
          <cell r="P8">
            <v>0.6</v>
          </cell>
          <cell r="Q8" t="str">
            <v>NA</v>
          </cell>
        </row>
        <row r="9">
          <cell r="C9" t="str">
            <v>ATG</v>
          </cell>
          <cell r="D9" t="str">
            <v xml:space="preserve">2006, </v>
          </cell>
          <cell r="E9" t="str">
            <v xml:space="preserve">2006, </v>
          </cell>
          <cell r="F9" t="str">
            <v xml:space="preserve">2006, </v>
          </cell>
          <cell r="G9" t="str">
            <v xml:space="preserve">2006, </v>
          </cell>
          <cell r="H9" t="str">
            <v xml:space="preserve">2006, </v>
          </cell>
          <cell r="I9" t="str">
            <v xml:space="preserve">2006, </v>
          </cell>
          <cell r="J9" t="str">
            <v xml:space="preserve">2006, </v>
          </cell>
          <cell r="K9">
            <v>1</v>
          </cell>
          <cell r="L9">
            <v>0</v>
          </cell>
          <cell r="M9">
            <v>0</v>
          </cell>
          <cell r="N9">
            <v>0.3</v>
          </cell>
          <cell r="O9">
            <v>0</v>
          </cell>
          <cell r="P9">
            <v>0</v>
          </cell>
          <cell r="Q9" t="str">
            <v>NA</v>
          </cell>
        </row>
        <row r="10">
          <cell r="C10" t="str">
            <v>ARG</v>
          </cell>
          <cell r="D10" t="str">
            <v>1998, 1999, 2000, 2001, 2002, 2003, 2004, 2005, 2006, 2007, 2008, 2009, 2010, 2011, 2012, 2013, 2014, 2015</v>
          </cell>
          <cell r="E10" t="str">
            <v>1998, 1999, 2000, 2001, 2002, 2003, 2004, 2005, 2006, 2007, 2008, 2009, 2010, 2011, 2012, 2013, 2014, 2015, 2016</v>
          </cell>
          <cell r="F10" t="str">
            <v xml:space="preserve">1998, 1999, 2000, 2001, 2002, 2003, 2004, 2005, 2006, 2007, 2008, 2009, 2010, 2011, 2012, 2013, 2014, 2015, 2016, 2017, </v>
          </cell>
          <cell r="G10" t="str">
            <v xml:space="preserve">1998, 1999, 2000, 2001, 2002, 2003, 2004, 2005, 2006, 2007, 2008, 2009, 2010, 2011, 2012, 2013, 2014, 2015, 2016, 2017, </v>
          </cell>
          <cell r="H10" t="str">
            <v>1998, 1999, 2000, 2001, 2002, 2003, 2004, 2005, 2006, 2007, 2008, 2009, 2010, 2011, 2012, 2013, 2014, 2015</v>
          </cell>
          <cell r="I10" t="str">
            <v>1998, 1999, 2000, 2001, 2002, 2003, 2004, 2005, 2006, 2007, 2008, 2009, 2010, 2011, 2012, 2013, 2014, 2015, 2016</v>
          </cell>
          <cell r="J10" t="str">
            <v xml:space="preserve">1998, 1999, 2000, 2001, 2002, 2003, 2004, 2005, 2006, 2007, 2008, 2009, 2010, 2011, 2012, 2013, 2014, 2015, 2016, 2017, </v>
          </cell>
          <cell r="K10">
            <v>10</v>
          </cell>
          <cell r="L10">
            <v>10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 t="str">
            <v>NA</v>
          </cell>
        </row>
        <row r="11">
          <cell r="C11" t="str">
            <v>ARM</v>
          </cell>
          <cell r="D11" t="str">
            <v>1999, 2001, 2002, 2003, 2004, 2005, 2006, 2007, 2008, 2009, 2010, 2011, 2012, 2013, 2014, 2015</v>
          </cell>
          <cell r="E11" t="str">
            <v>1999, 2001, 2002, 2003, 2004, 2005, 2006, 2007, 2008, 2009, 2010, 2011, 2012, 2013, 2014, 2015, 2016</v>
          </cell>
          <cell r="F11" t="str">
            <v xml:space="preserve">1999, 2001, 2002, 2003, 2004, 2005, 2006, 2007, 2008, 2009, 2010, 2011, 2012, 2013, 2014, 2015, 2016, 2017, </v>
          </cell>
          <cell r="G11" t="str">
            <v xml:space="preserve">1999, 2001, 2002, 2003, 2004, 2005, 2006, 2007, 2008, 2009, 2010, 2011, 2012, 2013, 2014, 2015, 2016, 2017, </v>
          </cell>
          <cell r="H11" t="str">
            <v>1999, 2001, 2002, 2003, 2004, 2005, 2006, 2007, 2008, 2009, 2010, 2011, 2012, 2013, 2014, 2015</v>
          </cell>
          <cell r="I11" t="str">
            <v>1999, 2001, 2002, 2003, 2004, 2005, 2006, 2007, 2008, 2009, 2010, 2011, 2012, 2013, 2014, 2015, 2016</v>
          </cell>
          <cell r="J11" t="str">
            <v xml:space="preserve">1999, 2001, 2002, 2003, 2004, 2005, 2006, 2007, 2008, 2009, 2010, 2011, 2012, 2013, 2014, 2015, 2016, 2017, </v>
          </cell>
          <cell r="K11">
            <v>10</v>
          </cell>
          <cell r="L11">
            <v>10</v>
          </cell>
          <cell r="M11">
            <v>10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1998, 1999, 2000, 2001, 2002, 2003, 2004, 2005, 2006, 2007, 2008, 2009, 2010 ,2011, 2012, 2013, 2014, 2015, 2016, 2017</v>
          </cell>
          <cell r="G12" t="str">
            <v>1998, 1999, 2000, 2001, 2002, 2003, 2004, 2005, 2006, 2007, 2008, 2009, 2010 ,2011, 2012, 2013, 2014, 2015, 2016, 2017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  <cell r="J12" t="str">
            <v>1998, 1999, 2000, 2001, 2002, 2003, 2004, 2005, 2006, 2007, 2008, 2009, 2010 ,2011, 2012, 2013, 2014, 2015, 2016, 2017</v>
          </cell>
          <cell r="K12">
            <v>10</v>
          </cell>
          <cell r="L12">
            <v>10</v>
          </cell>
          <cell r="M12">
            <v>10</v>
          </cell>
          <cell r="N12">
            <v>1</v>
          </cell>
          <cell r="O12">
            <v>1</v>
          </cell>
          <cell r="P12">
            <v>1</v>
          </cell>
          <cell r="Q12" t="str">
            <v>OECD/EU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1998, 1999, 2000, 2001, 2002, 2003, 2004, 2005, 2006, 2007, 2008, 2009, 2010 ,2011, 2012, 2013, 2014, 2015, 2016, 2017</v>
          </cell>
          <cell r="G13" t="str">
            <v>1998, 1999, 2000, 2001, 2002, 2003, 2004, 2005, 2006, 2007, 2008, 2009, 2010 ,2011, 2012, 2013, 2014, 2015, 2016, 2017</v>
          </cell>
          <cell r="H13" t="str">
            <v>1996, 1997, 1998, 1999, 2000, 2001, 2002, 2003, 2004, 2005, 2006, 2007, 2008, 2009, 2010 ,2011, 2012, 2013, 2014, 2015</v>
          </cell>
          <cell r="I13" t="str">
            <v>1997, 1998, 1999, 2000, 2001, 2002, 2003, 2004, 2005, 2006, 2007, 2008, 2009, 2010 ,2011, 2012, 2013, 2014, 2015, 2016</v>
          </cell>
          <cell r="J13" t="str">
            <v>1998, 1999, 2000, 2001, 2002, 2003, 2004, 2005, 2006, 2007, 2008, 2009, 2010 ,2011, 2012, 2013, 2014, 2015, 2016, 2017</v>
          </cell>
          <cell r="K13">
            <v>10</v>
          </cell>
          <cell r="L13">
            <v>10</v>
          </cell>
          <cell r="M13">
            <v>10</v>
          </cell>
          <cell r="N13">
            <v>1</v>
          </cell>
          <cell r="O13">
            <v>1</v>
          </cell>
          <cell r="P13">
            <v>1</v>
          </cell>
          <cell r="Q13" t="str">
            <v>OECD/EU</v>
          </cell>
        </row>
        <row r="14">
          <cell r="C14" t="str">
            <v>AZE</v>
          </cell>
          <cell r="D14" t="str">
            <v xml:space="preserve">2001, 2002, 2003, 2004, 2005, 2008, 2011, </v>
          </cell>
          <cell r="E14" t="str">
            <v xml:space="preserve">2001, 2002, 2003, 2004, 2005, 2008, 2011, </v>
          </cell>
          <cell r="F14" t="str">
            <v xml:space="preserve">2001, 2002, 2003, 2004, 2005, 2008, 2011, </v>
          </cell>
          <cell r="G14" t="str">
            <v xml:space="preserve">2001, 2002, 2003, 2004, 2005, 2008, 2011, </v>
          </cell>
          <cell r="H14" t="str">
            <v xml:space="preserve">2001, 2002, 2003, 2004, 2005, 2008, 2011, </v>
          </cell>
          <cell r="I14" t="str">
            <v xml:space="preserve">2001, 2002, 2003, 2004, 2005, 2008, 2011, </v>
          </cell>
          <cell r="J14" t="str">
            <v xml:space="preserve">2001, 2002, 2003, 2004, 2005, 2008, 2011, </v>
          </cell>
          <cell r="K14">
            <v>2</v>
          </cell>
          <cell r="L14">
            <v>2</v>
          </cell>
          <cell r="M14">
            <v>2</v>
          </cell>
          <cell r="N14">
            <v>0.6</v>
          </cell>
          <cell r="O14">
            <v>0.6</v>
          </cell>
          <cell r="P14">
            <v>0.6</v>
          </cell>
          <cell r="Q14" t="str">
            <v>NA</v>
          </cell>
        </row>
        <row r="15">
          <cell r="C15" t="str">
            <v>BHS</v>
          </cell>
          <cell r="D15" t="str">
            <v>, 2001, 2006, 2013</v>
          </cell>
          <cell r="E15" t="str">
            <v>, 2001, 2006, 2013</v>
          </cell>
          <cell r="F15" t="str">
            <v>, 2001, 2006, 2013</v>
          </cell>
          <cell r="G15" t="str">
            <v>, 2001, 2006, 2013</v>
          </cell>
          <cell r="H15" t="str">
            <v>, 2001, 2006, 2013</v>
          </cell>
          <cell r="I15" t="str">
            <v>, 2001, 2006, 2013</v>
          </cell>
          <cell r="J15" t="str">
            <v>, 2001, 2006, 2013</v>
          </cell>
          <cell r="K15">
            <v>2</v>
          </cell>
          <cell r="L15">
            <v>1</v>
          </cell>
          <cell r="M15">
            <v>1</v>
          </cell>
          <cell r="N15">
            <v>0.6</v>
          </cell>
          <cell r="O15">
            <v>0.3</v>
          </cell>
          <cell r="P15">
            <v>0.3</v>
          </cell>
          <cell r="Q15" t="str">
            <v>NA</v>
          </cell>
        </row>
        <row r="16">
          <cell r="C16" t="str">
            <v>BHR</v>
          </cell>
          <cell r="D16">
            <v>2006</v>
          </cell>
          <cell r="E16">
            <v>2006</v>
          </cell>
          <cell r="F16">
            <v>2006</v>
          </cell>
          <cell r="G16">
            <v>2006</v>
          </cell>
          <cell r="H16">
            <v>2006</v>
          </cell>
          <cell r="I16">
            <v>2006</v>
          </cell>
          <cell r="J16">
            <v>2006</v>
          </cell>
          <cell r="K16">
            <v>1</v>
          </cell>
          <cell r="L16">
            <v>0</v>
          </cell>
          <cell r="M16">
            <v>0</v>
          </cell>
          <cell r="N16">
            <v>0.3</v>
          </cell>
          <cell r="O16">
            <v>0</v>
          </cell>
          <cell r="P16">
            <v>0</v>
          </cell>
          <cell r="Q16" t="str">
            <v>NA</v>
          </cell>
        </row>
        <row r="17">
          <cell r="C17" t="str">
            <v>BGD</v>
          </cell>
          <cell r="D17" t="str">
            <v>2000, 2005, 2010, 2011</v>
          </cell>
          <cell r="E17" t="str">
            <v>2000, 2005, 2010, 2011, 2016</v>
          </cell>
          <cell r="F17" t="str">
            <v xml:space="preserve">2000, 2005, 2010, 2011, 2016, 2017, </v>
          </cell>
          <cell r="G17" t="str">
            <v xml:space="preserve">2000, 2005, 2010, 2011, 2016, 2017, </v>
          </cell>
          <cell r="H17" t="str">
            <v>2000, 2005, 2010, 2011</v>
          </cell>
          <cell r="I17" t="str">
            <v>2000, 2005, 2010, 2011, 2016</v>
          </cell>
          <cell r="J17" t="str">
            <v xml:space="preserve">2000, 2005, 2010, 2011, 2016, 2017, </v>
          </cell>
          <cell r="K17">
            <v>2</v>
          </cell>
          <cell r="L17">
            <v>3</v>
          </cell>
          <cell r="M17">
            <v>4</v>
          </cell>
          <cell r="N17">
            <v>0.6</v>
          </cell>
          <cell r="O17">
            <v>1</v>
          </cell>
          <cell r="P17">
            <v>1</v>
          </cell>
          <cell r="Q17" t="str">
            <v>NA</v>
          </cell>
        </row>
        <row r="18">
          <cell r="C18" t="str">
            <v>BRB</v>
          </cell>
          <cell r="D18" t="str">
            <v>2010, 2005</v>
          </cell>
          <cell r="E18" t="str">
            <v>2010, 2005</v>
          </cell>
          <cell r="F18" t="str">
            <v>2010, 2005</v>
          </cell>
          <cell r="G18" t="str">
            <v/>
          </cell>
          <cell r="H18">
            <v>1999</v>
          </cell>
          <cell r="I18">
            <v>1999</v>
          </cell>
          <cell r="J18">
            <v>1999</v>
          </cell>
          <cell r="K18">
            <v>1</v>
          </cell>
          <cell r="L18">
            <v>0</v>
          </cell>
          <cell r="M18">
            <v>0</v>
          </cell>
          <cell r="N18">
            <v>0.3</v>
          </cell>
          <cell r="O18">
            <v>0</v>
          </cell>
          <cell r="P18">
            <v>0</v>
          </cell>
          <cell r="Q18" t="str">
            <v>NA</v>
          </cell>
        </row>
        <row r="19">
          <cell r="C19" t="str">
            <v>BLR</v>
          </cell>
          <cell r="D19" t="str">
            <v>1998, 1999, 2000, 2001, 2002, 2003, 2004, 2005, 2006, 2007, 2008, 2009, 2010, 2011, 2012, 2013, 2014, 2015</v>
          </cell>
          <cell r="E19" t="str">
            <v>1998, 1999, 2000, 2001, 2002, 2003, 2004, 2005, 2006, 2007, 2008, 2009, 2010, 2011, 2012, 2013, 2014, 2015, 2016</v>
          </cell>
          <cell r="F19" t="str">
            <v xml:space="preserve">1998, 1999, 2000, 2001, 2002, 2003, 2004, 2005, 2006, 2007, 2008, 2009, 2010, 2011, 2012, 2013, 2014, 2015, 2016, 2017, </v>
          </cell>
          <cell r="G19" t="str">
            <v xml:space="preserve">1998, 1999, 2000, 2001, 2002, 2003, 2004, 2005, 2006, 2007, 2008, 2009, 2010, 2011, 2012, 2013, 2014, 2015, 2016, 2017, </v>
          </cell>
          <cell r="H19" t="str">
            <v>1998, 1999, 2000, 2001, 2002, 2003, 2004, 2005, 2006, 2007, 2008, 2009, 2010, 2011, 2012, 2013, 2014, 2015</v>
          </cell>
          <cell r="I19" t="str">
            <v>1998, 1999, 2000, 2001, 2002, 2003, 2004, 2005, 2006, 2007, 2008, 2009, 2010, 2011, 2012, 2013, 2014, 2015, 2016</v>
          </cell>
          <cell r="J19" t="str">
            <v xml:space="preserve">1998, 1999, 2000, 2001, 2002, 2003, 2004, 2005, 2006, 2007, 2008, 2009, 2010, 2011, 2012, 2013, 2014, 2015, 2016, 2017, </v>
          </cell>
          <cell r="K19">
            <v>10</v>
          </cell>
          <cell r="L19">
            <v>10</v>
          </cell>
          <cell r="M19">
            <v>10</v>
          </cell>
          <cell r="N19">
            <v>1</v>
          </cell>
          <cell r="O19">
            <v>1</v>
          </cell>
          <cell r="P19">
            <v>1</v>
          </cell>
          <cell r="Q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1996, 1997, 1998, 1999, 2000, 2001, 2002, 2003, 2004, 2005, 2006, 2007, 2008, 2009, 2010 ,2011, 2012, 2013, 2014, 2015, 2016</v>
          </cell>
          <cell r="E20" t="str">
            <v>1997, 1998, 1999, 2000, 2001, 2002, 2003, 2004, 2005, 2006, 2007, 2008, 2009, 2010 ,2011, 2012, 2013, 2014, 2015, 2016</v>
          </cell>
          <cell r="F20" t="str">
            <v>1998, 1999, 2000, 2001, 2002, 2003, 2004, 2005, 2006, 2007, 2008, 2009, 2010 ,2011, 2012, 2013, 2014, 2015, 2016, 2017</v>
          </cell>
          <cell r="G20" t="str">
            <v>1998, 1999, 2000, 2001, 2002, 2003, 2004, 2005, 2006, 2007, 2008, 2009, 2010 ,2011, 2012, 2013, 2014, 2015, 2016, 2017</v>
          </cell>
          <cell r="H20" t="str">
            <v>1996, 1997, 1998, 1999, 2000, 2001, 2002, 2003, 2004, 2005, 2006, 2007, 2008, 2009, 2010 ,2011, 2012, 2013, 2014, 2015, 2016</v>
          </cell>
          <cell r="I20" t="str">
            <v>1997, 1998, 1999, 2000, 2001, 2002, 2003, 2004, 2005, 2006, 2007, 2008, 2009, 2010 ,2011, 2012, 2013, 2014, 2015, 2016</v>
          </cell>
          <cell r="J20" t="str">
            <v>1998, 1999, 2000, 2001, 2002, 2003, 2004, 2005, 2006, 2007, 2008, 2009, 2010 ,2011, 2012, 2013, 2014, 2015, 2016, 2017</v>
          </cell>
          <cell r="K20">
            <v>10</v>
          </cell>
          <cell r="L20">
            <v>10</v>
          </cell>
          <cell r="M20">
            <v>10</v>
          </cell>
          <cell r="N20">
            <v>1</v>
          </cell>
          <cell r="O20">
            <v>1</v>
          </cell>
          <cell r="P20">
            <v>1</v>
          </cell>
          <cell r="Q20" t="str">
            <v>OECD/EU</v>
          </cell>
        </row>
        <row r="21">
          <cell r="C21" t="str">
            <v>BLZ</v>
          </cell>
          <cell r="D21" t="str">
            <v>1998, 1999, 2008, 2009</v>
          </cell>
          <cell r="E21" t="str">
            <v>1998, 1999, 2008, 2009</v>
          </cell>
          <cell r="F21" t="str">
            <v>1998, 1999, 2008, 2009</v>
          </cell>
          <cell r="G21" t="str">
            <v>1998, 1999, 2008, 2009</v>
          </cell>
          <cell r="H21" t="str">
            <v>1998, 1999, 2008, 2009</v>
          </cell>
          <cell r="I21" t="str">
            <v>1998, 1999, 2008, 2009</v>
          </cell>
          <cell r="J21" t="str">
            <v>1998, 1999, 2008, 2009</v>
          </cell>
          <cell r="K21">
            <v>2</v>
          </cell>
          <cell r="L21">
            <v>2</v>
          </cell>
          <cell r="M21">
            <v>2</v>
          </cell>
          <cell r="N21">
            <v>0.6</v>
          </cell>
          <cell r="O21">
            <v>0.6</v>
          </cell>
          <cell r="P21">
            <v>0.6</v>
          </cell>
          <cell r="Q21" t="str">
            <v>NA</v>
          </cell>
        </row>
        <row r="22">
          <cell r="C22" t="str">
            <v>BEN</v>
          </cell>
          <cell r="D22" t="str">
            <v>2003, 2011, 2015, 2006, 2010, 2013</v>
          </cell>
          <cell r="E22" t="str">
            <v>2003, 2011, 2015, 2006, 2010, 2013</v>
          </cell>
          <cell r="F22" t="str">
            <v>2003, 2011, 2015, 2006, 2010, 2013</v>
          </cell>
          <cell r="G22" t="str">
            <v>2003, 2011, 2015, 2006, 2010, 2013</v>
          </cell>
          <cell r="H22" t="str">
            <v>2003, 2011, 2015, 2006, 2010, 2013</v>
          </cell>
          <cell r="I22" t="str">
            <v>2003, 2011, 2015, 2006, 2010, 2013</v>
          </cell>
          <cell r="J22" t="str">
            <v>2003, 2011, 2015, 2006, 2010, 2013</v>
          </cell>
          <cell r="K22">
            <v>5</v>
          </cell>
          <cell r="L22">
            <v>4</v>
          </cell>
          <cell r="M22">
            <v>4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</row>
        <row r="23">
          <cell r="C23" t="str">
            <v>BTN</v>
          </cell>
          <cell r="D23" t="str">
            <v>2000, 2003, 2007, 2012</v>
          </cell>
          <cell r="E23" t="str">
            <v>2000, 2003, 2007, 2012</v>
          </cell>
          <cell r="F23" t="str">
            <v xml:space="preserve">2000, 2003, 2007, 2012, 2017, </v>
          </cell>
          <cell r="G23" t="str">
            <v xml:space="preserve">2000, 2003, 2007, 2012, 2017, </v>
          </cell>
          <cell r="H23" t="str">
            <v>2000, 2003, 2007, 2012</v>
          </cell>
          <cell r="I23" t="str">
            <v>2000, 2003, 2007, 2012</v>
          </cell>
          <cell r="J23" t="str">
            <v xml:space="preserve">2000, 2003, 2007, 2012, 2017, </v>
          </cell>
          <cell r="K23">
            <v>2</v>
          </cell>
          <cell r="L23">
            <v>2</v>
          </cell>
          <cell r="M23">
            <v>2</v>
          </cell>
          <cell r="N23">
            <v>0.6</v>
          </cell>
          <cell r="O23">
            <v>0.6</v>
          </cell>
          <cell r="P23">
            <v>0.6</v>
          </cell>
          <cell r="Q23" t="str">
            <v>NA</v>
          </cell>
        </row>
        <row r="24">
          <cell r="C24" t="str">
            <v>BOL</v>
          </cell>
          <cell r="D24" t="str">
            <v>1999, 2000, 2001, 2002, 2004, 2005, 2006, 2007, 2008, 2009, 2011, 2012, 2013, 2014, 2015</v>
          </cell>
          <cell r="E24" t="str">
            <v>1999, 2000, 2001, 2002, 2004, 2005, 2006, 2007, 2008, 2009, 2011, 2012, 2013, 2014, 2015, 2016</v>
          </cell>
          <cell r="F24" t="str">
            <v xml:space="preserve">1999, 2000, 2001, 2002, 2004, 2005, 2006, 2007, 2008, 2009, 2011, 2012, 2013, 2014, 2015, 2016, 2017, </v>
          </cell>
          <cell r="G24" t="str">
            <v xml:space="preserve">1999, 2000, 2001, 2002, 2004, 2005, 2006, 2007, 2008, 2009, 2011, 2012, 2013, 2014, 2015, 2016, 2017, </v>
          </cell>
          <cell r="H24" t="str">
            <v>1999, 2000, 2001, 2002, 2004, 2005, 2006, 2007, 2008, 2009, 2011, 2012, 2013, 2014, 2015</v>
          </cell>
          <cell r="I24" t="str">
            <v>1999, 2000, 2001, 2002, 2004, 2005, 2006, 2007, 2008, 2009, 2011, 2012, 2013, 2014, 2015, 2016</v>
          </cell>
          <cell r="J24" t="str">
            <v xml:space="preserve">1999, 2000, 2001, 2002, 2004, 2005, 2006, 2007, 2008, 2009, 2011, 2012, 2013, 2014, 2015, 2016, 2017, </v>
          </cell>
          <cell r="K24">
            <v>9</v>
          </cell>
          <cell r="L24">
            <v>9</v>
          </cell>
          <cell r="M24">
            <v>9</v>
          </cell>
          <cell r="N24">
            <v>1</v>
          </cell>
          <cell r="O24">
            <v>1</v>
          </cell>
          <cell r="P24">
            <v>1</v>
          </cell>
          <cell r="Q24" t="str">
            <v>NA</v>
          </cell>
        </row>
        <row r="25">
          <cell r="C25" t="str">
            <v>BIH</v>
          </cell>
          <cell r="D25" t="str">
            <v xml:space="preserve">2001, 2002, 2003, 2004, 2007, 2011, 2015, </v>
          </cell>
          <cell r="E25" t="str">
            <v xml:space="preserve">2001, 2002, 2003, 2004, 2007, 2011, 2015, </v>
          </cell>
          <cell r="F25" t="str">
            <v xml:space="preserve">2001, 2002, 2003, 2004, 2007, 2011, 2015, </v>
          </cell>
          <cell r="G25" t="str">
            <v xml:space="preserve">2001, 2002, 2003, 2004, 2007, 2011, 2015, </v>
          </cell>
          <cell r="H25" t="str">
            <v xml:space="preserve">2001, 2002, 2003, 2004, 2007, 2011, 2015, </v>
          </cell>
          <cell r="I25" t="str">
            <v xml:space="preserve">2001, 2002, 2003, 2004, 2007, 2011, 2015, </v>
          </cell>
          <cell r="J25" t="str">
            <v xml:space="preserve">2001, 2002, 2003, 2004, 2007, 2011, 2015, </v>
          </cell>
          <cell r="K25">
            <v>3</v>
          </cell>
          <cell r="L25">
            <v>3</v>
          </cell>
          <cell r="M25">
            <v>2</v>
          </cell>
          <cell r="N25">
            <v>1</v>
          </cell>
          <cell r="O25">
            <v>1</v>
          </cell>
          <cell r="P25">
            <v>0.6</v>
          </cell>
          <cell r="Q25" t="str">
            <v>NA</v>
          </cell>
        </row>
        <row r="26">
          <cell r="C26" t="str">
            <v>BWA</v>
          </cell>
          <cell r="D26" t="str">
            <v xml:space="preserve">2002, 2003, 2009, 2015, </v>
          </cell>
          <cell r="E26" t="str">
            <v xml:space="preserve">2002, 2003, 2009, 2015, </v>
          </cell>
          <cell r="F26" t="str">
            <v xml:space="preserve">2002, 2003, 2009, 2015, </v>
          </cell>
          <cell r="G26" t="str">
            <v xml:space="preserve">2002, 2003, 2009, 2015, </v>
          </cell>
          <cell r="H26" t="str">
            <v xml:space="preserve">2002, 2003, 2009, 2015, </v>
          </cell>
          <cell r="I26" t="str">
            <v xml:space="preserve">2002, 2003, 2009, 2015, </v>
          </cell>
          <cell r="J26" t="str">
            <v xml:space="preserve">2002, 2003, 2009, 2015, </v>
          </cell>
          <cell r="K26">
            <v>2</v>
          </cell>
          <cell r="L26">
            <v>2</v>
          </cell>
          <cell r="M26">
            <v>2</v>
          </cell>
          <cell r="N26">
            <v>0.6</v>
          </cell>
          <cell r="O26">
            <v>0.6</v>
          </cell>
          <cell r="P26">
            <v>0.6</v>
          </cell>
          <cell r="Q26" t="str">
            <v>NA</v>
          </cell>
        </row>
        <row r="27">
          <cell r="C27" t="str">
            <v>BRA</v>
          </cell>
          <cell r="D27" t="str">
            <v>1998, 1999, 2001, 2002, 2003, 2004, 2005, 2006, 2007, 2008, 2009, 2011, 2012, 2013, 2014, 2015</v>
          </cell>
          <cell r="E27" t="str">
            <v>1998, 1999, 2001, 2002, 2003, 2004, 2005, 2006, 2007, 2008, 2009, 2011, 2012, 2013, 2014, 2015, 2016</v>
          </cell>
          <cell r="F27" t="str">
            <v xml:space="preserve">1998, 1999, 2001, 2002, 2003, 2004, 2005, 2006, 2007, 2008, 2009, 2011, 2012, 2013, 2014, 2015, 2016, 2017, </v>
          </cell>
          <cell r="G27" t="str">
            <v xml:space="preserve">1998, 1999, 2001, 2002, 2003, 2004, 2005, 2006, 2007, 2008, 2009, 2011, 2012, 2013, 2014, 2015, 2016, 2017, </v>
          </cell>
          <cell r="H27" t="str">
            <v>1998, 1999, 2001, 2002, 2003, 2004, 2005, 2006, 2007, 2008, 2009, 2011, 2012, 2013, 2014, 2015</v>
          </cell>
          <cell r="I27" t="str">
            <v>1998, 1999, 2001, 2002, 2003, 2004, 2005, 2006, 2007, 2008, 2009, 2011, 2012, 2013, 2014, 2015, 2016</v>
          </cell>
          <cell r="J27" t="str">
            <v xml:space="preserve">1998, 1999, 2001, 2002, 2003, 2004, 2005, 2006, 2007, 2008, 2009, 2011, 2012, 2013, 2014, 2015, 2016, 2017, </v>
          </cell>
          <cell r="K27">
            <v>9</v>
          </cell>
          <cell r="L27">
            <v>9</v>
          </cell>
          <cell r="M27">
            <v>9</v>
          </cell>
          <cell r="N27">
            <v>1</v>
          </cell>
          <cell r="O27">
            <v>1</v>
          </cell>
          <cell r="P27">
            <v>1</v>
          </cell>
          <cell r="Q27" t="str">
            <v>NA</v>
          </cell>
        </row>
        <row r="28">
          <cell r="C28" t="str">
            <v>BRN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2011</v>
          </cell>
          <cell r="I28">
            <v>2011</v>
          </cell>
          <cell r="J28">
            <v>2011</v>
          </cell>
          <cell r="K28">
            <v>0</v>
          </cell>
          <cell r="L28">
            <v>1</v>
          </cell>
          <cell r="M28">
            <v>1</v>
          </cell>
          <cell r="N28">
            <v>0</v>
          </cell>
          <cell r="O28">
            <v>0.3</v>
          </cell>
          <cell r="P28">
            <v>0.3</v>
          </cell>
          <cell r="Q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1996, 1997, 1998, 1999, 2000, 2001, 2002, 2003, 2004, 2005, 2006, 2007, 2008, 2009, 2010 ,2011, 2012, 2013, 2014, 2015, 2016</v>
          </cell>
          <cell r="E29" t="str">
            <v>1997, 1998, 1999, 2000, 2001, 2002, 2003, 2004, 2005, 2006, 2007, 2008, 2009, 2010 ,2011, 2012, 2013, 2014, 2015, 2016</v>
          </cell>
          <cell r="F29" t="str">
            <v>1998, 1999, 2000, 2001, 2002, 2003, 2004, 2005, 2006, 2007, 2008, 2009, 2010 ,2011, 2012, 2013, 2014, 2015, 2016, 2017</v>
          </cell>
          <cell r="G29" t="str">
            <v>1998, 1999, 2000, 2001, 2002, 2003, 2004, 2005, 2006, 2007, 2008, 2009, 2010 ,2011, 2012, 2013, 2014, 2015, 2016, 2017</v>
          </cell>
          <cell r="H29" t="str">
            <v>1996, 1997, 1998, 1999, 2000, 2001, 2002, 2003, 2004, 2005, 2006, 2007, 2008, 2009, 2010 ,2011, 2012, 2013, 2014, 2015, 2016</v>
          </cell>
          <cell r="I29" t="str">
            <v>1997, 1998, 1999, 2000, 2001, 2002, 2003, 2004, 2005, 2006, 2007, 2008, 2009, 2010 ,2011, 2012, 2013, 2014, 2015, 2016</v>
          </cell>
          <cell r="J29" t="str">
            <v>1998, 1999, 2000, 2001, 2002, 2003, 2004, 2005, 2006, 2007, 2008, 2009, 2010 ,2011, 2012, 2013, 2014, 2015, 2016, 2017</v>
          </cell>
          <cell r="K29">
            <v>10</v>
          </cell>
          <cell r="L29">
            <v>10</v>
          </cell>
          <cell r="M29">
            <v>10</v>
          </cell>
          <cell r="N29">
            <v>1</v>
          </cell>
          <cell r="O29">
            <v>1</v>
          </cell>
          <cell r="P29">
            <v>1</v>
          </cell>
          <cell r="Q29" t="str">
            <v>OECD/EU</v>
          </cell>
        </row>
        <row r="30">
          <cell r="C30" t="str">
            <v>BFA</v>
          </cell>
          <cell r="D30" t="str">
            <v xml:space="preserve">1998, 2003, 2005, 2007, 2009, 2010, 2014, </v>
          </cell>
          <cell r="E30" t="str">
            <v xml:space="preserve">1998, 2003, 2005, 2007, 2009, 2010, 2014, </v>
          </cell>
          <cell r="F30" t="str">
            <v xml:space="preserve">1998, 2003, 2005, 2007, 2009, 2010, 2014, </v>
          </cell>
          <cell r="G30" t="str">
            <v xml:space="preserve">1998, 2003, 2005, 2007, 2009, 2010, 2014, </v>
          </cell>
          <cell r="H30" t="str">
            <v xml:space="preserve">1998, 2003, 2005, 2007, 2009, 2010, 2014, </v>
          </cell>
          <cell r="I30" t="str">
            <v xml:space="preserve">1998, 2003, 2005, 2007, 2009, 2010, 2014, </v>
          </cell>
          <cell r="J30" t="str">
            <v xml:space="preserve">1998, 2003, 2005, 2007, 2009, 2010, 2014, </v>
          </cell>
          <cell r="K30">
            <v>4</v>
          </cell>
          <cell r="L30">
            <v>4</v>
          </cell>
          <cell r="M30">
            <v>3</v>
          </cell>
          <cell r="N30">
            <v>1</v>
          </cell>
          <cell r="O30">
            <v>1</v>
          </cell>
          <cell r="P30">
            <v>1</v>
          </cell>
          <cell r="Q30" t="str">
            <v>NA</v>
          </cell>
        </row>
        <row r="31">
          <cell r="C31" t="str">
            <v>BDI</v>
          </cell>
          <cell r="D31" t="str">
            <v xml:space="preserve">1998, 2006, 2013, 2014, </v>
          </cell>
          <cell r="E31" t="str">
            <v xml:space="preserve">1998, 2006, 2013, 2014, </v>
          </cell>
          <cell r="F31" t="str">
            <v xml:space="preserve">1998, 2006, 2013, 2014, </v>
          </cell>
          <cell r="G31" t="str">
            <v xml:space="preserve">1998, 2006, 2013, 2014, </v>
          </cell>
          <cell r="H31" t="str">
            <v xml:space="preserve">1998, 2006, 2013, 2014, </v>
          </cell>
          <cell r="I31" t="str">
            <v xml:space="preserve">1998, 2006, 2013, 2014, </v>
          </cell>
          <cell r="J31" t="str">
            <v xml:space="preserve">1998, 2006, 2013, 2014, </v>
          </cell>
          <cell r="K31">
            <v>3</v>
          </cell>
          <cell r="L31">
            <v>2</v>
          </cell>
          <cell r="M31">
            <v>2</v>
          </cell>
          <cell r="N31">
            <v>1</v>
          </cell>
          <cell r="O31">
            <v>0.6</v>
          </cell>
          <cell r="P31">
            <v>0.6</v>
          </cell>
          <cell r="Q31" t="str">
            <v>NA</v>
          </cell>
        </row>
        <row r="32">
          <cell r="C32" t="str">
            <v>CPV</v>
          </cell>
          <cell r="D32" t="str">
            <v xml:space="preserve">2001, 2007, </v>
          </cell>
          <cell r="E32" t="str">
            <v xml:space="preserve">2001, 2007, </v>
          </cell>
          <cell r="F32" t="str">
            <v xml:space="preserve">2001, 2007, </v>
          </cell>
          <cell r="G32" t="str">
            <v xml:space="preserve">2001, 2007, </v>
          </cell>
          <cell r="H32" t="str">
            <v xml:space="preserve">2001, 2007, </v>
          </cell>
          <cell r="I32" t="str">
            <v xml:space="preserve">2001, 2007, </v>
          </cell>
          <cell r="J32" t="str">
            <v xml:space="preserve">2001, 2007, </v>
          </cell>
          <cell r="K32">
            <v>1</v>
          </cell>
          <cell r="L32">
            <v>1</v>
          </cell>
          <cell r="M32">
            <v>0</v>
          </cell>
          <cell r="N32">
            <v>0.3</v>
          </cell>
          <cell r="O32">
            <v>0.3</v>
          </cell>
          <cell r="P32">
            <v>0</v>
          </cell>
          <cell r="Q32" t="str">
            <v>NA</v>
          </cell>
        </row>
        <row r="33">
          <cell r="C33" t="str">
            <v>KHM</v>
          </cell>
          <cell r="D33" t="str">
            <v>, 1999, 2005, 2007, 2008, 2009, 2010, 2012, 2013, 2014, 2015</v>
          </cell>
          <cell r="E33" t="str">
            <v>, 1999, 2005, 2007, 2008, 2009, 2010, 2012, 2013, 2014, 2015, 2016</v>
          </cell>
          <cell r="F33" t="str">
            <v>, 1999, 2005, 2007, 2008, 2009, 2010, 2012, 2013, 2014, 2015, 2016, 2017</v>
          </cell>
          <cell r="G33" t="str">
            <v>, 1999, 2005, 2007, 2008, 2009, 2010, 2012, 2013, 2014, 2015, 2016, 2017</v>
          </cell>
          <cell r="H33" t="str">
            <v>, 1999, 2005, 2007, 2008, 2009, 2010, 2012, 2013, 2014, 2015</v>
          </cell>
          <cell r="I33" t="str">
            <v>, 1999, 2005, 2007, 2008, 2009, 2010, 2012, 2013, 2014, 2015, 2016</v>
          </cell>
          <cell r="J33" t="str">
            <v>, 1999, 2005, 2007, 2008, 2009, 2010, 2012, 2013, 2014, 2015, 2016, 2017</v>
          </cell>
          <cell r="K33">
            <v>8</v>
          </cell>
          <cell r="L33">
            <v>9</v>
          </cell>
          <cell r="M33">
            <v>9</v>
          </cell>
          <cell r="N33">
            <v>1</v>
          </cell>
          <cell r="O33">
            <v>1</v>
          </cell>
          <cell r="P33">
            <v>1</v>
          </cell>
          <cell r="Q33" t="str">
            <v>NA</v>
          </cell>
        </row>
        <row r="34">
          <cell r="C34" t="str">
            <v>CMR</v>
          </cell>
          <cell r="D34" t="str">
            <v xml:space="preserve">2001, 2007, 2014, </v>
          </cell>
          <cell r="E34" t="str">
            <v xml:space="preserve">2001, 2007, 2014, </v>
          </cell>
          <cell r="F34" t="str">
            <v xml:space="preserve">2001, 2007, 2014, </v>
          </cell>
          <cell r="G34" t="str">
            <v xml:space="preserve">2001, 2007, 2014, </v>
          </cell>
          <cell r="H34" t="str">
            <v xml:space="preserve">2001, 2007, 2014, </v>
          </cell>
          <cell r="I34" t="str">
            <v xml:space="preserve">2001, 2007, 2014, </v>
          </cell>
          <cell r="J34" t="str">
            <v xml:space="preserve">2001, 2007, 2014, </v>
          </cell>
          <cell r="K34">
            <v>2</v>
          </cell>
          <cell r="L34">
            <v>2</v>
          </cell>
          <cell r="M34">
            <v>1</v>
          </cell>
          <cell r="N34">
            <v>0.6</v>
          </cell>
          <cell r="O34">
            <v>0.6</v>
          </cell>
          <cell r="P34">
            <v>0.3</v>
          </cell>
          <cell r="Q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1996, 1997, 1998, 1999, 2000, 2001, 2002, 2003, 2004, 2005, 2006, 2007, 2008, 2009, 2010 ,2011, 2012, 2013, 2014, 2015, 2016</v>
          </cell>
          <cell r="E35" t="str">
            <v>1997, 1998, 1999, 2000, 2001, 2002, 2003, 2004, 2005, 2006, 2007, 2008, 2009, 2010 ,2011, 2012, 2013, 2014, 2015, 2016</v>
          </cell>
          <cell r="F35" t="str">
            <v>1998, 1999, 2000, 2001, 2002, 2003, 2004, 2005, 2006, 2007, 2008, 2009, 2010 ,2011, 2012, 2013, 2014, 2015, 2016, 2017</v>
          </cell>
          <cell r="G35" t="str">
            <v>1998, 1999, 2000, 2001, 2002, 2003, 2004, 2005, 2006, 2007, 2008, 2009, 2010 ,2011, 2012, 2013, 2014, 2015, 2016, 2017</v>
          </cell>
          <cell r="H35" t="str">
            <v>1996, 1997, 1998, 1999, 2000, 2001, 2002, 2003, 2004, 2005, 2006, 2007, 2008, 2009, 2010 ,2011, 2012, 2013, 2014, 2015, 2016</v>
          </cell>
          <cell r="I35" t="str">
            <v>1997, 1998, 1999, 2000, 2001, 2002, 2003, 2004, 2005, 2006, 2007, 2008, 2009, 2010 ,2011, 2012, 2013, 2014, 2015, 2016</v>
          </cell>
          <cell r="J35" t="str">
            <v>1998, 1999, 2000, 2001, 2002, 2003, 2004, 2005, 2006, 2007, 2008, 2009, 2010 ,2011, 2012, 2013, 2014, 2015, 2016, 2017</v>
          </cell>
          <cell r="K35">
            <v>10</v>
          </cell>
          <cell r="L35">
            <v>10</v>
          </cell>
          <cell r="M35">
            <v>10</v>
          </cell>
          <cell r="N35">
            <v>1</v>
          </cell>
          <cell r="O35">
            <v>1</v>
          </cell>
          <cell r="P35">
            <v>1</v>
          </cell>
          <cell r="Q35" t="str">
            <v>OECD/EU</v>
          </cell>
        </row>
        <row r="36">
          <cell r="C36" t="str">
            <v>CAF</v>
          </cell>
          <cell r="D36" t="str">
            <v xml:space="preserve">2003, 2008, </v>
          </cell>
          <cell r="E36" t="str">
            <v xml:space="preserve">2003, 2008, </v>
          </cell>
          <cell r="F36" t="str">
            <v xml:space="preserve">2003, 2008, </v>
          </cell>
          <cell r="G36" t="str">
            <v xml:space="preserve">2003, 2008, </v>
          </cell>
          <cell r="H36" t="str">
            <v xml:space="preserve">2003, 2008, </v>
          </cell>
          <cell r="I36" t="str">
            <v xml:space="preserve">2003, 2008, </v>
          </cell>
          <cell r="J36" t="str">
            <v xml:space="preserve">2003, 2008, </v>
          </cell>
          <cell r="K36">
            <v>1</v>
          </cell>
          <cell r="L36">
            <v>1</v>
          </cell>
          <cell r="M36">
            <v>1</v>
          </cell>
          <cell r="N36">
            <v>0.3</v>
          </cell>
          <cell r="O36">
            <v>0.3</v>
          </cell>
          <cell r="P36">
            <v>0.3</v>
          </cell>
          <cell r="Q36" t="str">
            <v>NA</v>
          </cell>
        </row>
        <row r="37">
          <cell r="C37" t="str">
            <v>TCD</v>
          </cell>
          <cell r="D37" t="str">
            <v xml:space="preserve">2003, 2011, </v>
          </cell>
          <cell r="E37" t="str">
            <v xml:space="preserve">2003, 2011, </v>
          </cell>
          <cell r="F37" t="str">
            <v xml:space="preserve">2003, 2011, </v>
          </cell>
          <cell r="G37" t="str">
            <v xml:space="preserve">2003, 2011, </v>
          </cell>
          <cell r="H37" t="str">
            <v xml:space="preserve">2003, 2011, </v>
          </cell>
          <cell r="I37" t="str">
            <v xml:space="preserve">2003, 2011, </v>
          </cell>
          <cell r="J37" t="str">
            <v xml:space="preserve">2003, 2011, </v>
          </cell>
          <cell r="K37">
            <v>1</v>
          </cell>
          <cell r="L37">
            <v>1</v>
          </cell>
          <cell r="M37">
            <v>1</v>
          </cell>
          <cell r="N37">
            <v>0.3</v>
          </cell>
          <cell r="O37">
            <v>0.3</v>
          </cell>
          <cell r="P37">
            <v>0.3</v>
          </cell>
          <cell r="Q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1996, 1997, 1998, 1999, 2000, 2001, 2002, 2003, 2004, 2005, 2006, 2007, 2008, 2009, 2010 ,2011, 2012, 2013, 2014, 2015, 2016</v>
          </cell>
          <cell r="E38" t="str">
            <v>1997, 1998, 1999, 2000, 2001, 2002, 2003, 2004, 2005, 2006, 2007, 2008, 2009, 2010 ,2011, 2012, 2013, 2014, 2015, 2016</v>
          </cell>
          <cell r="F38" t="str">
            <v>1998, 1999, 2000, 2001, 2002, 2003, 2004, 2005, 2006, 2007, 2008, 2009, 2010 ,2011, 2012, 2013, 2014, 2015, 2016, 2017</v>
          </cell>
          <cell r="G38" t="str">
            <v>1998, 1999, 2000, 2001, 2002, 2003, 2004, 2005, 2006, 2007, 2008, 2009, 2010 ,2011, 2012, 2013, 2014, 2015, 2016, 2017</v>
          </cell>
          <cell r="H38" t="str">
            <v>1996, 1997, 1998, 1999, 2000, 2001, 2002, 2003, 2004, 2005, 2006, 2007, 2008, 2009, 2010 ,2011, 2012, 2013, 2014, 2015, 2016</v>
          </cell>
          <cell r="I38" t="str">
            <v>1997, 1998, 1999, 2000, 2001, 2002, 2003, 2004, 2005, 2006, 2007, 2008, 2009, 2010 ,2011, 2012, 2013, 2014, 2015, 2016</v>
          </cell>
          <cell r="J38" t="str">
            <v>1998, 1999, 2000, 2001, 2002, 2003, 2004, 2005, 2006, 2007, 2008, 2009, 2010 ,2011, 2012, 2013, 2014, 2015, 2016, 2017</v>
          </cell>
          <cell r="K38">
            <v>10</v>
          </cell>
          <cell r="L38">
            <v>10</v>
          </cell>
          <cell r="M38">
            <v>10</v>
          </cell>
          <cell r="N38">
            <v>1</v>
          </cell>
          <cell r="O38">
            <v>1</v>
          </cell>
          <cell r="P38">
            <v>1</v>
          </cell>
          <cell r="Q38" t="str">
            <v>OECD/EU</v>
          </cell>
        </row>
        <row r="39">
          <cell r="C39" t="str">
            <v>CHN</v>
          </cell>
          <cell r="D39" t="str">
            <v xml:space="preserve">1999, 2002, 2005, 2008, 2010, 2011, 2012, 2013, 2014, 2015, </v>
          </cell>
          <cell r="E39" t="str">
            <v xml:space="preserve">1999, 2002, 2005, 2008, 2010, 2011, 2012, 2013, 2014, 2015, </v>
          </cell>
          <cell r="F39" t="str">
            <v xml:space="preserve">1999, 2002, 2005, 2008, 2010, 2011, 2012, 2013, 2014, 2015, </v>
          </cell>
          <cell r="G39" t="str">
            <v xml:space="preserve">1999, 2002, 2005, 2008, 2010, 2011, 2012, 2013, 2014, 2015, </v>
          </cell>
          <cell r="H39" t="str">
            <v xml:space="preserve">1999, 2002, 2005, 2008, 2010, 2011, 2012, 2013, 2014, 2015, </v>
          </cell>
          <cell r="I39" t="str">
            <v xml:space="preserve">1999, 2002, 2005, 2008, 2010, 2011, 2012, 2013, 2014, 2015, </v>
          </cell>
          <cell r="J39" t="str">
            <v xml:space="preserve">1999, 2002, 2005, 2008, 2010, 2011, 2012, 2013, 2014, 2015, </v>
          </cell>
          <cell r="K39">
            <v>7</v>
          </cell>
          <cell r="L39">
            <v>7</v>
          </cell>
          <cell r="M39">
            <v>7</v>
          </cell>
          <cell r="N39">
            <v>1</v>
          </cell>
          <cell r="O39">
            <v>1</v>
          </cell>
          <cell r="P39">
            <v>1</v>
          </cell>
          <cell r="Q39" t="str">
            <v>NA</v>
          </cell>
        </row>
        <row r="40">
          <cell r="C40" t="str">
            <v>COL</v>
          </cell>
          <cell r="D40" t="str">
            <v>1999, 2000, 2001, 2002, 2003, 2004, 2005, 2008, 2009, 2010, 2011, 2012, 2013, 2014, 2015</v>
          </cell>
          <cell r="E40" t="str">
            <v>1999, 2000, 2001, 2002, 2003, 2004, 2005, 2008, 2009, 2010, 2011, 2012, 2013, 2014, 2015, 2016</v>
          </cell>
          <cell r="F40" t="str">
            <v xml:space="preserve">1999, 2000, 2001, 2002, 2003, 2004, 2005, 2008, 2009, 2010, 2011, 2012, 2013, 2014, 2015, 2016, 2017, </v>
          </cell>
          <cell r="G40" t="str">
            <v xml:space="preserve">1999, 2000, 2001, 2002, 2003, 2004, 2005, 2008, 2009, 2010, 2011, 2012, 2013, 2014, 2015, 2016, 2017, </v>
          </cell>
          <cell r="H40" t="str">
            <v>1999, 2000, 2001, 2002, 2003, 2004, 2005, 2008, 2009, 2010, 2011, 2012, 2013, 2014, 2015</v>
          </cell>
          <cell r="I40" t="str">
            <v>1999, 2000, 2001, 2002, 2003, 2004, 2005, 2008, 2009, 2010, 2011, 2012, 2013, 2014, 2015, 2016</v>
          </cell>
          <cell r="J40" t="str">
            <v xml:space="preserve">1999, 2000, 2001, 2002, 2003, 2004, 2005, 2008, 2009, 2010, 2011, 2012, 2013, 2014, 2015, 2016, 2017, </v>
          </cell>
          <cell r="K40">
            <v>8</v>
          </cell>
          <cell r="L40">
            <v>9</v>
          </cell>
          <cell r="M40">
            <v>10</v>
          </cell>
          <cell r="N40">
            <v>1</v>
          </cell>
          <cell r="O40">
            <v>1</v>
          </cell>
          <cell r="P40">
            <v>1</v>
          </cell>
          <cell r="Q40" t="str">
            <v>NA</v>
          </cell>
        </row>
        <row r="41">
          <cell r="C41" t="str">
            <v>COM</v>
          </cell>
          <cell r="D41" t="str">
            <v xml:space="preserve">2004, 2013, </v>
          </cell>
          <cell r="E41" t="str">
            <v xml:space="preserve">2004, 2013, </v>
          </cell>
          <cell r="F41" t="str">
            <v xml:space="preserve">2004, 2013, </v>
          </cell>
          <cell r="G41" t="str">
            <v xml:space="preserve">2004, 2013, </v>
          </cell>
          <cell r="H41" t="str">
            <v xml:space="preserve">2004, 2013, </v>
          </cell>
          <cell r="I41" t="str">
            <v xml:space="preserve">2004, 2013, </v>
          </cell>
          <cell r="J41" t="str">
            <v xml:space="preserve">2004, 2013, </v>
          </cell>
          <cell r="K41">
            <v>1</v>
          </cell>
          <cell r="L41">
            <v>1</v>
          </cell>
          <cell r="M41">
            <v>1</v>
          </cell>
          <cell r="N41">
            <v>0.3</v>
          </cell>
          <cell r="O41">
            <v>0.3</v>
          </cell>
          <cell r="P41">
            <v>0.3</v>
          </cell>
          <cell r="Q41" t="str">
            <v>NA</v>
          </cell>
        </row>
        <row r="42">
          <cell r="C42" t="str">
            <v>COD</v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NA</v>
          </cell>
        </row>
        <row r="43">
          <cell r="C43" t="str">
            <v>COG</v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NA</v>
          </cell>
        </row>
        <row r="44">
          <cell r="C44" t="str">
            <v>CRI</v>
          </cell>
          <cell r="D44" t="str">
            <v>1998, 1999, 2000, 2001, 2002, 2003, 2004, 2005, 2006, 2007, 2008, 2009, 2010, 2011, 2012, 2013, 2014, 2015</v>
          </cell>
          <cell r="E44" t="str">
            <v>1998, 1999, 2000, 2001, 2002, 2003, 2004, 2005, 2006, 2007, 2008, 2009, 2010, 2011, 2012, 2013, 2014, 2015, 2016</v>
          </cell>
          <cell r="F44" t="str">
            <v xml:space="preserve">1998, 1999, 2000, 2001, 2002, 2003, 2004, 2005, 2006, 2007, 2008, 2009, 2010, 2011, 2012, 2013, 2014, 2015, 2016, 2017, </v>
          </cell>
          <cell r="G44" t="str">
            <v xml:space="preserve">1998, 1999, 2000, 2001, 2002, 2003, 2004, 2005, 2006, 2007, 2008, 2009, 2010, 2011, 2012, 2013, 2014, 2015, 2016, 2017, </v>
          </cell>
          <cell r="H44" t="str">
            <v>1998, 1999, 2000, 2001, 2002, 2003, 2004, 2005, 2006, 2007, 2008, 2009, 2010, 2011, 2012, 2013, 2014, 2015</v>
          </cell>
          <cell r="I44" t="str">
            <v>1998, 1999, 2000, 2001, 2002, 2003, 2004, 2005, 2006, 2007, 2008, 2009, 2010, 2011, 2012, 2013, 2014, 2015, 2016</v>
          </cell>
          <cell r="J44" t="str">
            <v xml:space="preserve">1998, 1999, 2000, 2001, 2002, 2003, 2004, 2005, 2006, 2007, 2008, 2009, 2010, 2011, 2012, 2013, 2014, 2015, 2016, 2017, </v>
          </cell>
          <cell r="K44">
            <v>10</v>
          </cell>
          <cell r="L44">
            <v>10</v>
          </cell>
          <cell r="M44">
            <v>10</v>
          </cell>
          <cell r="N44">
            <v>1</v>
          </cell>
          <cell r="O44">
            <v>1</v>
          </cell>
          <cell r="P44">
            <v>1</v>
          </cell>
          <cell r="Q44" t="str">
            <v>NA</v>
          </cell>
        </row>
        <row r="45">
          <cell r="C45" t="str">
            <v>CIV</v>
          </cell>
          <cell r="D45" t="str">
            <v xml:space="preserve">1998, 2002, 2008, 2015, </v>
          </cell>
          <cell r="E45" t="str">
            <v xml:space="preserve">1998, 2002, 2008, 2015, </v>
          </cell>
          <cell r="F45" t="str">
            <v xml:space="preserve">1998, 2002, 2008, 2015, </v>
          </cell>
          <cell r="G45" t="str">
            <v xml:space="preserve">1998, 2002, 2008, 2015, </v>
          </cell>
          <cell r="H45" t="str">
            <v xml:space="preserve">1998, 2002, 2008, 2015, </v>
          </cell>
          <cell r="I45" t="str">
            <v xml:space="preserve">1998, 2002, 2008, 2015, </v>
          </cell>
          <cell r="J45" t="str">
            <v xml:space="preserve">1998, 2002, 2008, 2015, </v>
          </cell>
          <cell r="K45">
            <v>2</v>
          </cell>
          <cell r="L45">
            <v>2</v>
          </cell>
          <cell r="M45">
            <v>2</v>
          </cell>
          <cell r="N45">
            <v>0.6</v>
          </cell>
          <cell r="O45">
            <v>0.6</v>
          </cell>
          <cell r="P45">
            <v>0.6</v>
          </cell>
          <cell r="Q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1996, 1997, 1998, 1999, 2000, 2001, 2002, 2003, 2004, 2005, 2006, 2007, 2008, 2009, 2010 ,2011, 2012, 2013, 2014, 2015, 2016</v>
          </cell>
          <cell r="E46" t="str">
            <v>1997, 1998, 1999, 2000, 2001, 2002, 2003, 2004, 2005, 2006, 2007, 2008, 2009, 2010 ,2011, 2012, 2013, 2014, 2015, 2016</v>
          </cell>
          <cell r="F46" t="str">
            <v>1998, 1999, 2000, 2001, 2002, 2003, 2004, 2005, 2006, 2007, 2008, 2009, 2010 ,2011, 2012, 2013, 2014, 2015, 2016, 2017</v>
          </cell>
          <cell r="G46" t="str">
            <v>1998, 1999, 2000, 2001, 2002, 2003, 2004, 2005, 2006, 2007, 2008, 2009, 2010 ,2011, 2012, 2013, 2014, 2015, 2016, 2017</v>
          </cell>
          <cell r="H46" t="str">
            <v>1996, 1997, 1998, 1999, 2000, 2001, 2002, 2003, 2004, 2005, 2006, 2007, 2008, 2009, 2010 ,2011, 2012, 2013, 2014, 2015, 2016</v>
          </cell>
          <cell r="I46" t="str">
            <v>1997, 1998, 1999, 2000, 2001, 2002, 2003, 2004, 2005, 2006, 2007, 2008, 2009, 2010 ,2011, 2012, 2013, 2014, 2015, 2016</v>
          </cell>
          <cell r="J46" t="str">
            <v>1998, 1999, 2000, 2001, 2002, 2003, 2004, 2005, 2006, 2007, 2008, 2009, 2010 ,2011, 2012, 2013, 2014, 2015, 2016, 2017</v>
          </cell>
          <cell r="K46">
            <v>10</v>
          </cell>
          <cell r="L46">
            <v>10</v>
          </cell>
          <cell r="M46">
            <v>10</v>
          </cell>
          <cell r="N46">
            <v>1</v>
          </cell>
          <cell r="O46">
            <v>1</v>
          </cell>
          <cell r="P46">
            <v>1</v>
          </cell>
          <cell r="Q46" t="str">
            <v>OECD/EU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1996, 1997, 1998, 1999, 2000, 2001, 2002, 2003, 2004, 2005, 2006, 2007, 2008, 2009, 2010 ,2011, 2012, 2013, 2014, 2015, 2016</v>
          </cell>
          <cell r="E47" t="str">
            <v>1997, 1998, 1999, 2000, 2001, 2002, 2003, 2004, 2005, 2006, 2007, 2008, 2009, 2010 ,2011, 2012, 2013, 2014, 2015, 2016</v>
          </cell>
          <cell r="F47" t="str">
            <v>1998, 1999, 2000, 2001, 2002, 2003, 2004, 2005, 2006, 2007, 2008, 2009, 2010 ,2011, 2012, 2013, 2014, 2015, 2016, 2017</v>
          </cell>
          <cell r="G47" t="str">
            <v>1998, 1999, 2000, 2001, 2002, 2003, 2004, 2005, 2006, 2007, 2008, 2009, 2010 ,2011, 2012, 2013, 2014, 2015, 2016, 2017</v>
          </cell>
          <cell r="H47" t="str">
            <v>1996, 1997, 1998, 1999, 2000, 2001, 2002, 2003, 2004, 2005, 2006, 2007, 2008, 2009, 2010 ,2011, 2012, 2013, 2014, 2015, 2016</v>
          </cell>
          <cell r="I47" t="str">
            <v>1997, 1998, 1999, 2000, 2001, 2002, 2003, 2004, 2005, 2006, 2007, 2008, 2009, 2010 ,2011, 2012, 2013, 2014, 2015, 2016</v>
          </cell>
          <cell r="J47" t="str">
            <v>1998, 1999, 2000, 2001, 2002, 2003, 2004, 2005, 2006, 2007, 2008, 2009, 2010 ,2011, 2012, 2013, 2014, 2015, 2016, 2017</v>
          </cell>
          <cell r="K47">
            <v>10</v>
          </cell>
          <cell r="L47">
            <v>10</v>
          </cell>
          <cell r="M47">
            <v>10</v>
          </cell>
          <cell r="N47">
            <v>1</v>
          </cell>
          <cell r="O47">
            <v>1</v>
          </cell>
          <cell r="P47">
            <v>1</v>
          </cell>
          <cell r="Q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1996, 1997, 1998, 1999, 2000, 2001, 2002, 2003, 2004, 2005, 2006, 2007, 2008, 2009, 2010 ,2011, 2012, 2013, 2014, 2015, 2016</v>
          </cell>
          <cell r="E48" t="str">
            <v>1997, 1998, 1999, 2000, 2001, 2002, 2003, 2004, 2005, 2006, 2007, 2008, 2009, 2010 ,2011, 2012, 2013, 2014, 2015, 2016</v>
          </cell>
          <cell r="F48" t="str">
            <v>1998, 1999, 2000, 2001, 2002, 2003, 2004, 2005, 2006, 2007, 2008, 2009, 2010 ,2011, 2012, 2013, 2014, 2015, 2016, 2017</v>
          </cell>
          <cell r="G48" t="str">
            <v>1998, 1999, 2000, 2001, 2002, 2003, 2004, 2005, 2006, 2007, 2008, 2009, 2010 ,2011, 2012, 2013, 2014, 2015, 2016, 2017</v>
          </cell>
          <cell r="H48" t="str">
            <v>1996, 1997, 1998, 1999, 2000, 2001, 2002, 2003, 2004, 2005, 2006, 2007, 2008, 2009, 2010 ,2011, 2012, 2013, 2014, 2015, 2016</v>
          </cell>
          <cell r="I48" t="str">
            <v>1997, 1998, 1999, 2000, 2001, 2002, 2003, 2004, 2005, 2006, 2007, 2008, 2009, 2010 ,2011, 2012, 2013, 2014, 2015, 2016</v>
          </cell>
          <cell r="J48" t="str">
            <v>1998, 1999, 2000, 2001, 2002, 2003, 2004, 2005, 2006, 2007, 2008, 2009, 2010 ,2011, 2012, 2013, 2014, 2015, 2016, 2017</v>
          </cell>
          <cell r="K48">
            <v>10</v>
          </cell>
          <cell r="L48">
            <v>10</v>
          </cell>
          <cell r="M48">
            <v>10</v>
          </cell>
          <cell r="N48">
            <v>1</v>
          </cell>
          <cell r="O48">
            <v>1</v>
          </cell>
          <cell r="P48">
            <v>1</v>
          </cell>
          <cell r="Q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1996, 1997, 1998, 1999, 2000, 2001, 2002, 2003, 2004, 2005, 2006, 2007, 2008, 2009, 2010 ,2011, 2012, 2013, 2014, 2015, 2016</v>
          </cell>
          <cell r="E49" t="str">
            <v>1997, 1998, 1999, 2000, 2001, 2002, 2003, 2004, 2005, 2006, 2007, 2008, 2009, 2010 ,2011, 2012, 2013, 2014, 2015, 2016</v>
          </cell>
          <cell r="F49" t="str">
            <v>1998, 1999, 2000, 2001, 2002, 2003, 2004, 2005, 2006, 2007, 2008, 2009, 2010 ,2011, 2012, 2013, 2014, 2015, 2016, 2017</v>
          </cell>
          <cell r="G49" t="str">
            <v>1998, 1999, 2000, 2001, 2002, 2003, 2004, 2005, 2006, 2007, 2008, 2009, 2010 ,2011, 2012, 2013, 2014, 2015, 2016, 2017</v>
          </cell>
          <cell r="H49" t="str">
            <v>1996, 1997, 1998, 1999, 2000, 2001, 2002, 2003, 2004, 2005, 2006, 2007, 2008, 2009, 2010 ,2011, 2012, 2013, 2014, 2015, 2016</v>
          </cell>
          <cell r="I49" t="str">
            <v>1997, 1998, 1999, 2000, 2001, 2002, 2003, 2004, 2005, 2006, 2007, 2008, 2009, 2010 ,2011, 2012, 2013, 2014, 2015, 2016</v>
          </cell>
          <cell r="J49" t="str">
            <v>1998, 1999, 2000, 2001, 2002, 2003, 2004, 2005, 2006, 2007, 2008, 2009, 2010 ,2011, 2012, 2013, 2014, 2015, 2016, 2017</v>
          </cell>
          <cell r="K49">
            <v>10</v>
          </cell>
          <cell r="L49">
            <v>10</v>
          </cell>
          <cell r="M49">
            <v>10</v>
          </cell>
          <cell r="N49">
            <v>1</v>
          </cell>
          <cell r="O49">
            <v>1</v>
          </cell>
          <cell r="P49">
            <v>1</v>
          </cell>
          <cell r="Q49" t="str">
            <v>OECD/EU</v>
          </cell>
        </row>
        <row r="50">
          <cell r="C50" t="str">
            <v>DJI</v>
          </cell>
          <cell r="D50" t="str">
            <v>2002, 2012, 2013</v>
          </cell>
          <cell r="E50" t="str">
            <v>2002, 2012, 2013</v>
          </cell>
          <cell r="F50" t="str">
            <v xml:space="preserve">2002, 2012, 2013, 2017, </v>
          </cell>
          <cell r="G50" t="str">
            <v xml:space="preserve">2002, 2012, 2013, 2017, </v>
          </cell>
          <cell r="H50" t="str">
            <v>2002, 2012, 2013</v>
          </cell>
          <cell r="I50" t="str">
            <v>2002, 2012, 2013</v>
          </cell>
          <cell r="J50" t="str">
            <v xml:space="preserve">2002, 2012, 2013, 2017, </v>
          </cell>
          <cell r="K50">
            <v>2</v>
          </cell>
          <cell r="L50">
            <v>2</v>
          </cell>
          <cell r="M50">
            <v>3</v>
          </cell>
          <cell r="N50">
            <v>0.6</v>
          </cell>
          <cell r="O50">
            <v>0.6</v>
          </cell>
          <cell r="P50">
            <v>1</v>
          </cell>
          <cell r="Q50" t="str">
            <v>NA</v>
          </cell>
        </row>
        <row r="51">
          <cell r="C51" t="str">
            <v>DMA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2008</v>
          </cell>
          <cell r="I51">
            <v>2008</v>
          </cell>
          <cell r="J51">
            <v>2008</v>
          </cell>
          <cell r="K51">
            <v>0</v>
          </cell>
          <cell r="L51">
            <v>1</v>
          </cell>
          <cell r="M51">
            <v>1</v>
          </cell>
          <cell r="N51">
            <v>0</v>
          </cell>
          <cell r="O51">
            <v>0.3</v>
          </cell>
          <cell r="P51">
            <v>0.3</v>
          </cell>
          <cell r="Q51" t="str">
            <v>NA</v>
          </cell>
        </row>
        <row r="52">
          <cell r="C52" t="str">
            <v>DOM</v>
          </cell>
          <cell r="D52" t="str">
            <v>2000, 2001, 2002, 2003, 2004, 2005, 2006, 2007, 2008, 2009, 2010, 2011, 2012, 2013, 2014, 2015</v>
          </cell>
          <cell r="E52" t="str">
            <v xml:space="preserve">2000, 2001, 2002, 2003, 2004, 2005, 2006, 2007, 2008, 2009, 2010, 2011, 2012, 2013, 2014, 2015, 2016, </v>
          </cell>
          <cell r="F52" t="str">
            <v xml:space="preserve">2000, 2001, 2002, 2003, 2004, 2005, 2006, 2007, 2008, 2009, 2010, 2011, 2012, 2013, 2014, 2015, 2016, </v>
          </cell>
          <cell r="G52" t="str">
            <v xml:space="preserve">2000, 2001, 2002, 2003, 2004, 2005, 2006, 2007, 2008, 2009, 2010, 2011, 2012, 2013, 2014, 2015, 2016, </v>
          </cell>
          <cell r="H52" t="str">
            <v>2000, 2001, 2002, 2003, 2004, 2005, 2006, 2007, 2008, 2009, 2010, 2011, 2012, 2013, 2014, 2015</v>
          </cell>
          <cell r="I52" t="str">
            <v xml:space="preserve">2000, 2001, 2002, 2003, 2004, 2005, 2006, 2007, 2008, 2009, 2010, 2011, 2012, 2013, 2014, 2015, 2016, </v>
          </cell>
          <cell r="J52" t="str">
            <v xml:space="preserve">2000, 2001, 2002, 2003, 2004, 2005, 2006, 2007, 2008, 2009, 2010, 2011, 2012, 2013, 2014, 2015, 2016, </v>
          </cell>
          <cell r="K52">
            <v>10</v>
          </cell>
          <cell r="L52">
            <v>10</v>
          </cell>
          <cell r="M52">
            <v>9</v>
          </cell>
          <cell r="N52">
            <v>1</v>
          </cell>
          <cell r="O52">
            <v>1</v>
          </cell>
          <cell r="P52">
            <v>1</v>
          </cell>
          <cell r="Q52" t="str">
            <v>NA</v>
          </cell>
        </row>
        <row r="53">
          <cell r="C53" t="str">
            <v>ECU</v>
          </cell>
          <cell r="D53" t="str">
            <v>1998, 1999, 2000, 2003, 2004, 2005, 2006, 2007, 2008, 2009, 2010, 2011, 2012, 2013, 2014, 2015</v>
          </cell>
          <cell r="E53" t="str">
            <v>1998, 1999, 2000, 2003, 2004, 2005, 2006, 2007, 2008, 2009, 2010, 2011, 2012, 2013, 2014, 2015, 2016</v>
          </cell>
          <cell r="F53" t="str">
            <v xml:space="preserve">1998, 1999, 2000, 2003, 2004, 2005, 2006, 2007, 2008, 2009, 2010, 2011, 2012, 2013, 2014, 2015, 2016, 2017, </v>
          </cell>
          <cell r="G53" t="str">
            <v xml:space="preserve">1998, 1999, 2000, 2003, 2004, 2005, 2006, 2007, 2008, 2009, 2010, 2011, 2012, 2013, 2014, 2015, 2016, 2017, </v>
          </cell>
          <cell r="H53" t="str">
            <v>1998, 1999, 2000, 2003, 2004, 2005, 2006, 2007, 2008, 2009, 2010, 2011, 2012, 2013, 2014, 2015</v>
          </cell>
          <cell r="I53" t="str">
            <v>1998, 1999, 2000, 2003, 2004, 2005, 2006, 2007, 2008, 2009, 2010, 2011, 2012, 2013, 2014, 2015, 2016</v>
          </cell>
          <cell r="J53" t="str">
            <v xml:space="preserve">1998, 1999, 2000, 2003, 2004, 2005, 2006, 2007, 2008, 2009, 2010, 2011, 2012, 2013, 2014, 2015, 2016, 2017, </v>
          </cell>
          <cell r="K53">
            <v>10</v>
          </cell>
          <cell r="L53">
            <v>10</v>
          </cell>
          <cell r="M53">
            <v>10</v>
          </cell>
          <cell r="N53">
            <v>1</v>
          </cell>
          <cell r="O53">
            <v>1</v>
          </cell>
          <cell r="P53">
            <v>1</v>
          </cell>
          <cell r="Q53" t="str">
            <v>NA</v>
          </cell>
        </row>
        <row r="54">
          <cell r="C54" t="str">
            <v>EGY</v>
          </cell>
          <cell r="D54" t="str">
            <v xml:space="preserve">2005, 2009, 2011, 2013, </v>
          </cell>
          <cell r="E54" t="str">
            <v xml:space="preserve">2005, 2009, 2011, 2013, </v>
          </cell>
          <cell r="F54" t="str">
            <v xml:space="preserve">2005, 2009, 2011, 2013, </v>
          </cell>
          <cell r="G54" t="str">
            <v xml:space="preserve">2005, 2009, 2011, 2013, </v>
          </cell>
          <cell r="H54" t="str">
            <v xml:space="preserve">2005, 2009, 2011, 2013, </v>
          </cell>
          <cell r="I54" t="str">
            <v xml:space="preserve">2005, 2009, 2011, 2013, </v>
          </cell>
          <cell r="J54" t="str">
            <v xml:space="preserve">2005, 2009, 2011, 2013, </v>
          </cell>
          <cell r="K54">
            <v>3</v>
          </cell>
          <cell r="L54">
            <v>3</v>
          </cell>
          <cell r="M54">
            <v>3</v>
          </cell>
          <cell r="N54">
            <v>1</v>
          </cell>
          <cell r="O54">
            <v>1</v>
          </cell>
          <cell r="P54">
            <v>1</v>
          </cell>
          <cell r="Q54" t="str">
            <v>NA</v>
          </cell>
        </row>
        <row r="55">
          <cell r="C55" t="str">
            <v>SLV</v>
          </cell>
          <cell r="D55" t="str">
            <v>1998, 1999, 2000, 2001, 2002, 2003, 2004, 2005, 2006, 2007, 2008, 2009, 2010, 2011, 2012, 2013, 2014, 2015</v>
          </cell>
          <cell r="E55" t="str">
            <v>1998, 1999, 2000, 2001, 2002, 2003, 2004, 2005, 2006, 2007, 2008, 2009, 2010, 2011, 2012, 2013, 2014, 2015, 2016</v>
          </cell>
          <cell r="F55" t="str">
            <v xml:space="preserve">1998, 1999, 2000, 2001, 2002, 2003, 2004, 2005, 2006, 2007, 2008, 2009, 2010, 2011, 2012, 2013, 2014, 2015, 2016, 2017, </v>
          </cell>
          <cell r="G55" t="str">
            <v xml:space="preserve">1998, 1999, 2000, 2001, 2002, 2003, 2004, 2005, 2006, 2007, 2008, 2009, 2010, 2011, 2012, 2013, 2014, 2015, 2016, 2017, </v>
          </cell>
          <cell r="H55" t="str">
            <v>1998, 1999, 2000, 2001, 2002, 2003, 2004, 2005, 2006, 2007, 2008, 2009, 2010, 2011, 2012, 2013, 2014, 2015</v>
          </cell>
          <cell r="I55" t="str">
            <v>1998, 1999, 2000, 2001, 2002, 2003, 2004, 2005, 2006, 2007, 2008, 2009, 2010, 2011, 2012, 2013, 2014, 2015, 2016</v>
          </cell>
          <cell r="J55" t="str">
            <v xml:space="preserve">1998, 1999, 2000, 2001, 2002, 2003, 2004, 2005, 2006, 2007, 2008, 2009, 2010, 2011, 2012, 2013, 2014, 2015, 2016, 2017, </v>
          </cell>
          <cell r="K55">
            <v>10</v>
          </cell>
          <cell r="L55">
            <v>10</v>
          </cell>
          <cell r="M55">
            <v>10</v>
          </cell>
          <cell r="N55">
            <v>1</v>
          </cell>
          <cell r="O55">
            <v>1</v>
          </cell>
          <cell r="P55">
            <v>1</v>
          </cell>
          <cell r="Q55" t="str">
            <v>NA</v>
          </cell>
        </row>
        <row r="56">
          <cell r="C56" t="str">
            <v>GNQ</v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NA</v>
          </cell>
        </row>
        <row r="57">
          <cell r="C57" t="str">
            <v>ERI</v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1996, 1997, 1998, 1999, 2000, 2001, 2002, 2003, 2004, 2005, 2006, 2007, 2008, 2009, 2010 ,2011, 2012, 2013, 2014, 2015, 2016</v>
          </cell>
          <cell r="E58" t="str">
            <v>1997, 1998, 1999, 2000, 2001, 2002, 2003, 2004, 2005, 2006, 2007, 2008, 2009, 2010 ,2011, 2012, 2013, 2014, 2015, 2016</v>
          </cell>
          <cell r="F58" t="str">
            <v>1998, 1999, 2000, 2001, 2002, 2003, 2004, 2005, 2006, 2007, 2008, 2009, 2010 ,2011, 2012, 2013, 2014, 2015, 2016, 2017</v>
          </cell>
          <cell r="G58" t="str">
            <v>1998, 1999, 2000, 2001, 2002, 2003, 2004, 2005, 2006, 2007, 2008, 2009, 2010 ,2011, 2012, 2013, 2014, 2015, 2016, 2017</v>
          </cell>
          <cell r="H58" t="str">
            <v>1996, 1997, 1998, 1999, 2000, 2001, 2002, 2003, 2004, 2005, 2006, 2007, 2008, 2009, 2010 ,2011, 2012, 2013, 2014, 2015, 2016</v>
          </cell>
          <cell r="I58" t="str">
            <v>1997, 1998, 1999, 2000, 2001, 2002, 2003, 2004, 2005, 2006, 2007, 2008, 2009, 2010 ,2011, 2012, 2013, 2014, 2015, 2016</v>
          </cell>
          <cell r="J58" t="str">
            <v>1998, 1999, 2000, 2001, 2002, 2003, 2004, 2005, 2006, 2007, 2008, 2009, 2010 ,2011, 2012, 2013, 2014, 2015, 2016, 2017</v>
          </cell>
          <cell r="K58">
            <v>10</v>
          </cell>
          <cell r="L58">
            <v>10</v>
          </cell>
          <cell r="M58">
            <v>10</v>
          </cell>
          <cell r="N58">
            <v>1</v>
          </cell>
          <cell r="O58">
            <v>1</v>
          </cell>
          <cell r="P58">
            <v>1</v>
          </cell>
          <cell r="Q58" t="str">
            <v>OECD/EU</v>
          </cell>
        </row>
        <row r="59">
          <cell r="C59" t="str">
            <v>SWZ</v>
          </cell>
          <cell r="D59" t="str">
            <v xml:space="preserve">2000, 2009, </v>
          </cell>
          <cell r="E59" t="str">
            <v xml:space="preserve">2000, 2009, </v>
          </cell>
          <cell r="F59" t="str">
            <v xml:space="preserve">2000, 2009, </v>
          </cell>
          <cell r="G59" t="str">
            <v xml:space="preserve">2000, 2009, </v>
          </cell>
          <cell r="H59" t="str">
            <v xml:space="preserve">2000, 2009, </v>
          </cell>
          <cell r="I59" t="str">
            <v xml:space="preserve">2000, 2009, </v>
          </cell>
          <cell r="J59" t="str">
            <v xml:space="preserve">2000, 2009, </v>
          </cell>
          <cell r="K59">
            <v>1</v>
          </cell>
          <cell r="L59">
            <v>1</v>
          </cell>
          <cell r="M59">
            <v>1</v>
          </cell>
          <cell r="N59">
            <v>0.3</v>
          </cell>
          <cell r="O59">
            <v>0.3</v>
          </cell>
          <cell r="P59">
            <v>0.3</v>
          </cell>
          <cell r="Q59" t="str">
            <v>NA</v>
          </cell>
        </row>
        <row r="60">
          <cell r="C60" t="str">
            <v>ETH</v>
          </cell>
          <cell r="D60" t="str">
            <v xml:space="preserve">1999, 2004, 2010, 2011, 2015, </v>
          </cell>
          <cell r="E60" t="str">
            <v xml:space="preserve">1999, 2004, 2010, 2011, 2015, </v>
          </cell>
          <cell r="F60" t="str">
            <v xml:space="preserve">1999, 2004, 2010, 2011, 2015, </v>
          </cell>
          <cell r="G60" t="str">
            <v xml:space="preserve">1999, 2004, 2010, 2011, 2015, </v>
          </cell>
          <cell r="H60" t="str">
            <v xml:space="preserve">1999, 2004, 2010, 2011, 2015, </v>
          </cell>
          <cell r="I60" t="str">
            <v xml:space="preserve">1999, 2004, 2010, 2011, 2015, </v>
          </cell>
          <cell r="J60" t="str">
            <v xml:space="preserve">1999, 2004, 2010, 2011, 2015, </v>
          </cell>
          <cell r="K60">
            <v>3</v>
          </cell>
          <cell r="L60">
            <v>3</v>
          </cell>
          <cell r="M60">
            <v>3</v>
          </cell>
          <cell r="N60">
            <v>1</v>
          </cell>
          <cell r="O60">
            <v>1</v>
          </cell>
          <cell r="P60">
            <v>1</v>
          </cell>
          <cell r="Q60" t="str">
            <v>NA</v>
          </cell>
        </row>
        <row r="61">
          <cell r="C61" t="str">
            <v>FJI</v>
          </cell>
          <cell r="D61" t="str">
            <v xml:space="preserve">2002, 2004, 2008, 2009, 2013, </v>
          </cell>
          <cell r="E61" t="str">
            <v xml:space="preserve">2002, 2004, 2008, 2009, 2013, </v>
          </cell>
          <cell r="F61" t="str">
            <v xml:space="preserve">2002, 2004, 2008, 2009, 2013, </v>
          </cell>
          <cell r="G61" t="str">
            <v xml:space="preserve">2002, 2004, 2008, 2009, 2013, </v>
          </cell>
          <cell r="H61" t="str">
            <v xml:space="preserve">2002, 2004, 2008, 2009, 2013, </v>
          </cell>
          <cell r="I61" t="str">
            <v xml:space="preserve">2002, 2004, 2008, 2009, 2013, </v>
          </cell>
          <cell r="J61" t="str">
            <v xml:space="preserve">2002, 2004, 2008, 2009, 2013, </v>
          </cell>
          <cell r="K61">
            <v>3</v>
          </cell>
          <cell r="L61">
            <v>3</v>
          </cell>
          <cell r="M61">
            <v>3</v>
          </cell>
          <cell r="N61">
            <v>1</v>
          </cell>
          <cell r="O61">
            <v>1</v>
          </cell>
          <cell r="P61">
            <v>1</v>
          </cell>
          <cell r="Q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1996, 1997, 1998, 1999, 2000, 2001, 2002, 2003, 2004, 2005, 2006, 2007, 2008, 2009, 2010 ,2011, 2012, 2013, 2014, 2015, 2016</v>
          </cell>
          <cell r="E62" t="str">
            <v>1997, 1998, 1999, 2000, 2001, 2002, 2003, 2004, 2005, 2006, 2007, 2008, 2009, 2010 ,2011, 2012, 2013, 2014, 2015, 2016</v>
          </cell>
          <cell r="F62" t="str">
            <v>1998, 1999, 2000, 2001, 2002, 2003, 2004, 2005, 2006, 2007, 2008, 2009, 2010 ,2011, 2012, 2013, 2014, 2015, 2016, 2017</v>
          </cell>
          <cell r="G62" t="str">
            <v>1998, 1999, 2000, 2001, 2002, 2003, 2004, 2005, 2006, 2007, 2008, 2009, 2010 ,2011, 2012, 2013, 2014, 2015, 2016, 2017</v>
          </cell>
          <cell r="H62" t="str">
            <v>1996, 1997, 1998, 1999, 2000, 2001, 2002, 2003, 2004, 2005, 2006, 2007, 2008, 2009, 2010 ,2011, 2012, 2013, 2014, 2015, 2016</v>
          </cell>
          <cell r="I62" t="str">
            <v>1997, 1998, 1999, 2000, 2001, 2002, 2003, 2004, 2005, 2006, 2007, 2008, 2009, 2010 ,2011, 2012, 2013, 2014, 2015, 2016</v>
          </cell>
          <cell r="J62" t="str">
            <v>1998, 1999, 2000, 2001, 2002, 2003, 2004, 2005, 2006, 2007, 2008, 2009, 2010 ,2011, 2012, 2013, 2014, 2015, 2016, 2017</v>
          </cell>
          <cell r="K62">
            <v>10</v>
          </cell>
          <cell r="L62">
            <v>10</v>
          </cell>
          <cell r="M62">
            <v>10</v>
          </cell>
          <cell r="N62">
            <v>1</v>
          </cell>
          <cell r="O62">
            <v>1</v>
          </cell>
          <cell r="P62">
            <v>1</v>
          </cell>
          <cell r="Q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1996, 1997, 1998, 1999, 2000, 2001, 2002, 2003, 2004, 2005, 2006, 2007, 2008, 2009, 2010 ,2011, 2012, 2013, 2014, 2015, 2016</v>
          </cell>
          <cell r="E63" t="str">
            <v>1997, 1998, 1999, 2000, 2001, 2002, 2003, 2004, 2005, 2006, 2007, 2008, 2009, 2010 ,2011, 2012, 2013, 2014, 2015, 2016</v>
          </cell>
          <cell r="F63" t="str">
            <v>1998, 1999, 2000, 2001, 2002, 2003, 2004, 2005, 2006, 2007, 2008, 2009, 2010 ,2011, 2012, 2013, 2014, 2015, 2016, 2017</v>
          </cell>
          <cell r="G63" t="str">
            <v>1998, 1999, 2000, 2001, 2002, 2003, 2004, 2005, 2006, 2007, 2008, 2009, 2010 ,2011, 2012, 2013, 2014, 2015, 2016, 2017</v>
          </cell>
          <cell r="H63" t="str">
            <v>1996, 1997, 1998, 1999, 2000, 2001, 2002, 2003, 2004, 2005, 2006, 2007, 2008, 2009, 2010 ,2011, 2012, 2013, 2014, 2015, 2016</v>
          </cell>
          <cell r="I63" t="str">
            <v>1997, 1998, 1999, 2000, 2001, 2002, 2003, 2004, 2005, 2006, 2007, 2008, 2009, 2010 ,2011, 2012, 2013, 2014, 2015, 2016</v>
          </cell>
          <cell r="J63" t="str">
            <v>1998, 1999, 2000, 2001, 2002, 2003, 2004, 2005, 2006, 2007, 2008, 2009, 2010 ,2011, 2012, 2013, 2014, 2015, 2016, 2017</v>
          </cell>
          <cell r="K63">
            <v>10</v>
          </cell>
          <cell r="L63">
            <v>10</v>
          </cell>
          <cell r="M63">
            <v>10</v>
          </cell>
          <cell r="N63">
            <v>1</v>
          </cell>
          <cell r="O63">
            <v>1</v>
          </cell>
          <cell r="P63">
            <v>1</v>
          </cell>
          <cell r="Q63" t="str">
            <v>OECD/EU</v>
          </cell>
        </row>
        <row r="64">
          <cell r="C64" t="str">
            <v>GAB</v>
          </cell>
          <cell r="D64">
            <v>2005</v>
          </cell>
          <cell r="E64">
            <v>2005</v>
          </cell>
          <cell r="F64" t="str">
            <v xml:space="preserve">2005, 2017, </v>
          </cell>
          <cell r="G64" t="str">
            <v xml:space="preserve">2005, 2017, </v>
          </cell>
          <cell r="H64">
            <v>2005</v>
          </cell>
          <cell r="I64">
            <v>2005</v>
          </cell>
          <cell r="J64" t="str">
            <v xml:space="preserve">2005, 2017, 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0.3</v>
          </cell>
          <cell r="Q64" t="str">
            <v>NA</v>
          </cell>
        </row>
        <row r="65">
          <cell r="C65" t="str">
            <v>GMB</v>
          </cell>
          <cell r="D65" t="str">
            <v>1998, 2003, 2004, 2010, 2011, 2015</v>
          </cell>
          <cell r="E65" t="str">
            <v xml:space="preserve">1998, 2003, 2004, 2010, 2011, 2015, 2016, </v>
          </cell>
          <cell r="F65" t="str">
            <v xml:space="preserve">1998, 2003, 2004, 2010, 2011, 2015, 2016, </v>
          </cell>
          <cell r="G65" t="str">
            <v xml:space="preserve">1998, 2003, 2004, 2010, 2011, 2015, 2016, </v>
          </cell>
          <cell r="H65" t="str">
            <v>1998, 2003, 2004, 2010, 2011, 2015</v>
          </cell>
          <cell r="I65" t="str">
            <v xml:space="preserve">1998, 2003, 2004, 2010, 2011, 2015, 2016, </v>
          </cell>
          <cell r="J65" t="str">
            <v xml:space="preserve">1998, 2003, 2004, 2010, 2011, 2015, 2016, </v>
          </cell>
          <cell r="K65">
            <v>3</v>
          </cell>
          <cell r="L65">
            <v>4</v>
          </cell>
          <cell r="M65">
            <v>4</v>
          </cell>
          <cell r="N65">
            <v>1</v>
          </cell>
          <cell r="O65">
            <v>1</v>
          </cell>
          <cell r="P65">
            <v>1</v>
          </cell>
          <cell r="Q65" t="str">
            <v>NA</v>
          </cell>
        </row>
        <row r="66">
          <cell r="C66" t="str">
            <v>GEO</v>
          </cell>
          <cell r="D66" t="str">
            <v>1998, 1999, 2000, 2001, 2002, 2003, 2004, 2005, 2006, 2007, 2008, 2009, 2010, 2011, 2012, 2013, 2014, 2015</v>
          </cell>
          <cell r="E66" t="str">
            <v>1998, 1999, 2000, 2001, 2002, 2003, 2004, 2005, 2006, 2007, 2008, 2009, 2010, 2011, 2012, 2013, 2014, 2015, 2016</v>
          </cell>
          <cell r="F66" t="str">
            <v xml:space="preserve">1998, 1999, 2000, 2001, 2002, 2003, 2004, 2005, 2006, 2007, 2008, 2009, 2010, 2011, 2012, 2013, 2014, 2015, 2016, 2017, </v>
          </cell>
          <cell r="G66" t="str">
            <v xml:space="preserve">1998, 1999, 2000, 2001, 2002, 2003, 2004, 2005, 2006, 2007, 2008, 2009, 2010, 2011, 2012, 2013, 2014, 2015, 2016, 2017, </v>
          </cell>
          <cell r="H66" t="str">
            <v>1998, 1999, 2000, 2001, 2002, 2003, 2004, 2005, 2006, 2007, 2008, 2009, 2010, 2011, 2012, 2013, 2014, 2015</v>
          </cell>
          <cell r="I66" t="str">
            <v>1998, 1999, 2000, 2001, 2002, 2003, 2004, 2005, 2006, 2007, 2008, 2009, 2010, 2011, 2012, 2013, 2014, 2015, 2016</v>
          </cell>
          <cell r="J66" t="str">
            <v xml:space="preserve">1998, 1999, 2000, 2001, 2002, 2003, 2004, 2005, 2006, 2007, 2008, 2009, 2010, 2011, 2012, 2013, 2014, 2015, 2016, 2017, </v>
          </cell>
          <cell r="K66">
            <v>10</v>
          </cell>
          <cell r="L66">
            <v>10</v>
          </cell>
          <cell r="M66">
            <v>10</v>
          </cell>
          <cell r="N66">
            <v>1</v>
          </cell>
          <cell r="O66">
            <v>1</v>
          </cell>
          <cell r="P66">
            <v>1</v>
          </cell>
          <cell r="Q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1996, 1997, 1998, 1999, 2000, 2001, 2002, 2003, 2004, 2005, 2006, 2007, 2008, 2009, 2010 ,2011, 2012, 2013, 2014, 2015, 2016</v>
          </cell>
          <cell r="E67" t="str">
            <v>1997, 1998, 1999, 2000, 2001, 2002, 2003, 2004, 2005, 2006, 2007, 2008, 2009, 2010 ,2011, 2012, 2013, 2014, 2015, 2016</v>
          </cell>
          <cell r="F67" t="str">
            <v>1998, 1999, 2000, 2001, 2002, 2003, 2004, 2005, 2006, 2007, 2008, 2009, 2010 ,2011, 2012, 2013, 2014, 2015, 2016, 2017</v>
          </cell>
          <cell r="G67" t="str">
            <v>1998, 1999, 2000, 2001, 2002, 2003, 2004, 2005, 2006, 2007, 2008, 2009, 2010 ,2011, 2012, 2013, 2014, 2015, 2016, 2017</v>
          </cell>
          <cell r="H67" t="str">
            <v>1996, 1997, 1998, 1999, 2000, 2001, 2002, 2003, 2004, 2005, 2006, 2007, 2008, 2009, 2010 ,2011, 2012, 2013, 2014, 2015, 2016</v>
          </cell>
          <cell r="I67" t="str">
            <v>1997, 1998, 1999, 2000, 2001, 2002, 2003, 2004, 2005, 2006, 2007, 2008, 2009, 2010 ,2011, 2012, 2013, 2014, 2015, 2016</v>
          </cell>
          <cell r="J67" t="str">
            <v>1998, 1999, 2000, 2001, 2002, 2003, 2004, 2005, 2006, 2007, 2008, 2009, 2010 ,2011, 2012, 2013, 2014, 2015, 2016, 2017</v>
          </cell>
          <cell r="K67">
            <v>10</v>
          </cell>
          <cell r="L67">
            <v>10</v>
          </cell>
          <cell r="M67">
            <v>10</v>
          </cell>
          <cell r="N67">
            <v>1</v>
          </cell>
          <cell r="O67">
            <v>1</v>
          </cell>
          <cell r="P67">
            <v>1</v>
          </cell>
          <cell r="Q67" t="str">
            <v>OECD/EU</v>
          </cell>
        </row>
        <row r="68">
          <cell r="C68" t="str">
            <v>GHA</v>
          </cell>
          <cell r="D68" t="str">
            <v>1998, 1999, 2005, 2006, 2012, 2013</v>
          </cell>
          <cell r="E68" t="str">
            <v>1998, 1999, 2005, 2006, 2012, 2013, 2016</v>
          </cell>
          <cell r="F68" t="str">
            <v xml:space="preserve">1998, 1999, 2005, 2006, 2012, 2013, 2016, 2017, </v>
          </cell>
          <cell r="G68" t="str">
            <v xml:space="preserve">1998, 1999, 2005, 2006, 2012, 2013, 2016, 2017, </v>
          </cell>
          <cell r="H68" t="str">
            <v>1998, 1999, 2005, 2006, 2012, 2013</v>
          </cell>
          <cell r="I68" t="str">
            <v>1998, 1999, 2005, 2006, 2012, 2013, 2016</v>
          </cell>
          <cell r="J68" t="str">
            <v xml:space="preserve">1998, 1999, 2005, 2006, 2012, 2013, 2016, 2017, </v>
          </cell>
          <cell r="K68">
            <v>3</v>
          </cell>
          <cell r="L68">
            <v>3</v>
          </cell>
          <cell r="M68">
            <v>4</v>
          </cell>
          <cell r="N68">
            <v>1</v>
          </cell>
          <cell r="O68">
            <v>1</v>
          </cell>
          <cell r="P68">
            <v>1</v>
          </cell>
          <cell r="Q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1996, 1997, 1998, 1999, 2000, 2001, 2002, 2003, 2004, 2005, 2006, 2007, 2008, 2009, 2010 ,2011, 2012, 2013, 2014, 2015, 2016</v>
          </cell>
          <cell r="E69" t="str">
            <v>1997, 1998, 1999, 2000, 2001, 2002, 2003, 2004, 2005, 2006, 2007, 2008, 2009, 2010 ,2011, 2012, 2013, 2014, 2015, 2016</v>
          </cell>
          <cell r="F69" t="str">
            <v>1998, 1999, 2000, 2001, 2002, 2003, 2004, 2005, 2006, 2007, 2008, 2009, 2010 ,2011, 2012, 2013, 2014, 2015, 2016, 2017</v>
          </cell>
          <cell r="G69" t="str">
            <v>1998, 1999, 2000, 2001, 2002, 2003, 2004, 2005, 2006, 2007, 2008, 2009, 2010 ,2011, 2012, 2013, 2014, 2015, 2016, 2017</v>
          </cell>
          <cell r="H69" t="str">
            <v>1996, 1997, 1998, 1999, 2000, 2001, 2002, 2003, 2004, 2005, 2006, 2007, 2008, 2009, 2010 ,2011, 2012, 2013, 2014, 2015, 2016</v>
          </cell>
          <cell r="I69" t="str">
            <v>1997, 1998, 1999, 2000, 2001, 2002, 2003, 2004, 2005, 2006, 2007, 2008, 2009, 2010 ,2011, 2012, 2013, 2014, 2015, 2016</v>
          </cell>
          <cell r="J69" t="str">
            <v>1998, 1999, 2000, 2001, 2002, 2003, 2004, 2005, 2006, 2007, 2008, 2009, 2010 ,2011, 2012, 2013, 2014, 2015, 2016, 2017</v>
          </cell>
          <cell r="K69">
            <v>10</v>
          </cell>
          <cell r="L69">
            <v>10</v>
          </cell>
          <cell r="M69">
            <v>10</v>
          </cell>
          <cell r="N69">
            <v>1</v>
          </cell>
          <cell r="O69">
            <v>1</v>
          </cell>
          <cell r="P69">
            <v>1</v>
          </cell>
          <cell r="Q69" t="str">
            <v>OECD/EU</v>
          </cell>
        </row>
        <row r="70">
          <cell r="C70" t="str">
            <v>GRD</v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NA</v>
          </cell>
        </row>
        <row r="71">
          <cell r="C71" t="str">
            <v>GTM</v>
          </cell>
          <cell r="D71" t="str">
            <v xml:space="preserve">1998, 2000, 2006, 2014, </v>
          </cell>
          <cell r="E71" t="str">
            <v xml:space="preserve">1998, 2000, 2006, 2014, </v>
          </cell>
          <cell r="F71" t="str">
            <v xml:space="preserve">1998, 2000, 2006, 2014, </v>
          </cell>
          <cell r="G71" t="str">
            <v xml:space="preserve">1998, 2000, 2006, 2014, </v>
          </cell>
          <cell r="H71" t="str">
            <v xml:space="preserve">1998, 2000, 2006, 2014, </v>
          </cell>
          <cell r="I71" t="str">
            <v xml:space="preserve">1998, 2000, 2006, 2014, </v>
          </cell>
          <cell r="J71" t="str">
            <v xml:space="preserve">1998, 2000, 2006, 2014, </v>
          </cell>
          <cell r="K71">
            <v>2</v>
          </cell>
          <cell r="L71">
            <v>1</v>
          </cell>
          <cell r="M71">
            <v>1</v>
          </cell>
          <cell r="N71">
            <v>0.6</v>
          </cell>
          <cell r="O71">
            <v>0.3</v>
          </cell>
          <cell r="P71">
            <v>0.3</v>
          </cell>
          <cell r="Q71" t="str">
            <v>NA</v>
          </cell>
        </row>
        <row r="72">
          <cell r="C72" t="str">
            <v>GIN</v>
          </cell>
          <cell r="D72" t="str">
            <v xml:space="preserve">2002, 2007, 2012, </v>
          </cell>
          <cell r="E72" t="str">
            <v xml:space="preserve">2002, 2007, 2012, </v>
          </cell>
          <cell r="F72" t="str">
            <v xml:space="preserve">2002, 2007, 2012, </v>
          </cell>
          <cell r="G72" t="str">
            <v xml:space="preserve">2002, 2007, 2012, </v>
          </cell>
          <cell r="H72" t="str">
            <v xml:space="preserve">2002, 2007, 2012, </v>
          </cell>
          <cell r="I72" t="str">
            <v xml:space="preserve">2002, 2007, 2012, </v>
          </cell>
          <cell r="J72" t="str">
            <v xml:space="preserve">2002, 2007, 2012, </v>
          </cell>
          <cell r="K72">
            <v>2</v>
          </cell>
          <cell r="L72">
            <v>2</v>
          </cell>
          <cell r="M72">
            <v>1</v>
          </cell>
          <cell r="N72">
            <v>0.6</v>
          </cell>
          <cell r="O72">
            <v>0.6</v>
          </cell>
          <cell r="P72">
            <v>0.3</v>
          </cell>
          <cell r="Q72" t="str">
            <v>NA</v>
          </cell>
        </row>
        <row r="73">
          <cell r="C73" t="str">
            <v>GNB</v>
          </cell>
          <cell r="D73" t="str">
            <v xml:space="preserve">2002, 2010, </v>
          </cell>
          <cell r="E73" t="str">
            <v xml:space="preserve">2002, 2010, </v>
          </cell>
          <cell r="F73" t="str">
            <v xml:space="preserve">2002, 2010, </v>
          </cell>
          <cell r="G73" t="str">
            <v xml:space="preserve">2002, 2010, </v>
          </cell>
          <cell r="H73" t="str">
            <v xml:space="preserve">2002, 2010, </v>
          </cell>
          <cell r="I73" t="str">
            <v xml:space="preserve">2002, 2010, </v>
          </cell>
          <cell r="J73" t="str">
            <v xml:space="preserve">2002, 2010, </v>
          </cell>
          <cell r="K73">
            <v>1</v>
          </cell>
          <cell r="L73">
            <v>1</v>
          </cell>
          <cell r="M73">
            <v>1</v>
          </cell>
          <cell r="N73">
            <v>0.3</v>
          </cell>
          <cell r="O73">
            <v>0.3</v>
          </cell>
          <cell r="P73">
            <v>0.3</v>
          </cell>
          <cell r="Q73" t="str">
            <v>NA</v>
          </cell>
        </row>
        <row r="74">
          <cell r="C74" t="str">
            <v>GUY</v>
          </cell>
          <cell r="D74" t="str">
            <v xml:space="preserve">1998, </v>
          </cell>
          <cell r="E74" t="str">
            <v xml:space="preserve">1998, </v>
          </cell>
          <cell r="F74" t="str">
            <v xml:space="preserve">1998, </v>
          </cell>
          <cell r="G74" t="str">
            <v xml:space="preserve">1998, </v>
          </cell>
          <cell r="H74" t="str">
            <v xml:space="preserve">1998, </v>
          </cell>
          <cell r="I74" t="str">
            <v xml:space="preserve">1998, </v>
          </cell>
          <cell r="J74" t="str">
            <v xml:space="preserve">1998, 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NA</v>
          </cell>
        </row>
        <row r="75">
          <cell r="C75" t="str">
            <v>HTI</v>
          </cell>
          <cell r="D75" t="str">
            <v xml:space="preserve">2001, 2012, 2013, </v>
          </cell>
          <cell r="E75" t="str">
            <v xml:space="preserve">2001, 2012, 2013, </v>
          </cell>
          <cell r="F75" t="str">
            <v xml:space="preserve">2001, 2012, 2013, </v>
          </cell>
          <cell r="G75" t="str">
            <v xml:space="preserve">2001, 2012, 2013, </v>
          </cell>
          <cell r="H75" t="str">
            <v xml:space="preserve">2001, 2012, 2013, </v>
          </cell>
          <cell r="I75" t="str">
            <v xml:space="preserve">2001, 2012, 2013, </v>
          </cell>
          <cell r="J75" t="str">
            <v xml:space="preserve">2001, 2012, 2013, </v>
          </cell>
          <cell r="K75">
            <v>2</v>
          </cell>
          <cell r="L75">
            <v>2</v>
          </cell>
          <cell r="M75">
            <v>2</v>
          </cell>
          <cell r="N75">
            <v>0.6</v>
          </cell>
          <cell r="O75">
            <v>0.6</v>
          </cell>
          <cell r="P75">
            <v>0.6</v>
          </cell>
          <cell r="Q75" t="str">
            <v>NA</v>
          </cell>
        </row>
        <row r="76">
          <cell r="C76" t="str">
            <v>HND</v>
          </cell>
          <cell r="D76" t="str">
            <v>1998, 1999, 2001, 2002, 2003, 2004, 2005, 2006, 2007, 2008, 2009, 2010, 2011, 2012, 2013, 2014, 2015</v>
          </cell>
          <cell r="E76" t="str">
            <v>1998, 1999, 2001, 2002, 2003, 2004, 2005, 2006, 2007, 2008, 2009, 2010, 2011, 2012, 2013, 2014, 2015, 2016</v>
          </cell>
          <cell r="F76" t="str">
            <v xml:space="preserve">1998, 1999, 2001, 2002, 2003, 2004, 2005, 2006, 2007, 2008, 2009, 2010, 2011, 2012, 2013, 2014, 2015, 2016, 2017, </v>
          </cell>
          <cell r="G76" t="str">
            <v xml:space="preserve">1998, 1999, 2001, 2002, 2003, 2004, 2005, 2006, 2007, 2008, 2009, 2010, 2011, 2012, 2013, 2014, 2015, 2016, 2017, </v>
          </cell>
          <cell r="H76" t="str">
            <v>1998, 1999, 2001, 2002, 2003, 2004, 2005, 2006, 2007, 2008, 2009, 2010, 2011, 2012, 2013, 2014, 2015</v>
          </cell>
          <cell r="I76" t="str">
            <v>1998, 1999, 2001, 2002, 2003, 2004, 2005, 2006, 2007, 2008, 2009, 2010, 2011, 2012, 2013, 2014, 2015, 2016</v>
          </cell>
          <cell r="J76" t="str">
            <v xml:space="preserve">1998, 1999, 2001, 2002, 2003, 2004, 2005, 2006, 2007, 2008, 2009, 2010, 2011, 2012, 2013, 2014, 2015, 2016, 2017, </v>
          </cell>
          <cell r="K76">
            <v>10</v>
          </cell>
          <cell r="L76">
            <v>10</v>
          </cell>
          <cell r="M76">
            <v>10</v>
          </cell>
          <cell r="N76">
            <v>1</v>
          </cell>
          <cell r="O76">
            <v>1</v>
          </cell>
          <cell r="P76">
            <v>1</v>
          </cell>
          <cell r="Q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1996, 1997, 1998, 1999, 2000, 2001, 2002, 2003, 2004, 2005, 2006, 2007, 2008, 2009, 2010 ,2011, 2012, 2013, 2014, 2015, 2016</v>
          </cell>
          <cell r="E77" t="str">
            <v>1997, 1998, 1999, 2000, 2001, 2002, 2003, 2004, 2005, 2006, 2007, 2008, 2009, 2010 ,2011, 2012, 2013, 2014, 2015, 2016</v>
          </cell>
          <cell r="F77" t="str">
            <v>1998, 1999, 2000, 2001, 2002, 2003, 2004, 2005, 2006, 2007, 2008, 2009, 2010 ,2011, 2012, 2013, 2014, 2015, 2016, 2017</v>
          </cell>
          <cell r="G77" t="str">
            <v>1998, 1999, 2000, 2001, 2002, 2003, 2004, 2005, 2006, 2007, 2008, 2009, 2010 ,2011, 2012, 2013, 2014, 2015, 2016, 2017</v>
          </cell>
          <cell r="H77" t="str">
            <v>1996, 1997, 1998, 1999, 2000, 2001, 2002, 2003, 2004, 2005, 2006, 2007, 2008, 2009, 2010 ,2011, 2012, 2013, 2014, 2015, 2016</v>
          </cell>
          <cell r="I77" t="str">
            <v>1997, 1998, 1999, 2000, 2001, 2002, 2003, 2004, 2005, 2006, 2007, 2008, 2009, 2010 ,2011, 2012, 2013, 2014, 2015, 2016</v>
          </cell>
          <cell r="J77" t="str">
            <v>1998, 1999, 2000, 2001, 2002, 2003, 2004, 2005, 2006, 2007, 2008, 2009, 2010 ,2011, 2012, 2013, 2014, 2015, 2016, 2017</v>
          </cell>
          <cell r="K77">
            <v>10</v>
          </cell>
          <cell r="L77">
            <v>10</v>
          </cell>
          <cell r="M77">
            <v>10</v>
          </cell>
          <cell r="N77">
            <v>1</v>
          </cell>
          <cell r="O77">
            <v>1</v>
          </cell>
          <cell r="P77">
            <v>1</v>
          </cell>
          <cell r="Q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1996, 1997, 1998, 1999, 2000, 2001, 2002, 2003, 2004, 2005, 2006, 2007, 2008, 2009, 2010 ,2011, 2012, 2013, 2014, 2015, 2016</v>
          </cell>
          <cell r="E78" t="str">
            <v>1997, 1998, 1999, 2000, 2001, 2002, 2003, 2004, 2005, 2006, 2007, 2008, 2009, 2010 ,2011, 2012, 2013, 2014, 2015, 2016</v>
          </cell>
          <cell r="F78" t="str">
            <v>1998, 1999, 2000, 2001, 2002, 2003, 2004, 2005, 2006, 2007, 2008, 2009, 2010 ,2011, 2012, 2013, 2014, 2015, 2016, 2017</v>
          </cell>
          <cell r="G78" t="str">
            <v>1998, 1999, 2000, 2001, 2002, 2003, 2004, 2005, 2006, 2007, 2008, 2009, 2010 ,2011, 2012, 2013, 2014, 2015, 2016, 2017</v>
          </cell>
          <cell r="H78" t="str">
            <v>1996, 1997, 1998, 1999, 2000, 2001, 2002, 2003, 2004, 2005, 2006, 2007, 2008, 2009, 2010 ,2011, 2012, 2013, 2014, 2015, 2016</v>
          </cell>
          <cell r="I78" t="str">
            <v>1997, 1998, 1999, 2000, 2001, 2002, 2003, 2004, 2005, 2006, 2007, 2008, 2009, 2010 ,2011, 2012, 2013, 2014, 2015, 2016</v>
          </cell>
          <cell r="J78" t="str">
            <v>1998, 1999, 2000, 2001, 2002, 2003, 2004, 2005, 2006, 2007, 2008, 2009, 2010 ,2011, 2012, 2013, 2014, 2015, 2016, 2017</v>
          </cell>
          <cell r="K78">
            <v>10</v>
          </cell>
          <cell r="L78">
            <v>10</v>
          </cell>
          <cell r="M78">
            <v>10</v>
          </cell>
          <cell r="N78">
            <v>1</v>
          </cell>
          <cell r="O78">
            <v>1</v>
          </cell>
          <cell r="P78">
            <v>1</v>
          </cell>
          <cell r="Q78" t="str">
            <v>OECD/EU</v>
          </cell>
        </row>
        <row r="79">
          <cell r="C79" t="str">
            <v>IND</v>
          </cell>
          <cell r="D79" t="str">
            <v xml:space="preserve">2004, 2006, 2007, 2009, 2011, 2015, </v>
          </cell>
          <cell r="E79" t="str">
            <v xml:space="preserve">2004, 2006, 2007, 2009, 2011, 2015, </v>
          </cell>
          <cell r="F79" t="str">
            <v xml:space="preserve">2004, 2006, 2007, 2009, 2011, 2015, </v>
          </cell>
          <cell r="G79" t="str">
            <v xml:space="preserve">2004, 2006, 2007, 2009, 2011, 2015, </v>
          </cell>
          <cell r="H79" t="str">
            <v xml:space="preserve">2004, 2006, 2007, 2009, 2011, 2015, </v>
          </cell>
          <cell r="I79" t="str">
            <v xml:space="preserve">2004, 2006, 2007, 2009, 2011, 2015, </v>
          </cell>
          <cell r="J79" t="str">
            <v xml:space="preserve">2004, 2006, 2007, 2009, 2011, 2015, </v>
          </cell>
          <cell r="K79">
            <v>5</v>
          </cell>
          <cell r="L79">
            <v>4</v>
          </cell>
          <cell r="M79">
            <v>3</v>
          </cell>
          <cell r="N79">
            <v>1</v>
          </cell>
          <cell r="O79">
            <v>1</v>
          </cell>
          <cell r="P79">
            <v>1</v>
          </cell>
          <cell r="Q79" t="str">
            <v>NA</v>
          </cell>
        </row>
        <row r="80">
          <cell r="C80" t="str">
            <v>IDN</v>
          </cell>
          <cell r="D80" t="str">
            <v>1998, 1999, 2000, 2001, 2002, 2003, 2004, 2005, 2006, 2007, 2008, 2009, 2010, 2011, 2012, 2013, 2014, 2015</v>
          </cell>
          <cell r="E80" t="str">
            <v xml:space="preserve">1998, 1999, 2000, 2001, 2002, 2003, 2004, 2005, 2006, 2007, 2008, 2009, 2010, 2011, 2012, 2013, 2014, 2015, 2016, </v>
          </cell>
          <cell r="F80" t="str">
            <v xml:space="preserve">1998, 1999, 2000, 2001, 2002, 2003, 2004, 2005, 2006, 2007, 2008, 2009, 2010, 2011, 2012, 2013, 2014, 2015, 2016, </v>
          </cell>
          <cell r="G80" t="str">
            <v xml:space="preserve">1998, 1999, 2000, 2001, 2002, 2003, 2004, 2005, 2006, 2007, 2008, 2009, 2010, 2011, 2012, 2013, 2014, 2015, 2016, </v>
          </cell>
          <cell r="H80" t="str">
            <v>1998, 1999, 2000, 2001, 2002, 2003, 2004, 2005, 2006, 2007, 2008, 2009, 2010, 2011, 2012, 2013, 2014, 2015</v>
          </cell>
          <cell r="I80" t="str">
            <v xml:space="preserve">1998, 1999, 2000, 2001, 2002, 2003, 2004, 2005, 2006, 2007, 2008, 2009, 2010, 2011, 2012, 2013, 2014, 2015, 2016, </v>
          </cell>
          <cell r="J80" t="str">
            <v xml:space="preserve">1998, 1999, 2000, 2001, 2002, 2003, 2004, 2005, 2006, 2007, 2008, 2009, 2010, 2011, 2012, 2013, 2014, 2015, 2016, </v>
          </cell>
          <cell r="K80">
            <v>10</v>
          </cell>
          <cell r="L80">
            <v>10</v>
          </cell>
          <cell r="M80">
            <v>9</v>
          </cell>
          <cell r="N80">
            <v>1</v>
          </cell>
          <cell r="O80">
            <v>1</v>
          </cell>
          <cell r="P80">
            <v>1</v>
          </cell>
          <cell r="Q80" t="str">
            <v>NA</v>
          </cell>
        </row>
        <row r="81">
          <cell r="C81" t="str">
            <v>IRN</v>
          </cell>
          <cell r="D81" t="str">
            <v>, 2010</v>
          </cell>
          <cell r="E81" t="str">
            <v>, 2010</v>
          </cell>
          <cell r="F81" t="str">
            <v>, 2010</v>
          </cell>
          <cell r="G81" t="str">
            <v>, 2010</v>
          </cell>
          <cell r="H81" t="str">
            <v>, 2010</v>
          </cell>
          <cell r="I81" t="str">
            <v>, 2010</v>
          </cell>
          <cell r="J81" t="str">
            <v>, 2010</v>
          </cell>
          <cell r="K81">
            <v>1</v>
          </cell>
          <cell r="L81">
            <v>1</v>
          </cell>
          <cell r="M81">
            <v>1</v>
          </cell>
          <cell r="N81">
            <v>0.3</v>
          </cell>
          <cell r="O81">
            <v>0.3</v>
          </cell>
          <cell r="P81">
            <v>0.3</v>
          </cell>
          <cell r="Q81" t="str">
            <v>NA</v>
          </cell>
        </row>
        <row r="82">
          <cell r="C82" t="str">
            <v>IRQ</v>
          </cell>
          <cell r="D82" t="str">
            <v xml:space="preserve">2006, 2007, 2012, 2013, </v>
          </cell>
          <cell r="E82" t="str">
            <v xml:space="preserve">2006, 2007, 2012, 2013, </v>
          </cell>
          <cell r="F82" t="str">
            <v xml:space="preserve">2006, 2007, 2012, 2013, </v>
          </cell>
          <cell r="G82" t="str">
            <v xml:space="preserve">2006, 2007, 2012, 2013, </v>
          </cell>
          <cell r="H82" t="str">
            <v xml:space="preserve">2006, 2007, 2012, 2013, </v>
          </cell>
          <cell r="I82" t="str">
            <v xml:space="preserve">2006, 2007, 2012, 2013, </v>
          </cell>
          <cell r="J82" t="str">
            <v xml:space="preserve">2006, 2007, 2012, 2013, </v>
          </cell>
          <cell r="K82">
            <v>4</v>
          </cell>
          <cell r="L82">
            <v>3</v>
          </cell>
          <cell r="M82">
            <v>2</v>
          </cell>
          <cell r="N82">
            <v>1</v>
          </cell>
          <cell r="O82">
            <v>1</v>
          </cell>
          <cell r="P82">
            <v>0.6</v>
          </cell>
          <cell r="Q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1996, 1997, 1998, 1999, 2000, 2001, 2002, 2003, 2004, 2005, 2006, 2007, 2008, 2009, 2010 ,2011, 2012, 2013, 2014, 2015, 2016</v>
          </cell>
          <cell r="E83" t="str">
            <v>1997, 1998, 1999, 2000, 2001, 2002, 2003, 2004, 2005, 2006, 2007, 2008, 2009, 2010 ,2011, 2012, 2013, 2014, 2015, 2016</v>
          </cell>
          <cell r="F83" t="str">
            <v>1998, 1999, 2000, 2001, 2002, 2003, 2004, 2005, 2006, 2007, 2008, 2009, 2010 ,2011, 2012, 2013, 2014, 2015, 2016, 2017</v>
          </cell>
          <cell r="G83" t="str">
            <v>1998, 1999, 2000, 2001, 2002, 2003, 2004, 2005, 2006, 2007, 2008, 2009, 2010 ,2011, 2012, 2013, 2014, 2015, 2016, 2017</v>
          </cell>
          <cell r="H83" t="str">
            <v>1996, 1997, 1998, 1999, 2000, 2001, 2002, 2003, 2004, 2005, 2006, 2007, 2008, 2009, 2010 ,2011, 2012, 2013, 2014, 2015, 2016</v>
          </cell>
          <cell r="I83" t="str">
            <v>1997, 1998, 1999, 2000, 2001, 2002, 2003, 2004, 2005, 2006, 2007, 2008, 2009, 2010 ,2011, 2012, 2013, 2014, 2015, 2016</v>
          </cell>
          <cell r="J83" t="str">
            <v>1998, 1999, 2000, 2001, 2002, 2003, 2004, 2005, 2006, 2007, 2008, 2009, 2010 ,2011, 2012, 2013, 2014, 2015, 2016, 2017</v>
          </cell>
          <cell r="K83">
            <v>10</v>
          </cell>
          <cell r="L83">
            <v>10</v>
          </cell>
          <cell r="M83">
            <v>10</v>
          </cell>
          <cell r="N83">
            <v>1</v>
          </cell>
          <cell r="O83">
            <v>1</v>
          </cell>
          <cell r="P83">
            <v>1</v>
          </cell>
          <cell r="Q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1996, 1997, 1998, 1999, 2000, 2001, 2002, 2003, 2004, 2005, 2006, 2007, 2008, 2009, 2010 ,2011, 2012, 2013, 2014, 2015, 2016</v>
          </cell>
          <cell r="E84" t="str">
            <v>1997, 1998, 1999, 2000, 2001, 2002, 2003, 2004, 2005, 2006, 2007, 2008, 2009, 2010 ,2011, 2012, 2013, 2014, 2015, 2016</v>
          </cell>
          <cell r="F84" t="str">
            <v>1998, 1999, 2000, 2001, 2002, 2003, 2004, 2005, 2006, 2007, 2008, 2009, 2010 ,2011, 2012, 2013, 2014, 2015, 2016, 2017</v>
          </cell>
          <cell r="G84" t="str">
            <v>1998, 1999, 2000, 2001, 2002, 2003, 2004, 2005, 2006, 2007, 2008, 2009, 2010 ,2011, 2012, 2013, 2014, 2015, 2016, 2017</v>
          </cell>
          <cell r="H84" t="str">
            <v>1996, 1997, 1998, 1999, 2000, 2001, 2002, 2003, 2004, 2005, 2006, 2007, 2008, 2009, 2010 ,2011, 2012, 2013, 2014, 2015, 2016</v>
          </cell>
          <cell r="I84" t="str">
            <v>1997, 1998, 1999, 2000, 2001, 2002, 2003, 2004, 2005, 2006, 2007, 2008, 2009, 2010 ,2011, 2012, 2013, 2014, 2015, 2016</v>
          </cell>
          <cell r="J84" t="str">
            <v>1998, 1999, 2000, 2001, 2002, 2003, 2004, 2005, 2006, 2007, 2008, 2009, 2010 ,2011, 2012, 2013, 2014, 2015, 2016, 2017</v>
          </cell>
          <cell r="K84">
            <v>10</v>
          </cell>
          <cell r="L84">
            <v>10</v>
          </cell>
          <cell r="M84">
            <v>10</v>
          </cell>
          <cell r="N84">
            <v>1</v>
          </cell>
          <cell r="O84">
            <v>1</v>
          </cell>
          <cell r="P84">
            <v>1</v>
          </cell>
          <cell r="Q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1996, 1997, 1998, 1999, 2000, 2001, 2002, 2003, 2004, 2005, 2006, 2007, 2008, 2009, 2010 ,2011, 2012, 2013, 2014, 2015, 2016</v>
          </cell>
          <cell r="E85" t="str">
            <v>1997, 1998, 1999, 2000, 2001, 2002, 2003, 2004, 2005, 2006, 2007, 2008, 2009, 2010 ,2011, 2012, 2013, 2014, 2015, 2016</v>
          </cell>
          <cell r="F85" t="str">
            <v>1998, 1999, 2000, 2001, 2002, 2003, 2004, 2005, 2006, 2007, 2008, 2009, 2010 ,2011, 2012, 2013, 2014, 2015, 2016, 2017</v>
          </cell>
          <cell r="G85" t="str">
            <v>1998, 1999, 2000, 2001, 2002, 2003, 2004, 2005, 2006, 2007, 2008, 2009, 2010 ,2011, 2012, 2013, 2014, 2015, 2016, 2017</v>
          </cell>
          <cell r="H85" t="str">
            <v>1996, 1997, 1998, 1999, 2000, 2001, 2002, 2003, 2004, 2005, 2006, 2007, 2008, 2009, 2010 ,2011, 2012, 2013, 2014, 2015, 2016</v>
          </cell>
          <cell r="I85" t="str">
            <v>1997, 1998, 1999, 2000, 2001, 2002, 2003, 2004, 2005, 2006, 2007, 2008, 2009, 2010 ,2011, 2012, 2013, 2014, 2015, 2016</v>
          </cell>
          <cell r="J85" t="str">
            <v>1998, 1999, 2000, 2001, 2002, 2003, 2004, 2005, 2006, 2007, 2008, 2009, 2010 ,2011, 2012, 2013, 2014, 2015, 2016, 2017</v>
          </cell>
          <cell r="K85">
            <v>10</v>
          </cell>
          <cell r="L85">
            <v>10</v>
          </cell>
          <cell r="M85">
            <v>10</v>
          </cell>
          <cell r="N85">
            <v>1</v>
          </cell>
          <cell r="O85">
            <v>1</v>
          </cell>
          <cell r="P85">
            <v>1</v>
          </cell>
          <cell r="Q85" t="str">
            <v>OECD/EU</v>
          </cell>
        </row>
        <row r="86">
          <cell r="C86" t="str">
            <v>JAM</v>
          </cell>
          <cell r="D86" t="str">
            <v xml:space="preserve">1999, 2002, 2004, </v>
          </cell>
          <cell r="E86" t="str">
            <v xml:space="preserve">1999, 2002, 2004, </v>
          </cell>
          <cell r="F86" t="str">
            <v xml:space="preserve">1999, 2002, 2004, </v>
          </cell>
          <cell r="G86" t="str">
            <v xml:space="preserve">1999, 2002, 2004, </v>
          </cell>
          <cell r="H86" t="str">
            <v xml:space="preserve">1999, 2002, 2004, </v>
          </cell>
          <cell r="I86" t="str">
            <v xml:space="preserve">1999, 2002, 2004, </v>
          </cell>
          <cell r="J86" t="str">
            <v xml:space="preserve">1999, 2002, 2004, 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1996, 1997, 1998, 1999, 2000, 2001, 2002, 2003, 2004, 2005, 2006, 2007, 2008, 2009, 2010 ,2011, 2012, 2013, 2014, 2015, 2016</v>
          </cell>
          <cell r="E87" t="str">
            <v>1997, 1998, 1999, 2000, 2001, 2002, 2003, 2004, 2005, 2006, 2007, 2008, 2009, 2010 ,2011, 2012, 2013, 2014, 2015, 2016</v>
          </cell>
          <cell r="F87" t="str">
            <v>1998, 1999, 2000, 2001, 2002, 2003, 2004, 2005, 2006, 2007, 2008, 2009, 2010 ,2011, 2012, 2013, 2014, 2015, 2016, 2017</v>
          </cell>
          <cell r="G87" t="str">
            <v>1998, 1999, 2000, 2001, 2002, 2003, 2004, 2005, 2006, 2007, 2008, 2009, 2010 ,2011, 2012, 2013, 2014, 2015, 2016, 2017</v>
          </cell>
          <cell r="H87" t="str">
            <v>1996, 1997, 1998, 1999, 2000, 2001, 2002, 2003, 2004, 2005, 2006, 2007, 2008, 2009, 2010 ,2011, 2012, 2013, 2014, 2015, 2016</v>
          </cell>
          <cell r="I87" t="str">
            <v>1997, 1998, 1999, 2000, 2001, 2002, 2003, 2004, 2005, 2006, 2007, 2008, 2009, 2010 ,2011, 2012, 2013, 2014, 2015, 2016</v>
          </cell>
          <cell r="J87" t="str">
            <v>1998, 1999, 2000, 2001, 2002, 2003, 2004, 2005, 2006, 2007, 2008, 2009, 2010 ,2011, 2012, 2013, 2014, 2015, 2016, 2017</v>
          </cell>
          <cell r="K87">
            <v>10</v>
          </cell>
          <cell r="L87">
            <v>10</v>
          </cell>
          <cell r="M87">
            <v>10</v>
          </cell>
          <cell r="N87">
            <v>1</v>
          </cell>
          <cell r="O87">
            <v>1</v>
          </cell>
          <cell r="P87">
            <v>1</v>
          </cell>
          <cell r="Q87" t="str">
            <v>OECD/EU</v>
          </cell>
        </row>
        <row r="88">
          <cell r="C88" t="str">
            <v>JOR</v>
          </cell>
          <cell r="D88" t="str">
            <v xml:space="preserve">2002, 2006, 2007, 2008, 2009, 2010, 2011, </v>
          </cell>
          <cell r="E88" t="str">
            <v xml:space="preserve">2002, 2006, 2007, 2008, 2009, 2010, 2011, </v>
          </cell>
          <cell r="F88" t="str">
            <v xml:space="preserve">2002, 2006, 2007, 2008, 2009, 2010, 2011, </v>
          </cell>
          <cell r="G88" t="str">
            <v xml:space="preserve">2002, 2006, 2007, 2008, 2009, 2010, 2011, </v>
          </cell>
          <cell r="H88" t="str">
            <v xml:space="preserve">2002, 2006, 2007, 2008, 2009, 2010, 2011, </v>
          </cell>
          <cell r="I88" t="str">
            <v xml:space="preserve">2002, 2006, 2007, 2008, 2009, 2010, 2011, </v>
          </cell>
          <cell r="J88" t="str">
            <v xml:space="preserve">2002, 2006, 2007, 2008, 2009, 2010, 2011, </v>
          </cell>
          <cell r="K88">
            <v>6</v>
          </cell>
          <cell r="L88">
            <v>5</v>
          </cell>
          <cell r="M88">
            <v>4</v>
          </cell>
          <cell r="N88">
            <v>1</v>
          </cell>
          <cell r="O88">
            <v>1</v>
          </cell>
          <cell r="P88">
            <v>1</v>
          </cell>
          <cell r="Q88" t="str">
            <v>NA</v>
          </cell>
        </row>
        <row r="89">
          <cell r="C89" t="str">
            <v>KAZ</v>
          </cell>
          <cell r="D89" t="str">
            <v>2001, 2002, 2003, 2004, 2005, 2006, 2007, 2008, 2009, 2010, 2011, 2012, 2013, 2014, 2015</v>
          </cell>
          <cell r="E89" t="str">
            <v>2001, 2002, 2003, 2004, 2005, 2006, 2007, 2008, 2009, 2010, 2011, 2012, 2013, 2014, 2015, 2016</v>
          </cell>
          <cell r="F89" t="str">
            <v xml:space="preserve">2001, 2002, 2003, 2004, 2005, 2006, 2007, 2008, 2009, 2010, 2011, 2012, 2013, 2014, 2015, 2016, 2017, </v>
          </cell>
          <cell r="G89" t="str">
            <v xml:space="preserve">2001, 2002, 2003, 2004, 2005, 2006, 2007, 2008, 2009, 2010, 2011, 2012, 2013, 2014, 2015, 2016, 2017, </v>
          </cell>
          <cell r="H89" t="str">
            <v>2001, 2002, 2003, 2004, 2005, 2006, 2007, 2008, 2009, 2010, 2011, 2012, 2013, 2014, 2015</v>
          </cell>
          <cell r="I89" t="str">
            <v>2001, 2002, 2003, 2004, 2005, 2006, 2007, 2008, 2009, 2010, 2011, 2012, 2013, 2014, 2015, 2016</v>
          </cell>
          <cell r="J89" t="str">
            <v xml:space="preserve">2001, 2002, 2003, 2004, 2005, 2006, 2007, 2008, 2009, 2010, 2011, 2012, 2013, 2014, 2015, 2016, 2017, </v>
          </cell>
          <cell r="K89">
            <v>10</v>
          </cell>
          <cell r="L89">
            <v>10</v>
          </cell>
          <cell r="M89">
            <v>10</v>
          </cell>
          <cell r="N89">
            <v>1</v>
          </cell>
          <cell r="O89">
            <v>1</v>
          </cell>
          <cell r="P89">
            <v>1</v>
          </cell>
          <cell r="Q89" t="str">
            <v>NA</v>
          </cell>
        </row>
        <row r="90">
          <cell r="C90" t="str">
            <v>KEN</v>
          </cell>
          <cell r="D90" t="str">
            <v>2005, 2006, 2015</v>
          </cell>
          <cell r="E90" t="str">
            <v xml:space="preserve">2005, 2006, 2015, 2016, </v>
          </cell>
          <cell r="F90" t="str">
            <v xml:space="preserve">2005, 2006, 2015, 2016, </v>
          </cell>
          <cell r="G90" t="str">
            <v xml:space="preserve">2005, 2006, 2015, 2016, </v>
          </cell>
          <cell r="H90" t="str">
            <v>2005, 2006, 2015</v>
          </cell>
          <cell r="I90" t="str">
            <v xml:space="preserve">2005, 2006, 2015, 2016, </v>
          </cell>
          <cell r="J90" t="str">
            <v xml:space="preserve">2005, 2006, 2015, 2016, </v>
          </cell>
          <cell r="K90">
            <v>2</v>
          </cell>
          <cell r="L90">
            <v>2</v>
          </cell>
          <cell r="M90">
            <v>2</v>
          </cell>
          <cell r="N90">
            <v>0.6</v>
          </cell>
          <cell r="O90">
            <v>0.6</v>
          </cell>
          <cell r="P90">
            <v>0.6</v>
          </cell>
          <cell r="Q90" t="str">
            <v>NA</v>
          </cell>
        </row>
        <row r="91">
          <cell r="C91" t="str">
            <v>KIR</v>
          </cell>
          <cell r="D91" t="str">
            <v xml:space="preserve">2006, </v>
          </cell>
          <cell r="E91" t="str">
            <v xml:space="preserve">2006, </v>
          </cell>
          <cell r="F91" t="str">
            <v xml:space="preserve">2006, </v>
          </cell>
          <cell r="G91" t="str">
            <v xml:space="preserve">2006, </v>
          </cell>
          <cell r="H91" t="str">
            <v xml:space="preserve">2006, </v>
          </cell>
          <cell r="I91" t="str">
            <v xml:space="preserve">2006, </v>
          </cell>
          <cell r="J91" t="str">
            <v xml:space="preserve">2006, </v>
          </cell>
          <cell r="K91">
            <v>1</v>
          </cell>
          <cell r="L91">
            <v>0</v>
          </cell>
          <cell r="M91">
            <v>0</v>
          </cell>
          <cell r="N91">
            <v>0.3</v>
          </cell>
          <cell r="O91">
            <v>0</v>
          </cell>
          <cell r="P91">
            <v>0</v>
          </cell>
          <cell r="Q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1996, 1997, 1998, 1999, 2000, 2001, 2002, 2003, 2004, 2005, 2006, 2007, 2008, 2009, 2010 ,2011, 2012, 2013, 2014, 2015, 2016</v>
          </cell>
          <cell r="E92" t="str">
            <v>1997, 1998, 1999, 2000, 2001, 2002, 2003, 2004, 2005, 2006, 2007, 2008, 2009, 2010 ,2011, 2012, 2013, 2014, 2015, 2016</v>
          </cell>
          <cell r="F92" t="str">
            <v>1998, 1999, 2000, 2001, 2002, 2003, 2004, 2005, 2006, 2007, 2008, 2009, 2010 ,2011, 2012, 2013, 2014, 2015, 2016, 2017</v>
          </cell>
          <cell r="G92" t="str">
            <v>1998, 1999, 2000, 2001, 2002, 2003, 2004, 2005, 2006, 2007, 2008, 2009, 2010 ,2011, 2012, 2013, 2014, 2015, 2016, 2017</v>
          </cell>
          <cell r="H92" t="str">
            <v>1996, 1997, 1998, 1999, 2000, 2001, 2002, 2003, 2004, 2005, 2006, 2007, 2008, 2009, 2010 ,2011, 2012, 2013, 2014, 2015, 2016</v>
          </cell>
          <cell r="I92" t="str">
            <v>1997, 1998, 1999, 2000, 2001, 2002, 2003, 2004, 2005, 2006, 2007, 2008, 2009, 2010 ,2011, 2012, 2013, 2014, 2015, 2016</v>
          </cell>
          <cell r="J92" t="str">
            <v>1998, 1999, 2000, 2001, 2002, 2003, 2004, 2005, 2006, 2007, 2008, 2009, 2010 ,2011, 2012, 2013, 2014, 2015, 2016, 2017</v>
          </cell>
          <cell r="K92">
            <v>10</v>
          </cell>
          <cell r="L92">
            <v>10</v>
          </cell>
          <cell r="M92">
            <v>10</v>
          </cell>
          <cell r="N92">
            <v>1</v>
          </cell>
          <cell r="O92">
            <v>1</v>
          </cell>
          <cell r="P92">
            <v>1</v>
          </cell>
          <cell r="Q92" t="str">
            <v>OECD/EU</v>
          </cell>
        </row>
        <row r="93">
          <cell r="C93" t="str">
            <v>XKX</v>
          </cell>
          <cell r="D93" t="str">
            <v>2000, 2003, 2004, 2005, 2006, 2007, 2008, 2009, 2010, 2011, 2012, 2013, 2014, 2015</v>
          </cell>
          <cell r="E93" t="str">
            <v>2000, 2003, 2004, 2005, 2006, 2007, 2008, 2009, 2010, 2011, 2012, 2013, 2014, 2015, 2016</v>
          </cell>
          <cell r="F93" t="str">
            <v xml:space="preserve">2000, 2003, 2004, 2005, 2006, 2007, 2008, 2009, 2010, 2011, 2012, 2013, 2014, 2015, 2016, 2017, </v>
          </cell>
          <cell r="G93" t="str">
            <v xml:space="preserve">2000, 2003, 2004, 2005, 2006, 2007, 2008, 2009, 2010, 2011, 2012, 2013, 2014, 2015, 2016, 2017, </v>
          </cell>
          <cell r="H93" t="str">
            <v>2000, 2003, 2004, 2005, 2006, 2007, 2008, 2009, 2010, 2011, 2012, 2013, 2014, 2015</v>
          </cell>
          <cell r="I93" t="str">
            <v>2000, 2003, 2004, 2005, 2006, 2007, 2008, 2009, 2010, 2011, 2012, 2013, 2014, 2015, 2016</v>
          </cell>
          <cell r="J93" t="str">
            <v xml:space="preserve">2000, 2003, 2004, 2005, 2006, 2007, 2008, 2009, 2010, 2011, 2012, 2013, 2014, 2015, 2016, 2017, </v>
          </cell>
          <cell r="K93">
            <v>10</v>
          </cell>
          <cell r="L93">
            <v>10</v>
          </cell>
          <cell r="M93">
            <v>10</v>
          </cell>
          <cell r="N93">
            <v>1</v>
          </cell>
          <cell r="O93">
            <v>1</v>
          </cell>
          <cell r="P93">
            <v>1</v>
          </cell>
          <cell r="Q93" t="str">
            <v>NA</v>
          </cell>
        </row>
        <row r="94">
          <cell r="C94" t="str">
            <v>KWT</v>
          </cell>
          <cell r="D94" t="str">
            <v>, 2000, 2008, 2013</v>
          </cell>
          <cell r="E94" t="str">
            <v>, 2000, 2008, 2013</v>
          </cell>
          <cell r="F94" t="str">
            <v>, 2000, 2008, 2013</v>
          </cell>
          <cell r="G94" t="str">
            <v>, 2000, 2008, 2013</v>
          </cell>
          <cell r="H94" t="str">
            <v>, 2000, 2008, 2013</v>
          </cell>
          <cell r="I94" t="str">
            <v>, 2000, 2008, 2013</v>
          </cell>
          <cell r="J94" t="str">
            <v>, 2000, 2008, 2013</v>
          </cell>
          <cell r="K94">
            <v>2</v>
          </cell>
          <cell r="L94">
            <v>2</v>
          </cell>
          <cell r="M94">
            <v>2</v>
          </cell>
          <cell r="N94">
            <v>0.6</v>
          </cell>
          <cell r="O94">
            <v>0.6</v>
          </cell>
          <cell r="P94">
            <v>0.6</v>
          </cell>
          <cell r="Q94" t="str">
            <v>NA</v>
          </cell>
        </row>
        <row r="95">
          <cell r="C95" t="str">
            <v>KGZ</v>
          </cell>
          <cell r="D95" t="str">
            <v>1998, 1999, 2000, 2001, 2002, 2003, 2004, 2005, 2006, 2007, 2008, 2009, 2010, 2011, 2012, 2013, 2014, 2015</v>
          </cell>
          <cell r="E95" t="str">
            <v>1998, 1999, 2000, 2001, 2002, 2003, 2004, 2005, 2006, 2007, 2008, 2009, 2010, 2011, 2012, 2013, 2014, 2015, 2016</v>
          </cell>
          <cell r="F95" t="str">
            <v xml:space="preserve">1998, 1999, 2000, 2001, 2002, 2003, 2004, 2005, 2006, 2007, 2008, 2009, 2010, 2011, 2012, 2013, 2014, 2015, 2016, 2017, </v>
          </cell>
          <cell r="G95" t="str">
            <v xml:space="preserve">1998, 1999, 2000, 2001, 2002, 2003, 2004, 2005, 2006, 2007, 2008, 2009, 2010, 2011, 2012, 2013, 2014, 2015, 2016, 2017, </v>
          </cell>
          <cell r="H95" t="str">
            <v>1998, 1999, 2000, 2001, 2002, 2003, 2004, 2005, 2006, 2007, 2008, 2009, 2010, 2011, 2012, 2013, 2014, 2015</v>
          </cell>
          <cell r="I95" t="str">
            <v>1998, 1999, 2000, 2001, 2002, 2003, 2004, 2005, 2006, 2007, 2008, 2009, 2010, 2011, 2012, 2013, 2014, 2015, 2016</v>
          </cell>
          <cell r="J95" t="str">
            <v xml:space="preserve">1998, 1999, 2000, 2001, 2002, 2003, 2004, 2005, 2006, 2007, 2008, 2009, 2010, 2011, 2012, 2013, 2014, 2015, 2016, 2017, </v>
          </cell>
          <cell r="K95">
            <v>10</v>
          </cell>
          <cell r="L95">
            <v>10</v>
          </cell>
          <cell r="M95">
            <v>10</v>
          </cell>
          <cell r="N95">
            <v>1</v>
          </cell>
          <cell r="O95">
            <v>1</v>
          </cell>
          <cell r="P95">
            <v>1</v>
          </cell>
          <cell r="Q95" t="str">
            <v>NA</v>
          </cell>
        </row>
        <row r="96">
          <cell r="C96" t="str">
            <v>LAO</v>
          </cell>
          <cell r="D96" t="str">
            <v>2014, 2013, 2012, 2011, 2010, 2009 … 2005</v>
          </cell>
          <cell r="E96" t="str">
            <v>2014, 2013, 2012, 2011, 2010, 2009 … 2005</v>
          </cell>
          <cell r="F96" t="str">
            <v>2014, 2013, 2012, 2011, 2010, 2009 … 2005</v>
          </cell>
          <cell r="G96" t="str">
            <v xml:space="preserve">2008, </v>
          </cell>
          <cell r="H96" t="str">
            <v>2008, 2002</v>
          </cell>
          <cell r="I96" t="str">
            <v>2008, 2002</v>
          </cell>
          <cell r="J96" t="str">
            <v>2008, 2002</v>
          </cell>
          <cell r="K96">
            <v>6</v>
          </cell>
          <cell r="L96">
            <v>1</v>
          </cell>
          <cell r="M96">
            <v>1</v>
          </cell>
          <cell r="N96">
            <v>1</v>
          </cell>
          <cell r="O96">
            <v>0.3</v>
          </cell>
          <cell r="P96">
            <v>0.3</v>
          </cell>
          <cell r="Q96" t="str">
            <v>NA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1996, 1997, 1998, 1999, 2000, 2001, 2002, 2003, 2004, 2005, 2006, 2007, 2008, 2009, 2010 ,2011, 2012, 2013, 2014, 2015, 2016</v>
          </cell>
          <cell r="E97" t="str">
            <v>1997, 1998, 1999, 2000, 2001, 2002, 2003, 2004, 2005, 2006, 2007, 2008, 2009, 2010 ,2011, 2012, 2013, 2014, 2015, 2016</v>
          </cell>
          <cell r="F97" t="str">
            <v>1998, 1999, 2000, 2001, 2002, 2003, 2004, 2005, 2006, 2007, 2008, 2009, 2010 ,2011, 2012, 2013, 2014, 2015, 2016, 2017</v>
          </cell>
          <cell r="G97" t="str">
            <v>1998, 1999, 2000, 2001, 2002, 2003, 2004, 2005, 2006, 2007, 2008, 2009, 2010 ,2011, 2012, 2013, 2014, 2015, 2016, 2017</v>
          </cell>
          <cell r="H97" t="str">
            <v>1996, 1997, 1998, 1999, 2000, 2001, 2002, 2003, 2004, 2005, 2006, 2007, 2008, 2009, 2010 ,2011, 2012, 2013, 2014, 2015, 2016</v>
          </cell>
          <cell r="I97" t="str">
            <v>1997, 1998, 1999, 2000, 2001, 2002, 2003, 2004, 2005, 2006, 2007, 2008, 2009, 2010 ,2011, 2012, 2013, 2014, 2015, 2016</v>
          </cell>
          <cell r="J97" t="str">
            <v>1998, 1999, 2000, 2001, 2002, 2003, 2004, 2005, 2006, 2007, 2008, 2009, 2010 ,2011, 2012, 2013, 2014, 2015, 2016, 2017</v>
          </cell>
          <cell r="K97">
            <v>10</v>
          </cell>
          <cell r="L97">
            <v>10</v>
          </cell>
          <cell r="M97">
            <v>10</v>
          </cell>
          <cell r="N97">
            <v>1</v>
          </cell>
          <cell r="O97">
            <v>1</v>
          </cell>
          <cell r="P97">
            <v>1</v>
          </cell>
          <cell r="Q97" t="str">
            <v>OECD/EU</v>
          </cell>
        </row>
        <row r="98">
          <cell r="C98" t="str">
            <v>LBN</v>
          </cell>
          <cell r="D98" t="str">
            <v>, 2005, 2012</v>
          </cell>
          <cell r="E98" t="str">
            <v>, 2005, 2012</v>
          </cell>
          <cell r="F98" t="str">
            <v>, 2005, 2012</v>
          </cell>
          <cell r="G98" t="str">
            <v>, 2005, 2012</v>
          </cell>
          <cell r="H98" t="str">
            <v>, 2005, 2012</v>
          </cell>
          <cell r="I98" t="str">
            <v>, 2005, 2012</v>
          </cell>
          <cell r="J98" t="str">
            <v>, 2005, 2012</v>
          </cell>
          <cell r="K98">
            <v>1</v>
          </cell>
          <cell r="L98">
            <v>1</v>
          </cell>
          <cell r="M98">
            <v>1</v>
          </cell>
          <cell r="N98">
            <v>0.3</v>
          </cell>
          <cell r="O98">
            <v>0.3</v>
          </cell>
          <cell r="P98">
            <v>0.3</v>
          </cell>
          <cell r="Q98" t="str">
            <v>NA</v>
          </cell>
        </row>
        <row r="99">
          <cell r="C99" t="str">
            <v>LSO</v>
          </cell>
          <cell r="D99" t="str">
            <v>2002, 2003, 2010, 2011, 2012</v>
          </cell>
          <cell r="E99" t="str">
            <v>2002, 2003, 2010, 2011, 2012</v>
          </cell>
          <cell r="F99" t="str">
            <v>2002, 2003, 2010, 2011, 2012, 2017</v>
          </cell>
          <cell r="G99" t="str">
            <v>2002, 2003, 2010, 2011, 2012, 2017</v>
          </cell>
          <cell r="H99" t="str">
            <v>2002, 2003, 2010, 2011, 2012</v>
          </cell>
          <cell r="I99" t="str">
            <v>2002, 2003, 2010, 2011, 2012</v>
          </cell>
          <cell r="J99" t="str">
            <v>2002, 2003, 2010, 2011, 2012, 2017</v>
          </cell>
          <cell r="K99">
            <v>3</v>
          </cell>
          <cell r="L99">
            <v>3</v>
          </cell>
          <cell r="M99">
            <v>4</v>
          </cell>
          <cell r="N99">
            <v>1</v>
          </cell>
          <cell r="O99">
            <v>1</v>
          </cell>
          <cell r="P99">
            <v>1</v>
          </cell>
          <cell r="Q99" t="str">
            <v>NA</v>
          </cell>
        </row>
        <row r="100">
          <cell r="C100" t="str">
            <v>LBR</v>
          </cell>
          <cell r="D100" t="str">
            <v>2007, 2014, 2015</v>
          </cell>
          <cell r="E100" t="str">
            <v>2007, 2014, 2015, 2016</v>
          </cell>
          <cell r="F100" t="str">
            <v xml:space="preserve">2007, 2014, 2015, 2016, 2017, </v>
          </cell>
          <cell r="G100" t="str">
            <v xml:space="preserve">2007, 2014, 2015, 2016, 2017, </v>
          </cell>
          <cell r="H100" t="str">
            <v>2007, 2014, 2015</v>
          </cell>
          <cell r="I100" t="str">
            <v>2007, 2014, 2015, 2016</v>
          </cell>
          <cell r="J100" t="str">
            <v xml:space="preserve">2007, 2014, 2015, 2016, 2017, </v>
          </cell>
          <cell r="K100">
            <v>3</v>
          </cell>
          <cell r="L100">
            <v>4</v>
          </cell>
          <cell r="M100">
            <v>4</v>
          </cell>
          <cell r="N100">
            <v>1</v>
          </cell>
          <cell r="O100">
            <v>1</v>
          </cell>
          <cell r="P100">
            <v>1</v>
          </cell>
          <cell r="Q100" t="str">
            <v>NA</v>
          </cell>
        </row>
        <row r="101">
          <cell r="C101" t="str">
            <v>LBY</v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1996, 1997, 1998, 1999, 2000, 2001, 2002, 2003, 2004, 2005, 2006, 2007, 2008, 2009, 2010 ,2011, 2012, 2013, 2014, 2015, 2016</v>
          </cell>
          <cell r="E102" t="str">
            <v>1997, 1998, 1999, 2000, 2001, 2002, 2003, 2004, 2005, 2006, 2007, 2008, 2009, 2010 ,2011, 2012, 2013, 2014, 2015, 2016</v>
          </cell>
          <cell r="F102" t="str">
            <v>1998, 1999, 2000, 2001, 2002, 2003, 2004, 2005, 2006, 2007, 2008, 2009, 2010 ,2011, 2012, 2013, 2014, 2015, 2016, 2017</v>
          </cell>
          <cell r="G102" t="str">
            <v>1998, 1999, 2000, 2001, 2002, 2003, 2004, 2005, 2006, 2007, 2008, 2009, 2010 ,2011, 2012, 2013, 2014, 2015, 2016, 2017</v>
          </cell>
          <cell r="H102" t="str">
            <v>1996, 1997, 1998, 1999, 2000, 2001, 2002, 2003, 2004, 2005, 2006, 2007, 2008, 2009, 2010 ,2011, 2012, 2013, 2014, 2015, 2016</v>
          </cell>
          <cell r="I102" t="str">
            <v>1997, 1998, 1999, 2000, 2001, 2002, 2003, 2004, 2005, 2006, 2007, 2008, 2009, 2010 ,2011, 2012, 2013, 2014, 2015, 2016</v>
          </cell>
          <cell r="J102" t="str">
            <v>1998, 1999, 2000, 2001, 2002, 2003, 2004, 2005, 2006, 2007, 2008, 2009, 2010 ,2011, 2012, 2013, 2014, 2015, 2016, 2017</v>
          </cell>
          <cell r="K102">
            <v>10</v>
          </cell>
          <cell r="L102">
            <v>10</v>
          </cell>
          <cell r="M102">
            <v>10</v>
          </cell>
          <cell r="N102">
            <v>1</v>
          </cell>
          <cell r="O102">
            <v>1</v>
          </cell>
          <cell r="P102">
            <v>1</v>
          </cell>
          <cell r="Q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1996, 1997, 1998, 1999, 2000, 2001, 2002, 2003, 2004, 2005, 2006, 2007, 2008, 2009, 2010 ,2011, 2012, 2013, 2014, 2015, 2016</v>
          </cell>
          <cell r="E103" t="str">
            <v>1997, 1998, 1999, 2000, 2001, 2002, 2003, 2004, 2005, 2006, 2007, 2008, 2009, 2010 ,2011, 2012, 2013, 2014, 2015, 2016</v>
          </cell>
          <cell r="F103" t="str">
            <v>1998, 1999, 2000, 2001, 2002, 2003, 2004, 2005, 2006, 2007, 2008, 2009, 2010 ,2011, 2012, 2013, 2014, 2015, 2016, 2017</v>
          </cell>
          <cell r="G103" t="str">
            <v>1998, 1999, 2000, 2001, 2002, 2003, 2004, 2005, 2006, 2007, 2008, 2009, 2010 ,2011, 2012, 2013, 2014, 2015, 2016, 2017</v>
          </cell>
          <cell r="H103" t="str">
            <v>1996, 1997, 1998, 1999, 2000, 2001, 2002, 2003, 2004, 2005, 2006, 2007, 2008, 2009, 2010 ,2011, 2012, 2013, 2014, 2015, 2016</v>
          </cell>
          <cell r="I103" t="str">
            <v>1997, 1998, 1999, 2000, 2001, 2002, 2003, 2004, 2005, 2006, 2007, 2008, 2009, 2010 ,2011, 2012, 2013, 2014, 2015, 2016</v>
          </cell>
          <cell r="J103" t="str">
            <v>1998, 1999, 2000, 2001, 2002, 2003, 2004, 2005, 2006, 2007, 2008, 2009, 2010 ,2011, 2012, 2013, 2014, 2015, 2016, 2017</v>
          </cell>
          <cell r="K103">
            <v>10</v>
          </cell>
          <cell r="L103">
            <v>10</v>
          </cell>
          <cell r="M103">
            <v>10</v>
          </cell>
          <cell r="N103">
            <v>1</v>
          </cell>
          <cell r="O103">
            <v>1</v>
          </cell>
          <cell r="P103">
            <v>1</v>
          </cell>
          <cell r="Q103" t="str">
            <v>OECD/EU</v>
          </cell>
        </row>
        <row r="104">
          <cell r="C104" t="str">
            <v>MDG</v>
          </cell>
          <cell r="D104" t="str">
            <v xml:space="preserve">1999, 2001, 2005, 2010, 2012, </v>
          </cell>
          <cell r="E104" t="str">
            <v xml:space="preserve">1999, 2001, 2005, 2010, 2012, </v>
          </cell>
          <cell r="F104" t="str">
            <v xml:space="preserve">1999, 2001, 2005, 2010, 2012, </v>
          </cell>
          <cell r="G104" t="str">
            <v xml:space="preserve">1999, 2001, 2005, 2010, 2012, </v>
          </cell>
          <cell r="H104" t="str">
            <v xml:space="preserve">1999, 2001, 2005, 2010, 2012, </v>
          </cell>
          <cell r="I104" t="str">
            <v xml:space="preserve">1999, 2001, 2005, 2010, 2012, </v>
          </cell>
          <cell r="J104" t="str">
            <v xml:space="preserve">1999, 2001, 2005, 2010, 2012, </v>
          </cell>
          <cell r="K104">
            <v>2</v>
          </cell>
          <cell r="L104">
            <v>2</v>
          </cell>
          <cell r="M104">
            <v>2</v>
          </cell>
          <cell r="N104">
            <v>0.6</v>
          </cell>
          <cell r="O104">
            <v>0.6</v>
          </cell>
          <cell r="P104">
            <v>0.6</v>
          </cell>
          <cell r="Q104" t="str">
            <v>NA</v>
          </cell>
        </row>
        <row r="105">
          <cell r="C105" t="str">
            <v>MWI</v>
          </cell>
          <cell r="D105" t="str">
            <v>1998, 2004, 2005, 2010, 2011, 2013</v>
          </cell>
          <cell r="E105" t="str">
            <v>1998, 2004, 2005, 2010, 2011, 2013, 2016</v>
          </cell>
          <cell r="F105" t="str">
            <v xml:space="preserve">1998, 2004, 2005, 2010, 2011, 2013, 2016, 2017, </v>
          </cell>
          <cell r="G105" t="str">
            <v xml:space="preserve">1998, 2004, 2005, 2010, 2011, 2013, 2016, 2017, </v>
          </cell>
          <cell r="H105" t="str">
            <v>1998, 2004, 2005, 2010, 2011, 2013</v>
          </cell>
          <cell r="I105" t="str">
            <v>1998, 2004, 2005, 2010, 2011, 2013, 2016</v>
          </cell>
          <cell r="J105" t="str">
            <v xml:space="preserve">1998, 2004, 2005, 2010, 2011, 2013, 2016, 2017, </v>
          </cell>
          <cell r="K105">
            <v>3</v>
          </cell>
          <cell r="L105">
            <v>4</v>
          </cell>
          <cell r="M105">
            <v>5</v>
          </cell>
          <cell r="N105">
            <v>1</v>
          </cell>
          <cell r="O105">
            <v>1</v>
          </cell>
          <cell r="P105">
            <v>1</v>
          </cell>
          <cell r="Q105" t="str">
            <v>NA</v>
          </cell>
        </row>
        <row r="106">
          <cell r="C106" t="str">
            <v>MYS</v>
          </cell>
          <cell r="D106" t="str">
            <v>2004, 2007, 2008, 2010, 2011, 2013, 2015,</v>
          </cell>
          <cell r="E106" t="str">
            <v xml:space="preserve">2004, 2007, 2008, 2010, 2011, 2013, 2015, </v>
          </cell>
          <cell r="F106" t="str">
            <v xml:space="preserve">2004, 2007, 2008, 2010, 2011, 2013, 2015, </v>
          </cell>
          <cell r="G106" t="str">
            <v xml:space="preserve">2004, 2007, 2008, 2010, 2011, 2013, 2015, </v>
          </cell>
          <cell r="H106" t="str">
            <v>2004, 2007, 2008, 2010, 2011, 2013, 2015,</v>
          </cell>
          <cell r="I106" t="str">
            <v xml:space="preserve">2004, 2007, 2008, 2010, 2011, 2013, 2015, </v>
          </cell>
          <cell r="J106" t="str">
            <v xml:space="preserve">2004, 2007, 2008, 2010, 2011, 2013, 2015, </v>
          </cell>
          <cell r="K106">
            <v>6</v>
          </cell>
          <cell r="L106">
            <v>6</v>
          </cell>
          <cell r="M106">
            <v>5</v>
          </cell>
          <cell r="N106">
            <v>1</v>
          </cell>
          <cell r="O106">
            <v>1</v>
          </cell>
          <cell r="P106">
            <v>1</v>
          </cell>
          <cell r="Q106" t="str">
            <v>NA</v>
          </cell>
        </row>
        <row r="107">
          <cell r="C107" t="str">
            <v>MDV</v>
          </cell>
          <cell r="D107" t="str">
            <v>2002, 2009, 2010</v>
          </cell>
          <cell r="E107" t="str">
            <v xml:space="preserve">2002, 2009, 2010, 2016, </v>
          </cell>
          <cell r="F107" t="str">
            <v xml:space="preserve">2002, 2009, 2010, 2016, </v>
          </cell>
          <cell r="G107" t="str">
            <v xml:space="preserve">2002, 2009, 2010, 2016, </v>
          </cell>
          <cell r="H107" t="str">
            <v>2002, 2009, 2010</v>
          </cell>
          <cell r="I107" t="str">
            <v xml:space="preserve">2002, 2009, 2010, 2016, </v>
          </cell>
          <cell r="J107" t="str">
            <v xml:space="preserve">2002, 2009, 2010, 2016, </v>
          </cell>
          <cell r="K107">
            <v>2</v>
          </cell>
          <cell r="L107">
            <v>3</v>
          </cell>
          <cell r="M107">
            <v>3</v>
          </cell>
          <cell r="N107">
            <v>0.6</v>
          </cell>
          <cell r="O107">
            <v>1</v>
          </cell>
          <cell r="P107">
            <v>1</v>
          </cell>
          <cell r="Q107" t="str">
            <v>NA</v>
          </cell>
        </row>
        <row r="108">
          <cell r="C108" t="str">
            <v>MLI</v>
          </cell>
          <cell r="D108" t="str">
            <v>, 2004, 2006, 2007, 2010, 2011, 2013, 2014, 2015</v>
          </cell>
          <cell r="E108" t="str">
            <v>, 2004, 2006, 2007, 2010, 2011, 2013, 2014, 2015, 2016</v>
          </cell>
          <cell r="F108" t="str">
            <v>, 2004, 2006, 2007, 2010, 2011, 2013, 2014, 2015, 2016</v>
          </cell>
          <cell r="G108" t="str">
            <v>, 2004, 2006, 2007, 2010, 2011, 2013, 2014, 2015, 2016</v>
          </cell>
          <cell r="H108" t="str">
            <v>, 2004, 2006, 2007, 2010, 2011, 2013, 2014, 2015</v>
          </cell>
          <cell r="I108" t="str">
            <v>, 2004, 2006, 2007, 2010, 2011, 2013, 2014, 2015, 2016</v>
          </cell>
          <cell r="J108" t="str">
            <v>, 2004, 2006, 2007, 2010, 2011, 2013, 2014, 2015, 2016</v>
          </cell>
          <cell r="K108">
            <v>7</v>
          </cell>
          <cell r="L108">
            <v>7</v>
          </cell>
          <cell r="M108">
            <v>6</v>
          </cell>
          <cell r="N108">
            <v>1</v>
          </cell>
          <cell r="O108">
            <v>1</v>
          </cell>
          <cell r="P108">
            <v>1</v>
          </cell>
          <cell r="Q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1996, 1997, 1998, 1999, 2000, 2001, 2002, 2003, 2004, 2005, 2006, 2007, 2008, 2009, 2010 ,2011, 2012, 2013, 2014, 2015, 2016</v>
          </cell>
          <cell r="E109" t="str">
            <v>1997, 1998, 1999, 2000, 2001, 2002, 2003, 2004, 2005, 2006, 2007, 2008, 2009, 2010 ,2011, 2012, 2013, 2014, 2015, 2016</v>
          </cell>
          <cell r="F109" t="str">
            <v>1998, 1999, 2000, 2001, 2002, 2003, 2004, 2005, 2006, 2007, 2008, 2009, 2010 ,2011, 2012, 2013, 2014, 2015, 2016, 2017</v>
          </cell>
          <cell r="G109" t="str">
            <v>1998, 1999, 2000, 2001, 2002, 2003, 2004, 2005, 2006, 2007, 2008, 2009, 2010 ,2011, 2012, 2013, 2014, 2015, 2016, 2017</v>
          </cell>
          <cell r="H109" t="str">
            <v>1996, 1997, 1998, 1999, 2000, 2001, 2002, 2003, 2004, 2005, 2006, 2007, 2008, 2009, 2010 ,2011, 2012, 2013, 2014, 2015, 2016</v>
          </cell>
          <cell r="I109" t="str">
            <v>1997, 1998, 1999, 2000, 2001, 2002, 2003, 2004, 2005, 2006, 2007, 2008, 2009, 2010 ,2011, 2012, 2013, 2014, 2015, 2016</v>
          </cell>
          <cell r="J109" t="str">
            <v>1998, 1999, 2000, 2001, 2002, 2003, 2004, 2005, 2006, 2007, 2008, 2009, 2010 ,2011, 2012, 2013, 2014, 2015, 2016, 2017</v>
          </cell>
          <cell r="K109">
            <v>10</v>
          </cell>
          <cell r="L109">
            <v>10</v>
          </cell>
          <cell r="M109">
            <v>10</v>
          </cell>
          <cell r="N109">
            <v>1</v>
          </cell>
          <cell r="O109">
            <v>1</v>
          </cell>
          <cell r="P109">
            <v>1</v>
          </cell>
          <cell r="Q109" t="str">
            <v>OECD/EU</v>
          </cell>
        </row>
        <row r="110">
          <cell r="C110" t="str">
            <v>MHL</v>
          </cell>
          <cell r="D110" t="str">
            <v xml:space="preserve">2002, </v>
          </cell>
          <cell r="E110" t="str">
            <v xml:space="preserve">2002, </v>
          </cell>
          <cell r="F110" t="str">
            <v xml:space="preserve">2002, </v>
          </cell>
          <cell r="G110" t="str">
            <v xml:space="preserve">2002, </v>
          </cell>
          <cell r="H110" t="str">
            <v xml:space="preserve">2002, </v>
          </cell>
          <cell r="I110" t="str">
            <v xml:space="preserve">2002, </v>
          </cell>
          <cell r="J110" t="str">
            <v xml:space="preserve">2002,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NA</v>
          </cell>
        </row>
        <row r="111">
          <cell r="C111" t="str">
            <v>MRT</v>
          </cell>
          <cell r="D111" t="str">
            <v xml:space="preserve">2000, 2004, 2008, 2014, </v>
          </cell>
          <cell r="E111" t="str">
            <v xml:space="preserve">2000, 2004, 2008, 2014, </v>
          </cell>
          <cell r="F111" t="str">
            <v xml:space="preserve">2000, 2004, 2008, 2014, </v>
          </cell>
          <cell r="G111" t="str">
            <v xml:space="preserve">2000, 2004, 2008, 2014, </v>
          </cell>
          <cell r="H111" t="str">
            <v xml:space="preserve">2000, 2004, 2008, 2014, </v>
          </cell>
          <cell r="I111" t="str">
            <v xml:space="preserve">2000, 2004, 2008, 2014, </v>
          </cell>
          <cell r="J111" t="str">
            <v xml:space="preserve">2000, 2004, 2008, 2014, </v>
          </cell>
          <cell r="K111">
            <v>2</v>
          </cell>
          <cell r="L111">
            <v>2</v>
          </cell>
          <cell r="M111">
            <v>2</v>
          </cell>
          <cell r="N111">
            <v>0.6</v>
          </cell>
          <cell r="O111">
            <v>0.6</v>
          </cell>
          <cell r="P111">
            <v>0.6</v>
          </cell>
          <cell r="Q111" t="str">
            <v>NA</v>
          </cell>
        </row>
        <row r="112">
          <cell r="C112" t="str">
            <v>MUS</v>
          </cell>
          <cell r="D112" t="str">
            <v>2006, 2007, 2008, 2009, 2010, 2011, 2012, 2013, 2014, 2015</v>
          </cell>
          <cell r="E112" t="str">
            <v>2006, 2007, 2008, 2009, 2010, 2011, 2012, 2013, 2014, 2015, 2016</v>
          </cell>
          <cell r="F112" t="str">
            <v>2006, 2007, 2008, 2009, 2010, 2011, 2012, 2013, 2014, 2015, 2016, 2017, 2018,</v>
          </cell>
          <cell r="G112" t="str">
            <v>2006, 2007, 2008, 2009, 2010, 2011, 2012, 2013, 2014, 2015, 2016, 2017, 2018,</v>
          </cell>
          <cell r="H112" t="str">
            <v>2006, 2007, 2008, 2009, 2010, 2011, 2012, 2013, 2014, 2015</v>
          </cell>
          <cell r="I112" t="str">
            <v>2006, 2007, 2008, 2009, 2010, 2011, 2012, 2013, 2014, 2015, 2016</v>
          </cell>
          <cell r="J112" t="str">
            <v>2006, 2007, 2008, 2009, 2010, 2011, 2012, 2013, 2014, 2015, 2016, 2017, 2018,</v>
          </cell>
          <cell r="K112">
            <v>10</v>
          </cell>
          <cell r="L112">
            <v>10</v>
          </cell>
          <cell r="M112">
            <v>10</v>
          </cell>
          <cell r="N112">
            <v>1</v>
          </cell>
          <cell r="O112">
            <v>1</v>
          </cell>
          <cell r="P112">
            <v>1</v>
          </cell>
          <cell r="Q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1996, 1997, 1998, 1999, 2000, 2001, 2002, 2003, 2004, 2005, 2006, 2007, 2008, 2009, 2010 ,2011, 2012, 2013, 2014, 2015, 2016</v>
          </cell>
          <cell r="E113" t="str">
            <v>1997, 1998, 1999, 2000, 2001, 2002, 2003, 2004, 2005, 2006, 2007, 2008, 2009, 2010 ,2011, 2012, 2013, 2014, 2015, 2016</v>
          </cell>
          <cell r="F113" t="str">
            <v>1998, 1999, 2000, 2001, 2002, 2003, 2004, 2005, 2006, 2007, 2008, 2009, 2010 ,2011, 2012, 2013, 2014, 2015, 2016, 2017</v>
          </cell>
          <cell r="G113" t="str">
            <v>1998, 1999, 2000, 2001, 2002, 2003, 2004, 2005, 2006, 2007, 2008, 2009, 2010 ,2011, 2012, 2013, 2014, 2015, 2016, 2017</v>
          </cell>
          <cell r="H113" t="str">
            <v>1996, 1997, 1998, 1999, 2000, 2001, 2002, 2003, 2004, 2005, 2006, 2007, 2008, 2009, 2010 ,2011, 2012, 2013, 2014, 2015, 2016</v>
          </cell>
          <cell r="I113" t="str">
            <v>1997, 1998, 1999, 2000, 2001, 2002, 2003, 2004, 2005, 2006, 2007, 2008, 2009, 2010 ,2011, 2012, 2013, 2014, 2015, 2016</v>
          </cell>
          <cell r="J113" t="str">
            <v>1998, 1999, 2000, 2001, 2002, 2003, 2004, 2005, 2006, 2007, 2008, 2009, 2010 ,2011, 2012, 2013, 2014, 2015, 2016, 2017</v>
          </cell>
          <cell r="K113">
            <v>10</v>
          </cell>
          <cell r="L113">
            <v>10</v>
          </cell>
          <cell r="M113">
            <v>10</v>
          </cell>
          <cell r="N113">
            <v>1</v>
          </cell>
          <cell r="O113">
            <v>1</v>
          </cell>
          <cell r="P113">
            <v>1</v>
          </cell>
          <cell r="Q113" t="str">
            <v>OECD/EU</v>
          </cell>
        </row>
        <row r="114">
          <cell r="C114" t="str">
            <v>FSM</v>
          </cell>
          <cell r="D114" t="str">
            <v xml:space="preserve">2005, </v>
          </cell>
          <cell r="E114" t="str">
            <v xml:space="preserve">2005, </v>
          </cell>
          <cell r="F114" t="str">
            <v xml:space="preserve">2005, </v>
          </cell>
          <cell r="G114" t="str">
            <v xml:space="preserve">2005, </v>
          </cell>
          <cell r="H114" t="str">
            <v xml:space="preserve">2005, </v>
          </cell>
          <cell r="I114" t="str">
            <v xml:space="preserve">2005, </v>
          </cell>
          <cell r="J114" t="str">
            <v xml:space="preserve">2005, 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NA</v>
          </cell>
        </row>
        <row r="115">
          <cell r="C115" t="str">
            <v>MDA</v>
          </cell>
          <cell r="D115" t="str">
            <v>1998, 1999, 2000, 2001, 2002, 2003, 2004, 2005, 2006, 2007, 2008, 2009, 2010, 2011, 2012, 2013, 2014, 2015</v>
          </cell>
          <cell r="E115" t="str">
            <v>1998, 1999, 2000, 2001, 2002, 2003, 2004, 2005, 2006, 2007, 2008, 2009, 2010, 2011, 2012, 2013, 2014, 2015, 2016</v>
          </cell>
          <cell r="F115" t="str">
            <v xml:space="preserve">1998, 1999, 2000, 2001, 2002, 2003, 2004, 2005, 2006, 2007, 2008, 2009, 2010, 2011, 2012, 2013, 2014, 2015, 2016, 2017, </v>
          </cell>
          <cell r="G115" t="str">
            <v xml:space="preserve">1998, 1999, 2000, 2001, 2002, 2003, 2004, 2005, 2006, 2007, 2008, 2009, 2010, 2011, 2012, 2013, 2014, 2015, 2016, 2017, </v>
          </cell>
          <cell r="H115" t="str">
            <v>1998, 1999, 2000, 2001, 2002, 2003, 2004, 2005, 2006, 2007, 2008, 2009, 2010, 2011, 2012, 2013, 2014, 2015</v>
          </cell>
          <cell r="I115" t="str">
            <v>1998, 1999, 2000, 2001, 2002, 2003, 2004, 2005, 2006, 2007, 2008, 2009, 2010, 2011, 2012, 2013, 2014, 2015, 2016</v>
          </cell>
          <cell r="J115" t="str">
            <v xml:space="preserve">1998, 1999, 2000, 2001, 2002, 2003, 2004, 2005, 2006, 2007, 2008, 2009, 2010, 2011, 2012, 2013, 2014, 2015, 2016, 2017, </v>
          </cell>
          <cell r="K115">
            <v>10</v>
          </cell>
          <cell r="L115">
            <v>10</v>
          </cell>
          <cell r="M115">
            <v>10</v>
          </cell>
          <cell r="N115">
            <v>1</v>
          </cell>
          <cell r="O115">
            <v>1</v>
          </cell>
          <cell r="P115">
            <v>1</v>
          </cell>
          <cell r="Q115" t="str">
            <v>NA</v>
          </cell>
        </row>
        <row r="116">
          <cell r="C116" t="str">
            <v>MNG</v>
          </cell>
          <cell r="D116" t="str">
            <v>1998, 2002, 2003, 2005, 2007, 2008, 2010, 2011, 2012, 2014</v>
          </cell>
          <cell r="E116" t="str">
            <v>1998, 2002, 2003, 2005, 2007, 2008, 2010, 2011, 2012, 2014, 2016</v>
          </cell>
          <cell r="F116" t="str">
            <v xml:space="preserve">1998, 2002, 2003, 2005, 2007, 2008, 2010, 2011, 2012, 2014, 2016, 2017, </v>
          </cell>
          <cell r="G116" t="str">
            <v xml:space="preserve">1998, 2002, 2003, 2005, 2007, 2008, 2010, 2011, 2012, 2014, 2016, 2017, </v>
          </cell>
          <cell r="H116" t="str">
            <v>1998, 2002, 2003, 2005, 2007, 2008, 2010, 2011, 2012, 2014</v>
          </cell>
          <cell r="I116" t="str">
            <v>1998, 2002, 2003, 2005, 2007, 2008, 2010, 2011, 2012, 2014, 2016</v>
          </cell>
          <cell r="J116" t="str">
            <v xml:space="preserve">1998, 2002, 2003, 2005, 2007, 2008, 2010, 2011, 2012, 2014, 2016, 2017, </v>
          </cell>
          <cell r="K116">
            <v>6</v>
          </cell>
          <cell r="L116">
            <v>7</v>
          </cell>
          <cell r="M116">
            <v>7</v>
          </cell>
          <cell r="N116">
            <v>1</v>
          </cell>
          <cell r="O116">
            <v>1</v>
          </cell>
          <cell r="P116">
            <v>1</v>
          </cell>
          <cell r="Q116" t="str">
            <v>NA</v>
          </cell>
        </row>
        <row r="117">
          <cell r="C117" t="str">
            <v>MNE</v>
          </cell>
          <cell r="D117" t="str">
            <v xml:space="preserve">2004, 2005, 2006, 2007, 2008, 2009, 2010, 2011, 2012, 2013, 2014, 2015, </v>
          </cell>
          <cell r="E117" t="str">
            <v xml:space="preserve">2004, 2005, 2006, 2007, 2008, 2009, 2010, 2011, 2012, 2013, 2014, 2015, </v>
          </cell>
          <cell r="F117" t="str">
            <v xml:space="preserve">2004, 2005, 2006, 2007, 2008, 2009, 2010, 2011, 2012, 2013, 2014, 2015, </v>
          </cell>
          <cell r="G117" t="str">
            <v xml:space="preserve">2004, 2005, 2006, 2007, 2008, 2009, 2010, 2011, 2012, 2013, 2014, 2015, </v>
          </cell>
          <cell r="H117" t="str">
            <v xml:space="preserve">2004, 2005, 2006, 2007, 2008, 2009, 2010, 2011, 2012, 2013, 2014, 2015, </v>
          </cell>
          <cell r="I117" t="str">
            <v xml:space="preserve">2004, 2005, 2006, 2007, 2008, 2009, 2010, 2011, 2012, 2013, 2014, 2015, </v>
          </cell>
          <cell r="J117" t="str">
            <v xml:space="preserve">2004, 2005, 2006, 2007, 2008, 2009, 2010, 2011, 2012, 2013, 2014, 2015, </v>
          </cell>
          <cell r="K117">
            <v>10</v>
          </cell>
          <cell r="L117">
            <v>9</v>
          </cell>
          <cell r="M117">
            <v>8</v>
          </cell>
          <cell r="N117">
            <v>1</v>
          </cell>
          <cell r="O117">
            <v>1</v>
          </cell>
          <cell r="P117">
            <v>1</v>
          </cell>
          <cell r="Q117" t="str">
            <v>NA</v>
          </cell>
        </row>
        <row r="118">
          <cell r="C118" t="str">
            <v>MAR</v>
          </cell>
          <cell r="D118" t="str">
            <v xml:space="preserve">1998, 2000, 2006, 2010, 2013, </v>
          </cell>
          <cell r="E118" t="str">
            <v xml:space="preserve">1998, 2000, 2006, 2010, 2013, </v>
          </cell>
          <cell r="F118" t="str">
            <v xml:space="preserve">1998, 2000, 2006, 2010, 2013, </v>
          </cell>
          <cell r="G118" t="str">
            <v xml:space="preserve">1998, 2000, 2006, 2010, 2013, </v>
          </cell>
          <cell r="H118" t="str">
            <v xml:space="preserve">1998, 2000, 2006, 2010, 2013, </v>
          </cell>
          <cell r="I118" t="str">
            <v xml:space="preserve">1998, 2000, 2006, 2010, 2013, </v>
          </cell>
          <cell r="J118" t="str">
            <v xml:space="preserve">1998, 2000, 2006, 2010, 2013, </v>
          </cell>
          <cell r="K118">
            <v>3</v>
          </cell>
          <cell r="L118">
            <v>2</v>
          </cell>
          <cell r="M118">
            <v>2</v>
          </cell>
          <cell r="N118">
            <v>1</v>
          </cell>
          <cell r="O118">
            <v>0.6</v>
          </cell>
          <cell r="P118">
            <v>0.6</v>
          </cell>
          <cell r="Q118" t="str">
            <v>NA</v>
          </cell>
        </row>
        <row r="119">
          <cell r="C119" t="str">
            <v>MOZ</v>
          </cell>
          <cell r="D119" t="str">
            <v xml:space="preserve">2002, 2008, 2014, </v>
          </cell>
          <cell r="E119" t="str">
            <v xml:space="preserve">2002, 2008, 2014, </v>
          </cell>
          <cell r="F119" t="str">
            <v xml:space="preserve">2002, 2008, 2014, </v>
          </cell>
          <cell r="G119" t="str">
            <v xml:space="preserve">2002, 2008, 2014, </v>
          </cell>
          <cell r="H119" t="str">
            <v xml:space="preserve">2002, 2008, 2014, </v>
          </cell>
          <cell r="I119" t="str">
            <v xml:space="preserve">2002, 2008, 2014, </v>
          </cell>
          <cell r="J119" t="str">
            <v xml:space="preserve">2002, 2008, 2014, </v>
          </cell>
          <cell r="K119">
            <v>2</v>
          </cell>
          <cell r="L119">
            <v>2</v>
          </cell>
          <cell r="M119">
            <v>2</v>
          </cell>
          <cell r="N119">
            <v>0.6</v>
          </cell>
          <cell r="O119">
            <v>0.6</v>
          </cell>
          <cell r="P119">
            <v>0.6</v>
          </cell>
          <cell r="Q119" t="str">
            <v>NA</v>
          </cell>
        </row>
        <row r="120">
          <cell r="C120" t="str">
            <v>MMR</v>
          </cell>
          <cell r="D120" t="str">
            <v xml:space="preserve">2001, 2004, 2006, 2010, 2015, </v>
          </cell>
          <cell r="E120" t="str">
            <v xml:space="preserve">2001, 2004, 2006, 2010, 2015, </v>
          </cell>
          <cell r="F120" t="str">
            <v xml:space="preserve">2001, 2004, 2006, 2010, 2015, </v>
          </cell>
          <cell r="G120" t="str">
            <v xml:space="preserve">2001, 2004, 2006, 2010, 2015, </v>
          </cell>
          <cell r="H120" t="str">
            <v xml:space="preserve">2001, 2004, 2006, 2010, 2015, </v>
          </cell>
          <cell r="I120" t="str">
            <v xml:space="preserve">2001, 2004, 2006, 2010, 2015, </v>
          </cell>
          <cell r="J120" t="str">
            <v xml:space="preserve">2001, 2004, 2006, 2010, 2015, </v>
          </cell>
          <cell r="K120">
            <v>3</v>
          </cell>
          <cell r="L120">
            <v>2</v>
          </cell>
          <cell r="M120">
            <v>2</v>
          </cell>
          <cell r="N120">
            <v>1</v>
          </cell>
          <cell r="O120">
            <v>0.6</v>
          </cell>
          <cell r="P120">
            <v>0.6</v>
          </cell>
          <cell r="Q120" t="str">
            <v>NA</v>
          </cell>
        </row>
        <row r="121">
          <cell r="C121" t="str">
            <v>NAM</v>
          </cell>
          <cell r="D121" t="str">
            <v>2003, 2004, 2009, 2015</v>
          </cell>
          <cell r="E121" t="str">
            <v xml:space="preserve">2003, 2004, 2009, 2015, 2016, </v>
          </cell>
          <cell r="F121" t="str">
            <v xml:space="preserve">2003, 2004, 2009, 2015, 2016, </v>
          </cell>
          <cell r="G121" t="str">
            <v xml:space="preserve">2003, 2004, 2009, 2015, 2016, </v>
          </cell>
          <cell r="H121" t="str">
            <v>2003, 2004, 2009, 2015</v>
          </cell>
          <cell r="I121" t="str">
            <v xml:space="preserve">2003, 2004, 2009, 2015, 2016, </v>
          </cell>
          <cell r="J121" t="str">
            <v xml:space="preserve">2003, 2004, 2009, 2015, 2016, </v>
          </cell>
          <cell r="K121">
            <v>2</v>
          </cell>
          <cell r="L121">
            <v>3</v>
          </cell>
          <cell r="M121">
            <v>3</v>
          </cell>
          <cell r="N121">
            <v>0.6</v>
          </cell>
          <cell r="O121">
            <v>1</v>
          </cell>
          <cell r="P121">
            <v>1</v>
          </cell>
          <cell r="Q121" t="str">
            <v>NA</v>
          </cell>
        </row>
        <row r="122">
          <cell r="C122" t="str">
            <v>NRU</v>
          </cell>
          <cell r="D122" t="str">
            <v xml:space="preserve">2006, </v>
          </cell>
          <cell r="E122" t="str">
            <v xml:space="preserve">2006, </v>
          </cell>
          <cell r="F122" t="str">
            <v xml:space="preserve">2006, </v>
          </cell>
          <cell r="G122" t="str">
            <v xml:space="preserve">2006, </v>
          </cell>
          <cell r="H122" t="str">
            <v xml:space="preserve">2006, </v>
          </cell>
          <cell r="I122" t="str">
            <v xml:space="preserve">2006, </v>
          </cell>
          <cell r="J122" t="str">
            <v xml:space="preserve">2006, </v>
          </cell>
          <cell r="K122">
            <v>1</v>
          </cell>
          <cell r="L122">
            <v>0</v>
          </cell>
          <cell r="M122">
            <v>0</v>
          </cell>
          <cell r="N122">
            <v>0.3</v>
          </cell>
          <cell r="O122">
            <v>0</v>
          </cell>
          <cell r="P122">
            <v>0</v>
          </cell>
          <cell r="Q122" t="str">
            <v>NA</v>
          </cell>
        </row>
        <row r="123">
          <cell r="C123" t="str">
            <v>NPL</v>
          </cell>
          <cell r="D123" t="str">
            <v>2001, 2003, 2004, 2010, 2011</v>
          </cell>
          <cell r="E123" t="str">
            <v xml:space="preserve">2001, 2003, 2004, 2010, 2011, 2016, </v>
          </cell>
          <cell r="F123" t="str">
            <v xml:space="preserve">2001, 2003, 2004, 2010, 2011, 2016, </v>
          </cell>
          <cell r="G123" t="str">
            <v xml:space="preserve">2001, 2003, 2004, 2010, 2011, 2016, </v>
          </cell>
          <cell r="H123" t="str">
            <v>2001, 2003, 2004, 2010, 2011</v>
          </cell>
          <cell r="I123" t="str">
            <v xml:space="preserve">2001, 2003, 2004, 2010, 2011, 2016, </v>
          </cell>
          <cell r="J123" t="str">
            <v xml:space="preserve">2001, 2003, 2004, 2010, 2011, 2016, </v>
          </cell>
          <cell r="K123">
            <v>2</v>
          </cell>
          <cell r="L123">
            <v>3</v>
          </cell>
          <cell r="M123">
            <v>3</v>
          </cell>
          <cell r="N123">
            <v>0.6</v>
          </cell>
          <cell r="O123">
            <v>1</v>
          </cell>
          <cell r="P123">
            <v>1</v>
          </cell>
          <cell r="Q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1996, 1997, 1998, 1999, 2000, 2001, 2002, 2003, 2004, 2005, 2006, 2007, 2008, 2009, 2010 ,2011, 2012, 2013, 2014, 2015, 2016</v>
          </cell>
          <cell r="E124" t="str">
            <v>1997, 1998, 1999, 2000, 2001, 2002, 2003, 2004, 2005, 2006, 2007, 2008, 2009, 2010 ,2011, 2012, 2013, 2014, 2015, 2016</v>
          </cell>
          <cell r="F124" t="str">
            <v>1998, 1999, 2000, 2001, 2002, 2003, 2004, 2005, 2006, 2007, 2008, 2009, 2010 ,2011, 2012, 2013, 2014, 2015, 2016, 2017</v>
          </cell>
          <cell r="G124" t="str">
            <v>1998, 1999, 2000, 2001, 2002, 2003, 2004, 2005, 2006, 2007, 2008, 2009, 2010 ,2011, 2012, 2013, 2014, 2015, 2016, 2017</v>
          </cell>
          <cell r="H124" t="str">
            <v>1996, 1997, 1998, 1999, 2000, 2001, 2002, 2003, 2004, 2005, 2006, 2007, 2008, 2009, 2010 ,2011, 2012, 2013, 2014, 2015, 2016</v>
          </cell>
          <cell r="I124" t="str">
            <v>1997, 1998, 1999, 2000, 2001, 2002, 2003, 2004, 2005, 2006, 2007, 2008, 2009, 2010 ,2011, 2012, 2013, 2014, 2015, 2016</v>
          </cell>
          <cell r="J124" t="str">
            <v>1998, 1999, 2000, 2001, 2002, 2003, 2004, 2005, 2006, 2007, 2008, 2009, 2010 ,2011, 2012, 2013, 2014, 2015, 2016, 2017</v>
          </cell>
          <cell r="K124">
            <v>10</v>
          </cell>
          <cell r="L124">
            <v>10</v>
          </cell>
          <cell r="M124">
            <v>10</v>
          </cell>
          <cell r="N124">
            <v>1</v>
          </cell>
          <cell r="O124">
            <v>1</v>
          </cell>
          <cell r="P124">
            <v>1</v>
          </cell>
          <cell r="Q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1996, 1997, 1998, 1999, 2000, 2001, 2002, 2003, 2004, 2005, 2006, 2007, 2008, 2009, 2010 ,2011, 2012, 2013, 2014, 2015, 2016</v>
          </cell>
          <cell r="E125" t="str">
            <v>1997, 1998, 1999, 2000, 2001, 2002, 2003, 2004, 2005, 2006, 2007, 2008, 2009, 2010 ,2011, 2012, 2013, 2014, 2015, 2016</v>
          </cell>
          <cell r="F125" t="str">
            <v>1998, 1999, 2000, 2001, 2002, 2003, 2004, 2005, 2006, 2007, 2008, 2009, 2010 ,2011, 2012, 2013, 2014, 2015, 2016, 2017</v>
          </cell>
          <cell r="G125" t="str">
            <v>1998, 1999, 2000, 2001, 2002, 2003, 2004, 2005, 2006, 2007, 2008, 2009, 2010 ,2011, 2012, 2013, 2014, 2015, 2016, 2017</v>
          </cell>
          <cell r="H125" t="str">
            <v>1996, 1997, 1998, 1999, 2000, 2001, 2002, 2003, 2004, 2005, 2006, 2007, 2008, 2009, 2010 ,2011, 2012, 2013, 2014, 2015, 2016</v>
          </cell>
          <cell r="I125" t="str">
            <v>1997, 1998, 1999, 2000, 2001, 2002, 2003, 2004, 2005, 2006, 2007, 2008, 2009, 2010 ,2011, 2012, 2013, 2014, 2015, 2016</v>
          </cell>
          <cell r="J125" t="str">
            <v>1998, 1999, 2000, 2001, 2002, 2003, 2004, 2005, 2006, 2007, 2008, 2009, 2010 ,2011, 2012, 2013, 2014, 2015, 2016, 2017</v>
          </cell>
          <cell r="K125">
            <v>10</v>
          </cell>
          <cell r="L125">
            <v>10</v>
          </cell>
          <cell r="M125">
            <v>10</v>
          </cell>
          <cell r="N125">
            <v>1</v>
          </cell>
          <cell r="O125">
            <v>1</v>
          </cell>
          <cell r="P125">
            <v>1</v>
          </cell>
          <cell r="Q125" t="str">
            <v>OECD/EU</v>
          </cell>
        </row>
        <row r="126">
          <cell r="C126" t="str">
            <v>NIC</v>
          </cell>
          <cell r="D126" t="str">
            <v>, 2009, 2014</v>
          </cell>
          <cell r="E126" t="str">
            <v>, 2009, 2014, 2016</v>
          </cell>
          <cell r="F126" t="str">
            <v>, 2009, 2014, 2016</v>
          </cell>
          <cell r="G126" t="str">
            <v>, 2009, 2014, 2016</v>
          </cell>
          <cell r="H126" t="str">
            <v>, 2009, 2014</v>
          </cell>
          <cell r="I126" t="str">
            <v>, 2009, 2014, 2016</v>
          </cell>
          <cell r="J126" t="str">
            <v>, 2009, 2014, 2016</v>
          </cell>
          <cell r="K126">
            <v>2</v>
          </cell>
          <cell r="L126">
            <v>3</v>
          </cell>
          <cell r="M126">
            <v>3</v>
          </cell>
          <cell r="N126">
            <v>0.6</v>
          </cell>
          <cell r="O126">
            <v>1</v>
          </cell>
          <cell r="P126">
            <v>1</v>
          </cell>
          <cell r="Q126" t="str">
            <v>NA</v>
          </cell>
        </row>
        <row r="127">
          <cell r="C127" t="str">
            <v>NER</v>
          </cell>
          <cell r="D127" t="str">
            <v xml:space="preserve">2005, 2007, 2011, 2014, </v>
          </cell>
          <cell r="E127" t="str">
            <v xml:space="preserve">2005, 2007, 2011, 2014, </v>
          </cell>
          <cell r="F127" t="str">
            <v xml:space="preserve">2005, 2007, 2011, 2014, </v>
          </cell>
          <cell r="G127" t="str">
            <v xml:space="preserve">2005, 2007, 2011, 2014, </v>
          </cell>
          <cell r="H127" t="str">
            <v xml:space="preserve">2005, 2007, 2011, 2014, </v>
          </cell>
          <cell r="I127" t="str">
            <v xml:space="preserve">2005, 2007, 2011, 2014, </v>
          </cell>
          <cell r="J127" t="str">
            <v xml:space="preserve">2005, 2007, 2011, 2014, </v>
          </cell>
          <cell r="K127">
            <v>3</v>
          </cell>
          <cell r="L127">
            <v>3</v>
          </cell>
          <cell r="M127">
            <v>2</v>
          </cell>
          <cell r="N127">
            <v>1</v>
          </cell>
          <cell r="O127">
            <v>1</v>
          </cell>
          <cell r="P127">
            <v>0.6</v>
          </cell>
          <cell r="Q127" t="str">
            <v>NA</v>
          </cell>
        </row>
        <row r="128">
          <cell r="C128" t="str">
            <v>NGA</v>
          </cell>
          <cell r="D128" t="str">
            <v xml:space="preserve">2003, 2004, 2009, </v>
          </cell>
          <cell r="E128" t="str">
            <v xml:space="preserve">2003, 2004, 2009, </v>
          </cell>
          <cell r="F128" t="str">
            <v xml:space="preserve">2003, 2004, 2009, </v>
          </cell>
          <cell r="G128" t="str">
            <v xml:space="preserve">2003, 2004, 2009, </v>
          </cell>
          <cell r="H128" t="str">
            <v xml:space="preserve">2003, 2004, 2009, </v>
          </cell>
          <cell r="I128" t="str">
            <v xml:space="preserve">2003, 2004, 2009, </v>
          </cell>
          <cell r="J128" t="str">
            <v xml:space="preserve">2003, 2004, 2009, </v>
          </cell>
          <cell r="K128">
            <v>1</v>
          </cell>
          <cell r="L128">
            <v>1</v>
          </cell>
          <cell r="M128">
            <v>1</v>
          </cell>
          <cell r="N128">
            <v>0.3</v>
          </cell>
          <cell r="O128">
            <v>0.3</v>
          </cell>
          <cell r="P128">
            <v>0.3</v>
          </cell>
          <cell r="Q128" t="str">
            <v>NA</v>
          </cell>
        </row>
        <row r="129">
          <cell r="C129" t="str">
            <v>MKD</v>
          </cell>
          <cell r="D129" t="str">
            <v>1998, 1999, 2000, 2001, 2002, 2003, 2004, 2005, 2006, 2008, 2009, 2010, 2011, 2007, 2012, 2013, 2014, 2015</v>
          </cell>
          <cell r="E129" t="str">
            <v>1998, 1999, 2000, 2001, 2002, 2003, 2004, 2005, 2006, 2008, 2009, 2010, 2011, 2007, 2012, 2013, 2014, 2015, 2016</v>
          </cell>
          <cell r="F129" t="str">
            <v>1998, 1999, 2000, 2001, 2002, 2003, 2004, 2005, 2006, 2008, 2009, 2010, 2011, 2007, 2012, 2013, 2014, 2015, 2016, 2017</v>
          </cell>
          <cell r="G129" t="str">
            <v>1998, 1999, 2000, 2001, 2002, 2003, 2004, 2005, 2006, 2008, 2009, 2010, 2011, 2007, 2012, 2013, 2014, 2015, 2016, 2017</v>
          </cell>
          <cell r="H129" t="str">
            <v>1998, 1999, 2000, 2001, 2002, 2003, 2004, 2005, 2006, 2008, 2009, 2010, 2011, 2007, 2012, 2013, 2014, 2015</v>
          </cell>
          <cell r="I129" t="str">
            <v>1998, 1999, 2000, 2001, 2002, 2003, 2004, 2005, 2006, 2008, 2009, 2010, 2011, 2007, 2012, 2013, 2014, 2015, 2016</v>
          </cell>
          <cell r="J129" t="str">
            <v>1998, 1999, 2000, 2001, 2002, 2003, 2004, 2005, 2006, 2008, 2009, 2010, 2011, 2007, 2012, 2013, 2014, 2015, 2016, 2017</v>
          </cell>
          <cell r="K129">
            <v>10</v>
          </cell>
          <cell r="L129">
            <v>10</v>
          </cell>
          <cell r="M129">
            <v>10</v>
          </cell>
          <cell r="N129">
            <v>1</v>
          </cell>
          <cell r="O129">
            <v>1</v>
          </cell>
          <cell r="P129">
            <v>1</v>
          </cell>
          <cell r="Q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1996, 1997, 1998, 1999, 2000, 2001, 2002, 2003, 2004, 2005, 2006, 2007, 2008, 2009, 2010 ,2011, 2012, 2013, 2014, 2015, 2016</v>
          </cell>
          <cell r="E130" t="str">
            <v>1997, 1998, 1999, 2000, 2001, 2002, 2003, 2004, 2005, 2006, 2007, 2008, 2009, 2010 ,2011, 2012, 2013, 2014, 2015, 2016</v>
          </cell>
          <cell r="F130" t="str">
            <v>1998, 1999, 2000, 2001, 2002, 2003, 2004, 2005, 2006, 2007, 2008, 2009, 2010 ,2011, 2012, 2013, 2014, 2015, 2016, 2017</v>
          </cell>
          <cell r="G130" t="str">
            <v>1998, 1999, 2000, 2001, 2002, 2003, 2004, 2005, 2006, 2007, 2008, 2009, 2010 ,2011, 2012, 2013, 2014, 2015, 2016, 2017</v>
          </cell>
          <cell r="H130" t="str">
            <v>1996, 1997, 1998, 1999, 2000, 2001, 2002, 2003, 2004, 2005, 2006, 2007, 2008, 2009, 2010 ,2011, 2012, 2013, 2014, 2015, 2016</v>
          </cell>
          <cell r="I130" t="str">
            <v>1997, 1998, 1999, 2000, 2001, 2002, 2003, 2004, 2005, 2006, 2007, 2008, 2009, 2010 ,2011, 2012, 2013, 2014, 2015, 2016</v>
          </cell>
          <cell r="J130" t="str">
            <v>1998, 1999, 2000, 2001, 2002, 2003, 2004, 2005, 2006, 2007, 2008, 2009, 2010 ,2011, 2012, 2013, 2014, 2015, 2016, 2017</v>
          </cell>
          <cell r="K130">
            <v>10</v>
          </cell>
          <cell r="L130">
            <v>10</v>
          </cell>
          <cell r="M130">
            <v>10</v>
          </cell>
          <cell r="N130">
            <v>1</v>
          </cell>
          <cell r="O130">
            <v>1</v>
          </cell>
          <cell r="P130">
            <v>1</v>
          </cell>
          <cell r="Q130" t="str">
            <v>OECD/EU</v>
          </cell>
        </row>
        <row r="131">
          <cell r="C131" t="str">
            <v>OMN</v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NA</v>
          </cell>
        </row>
        <row r="132">
          <cell r="C132" t="str">
            <v>PAK</v>
          </cell>
          <cell r="D132" t="str">
            <v xml:space="preserve">1998, 2001, 2002, 2004, 2005, 2007, 2010, 2011, 2013, 2015, </v>
          </cell>
          <cell r="E132" t="str">
            <v xml:space="preserve">1998, 2001, 2002, 2004, 2005, 2007, 2010, 2011, 2013, 2015, </v>
          </cell>
          <cell r="F132" t="str">
            <v xml:space="preserve">1998, 2001, 2002, 2004, 2005, 2007, 2010, 2011, 2013, 2015, </v>
          </cell>
          <cell r="G132" t="str">
            <v xml:space="preserve">1998, 2001, 2002, 2004, 2005, 2007, 2010, 2011, 2013, 2015, </v>
          </cell>
          <cell r="H132" t="str">
            <v xml:space="preserve">1998, 2001, 2002, 2004, 2005, 2007, 2010, 2011, 2013, 2015, </v>
          </cell>
          <cell r="I132" t="str">
            <v xml:space="preserve">1998, 2001, 2002, 2004, 2005, 2007, 2010, 2011, 2013, 2015, </v>
          </cell>
          <cell r="J132" t="str">
            <v xml:space="preserve">1998, 2001, 2002, 2004, 2005, 2007, 2010, 2011, 2013, 2015, </v>
          </cell>
          <cell r="K132">
            <v>5</v>
          </cell>
          <cell r="L132">
            <v>5</v>
          </cell>
          <cell r="M132">
            <v>4</v>
          </cell>
          <cell r="N132">
            <v>1</v>
          </cell>
          <cell r="O132">
            <v>1</v>
          </cell>
          <cell r="P132">
            <v>1</v>
          </cell>
          <cell r="Q132" t="str">
            <v>NA</v>
          </cell>
        </row>
        <row r="133">
          <cell r="C133" t="str">
            <v>PLW</v>
          </cell>
          <cell r="D133" t="str">
            <v xml:space="preserve">2006, </v>
          </cell>
          <cell r="E133" t="str">
            <v xml:space="preserve">2006, </v>
          </cell>
          <cell r="F133" t="str">
            <v xml:space="preserve">2006, </v>
          </cell>
          <cell r="G133" t="str">
            <v xml:space="preserve">2006, </v>
          </cell>
          <cell r="H133" t="str">
            <v xml:space="preserve">2006, </v>
          </cell>
          <cell r="I133" t="str">
            <v xml:space="preserve">2006, </v>
          </cell>
          <cell r="J133" t="str">
            <v xml:space="preserve">2006, </v>
          </cell>
          <cell r="K133">
            <v>1</v>
          </cell>
          <cell r="L133">
            <v>0</v>
          </cell>
          <cell r="M133">
            <v>0</v>
          </cell>
          <cell r="N133">
            <v>0.3</v>
          </cell>
          <cell r="O133">
            <v>0</v>
          </cell>
          <cell r="P133">
            <v>0</v>
          </cell>
          <cell r="Q133" t="str">
            <v>NA</v>
          </cell>
        </row>
        <row r="134">
          <cell r="C134" t="str">
            <v>PAN</v>
          </cell>
          <cell r="D134" t="str">
            <v>1998, 1999, 2000, 2001, 2002, 2003, 2004, 2005, 2006, 2007, 2008, 2009, 2010, 2011, 2012, 2013, 2014, 2015</v>
          </cell>
          <cell r="E134" t="str">
            <v>1998, 1999, 2000, 2001, 2002, 2003, 2004, 2005, 2006, 2007, 2008, 2009, 2010, 2011, 2012, 2013, 2014, 2015, 2016</v>
          </cell>
          <cell r="F134" t="str">
            <v xml:space="preserve">1998, 1999, 2000, 2001, 2002, 2003, 2004, 2005, 2006, 2007, 2008, 2009, 2010, 2011, 2012, 2013, 2014, 2015, 2016, 2017, </v>
          </cell>
          <cell r="G134" t="str">
            <v xml:space="preserve">1998, 1999, 2000, 2001, 2002, 2003, 2004, 2005, 2006, 2007, 2008, 2009, 2010, 2011, 2012, 2013, 2014, 2015, 2016, 2017, </v>
          </cell>
          <cell r="H134" t="str">
            <v>1998, 1999, 2000, 2001, 2002, 2003, 2004, 2005, 2006, 2007, 2008, 2009, 2010, 2011, 2012, 2013, 2014, 2015</v>
          </cell>
          <cell r="I134" t="str">
            <v>1998, 1999, 2000, 2001, 2002, 2003, 2004, 2005, 2006, 2007, 2008, 2009, 2010, 2011, 2012, 2013, 2014, 2015, 2016</v>
          </cell>
          <cell r="J134" t="str">
            <v xml:space="preserve">1998, 1999, 2000, 2001, 2002, 2003, 2004, 2005, 2006, 2007, 2008, 2009, 2010, 2011, 2012, 2013, 2014, 2015, 2016, 2017, </v>
          </cell>
          <cell r="K134">
            <v>10</v>
          </cell>
          <cell r="L134">
            <v>10</v>
          </cell>
          <cell r="M134">
            <v>10</v>
          </cell>
          <cell r="N134">
            <v>1</v>
          </cell>
          <cell r="O134">
            <v>1</v>
          </cell>
          <cell r="P134">
            <v>1</v>
          </cell>
          <cell r="Q134" t="str">
            <v>NA</v>
          </cell>
        </row>
        <row r="135">
          <cell r="C135" t="str">
            <v>PNG</v>
          </cell>
          <cell r="D135" t="str">
            <v xml:space="preserve">2009, 2011, </v>
          </cell>
          <cell r="E135" t="str">
            <v xml:space="preserve">2009, 2011, </v>
          </cell>
          <cell r="F135" t="str">
            <v xml:space="preserve">2009, 2011, </v>
          </cell>
          <cell r="G135" t="str">
            <v xml:space="preserve">2009, 2011, </v>
          </cell>
          <cell r="H135" t="str">
            <v xml:space="preserve">2009, 2011, </v>
          </cell>
          <cell r="I135" t="str">
            <v xml:space="preserve">2009, 2011, </v>
          </cell>
          <cell r="J135" t="str">
            <v xml:space="preserve">2009, 2011, </v>
          </cell>
          <cell r="K135">
            <v>2</v>
          </cell>
          <cell r="L135">
            <v>2</v>
          </cell>
          <cell r="M135">
            <v>2</v>
          </cell>
          <cell r="N135">
            <v>0.6</v>
          </cell>
          <cell r="O135">
            <v>0.6</v>
          </cell>
          <cell r="P135">
            <v>0.6</v>
          </cell>
          <cell r="Q135" t="str">
            <v>NA</v>
          </cell>
        </row>
        <row r="136">
          <cell r="C136" t="str">
            <v>PRY</v>
          </cell>
          <cell r="D136" t="str">
            <v>1999, 2001, 2002, 2003, 2004, 2005, 2006, 2007, 2008, 2009, 2010, 2011, 2012, 2013, 2014, 2015</v>
          </cell>
          <cell r="E136" t="str">
            <v>1999, 2001, 2002, 2003, 2004, 2005, 2006, 2007, 2008, 2009, 2010, 2011, 2012, 2013, 2014, 2015, 2016</v>
          </cell>
          <cell r="F136" t="str">
            <v xml:space="preserve">1999, 2001, 2002, 2003, 2004, 2005, 2006, 2007, 2008, 2009, 2010, 2011, 2012, 2013, 2014, 2015, 2016, 2017, </v>
          </cell>
          <cell r="G136" t="str">
            <v xml:space="preserve">1999, 2001, 2002, 2003, 2004, 2005, 2006, 2007, 2008, 2009, 2010, 2011, 2012, 2013, 2014, 2015, 2016, 2017, </v>
          </cell>
          <cell r="H136" t="str">
            <v>1999, 2001, 2002, 2003, 2004, 2005, 2006, 2007, 2008, 2009, 2010, 2011, 2012, 2013, 2014, 2015</v>
          </cell>
          <cell r="I136" t="str">
            <v>1999, 2001, 2002, 2003, 2004, 2005, 2006, 2007, 2008, 2009, 2010, 2011, 2012, 2013, 2014, 2015, 2016</v>
          </cell>
          <cell r="J136" t="str">
            <v xml:space="preserve">1999, 2001, 2002, 2003, 2004, 2005, 2006, 2007, 2008, 2009, 2010, 2011, 2012, 2013, 2014, 2015, 2016, 2017, </v>
          </cell>
          <cell r="K136">
            <v>10</v>
          </cell>
          <cell r="L136">
            <v>10</v>
          </cell>
          <cell r="M136">
            <v>10</v>
          </cell>
          <cell r="N136">
            <v>1</v>
          </cell>
          <cell r="O136">
            <v>1</v>
          </cell>
          <cell r="P136">
            <v>1</v>
          </cell>
          <cell r="Q136" t="str">
            <v>NA</v>
          </cell>
        </row>
        <row r="137">
          <cell r="C137" t="str">
            <v>PER</v>
          </cell>
          <cell r="D137" t="str">
            <v>1998, 1999, 2000, 2001, 2002, 2003, 2004, 2005, 2006, 2007, 2008, 2009, 2010, 2011, 2012, 2013, 2014, 2015</v>
          </cell>
          <cell r="E137" t="str">
            <v>1998, 1999, 2000, 2001, 2002, 2003, 2004, 2005, 2006, 2007, 2008, 2009, 2010, 2011, 2012, 2013, 2014, 2015, 2016</v>
          </cell>
          <cell r="F137" t="str">
            <v xml:space="preserve">1998, 1999, 2000, 2001, 2002, 2003, 2004, 2005, 2006, 2007, 2008, 2009, 2010, 2011, 2012, 2013, 2014, 2015, 2016, 2017, </v>
          </cell>
          <cell r="G137" t="str">
            <v xml:space="preserve">1998, 1999, 2000, 2001, 2002, 2003, 2004, 2005, 2006, 2007, 2008, 2009, 2010, 2011, 2012, 2013, 2014, 2015, 2016, 2017, </v>
          </cell>
          <cell r="H137" t="str">
            <v>1998, 1999, 2000, 2001, 2002, 2003, 2004, 2005, 2006, 2007, 2008, 2009, 2010, 2011, 2012, 2013, 2014, 2015</v>
          </cell>
          <cell r="I137" t="str">
            <v>1998, 1999, 2000, 2001, 2002, 2003, 2004, 2005, 2006, 2007, 2008, 2009, 2010, 2011, 2012, 2013, 2014, 2015, 2016</v>
          </cell>
          <cell r="J137" t="str">
            <v xml:space="preserve">1998, 1999, 2000, 2001, 2002, 2003, 2004, 2005, 2006, 2007, 2008, 2009, 2010, 2011, 2012, 2013, 2014, 2015, 2016, 2017, </v>
          </cell>
          <cell r="K137">
            <v>10</v>
          </cell>
          <cell r="L137">
            <v>10</v>
          </cell>
          <cell r="M137">
            <v>10</v>
          </cell>
          <cell r="N137">
            <v>1</v>
          </cell>
          <cell r="O137">
            <v>1</v>
          </cell>
          <cell r="P137">
            <v>1</v>
          </cell>
          <cell r="Q137" t="str">
            <v>NA</v>
          </cell>
        </row>
        <row r="138">
          <cell r="C138" t="str">
            <v>PHL</v>
          </cell>
          <cell r="D138" t="str">
            <v xml:space="preserve">2000, 2003, 2006, 2009, 2012, 2015, </v>
          </cell>
          <cell r="E138" t="str">
            <v xml:space="preserve">2000, 2003, 2006, 2009, 2012, 2015, </v>
          </cell>
          <cell r="F138" t="str">
            <v xml:space="preserve">2000, 2003, 2006, 2009, 2012, 2015, </v>
          </cell>
          <cell r="G138" t="str">
            <v xml:space="preserve">2000, 2003, 2006, 2009, 2012, 2015, </v>
          </cell>
          <cell r="H138" t="str">
            <v xml:space="preserve">2000, 2003, 2006, 2009, 2012, 2015, </v>
          </cell>
          <cell r="I138" t="str">
            <v xml:space="preserve">2000, 2003, 2006, 2009, 2012, 2015, </v>
          </cell>
          <cell r="J138" t="str">
            <v xml:space="preserve">2000, 2003, 2006, 2009, 2012, 2015, </v>
          </cell>
          <cell r="K138">
            <v>4</v>
          </cell>
          <cell r="L138">
            <v>3</v>
          </cell>
          <cell r="M138">
            <v>3</v>
          </cell>
          <cell r="N138">
            <v>1</v>
          </cell>
          <cell r="O138">
            <v>1</v>
          </cell>
          <cell r="P138">
            <v>1</v>
          </cell>
          <cell r="Q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1996, 1997, 1998, 1999, 2000, 2001, 2002, 2003, 2004, 2005, 2006, 2007, 2008, 2009, 2010 ,2011, 2012, 2013, 2014, 2015, 2016</v>
          </cell>
          <cell r="E139" t="str">
            <v>1997, 1998, 1999, 2000, 2001, 2002, 2003, 2004, 2005, 2006, 2007, 2008, 2009, 2010 ,2011, 2012, 2013, 2014, 2015, 2016</v>
          </cell>
          <cell r="F139" t="str">
            <v>1998, 1999, 2000, 2001, 2002, 2003, 2004, 2005, 2006, 2007, 2008, 2009, 2010 ,2011, 2012, 2013, 2014, 2015, 2016, 2017</v>
          </cell>
          <cell r="G139" t="str">
            <v>1998, 1999, 2000, 2001, 2002, 2003, 2004, 2005, 2006, 2007, 2008, 2009, 2010 ,2011, 2012, 2013, 2014, 2015, 2016, 2017</v>
          </cell>
          <cell r="H139" t="str">
            <v>1996, 1997, 1998, 1999, 2000, 2001, 2002, 2003, 2004, 2005, 2006, 2007, 2008, 2009, 2010 ,2011, 2012, 2013, 2014, 2015, 2016</v>
          </cell>
          <cell r="I139" t="str">
            <v>1997, 1998, 1999, 2000, 2001, 2002, 2003, 2004, 2005, 2006, 2007, 2008, 2009, 2010 ,2011, 2012, 2013, 2014, 2015, 2016</v>
          </cell>
          <cell r="J139" t="str">
            <v>1998, 1999, 2000, 2001, 2002, 2003, 2004, 2005, 2006, 2007, 2008, 2009, 2010 ,2011, 2012, 2013, 2014, 2015, 2016, 2017</v>
          </cell>
          <cell r="K139">
            <v>10</v>
          </cell>
          <cell r="L139">
            <v>10</v>
          </cell>
          <cell r="M139">
            <v>10</v>
          </cell>
          <cell r="N139">
            <v>1</v>
          </cell>
          <cell r="O139">
            <v>1</v>
          </cell>
          <cell r="P139">
            <v>1</v>
          </cell>
          <cell r="Q139" t="str">
            <v>OECD/EU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1996, 1997, 1998, 1999, 2000, 2001, 2002, 2003, 2004, 2005, 2006, 2007, 2008, 2009, 2010 ,2011, 2012, 2013, 2014, 2015, 2016</v>
          </cell>
          <cell r="E140" t="str">
            <v>1997, 1998, 1999, 2000, 2001, 2002, 2003, 2004, 2005, 2006, 2007, 2008, 2009, 2010 ,2011, 2012, 2013, 2014, 2015, 2016</v>
          </cell>
          <cell r="F140" t="str">
            <v>1998, 1999, 2000, 2001, 2002, 2003, 2004, 2005, 2006, 2007, 2008, 2009, 2010 ,2011, 2012, 2013, 2014, 2015, 2016, 2017</v>
          </cell>
          <cell r="G140" t="str">
            <v>1998, 1999, 2000, 2001, 2002, 2003, 2004, 2005, 2006, 2007, 2008, 2009, 2010 ,2011, 2012, 2013, 2014, 2015, 2016, 2017</v>
          </cell>
          <cell r="H140" t="str">
            <v>1996, 1997, 1998, 1999, 2000, 2001, 2002, 2003, 2004, 2005, 2006, 2007, 2008, 2009, 2010 ,2011, 2012, 2013, 2014, 2015, 2016</v>
          </cell>
          <cell r="I140" t="str">
            <v>1997, 1998, 1999, 2000, 2001, 2002, 2003, 2004, 2005, 2006, 2007, 2008, 2009, 2010 ,2011, 2012, 2013, 2014, 2015, 2016</v>
          </cell>
          <cell r="J140" t="str">
            <v>1998, 1999, 2000, 2001, 2002, 2003, 2004, 2005, 2006, 2007, 2008, 2009, 2010 ,2011, 2012, 2013, 2014, 2015, 2016, 2017</v>
          </cell>
          <cell r="K140">
            <v>10</v>
          </cell>
          <cell r="L140">
            <v>10</v>
          </cell>
          <cell r="M140">
            <v>10</v>
          </cell>
          <cell r="N140">
            <v>1</v>
          </cell>
          <cell r="O140">
            <v>1</v>
          </cell>
          <cell r="P140">
            <v>1</v>
          </cell>
          <cell r="Q140" t="str">
            <v>OECD/EU</v>
          </cell>
        </row>
        <row r="141">
          <cell r="C141" t="str">
            <v>QAT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>2013, 2007</v>
          </cell>
          <cell r="I141" t="str">
            <v>2013, 2007</v>
          </cell>
          <cell r="J141" t="str">
            <v>2013, 2007</v>
          </cell>
          <cell r="K141">
            <v>0</v>
          </cell>
          <cell r="L141">
            <v>2</v>
          </cell>
          <cell r="M141">
            <v>1</v>
          </cell>
          <cell r="N141">
            <v>0</v>
          </cell>
          <cell r="O141">
            <v>0.6</v>
          </cell>
          <cell r="P141">
            <v>0.3</v>
          </cell>
          <cell r="Q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1996, 1997, 1998, 1999, 2000, 2001, 2002, 2003, 2004, 2005, 2006, 2007, 2008, 2009, 2010 ,2011, 2012, 2013, 2014, 2015, 2016</v>
          </cell>
          <cell r="E142" t="str">
            <v>1997, 1998, 1999, 2000, 2001, 2002, 2003, 2004, 2005, 2006, 2007, 2008, 2009, 2010 ,2011, 2012, 2013, 2014, 2015, 2016</v>
          </cell>
          <cell r="F142" t="str">
            <v>1998, 1999, 2000, 2001, 2002, 2003, 2004, 2005, 2006, 2007, 2008, 2009, 2010 ,2011, 2012, 2013, 2014, 2015, 2016, 2017</v>
          </cell>
          <cell r="G142" t="str">
            <v>1998, 1999, 2000, 2001, 2002, 2003, 2004, 2005, 2006, 2007, 2008, 2009, 2010 ,2011, 2012, 2013, 2014, 2015, 2016, 2017</v>
          </cell>
          <cell r="H142" t="str">
            <v>1996, 1997, 1998, 1999, 2000, 2001, 2002, 2003, 2004, 2005, 2006, 2007, 2008, 2009, 2010 ,2011, 2012, 2013, 2014, 2015, 2016</v>
          </cell>
          <cell r="I142" t="str">
            <v>1997, 1998, 1999, 2000, 2001, 2002, 2003, 2004, 2005, 2006, 2007, 2008, 2009, 2010 ,2011, 2012, 2013, 2014, 2015, 2016</v>
          </cell>
          <cell r="J142" t="str">
            <v>1998, 1999, 2000, 2001, 2002, 2003, 2004, 2005, 2006, 2007, 2008, 2009, 2010 ,2011, 2012, 2013, 2014, 2015, 2016, 2017</v>
          </cell>
          <cell r="K142">
            <v>10</v>
          </cell>
          <cell r="L142">
            <v>10</v>
          </cell>
          <cell r="M142">
            <v>10</v>
          </cell>
          <cell r="N142">
            <v>1</v>
          </cell>
          <cell r="O142">
            <v>1</v>
          </cell>
          <cell r="P142">
            <v>1</v>
          </cell>
          <cell r="Q142" t="str">
            <v>OECD/EU</v>
          </cell>
        </row>
        <row r="143">
          <cell r="C143" t="str">
            <v>RUS</v>
          </cell>
          <cell r="D143" t="str">
            <v xml:space="preserve">1998, 1999, 2000, 2001, 2002, 2003, 2004, 2005, 2006, 2007, 2008, 2009, 2010, 2011, 2012, 2013, 2014, 2015, </v>
          </cell>
          <cell r="E143" t="str">
            <v xml:space="preserve">1998, 1999, 2000, 2001, 2002, 2003, 2004, 2005, 2006, 2007, 2008, 2009, 2010, 2011, 2012, 2013, 2014, 2015, </v>
          </cell>
          <cell r="F143" t="str">
            <v xml:space="preserve">1998, 1999, 2000, 2001, 2002, 2003, 2004, 2005, 2006, 2007, 2008, 2009, 2010, 2011, 2012, 2013, 2014, 2015, </v>
          </cell>
          <cell r="G143" t="str">
            <v xml:space="preserve">1998, 1999, 2000, 2001, 2002, 2003, 2004, 2005, 2006, 2007, 2008, 2009, 2010, 2011, 2012, 2013, 2014, 2015, </v>
          </cell>
          <cell r="H143" t="str">
            <v xml:space="preserve">1998, 1999, 2000, 2001, 2002, 2003, 2004, 2005, 2006, 2007, 2008, 2009, 2010, 2011, 2012, 2013, 2014, 2015, </v>
          </cell>
          <cell r="I143" t="str">
            <v xml:space="preserve">1998, 1999, 2000, 2001, 2002, 2003, 2004, 2005, 2006, 2007, 2008, 2009, 2010, 2011, 2012, 2013, 2014, 2015, </v>
          </cell>
          <cell r="J143" t="str">
            <v xml:space="preserve">1998, 1999, 2000, 2001, 2002, 2003, 2004, 2005, 2006, 2007, 2008, 2009, 2010, 2011, 2012, 2013, 2014, 2015, </v>
          </cell>
          <cell r="K143">
            <v>10</v>
          </cell>
          <cell r="L143">
            <v>9</v>
          </cell>
          <cell r="M143">
            <v>8</v>
          </cell>
          <cell r="N143">
            <v>1</v>
          </cell>
          <cell r="O143">
            <v>1</v>
          </cell>
          <cell r="P143">
            <v>1</v>
          </cell>
          <cell r="Q143" t="str">
            <v>NA</v>
          </cell>
        </row>
        <row r="144">
          <cell r="C144" t="str">
            <v>RWA</v>
          </cell>
          <cell r="D144" t="str">
            <v>2000, 2001, 2005, 2010, 2011, 2013, 2014</v>
          </cell>
          <cell r="E144" t="str">
            <v xml:space="preserve">2000, 2001, 2005, 2010, 2011, 2013, 2014, 2016, </v>
          </cell>
          <cell r="F144" t="str">
            <v xml:space="preserve">2000, 2001, 2005, 2010, 2011, 2013, 2014, 2016, </v>
          </cell>
          <cell r="G144" t="str">
            <v xml:space="preserve">2000, 2001, 2005, 2010, 2011, 2013, 2014, 2016, </v>
          </cell>
          <cell r="H144" t="str">
            <v>2000, 2001, 2005, 2010, 2011, 2013, 2014</v>
          </cell>
          <cell r="I144" t="str">
            <v xml:space="preserve">2000, 2001, 2005, 2010, 2011, 2013, 2014, 2016, </v>
          </cell>
          <cell r="J144" t="str">
            <v xml:space="preserve">2000, 2001, 2005, 2010, 2011, 2013, 2014, 2016, </v>
          </cell>
          <cell r="K144">
            <v>4</v>
          </cell>
          <cell r="L144">
            <v>5</v>
          </cell>
          <cell r="M144">
            <v>5</v>
          </cell>
          <cell r="N144">
            <v>1</v>
          </cell>
          <cell r="O144">
            <v>1</v>
          </cell>
          <cell r="P144">
            <v>1</v>
          </cell>
          <cell r="Q144" t="str">
            <v>NA</v>
          </cell>
        </row>
        <row r="145">
          <cell r="C145" t="str">
            <v>WSM</v>
          </cell>
          <cell r="D145" t="str">
            <v xml:space="preserve">2002, 2008, 2013, </v>
          </cell>
          <cell r="E145" t="str">
            <v xml:space="preserve">2002, 2008, 2013, </v>
          </cell>
          <cell r="F145" t="str">
            <v xml:space="preserve">2002, 2008, 2013, </v>
          </cell>
          <cell r="G145" t="str">
            <v xml:space="preserve">2002, 2008, 2013, </v>
          </cell>
          <cell r="H145" t="str">
            <v xml:space="preserve">2002, 2008, 2013, </v>
          </cell>
          <cell r="I145" t="str">
            <v xml:space="preserve">2002, 2008, 2013, </v>
          </cell>
          <cell r="J145" t="str">
            <v xml:space="preserve">2002, 2008, 2013, </v>
          </cell>
          <cell r="K145">
            <v>2</v>
          </cell>
          <cell r="L145">
            <v>2</v>
          </cell>
          <cell r="M145">
            <v>2</v>
          </cell>
          <cell r="N145">
            <v>0.6</v>
          </cell>
          <cell r="O145">
            <v>0.6</v>
          </cell>
          <cell r="P145">
            <v>0.6</v>
          </cell>
          <cell r="Q145" t="str">
            <v>NA</v>
          </cell>
        </row>
        <row r="146">
          <cell r="C146" t="str">
            <v>SMR</v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NA</v>
          </cell>
        </row>
        <row r="147">
          <cell r="C147" t="str">
            <v>STP</v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NA</v>
          </cell>
        </row>
        <row r="148">
          <cell r="C148" t="str">
            <v>SAU</v>
          </cell>
          <cell r="D148" t="str">
            <v>, 2002, 1999, 2007, 2013</v>
          </cell>
          <cell r="E148" t="str">
            <v>, 2002, 1999, 2007, 2013</v>
          </cell>
          <cell r="F148" t="str">
            <v>, 2002, 1999, 2007, 2013, 2018</v>
          </cell>
          <cell r="G148" t="str">
            <v>, 2002, 1999, 2007, 2013, 2018</v>
          </cell>
          <cell r="H148" t="str">
            <v>, 2002, 1999, 2007, 2013</v>
          </cell>
          <cell r="I148" t="str">
            <v>, 2002, 1999, 2007, 2013</v>
          </cell>
          <cell r="J148" t="str">
            <v>, 2002, 1999, 2007, 2013, 2018</v>
          </cell>
          <cell r="K148">
            <v>2</v>
          </cell>
          <cell r="L148">
            <v>2</v>
          </cell>
          <cell r="M148">
            <v>1</v>
          </cell>
          <cell r="N148">
            <v>0.6</v>
          </cell>
          <cell r="O148">
            <v>0.6</v>
          </cell>
          <cell r="P148">
            <v>0.3</v>
          </cell>
          <cell r="Q148" t="str">
            <v>NA</v>
          </cell>
        </row>
        <row r="149">
          <cell r="C149" t="str">
            <v>SEN</v>
          </cell>
          <cell r="D149" t="str">
            <v xml:space="preserve">2001, 2005, </v>
          </cell>
          <cell r="E149" t="str">
            <v xml:space="preserve">2001, 2005, </v>
          </cell>
          <cell r="F149" t="str">
            <v xml:space="preserve">2001, 2005, </v>
          </cell>
          <cell r="G149" t="str">
            <v xml:space="preserve">2001, 2005, </v>
          </cell>
          <cell r="H149" t="str">
            <v xml:space="preserve">2001, 2005, </v>
          </cell>
          <cell r="I149" t="str">
            <v xml:space="preserve">2001, 2005, </v>
          </cell>
          <cell r="J149" t="str">
            <v xml:space="preserve">2001, 2005, 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NA</v>
          </cell>
        </row>
        <row r="150">
          <cell r="C150" t="str">
            <v>SRB</v>
          </cell>
          <cell r="D150" t="str">
            <v xml:space="preserve">2002, 2003, 2004, 2005, 2006, 2007, 2008, 2009, 2010, 2012, 2013, 2014, 2015, </v>
          </cell>
          <cell r="E150" t="str">
            <v xml:space="preserve">2002, 2003, 2004, 2005, 2006, 2007, 2008, 2009, 2010, 2012, 2013, 2014, 2015, </v>
          </cell>
          <cell r="F150" t="str">
            <v xml:space="preserve">2002, 2003, 2004, 2005, 2006, 2007, 2008, 2009, 2010, 2012, 2013, 2014, 2015, </v>
          </cell>
          <cell r="G150" t="str">
            <v xml:space="preserve">2002, 2003, 2004, 2005, 2006, 2007, 2008, 2009, 2010, 2012, 2013, 2014, 2015, </v>
          </cell>
          <cell r="H150" t="str">
            <v xml:space="preserve">2002, 2003, 2004, 2005, 2006, 2007, 2008, 2009, 2010, 2012, 2013, 2014, 2015, </v>
          </cell>
          <cell r="I150" t="str">
            <v xml:space="preserve">2002, 2003, 2004, 2005, 2006, 2007, 2008, 2009, 2010, 2012, 2013, 2014, 2015, </v>
          </cell>
          <cell r="J150" t="str">
            <v xml:space="preserve">2002, 2003, 2004, 2005, 2006, 2007, 2008, 2009, 2010, 2012, 2013, 2014, 2015, </v>
          </cell>
          <cell r="K150">
            <v>9</v>
          </cell>
          <cell r="L150">
            <v>8</v>
          </cell>
          <cell r="M150">
            <v>7</v>
          </cell>
          <cell r="N150">
            <v>1</v>
          </cell>
          <cell r="O150">
            <v>1</v>
          </cell>
          <cell r="P150">
            <v>1</v>
          </cell>
          <cell r="Q150" t="str">
            <v>NA</v>
          </cell>
        </row>
        <row r="151">
          <cell r="C151" t="str">
            <v>SYC</v>
          </cell>
          <cell r="D151" t="str">
            <v xml:space="preserve">1999, 2000, 2006, 2007, 2013, </v>
          </cell>
          <cell r="E151" t="str">
            <v xml:space="preserve">1999, 2000, 2006, 2007, 2013, </v>
          </cell>
          <cell r="F151" t="str">
            <v xml:space="preserve">1999, 2000, 2006, 2007, 2013, </v>
          </cell>
          <cell r="G151" t="str">
            <v xml:space="preserve">1999, 2000, 2006, 2007, 2013, </v>
          </cell>
          <cell r="H151" t="str">
            <v xml:space="preserve">1999, 2000, 2006, 2007, 2013, </v>
          </cell>
          <cell r="I151" t="str">
            <v xml:space="preserve">1999, 2000, 2006, 2007, 2013, </v>
          </cell>
          <cell r="J151" t="str">
            <v xml:space="preserve">1999, 2000, 2006, 2007, 2013, </v>
          </cell>
          <cell r="K151">
            <v>3</v>
          </cell>
          <cell r="L151">
            <v>2</v>
          </cell>
          <cell r="M151">
            <v>1</v>
          </cell>
          <cell r="N151">
            <v>1</v>
          </cell>
          <cell r="O151">
            <v>0.6</v>
          </cell>
          <cell r="P151">
            <v>0.3</v>
          </cell>
          <cell r="Q151" t="str">
            <v>NA</v>
          </cell>
        </row>
        <row r="152">
          <cell r="C152" t="str">
            <v>SLE</v>
          </cell>
          <cell r="D152" t="str">
            <v xml:space="preserve">2003, 2004, 2011, </v>
          </cell>
          <cell r="E152" t="str">
            <v xml:space="preserve">2003, 2004, 2011, </v>
          </cell>
          <cell r="F152" t="str">
            <v xml:space="preserve">2003, 2004, 2011, </v>
          </cell>
          <cell r="G152" t="str">
            <v xml:space="preserve">2003, 2004, 2011, </v>
          </cell>
          <cell r="H152" t="str">
            <v xml:space="preserve">2003, 2004, 2011, </v>
          </cell>
          <cell r="I152" t="str">
            <v xml:space="preserve">2003, 2004, 2011, </v>
          </cell>
          <cell r="J152" t="str">
            <v xml:space="preserve">2003, 2004, 2011, </v>
          </cell>
          <cell r="K152">
            <v>1</v>
          </cell>
          <cell r="L152">
            <v>1</v>
          </cell>
          <cell r="M152">
            <v>1</v>
          </cell>
          <cell r="N152">
            <v>0.3</v>
          </cell>
          <cell r="O152">
            <v>0.3</v>
          </cell>
          <cell r="P152">
            <v>0.3</v>
          </cell>
          <cell r="Q152" t="str">
            <v>NA</v>
          </cell>
        </row>
        <row r="153">
          <cell r="C153" t="str">
            <v>SGP</v>
          </cell>
          <cell r="D153" t="str">
            <v>, 2003, 2008, 2013, 2005, 2015</v>
          </cell>
          <cell r="E153" t="str">
            <v>, 2003, 2008, 2013, 2005, 2015</v>
          </cell>
          <cell r="F153" t="str">
            <v>, 2003, 2008, 2013, 2005, 2015</v>
          </cell>
          <cell r="G153" t="str">
            <v>, 2003, 2008, 2013, 2005, 2015</v>
          </cell>
          <cell r="H153" t="str">
            <v>, 2003, 2008, 2013, 2005, 2015</v>
          </cell>
          <cell r="I153" t="str">
            <v>, 2003, 2008, 2013, 2005, 2015</v>
          </cell>
          <cell r="J153" t="str">
            <v>, 2003, 2008, 2013, 2005, 2015</v>
          </cell>
          <cell r="K153">
            <v>3</v>
          </cell>
          <cell r="L153">
            <v>3</v>
          </cell>
          <cell r="M153">
            <v>3</v>
          </cell>
          <cell r="N153">
            <v>1</v>
          </cell>
          <cell r="O153">
            <v>1</v>
          </cell>
          <cell r="P153">
            <v>1</v>
          </cell>
          <cell r="Q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1996, 1997, 1998, 1999, 2000, 2001, 2002, 2003, 2004, 2005, 2006, 2007, 2008, 2009, 2010 ,2011, 2012, 2013, 2014, 2015, 2016</v>
          </cell>
          <cell r="E154" t="str">
            <v>1997, 1998, 1999, 2000, 2001, 2002, 2003, 2004, 2005, 2006, 2007, 2008, 2009, 2010 ,2011, 2012, 2013, 2014, 2015, 2016</v>
          </cell>
          <cell r="F154" t="str">
            <v>1998, 1999, 2000, 2001, 2002, 2003, 2004, 2005, 2006, 2007, 2008, 2009, 2010 ,2011, 2012, 2013, 2014, 2015, 2016, 2017</v>
          </cell>
          <cell r="G154" t="str">
            <v>1998, 1999, 2000, 2001, 2002, 2003, 2004, 2005, 2006, 2007, 2008, 2009, 2010 ,2011, 2012, 2013, 2014, 2015, 2016, 2017</v>
          </cell>
          <cell r="H154" t="str">
            <v>1996, 1997, 1998, 1999, 2000, 2001, 2002, 2003, 2004, 2005, 2006, 2007, 2008, 2009, 2010 ,2011, 2012, 2013, 2014, 2015, 2016</v>
          </cell>
          <cell r="I154" t="str">
            <v>1997, 1998, 1999, 2000, 2001, 2002, 2003, 2004, 2005, 2006, 2007, 2008, 2009, 2010 ,2011, 2012, 2013, 2014, 2015, 2016</v>
          </cell>
          <cell r="J154" t="str">
            <v>1998, 1999, 2000, 2001, 2002, 2003, 2004, 2005, 2006, 2007, 2008, 2009, 2010 ,2011, 2012, 2013, 2014, 2015, 2016, 2017</v>
          </cell>
          <cell r="K154">
            <v>10</v>
          </cell>
          <cell r="L154">
            <v>10</v>
          </cell>
          <cell r="M154">
            <v>10</v>
          </cell>
          <cell r="N154">
            <v>1</v>
          </cell>
          <cell r="O154">
            <v>1</v>
          </cell>
          <cell r="P154">
            <v>1</v>
          </cell>
          <cell r="Q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1996, 1997, 1998, 1999, 2000, 2001, 2002, 2003, 2004, 2005, 2006, 2007, 2008, 2009, 2010 ,2011, 2012, 2013, 2014, 2015, 2016</v>
          </cell>
          <cell r="E155" t="str">
            <v>1997, 1998, 1999, 2000, 2001, 2002, 2003, 2004, 2005, 2006, 2007, 2008, 2009, 2010 ,2011, 2012, 2013, 2014, 2015, 2016</v>
          </cell>
          <cell r="F155" t="str">
            <v>1998, 1999, 2000, 2001, 2002, 2003, 2004, 2005, 2006, 2007, 2008, 2009, 2010 ,2011, 2012, 2013, 2014, 2015, 2016, 2017</v>
          </cell>
          <cell r="G155" t="str">
            <v>1998, 1999, 2000, 2001, 2002, 2003, 2004, 2005, 2006, 2007, 2008, 2009, 2010 ,2011, 2012, 2013, 2014, 2015, 2016, 2017</v>
          </cell>
          <cell r="H155" t="str">
            <v>1996, 1997, 1998, 1999, 2000, 2001, 2002, 2003, 2004, 2005, 2006, 2007, 2008, 2009, 2010 ,2011, 2012, 2013, 2014, 2015, 2016</v>
          </cell>
          <cell r="I155" t="str">
            <v>1997, 1998, 1999, 2000, 2001, 2002, 2003, 2004, 2005, 2006, 2007, 2008, 2009, 2010 ,2011, 2012, 2013, 2014, 2015, 2016</v>
          </cell>
          <cell r="J155" t="str">
            <v>1998, 1999, 2000, 2001, 2002, 2003, 2004, 2005, 2006, 2007, 2008, 2009, 2010 ,2011, 2012, 2013, 2014, 2015, 2016, 2017</v>
          </cell>
          <cell r="K155">
            <v>10</v>
          </cell>
          <cell r="L155">
            <v>10</v>
          </cell>
          <cell r="M155">
            <v>10</v>
          </cell>
          <cell r="N155">
            <v>1</v>
          </cell>
          <cell r="O155">
            <v>1</v>
          </cell>
          <cell r="P155">
            <v>1</v>
          </cell>
          <cell r="Q155" t="str">
            <v>OECD/EU</v>
          </cell>
        </row>
        <row r="156">
          <cell r="C156" t="str">
            <v>SLB</v>
          </cell>
          <cell r="D156" t="str">
            <v xml:space="preserve">2005, 2006, 2013, </v>
          </cell>
          <cell r="E156" t="str">
            <v xml:space="preserve">2005, 2006, 2013, </v>
          </cell>
          <cell r="F156" t="str">
            <v xml:space="preserve">2005, 2006, 2013, </v>
          </cell>
          <cell r="G156" t="str">
            <v xml:space="preserve">2005, 2006, 2013, </v>
          </cell>
          <cell r="H156" t="str">
            <v xml:space="preserve">2005, 2006, 2013, </v>
          </cell>
          <cell r="I156" t="str">
            <v xml:space="preserve">2005, 2006, 2013, </v>
          </cell>
          <cell r="J156" t="str">
            <v xml:space="preserve">2005, 2006, 2013, </v>
          </cell>
          <cell r="K156">
            <v>2</v>
          </cell>
          <cell r="L156">
            <v>1</v>
          </cell>
          <cell r="M156">
            <v>1</v>
          </cell>
          <cell r="N156">
            <v>0.6</v>
          </cell>
          <cell r="O156">
            <v>0.3</v>
          </cell>
          <cell r="P156">
            <v>0.3</v>
          </cell>
          <cell r="Q156" t="str">
            <v>NA</v>
          </cell>
        </row>
        <row r="157">
          <cell r="C157" t="str">
            <v>SOM</v>
          </cell>
          <cell r="D157" t="str">
            <v>2013, 2006</v>
          </cell>
          <cell r="E157" t="str">
            <v>2013, 2006</v>
          </cell>
          <cell r="F157" t="str">
            <v>2013, 2006</v>
          </cell>
          <cell r="G157" t="str">
            <v/>
          </cell>
          <cell r="H157">
            <v>2013</v>
          </cell>
          <cell r="I157">
            <v>2013</v>
          </cell>
          <cell r="J157">
            <v>2013</v>
          </cell>
          <cell r="K157">
            <v>2</v>
          </cell>
          <cell r="L157">
            <v>1</v>
          </cell>
          <cell r="M157">
            <v>1</v>
          </cell>
          <cell r="N157">
            <v>0.6</v>
          </cell>
          <cell r="O157">
            <v>0.3</v>
          </cell>
          <cell r="P157">
            <v>0.3</v>
          </cell>
          <cell r="Q157" t="str">
            <v>NA</v>
          </cell>
        </row>
        <row r="158">
          <cell r="C158" t="str">
            <v>ZAF</v>
          </cell>
          <cell r="D158" t="str">
            <v xml:space="preserve">2000, 2005, 2008, 2009, 2010, 2014, 2015, </v>
          </cell>
          <cell r="E158" t="str">
            <v xml:space="preserve">2000, 2005, 2008, 2009, 2010, 2014, 2015, </v>
          </cell>
          <cell r="F158" t="str">
            <v xml:space="preserve">2000, 2005, 2008, 2009, 2010, 2014, 2015, </v>
          </cell>
          <cell r="G158" t="str">
            <v xml:space="preserve">2000, 2005, 2008, 2009, 2010, 2014, 2015, </v>
          </cell>
          <cell r="H158" t="str">
            <v xml:space="preserve">2000, 2005, 2008, 2009, 2010, 2014, 2015, </v>
          </cell>
          <cell r="I158" t="str">
            <v xml:space="preserve">2000, 2005, 2008, 2009, 2010, 2014, 2015, </v>
          </cell>
          <cell r="J158" t="str">
            <v xml:space="preserve">2000, 2005, 2008, 2009, 2010, 2014, 2015, </v>
          </cell>
          <cell r="K158">
            <v>5</v>
          </cell>
          <cell r="L158">
            <v>5</v>
          </cell>
          <cell r="M158">
            <v>5</v>
          </cell>
          <cell r="N158">
            <v>1</v>
          </cell>
          <cell r="O158">
            <v>1</v>
          </cell>
          <cell r="P158">
            <v>1</v>
          </cell>
          <cell r="Q158" t="str">
            <v>NA</v>
          </cell>
        </row>
        <row r="159">
          <cell r="C159" t="str">
            <v>SSD</v>
          </cell>
          <cell r="D159" t="str">
            <v xml:space="preserve">2009, </v>
          </cell>
          <cell r="E159" t="str">
            <v xml:space="preserve">2009, </v>
          </cell>
          <cell r="F159" t="str">
            <v xml:space="preserve">2009, </v>
          </cell>
          <cell r="G159" t="str">
            <v xml:space="preserve">2009, </v>
          </cell>
          <cell r="H159" t="str">
            <v xml:space="preserve">2009, </v>
          </cell>
          <cell r="I159" t="str">
            <v xml:space="preserve">2009, </v>
          </cell>
          <cell r="J159" t="str">
            <v xml:space="preserve">2009, </v>
          </cell>
          <cell r="K159">
            <v>1</v>
          </cell>
          <cell r="L159">
            <v>1</v>
          </cell>
          <cell r="M159">
            <v>1</v>
          </cell>
          <cell r="N159">
            <v>0.3</v>
          </cell>
          <cell r="O159">
            <v>0.3</v>
          </cell>
          <cell r="P159">
            <v>0.3</v>
          </cell>
          <cell r="Q159" t="str">
            <v>NA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1996, 1997, 1998, 1999, 2000, 2001, 2002, 2003, 2004, 2005, 2006, 2007, 2008, 2009, 2010 ,2011, 2012, 2013, 2014, 2015, 2016</v>
          </cell>
          <cell r="E160" t="str">
            <v>1997, 1998, 1999, 2000, 2001, 2002, 2003, 2004, 2005, 2006, 2007, 2008, 2009, 2010 ,2011, 2012, 2013, 2014, 2015, 2016</v>
          </cell>
          <cell r="F160" t="str">
            <v>1998, 1999, 2000, 2001, 2002, 2003, 2004, 2005, 2006, 2007, 2008, 2009, 2010 ,2011, 2012, 2013, 2014, 2015, 2016, 2017</v>
          </cell>
          <cell r="G160" t="str">
            <v>1998, 1999, 2000, 2001, 2002, 2003, 2004, 2005, 2006, 2007, 2008, 2009, 2010 ,2011, 2012, 2013, 2014, 2015, 2016, 2017</v>
          </cell>
          <cell r="H160" t="str">
            <v>1996, 1997, 1998, 1999, 2000, 2001, 2002, 2003, 2004, 2005, 2006, 2007, 2008, 2009, 2010 ,2011, 2012, 2013, 2014, 2015, 2016</v>
          </cell>
          <cell r="I160" t="str">
            <v>1997, 1998, 1999, 2000, 2001, 2002, 2003, 2004, 2005, 2006, 2007, 2008, 2009, 2010 ,2011, 2012, 2013, 2014, 2015, 2016</v>
          </cell>
          <cell r="J160" t="str">
            <v>1998, 1999, 2000, 2001, 2002, 2003, 2004, 2005, 2006, 2007, 2008, 2009, 2010 ,2011, 2012, 2013, 2014, 2015, 2016, 2017</v>
          </cell>
          <cell r="K160">
            <v>10</v>
          </cell>
          <cell r="L160">
            <v>10</v>
          </cell>
          <cell r="M160">
            <v>10</v>
          </cell>
          <cell r="N160">
            <v>1</v>
          </cell>
          <cell r="O160">
            <v>1</v>
          </cell>
          <cell r="P160">
            <v>1</v>
          </cell>
          <cell r="Q160" t="str">
            <v>OECD/EU</v>
          </cell>
        </row>
        <row r="161">
          <cell r="C161" t="str">
            <v>LKA</v>
          </cell>
          <cell r="D161" t="str">
            <v>2002, 2006, 2007, 2009, 2010, 2012, 2013, 1988</v>
          </cell>
          <cell r="E161" t="str">
            <v>2002, 2006, 2007, 2009, 2010, 2012, 2013, 2016, 1988</v>
          </cell>
          <cell r="F161" t="str">
            <v>2002, 2006, 2007, 2009, 2010, 2012, 2013, 2016, 1988</v>
          </cell>
          <cell r="G161" t="str">
            <v>2002, 2006, 2007, 2009, 2010, 2012, 2013, 2016, 1988</v>
          </cell>
          <cell r="H161" t="str">
            <v>2002, 2006, 2007, 2009, 2010, 2012, 2013, 1988</v>
          </cell>
          <cell r="I161" t="str">
            <v>2002, 2006, 2007, 2009, 2010, 2012, 2013, 2016, 1988</v>
          </cell>
          <cell r="J161" t="str">
            <v>2002, 2006, 2007, 2009, 2010, 2012, 2013, 2016, 1988</v>
          </cell>
          <cell r="K161">
            <v>6</v>
          </cell>
          <cell r="L161">
            <v>6</v>
          </cell>
          <cell r="M161">
            <v>5</v>
          </cell>
          <cell r="N161">
            <v>1</v>
          </cell>
          <cell r="O161">
            <v>1</v>
          </cell>
          <cell r="P161">
            <v>1</v>
          </cell>
          <cell r="Q161" t="str">
            <v>NA</v>
          </cell>
        </row>
        <row r="162">
          <cell r="C162" t="str">
            <v>KNA</v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NA</v>
          </cell>
        </row>
        <row r="163">
          <cell r="C163" t="str">
            <v>LCA</v>
          </cell>
          <cell r="D163">
            <v>2006</v>
          </cell>
          <cell r="E163" t="str">
            <v xml:space="preserve">2006, 2016, </v>
          </cell>
          <cell r="F163" t="str">
            <v xml:space="preserve">2006, 2016, </v>
          </cell>
          <cell r="G163" t="str">
            <v xml:space="preserve">2006, 2016, </v>
          </cell>
          <cell r="H163">
            <v>2006</v>
          </cell>
          <cell r="I163" t="str">
            <v xml:space="preserve">2006, 2016, </v>
          </cell>
          <cell r="J163" t="str">
            <v xml:space="preserve">2006, 2016, </v>
          </cell>
          <cell r="K163">
            <v>1</v>
          </cell>
          <cell r="L163">
            <v>1</v>
          </cell>
          <cell r="M163">
            <v>1</v>
          </cell>
          <cell r="N163">
            <v>0.3</v>
          </cell>
          <cell r="O163">
            <v>0.3</v>
          </cell>
          <cell r="P163">
            <v>0.3</v>
          </cell>
          <cell r="Q163" t="str">
            <v>NA</v>
          </cell>
        </row>
        <row r="164">
          <cell r="C164" t="str">
            <v>VCT</v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NA</v>
          </cell>
        </row>
        <row r="165">
          <cell r="C165" t="str">
            <v>SDN</v>
          </cell>
          <cell r="D165">
            <v>2008</v>
          </cell>
          <cell r="E165">
            <v>2008</v>
          </cell>
          <cell r="F165">
            <v>2008</v>
          </cell>
          <cell r="G165" t="str">
            <v xml:space="preserve">2009, </v>
          </cell>
          <cell r="H165" t="str">
            <v>2009, 2008</v>
          </cell>
          <cell r="I165" t="str">
            <v>2009, 2008</v>
          </cell>
          <cell r="J165" t="str">
            <v>2009, 2008</v>
          </cell>
          <cell r="K165">
            <v>1</v>
          </cell>
          <cell r="L165">
            <v>2</v>
          </cell>
          <cell r="M165">
            <v>2</v>
          </cell>
          <cell r="N165">
            <v>0.3</v>
          </cell>
          <cell r="O165">
            <v>0.6</v>
          </cell>
          <cell r="P165">
            <v>0.6</v>
          </cell>
          <cell r="Q165" t="str">
            <v>NA</v>
          </cell>
        </row>
        <row r="166">
          <cell r="C166" t="str">
            <v>SUR</v>
          </cell>
          <cell r="D166" t="str">
            <v>2014, 2008, 1999</v>
          </cell>
          <cell r="E166" t="str">
            <v>2014, 2008, 1999</v>
          </cell>
          <cell r="F166" t="str">
            <v>2014, 2008, 1999</v>
          </cell>
          <cell r="G166" t="str">
            <v xml:space="preserve">, 1999, 2014, </v>
          </cell>
          <cell r="H166" t="str">
            <v>2014, 2008, 1999</v>
          </cell>
          <cell r="I166" t="str">
            <v>2014, 2008, 1999</v>
          </cell>
          <cell r="J166" t="str">
            <v>2014, 2008, 1999</v>
          </cell>
          <cell r="K166">
            <v>2</v>
          </cell>
          <cell r="L166">
            <v>2</v>
          </cell>
          <cell r="M166">
            <v>2</v>
          </cell>
          <cell r="N166">
            <v>0.6</v>
          </cell>
          <cell r="O166">
            <v>0.6</v>
          </cell>
          <cell r="P166">
            <v>0.6</v>
          </cell>
          <cell r="Q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1996, 1997, 1998, 1999, 2000, 2001, 2002, 2003, 2004, 2005, 2006, 2007, 2008, 2009, 2010 ,2011, 2012, 2013, 2014, 2015, 2016</v>
          </cell>
          <cell r="E167" t="str">
            <v>1997, 1998, 1999, 2000, 2001, 2002, 2003, 2004, 2005, 2006, 2007, 2008, 2009, 2010 ,2011, 2012, 2013, 2014, 2015, 2016</v>
          </cell>
          <cell r="F167" t="str">
            <v>1998, 1999, 2000, 2001, 2002, 2003, 2004, 2005, 2006, 2007, 2008, 2009, 2010 ,2011, 2012, 2013, 2014, 2015, 2016, 2017</v>
          </cell>
          <cell r="G167" t="str">
            <v>1998, 1999, 2000, 2001, 2002, 2003, 2004, 2005, 2006, 2007, 2008, 2009, 2010 ,2011, 2012, 2013, 2014, 2015, 2016, 2017</v>
          </cell>
          <cell r="H167" t="str">
            <v>1996, 1997, 1998, 1999, 2000, 2001, 2002, 2003, 2004, 2005, 2006, 2007, 2008, 2009, 2010 ,2011, 2012, 2013, 2014, 2015, 2016</v>
          </cell>
          <cell r="I167" t="str">
            <v>1997, 1998, 1999, 2000, 2001, 2002, 2003, 2004, 2005, 2006, 2007, 2008, 2009, 2010 ,2011, 2012, 2013, 2014, 2015, 2016</v>
          </cell>
          <cell r="J167" t="str">
            <v>1998, 1999, 2000, 2001, 2002, 2003, 2004, 2005, 2006, 2007, 2008, 2009, 2010 ,2011, 2012, 2013, 2014, 2015, 2016, 2017</v>
          </cell>
          <cell r="K167">
            <v>10</v>
          </cell>
          <cell r="L167">
            <v>10</v>
          </cell>
          <cell r="M167">
            <v>10</v>
          </cell>
          <cell r="N167">
            <v>1</v>
          </cell>
          <cell r="O167">
            <v>1</v>
          </cell>
          <cell r="P167">
            <v>1</v>
          </cell>
          <cell r="Q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1996, 1997, 1998, 1999, 2000, 2001, 2002, 2003, 2004, 2005, 2006, 2007, 2008, 2009, 2010 ,2011, 2012, 2013, 2014, 2015, 2016</v>
          </cell>
          <cell r="E168" t="str">
            <v>1997, 1998, 1999, 2000, 2001, 2002, 2003, 2004, 2005, 2006, 2007, 2008, 2009, 2010 ,2011, 2012, 2013, 2014, 2015, 2016</v>
          </cell>
          <cell r="F168" t="str">
            <v>1998, 1999, 2000, 2001, 2002, 2003, 2004, 2005, 2006, 2007, 2008, 2009, 2010 ,2011, 2012, 2013, 2014, 2015, 2016, 2017</v>
          </cell>
          <cell r="G168" t="str">
            <v>1998, 1999, 2000, 2001, 2002, 2003, 2004, 2005, 2006, 2007, 2008, 2009, 2010 ,2011, 2012, 2013, 2014, 2015, 2016, 2017</v>
          </cell>
          <cell r="H168" t="str">
            <v>1996, 1997, 1998, 1999, 2000, 2001, 2002, 2003, 2004, 2005, 2006, 2007, 2008, 2009, 2010 ,2011, 2012, 2013, 2014, 2015, 2016</v>
          </cell>
          <cell r="I168" t="str">
            <v>1997, 1998, 1999, 2000, 2001, 2002, 2003, 2004, 2005, 2006, 2007, 2008, 2009, 2010 ,2011, 2012, 2013, 2014, 2015, 2016</v>
          </cell>
          <cell r="J168" t="str">
            <v>1998, 1999, 2000, 2001, 2002, 2003, 2004, 2005, 2006, 2007, 2008, 2009, 2010 ,2011, 2012, 2013, 2014, 2015, 2016, 2017</v>
          </cell>
          <cell r="K168">
            <v>10</v>
          </cell>
          <cell r="L168">
            <v>10</v>
          </cell>
          <cell r="M168">
            <v>10</v>
          </cell>
          <cell r="N168">
            <v>1</v>
          </cell>
          <cell r="O168">
            <v>1</v>
          </cell>
          <cell r="P168">
            <v>1</v>
          </cell>
          <cell r="Q168" t="str">
            <v>OECD/EU</v>
          </cell>
        </row>
        <row r="169">
          <cell r="C169" t="str">
            <v>SYR</v>
          </cell>
          <cell r="D169" t="str">
            <v xml:space="preserve">2004, 2007, 2009, </v>
          </cell>
          <cell r="E169" t="str">
            <v xml:space="preserve">2004, 2007, 2009, </v>
          </cell>
          <cell r="F169" t="str">
            <v xml:space="preserve">2004, 2007, 2009, </v>
          </cell>
          <cell r="G169" t="str">
            <v xml:space="preserve">2004, 2007, 2009, </v>
          </cell>
          <cell r="H169" t="str">
            <v xml:space="preserve">2004, 2007, 2009, </v>
          </cell>
          <cell r="I169" t="str">
            <v xml:space="preserve">2004, 2007, 2009, </v>
          </cell>
          <cell r="J169" t="str">
            <v xml:space="preserve">2004, 2007, 2009, </v>
          </cell>
          <cell r="K169">
            <v>2</v>
          </cell>
          <cell r="L169">
            <v>2</v>
          </cell>
          <cell r="M169">
            <v>1</v>
          </cell>
          <cell r="N169">
            <v>0.6</v>
          </cell>
          <cell r="O169">
            <v>0.6</v>
          </cell>
          <cell r="P169">
            <v>0.3</v>
          </cell>
          <cell r="Q169" t="str">
            <v>NA</v>
          </cell>
        </row>
        <row r="170">
          <cell r="C170" t="str">
            <v>TJK</v>
          </cell>
          <cell r="D170" t="str">
            <v>1999, 2003, 2004, 2007, 2009, 2010, 2012, 2013, 2014, 2015</v>
          </cell>
          <cell r="E170" t="str">
            <v xml:space="preserve">1999, 2003, 2004, 2007, 2009, 2010, 2012, 2013, 2014, 2015, 2016, </v>
          </cell>
          <cell r="F170" t="str">
            <v xml:space="preserve">1999, 2003, 2004, 2007, 2009, 2010, 2012, 2013, 2014, 2015, 2016, </v>
          </cell>
          <cell r="G170" t="str">
            <v xml:space="preserve">1999, 2003, 2004, 2007, 2009, 2010, 2012, 2013, 2014, 2015, 2016, </v>
          </cell>
          <cell r="H170" t="str">
            <v>1999, 2003, 2004, 2007, 2009, 2010, 2012, 2013, 2014, 2015</v>
          </cell>
          <cell r="I170" t="str">
            <v xml:space="preserve">1999, 2003, 2004, 2007, 2009, 2010, 2012, 2013, 2014, 2015, 2016, </v>
          </cell>
          <cell r="J170" t="str">
            <v xml:space="preserve">1999, 2003, 2004, 2007, 2009, 2010, 2012, 2013, 2014, 2015, 2016, </v>
          </cell>
          <cell r="K170">
            <v>7</v>
          </cell>
          <cell r="L170">
            <v>8</v>
          </cell>
          <cell r="M170">
            <v>7</v>
          </cell>
          <cell r="N170">
            <v>1</v>
          </cell>
          <cell r="O170">
            <v>1</v>
          </cell>
          <cell r="P170">
            <v>1</v>
          </cell>
          <cell r="Q170" t="str">
            <v>NA</v>
          </cell>
        </row>
        <row r="171">
          <cell r="C171" t="str">
            <v>TZA</v>
          </cell>
          <cell r="D171" t="str">
            <v>2001, 2007, 2012</v>
          </cell>
          <cell r="E171" t="str">
            <v>2001, 2007, 2012</v>
          </cell>
          <cell r="F171" t="str">
            <v>2001, 2007, 2012, 2018</v>
          </cell>
          <cell r="G171" t="str">
            <v>2001, 2007, 2012, 2018</v>
          </cell>
          <cell r="H171" t="str">
            <v>2001, 2007, 2012</v>
          </cell>
          <cell r="I171" t="str">
            <v>2001, 2007, 2012</v>
          </cell>
          <cell r="J171" t="str">
            <v>2001, 2007, 2012, 2018</v>
          </cell>
          <cell r="K171">
            <v>2</v>
          </cell>
          <cell r="L171">
            <v>2</v>
          </cell>
          <cell r="M171">
            <v>1</v>
          </cell>
          <cell r="N171">
            <v>0.6</v>
          </cell>
          <cell r="O171">
            <v>0.6</v>
          </cell>
          <cell r="P171">
            <v>0.3</v>
          </cell>
          <cell r="Q171" t="str">
            <v>NA</v>
          </cell>
        </row>
        <row r="172">
          <cell r="C172" t="str">
            <v>THA</v>
          </cell>
          <cell r="D172" t="str">
            <v>1998, 1999, 2000, 2002, 2004, 2006, 2007, 2009, 2013, 2015</v>
          </cell>
          <cell r="E172" t="str">
            <v>1998, 1999, 2000, 2002, 2004, 2006, 2007, 2009, 2013, 2015</v>
          </cell>
          <cell r="F172" t="str">
            <v xml:space="preserve">1998, 1999, 2000, 2002, 2004, 2006, 2007, 2009, 2013, 2015, 2017, </v>
          </cell>
          <cell r="G172" t="str">
            <v xml:space="preserve">1998, 1999, 2000, 2002, 2004, 2006, 2007, 2009, 2013, 2015, 2017, </v>
          </cell>
          <cell r="H172" t="str">
            <v>1998, 1999, 2000, 2002, 2004, 2006, 2007, 2009, 2013, 2015</v>
          </cell>
          <cell r="I172" t="str">
            <v>1998, 1999, 2000, 2002, 2004, 2006, 2007, 2009, 2013, 2015</v>
          </cell>
          <cell r="J172" t="str">
            <v xml:space="preserve">1998, 1999, 2000, 2002, 2004, 2006, 2007, 2009, 2013, 2015, 2017, </v>
          </cell>
          <cell r="K172">
            <v>5</v>
          </cell>
          <cell r="L172">
            <v>4</v>
          </cell>
          <cell r="M172">
            <v>4</v>
          </cell>
          <cell r="N172">
            <v>1</v>
          </cell>
          <cell r="O172">
            <v>1</v>
          </cell>
          <cell r="P172">
            <v>1</v>
          </cell>
          <cell r="Q172" t="str">
            <v>NA</v>
          </cell>
        </row>
        <row r="173">
          <cell r="C173" t="str">
            <v>TLS</v>
          </cell>
          <cell r="D173" t="str">
            <v xml:space="preserve">2001, 2012, </v>
          </cell>
          <cell r="E173" t="str">
            <v xml:space="preserve">2001, 2012, </v>
          </cell>
          <cell r="F173" t="str">
            <v xml:space="preserve">2001, 2012, </v>
          </cell>
          <cell r="G173" t="str">
            <v xml:space="preserve">2001, 2012, </v>
          </cell>
          <cell r="H173" t="str">
            <v xml:space="preserve">2001, 2012, </v>
          </cell>
          <cell r="I173" t="str">
            <v xml:space="preserve">2001, 2012, </v>
          </cell>
          <cell r="J173" t="str">
            <v xml:space="preserve">2001, 2012, </v>
          </cell>
          <cell r="K173">
            <v>1</v>
          </cell>
          <cell r="L173">
            <v>1</v>
          </cell>
          <cell r="M173">
            <v>1</v>
          </cell>
          <cell r="N173">
            <v>0.3</v>
          </cell>
          <cell r="O173">
            <v>0.3</v>
          </cell>
          <cell r="P173">
            <v>0.3</v>
          </cell>
          <cell r="Q173" t="str">
            <v>NA</v>
          </cell>
        </row>
        <row r="174">
          <cell r="C174" t="str">
            <v>TGO</v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NA</v>
          </cell>
        </row>
        <row r="175">
          <cell r="C175" t="str">
            <v>TON</v>
          </cell>
          <cell r="D175" t="str">
            <v>, 2001, 2009</v>
          </cell>
          <cell r="E175" t="str">
            <v>, 2001, 2009, 2016</v>
          </cell>
          <cell r="F175" t="str">
            <v>, 2001, 2009, 2016</v>
          </cell>
          <cell r="G175" t="str">
            <v>, 2001, 2009, 2016</v>
          </cell>
          <cell r="H175" t="str">
            <v>, 2001, 2009</v>
          </cell>
          <cell r="I175" t="str">
            <v>, 2001, 2009, 2016</v>
          </cell>
          <cell r="J175" t="str">
            <v>, 2001, 2009, 2016</v>
          </cell>
          <cell r="K175">
            <v>1</v>
          </cell>
          <cell r="L175">
            <v>2</v>
          </cell>
          <cell r="M175">
            <v>2</v>
          </cell>
          <cell r="N175">
            <v>0.3</v>
          </cell>
          <cell r="O175">
            <v>0.6</v>
          </cell>
          <cell r="P175">
            <v>0.6</v>
          </cell>
          <cell r="Q175" t="str">
            <v>NA</v>
          </cell>
        </row>
        <row r="176">
          <cell r="C176" t="str">
            <v>TTO</v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NA</v>
          </cell>
        </row>
        <row r="177">
          <cell r="C177" t="str">
            <v>TUN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>2010, 2005</v>
          </cell>
          <cell r="I177" t="str">
            <v>2010, 2005</v>
          </cell>
          <cell r="J177" t="str">
            <v>2010, 2005</v>
          </cell>
          <cell r="K177">
            <v>0</v>
          </cell>
          <cell r="L177">
            <v>1</v>
          </cell>
          <cell r="M177">
            <v>1</v>
          </cell>
          <cell r="N177">
            <v>0</v>
          </cell>
          <cell r="O177">
            <v>0.3</v>
          </cell>
          <cell r="P177">
            <v>0.3</v>
          </cell>
          <cell r="Q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1996, 1997, 1998, 1999, 2000, 2001, 2002, 2003, 2004, 2005, 2006, 2007, 2008, 2009, 2010 ,2011, 2012, 2013, 2014, 2015, 2016</v>
          </cell>
          <cell r="E178" t="str">
            <v>1997, 1998, 1999, 2000, 2001, 2002, 2003, 2004, 2005, 2006, 2007, 2008, 2009, 2010 ,2011, 2012, 2013, 2014, 2015, 2016</v>
          </cell>
          <cell r="F178" t="str">
            <v>1998, 1999, 2000, 2001, 2002, 2003, 2004, 2005, 2006, 2007, 2008, 2009, 2010 ,2011, 2012, 2013, 2014, 2015, 2016, 2017</v>
          </cell>
          <cell r="G178" t="str">
            <v>1998, 1999, 2000, 2001, 2002, 2003, 2004, 2005, 2006, 2007, 2008, 2009, 2010 ,2011, 2012, 2013, 2014, 2015, 2016, 2017</v>
          </cell>
          <cell r="H178" t="str">
            <v>1996, 1997, 1998, 1999, 2000, 2001, 2002, 2003, 2004, 2005, 2006, 2007, 2008, 2009, 2010 ,2011, 2012, 2013, 2014, 2015, 2016</v>
          </cell>
          <cell r="I178" t="str">
            <v>1997, 1998, 1999, 2000, 2001, 2002, 2003, 2004, 2005, 2006, 2007, 2008, 2009, 2010 ,2011, 2012, 2013, 2014, 2015, 2016</v>
          </cell>
          <cell r="J178" t="str">
            <v>1998, 1999, 2000, 2001, 2002, 2003, 2004, 2005, 2006, 2007, 2008, 2009, 2010 ,2011, 2012, 2013, 2014, 2015, 2016, 2017</v>
          </cell>
          <cell r="K178">
            <v>10</v>
          </cell>
          <cell r="L178">
            <v>10</v>
          </cell>
          <cell r="M178">
            <v>10</v>
          </cell>
          <cell r="N178">
            <v>1</v>
          </cell>
          <cell r="O178">
            <v>1</v>
          </cell>
          <cell r="P178">
            <v>1</v>
          </cell>
          <cell r="Q178" t="str">
            <v>OECD/EU</v>
          </cell>
        </row>
        <row r="179">
          <cell r="C179" t="str">
            <v>TKM</v>
          </cell>
          <cell r="D179" t="str">
            <v xml:space="preserve">1998, 2003, </v>
          </cell>
          <cell r="E179" t="str">
            <v xml:space="preserve">1998, 2003, </v>
          </cell>
          <cell r="F179" t="str">
            <v xml:space="preserve">1998, 2003, </v>
          </cell>
          <cell r="G179" t="str">
            <v xml:space="preserve">1998, 2003, </v>
          </cell>
          <cell r="H179" t="str">
            <v xml:space="preserve">1998, 2003, </v>
          </cell>
          <cell r="I179" t="str">
            <v xml:space="preserve">1998, 2003, </v>
          </cell>
          <cell r="J179" t="str">
            <v xml:space="preserve">1998, 2003, 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NA</v>
          </cell>
        </row>
        <row r="180">
          <cell r="C180" t="str">
            <v>TUV</v>
          </cell>
          <cell r="D180" t="str">
            <v xml:space="preserve">2010, </v>
          </cell>
          <cell r="E180" t="str">
            <v xml:space="preserve">2010, </v>
          </cell>
          <cell r="F180" t="str">
            <v xml:space="preserve">2010, </v>
          </cell>
          <cell r="G180" t="str">
            <v xml:space="preserve">2010, </v>
          </cell>
          <cell r="H180" t="str">
            <v xml:space="preserve">2010, </v>
          </cell>
          <cell r="I180" t="str">
            <v xml:space="preserve">2010, </v>
          </cell>
          <cell r="J180" t="str">
            <v xml:space="preserve">2010, </v>
          </cell>
          <cell r="K180">
            <v>1</v>
          </cell>
          <cell r="L180">
            <v>1</v>
          </cell>
          <cell r="M180">
            <v>1</v>
          </cell>
          <cell r="N180">
            <v>0.3</v>
          </cell>
          <cell r="O180">
            <v>0.3</v>
          </cell>
          <cell r="P180">
            <v>0.3</v>
          </cell>
          <cell r="Q180" t="str">
            <v>NA</v>
          </cell>
        </row>
        <row r="181">
          <cell r="C181" t="str">
            <v>UGA</v>
          </cell>
          <cell r="D181" t="str">
            <v>, 2000, 2003, 2010, 2013, 2006</v>
          </cell>
          <cell r="E181" t="str">
            <v>, 2000, 2003, 2010, 2013, 2006, 2016</v>
          </cell>
          <cell r="F181" t="str">
            <v>, 2000, 2003, 2010, 2013, 2006, 2016, 2017</v>
          </cell>
          <cell r="G181" t="str">
            <v>, 2000, 2003, 2010, 2013, 2006, 2016, 2017</v>
          </cell>
          <cell r="H181" t="str">
            <v>, 2000, 2003, 2010, 2013, 2006</v>
          </cell>
          <cell r="I181" t="str">
            <v>, 2000, 2003, 2010, 2013, 2006, 2016</v>
          </cell>
          <cell r="J181" t="str">
            <v>, 2000, 2003, 2010, 2013, 2006, 2016, 2017</v>
          </cell>
          <cell r="K181">
            <v>3</v>
          </cell>
          <cell r="L181">
            <v>3</v>
          </cell>
          <cell r="M181">
            <v>4</v>
          </cell>
          <cell r="N181">
            <v>1</v>
          </cell>
          <cell r="O181">
            <v>1</v>
          </cell>
          <cell r="P181">
            <v>1</v>
          </cell>
          <cell r="Q181" t="str">
            <v>NA</v>
          </cell>
        </row>
        <row r="182">
          <cell r="C182" t="str">
            <v>UKR</v>
          </cell>
          <cell r="D182" t="str">
            <v>1999, 2000, 2001, 2002, 2003, 2004, 2005, 2006, 2007, 2008, 2009, 2010, 2011, 2012, 2013, 2014, 2015</v>
          </cell>
          <cell r="E182" t="str">
            <v xml:space="preserve">1999, 2000, 2001, 2002, 2003, 2004, 2005, 2006, 2007, 2008, 2009, 2010, 2011, 2012, 2013, 2014, 2015, 2016, </v>
          </cell>
          <cell r="F182" t="str">
            <v xml:space="preserve">1999, 2000, 2001, 2002, 2003, 2004, 2005, 2006, 2007, 2008, 2009, 2010, 2011, 2012, 2013, 2014, 2015, 2016, </v>
          </cell>
          <cell r="G182" t="str">
            <v xml:space="preserve">1999, 2000, 2001, 2002, 2003, 2004, 2005, 2006, 2007, 2008, 2009, 2010, 2011, 2012, 2013, 2014, 2015, 2016, </v>
          </cell>
          <cell r="H182" t="str">
            <v>1999, 2000, 2001, 2002, 2003, 2004, 2005, 2006, 2007, 2008, 2009, 2010, 2011, 2012, 2013, 2014, 2015</v>
          </cell>
          <cell r="I182" t="str">
            <v xml:space="preserve">1999, 2000, 2001, 2002, 2003, 2004, 2005, 2006, 2007, 2008, 2009, 2010, 2011, 2012, 2013, 2014, 2015, 2016, </v>
          </cell>
          <cell r="J182" t="str">
            <v xml:space="preserve">1999, 2000, 2001, 2002, 2003, 2004, 2005, 2006, 2007, 2008, 2009, 2010, 2011, 2012, 2013, 2014, 2015, 2016, </v>
          </cell>
          <cell r="K182">
            <v>10</v>
          </cell>
          <cell r="L182">
            <v>10</v>
          </cell>
          <cell r="M182">
            <v>9</v>
          </cell>
          <cell r="N182">
            <v>1</v>
          </cell>
          <cell r="O182">
            <v>1</v>
          </cell>
          <cell r="P182">
            <v>1</v>
          </cell>
          <cell r="Q182" t="str">
            <v>NA</v>
          </cell>
        </row>
        <row r="183">
          <cell r="C183" t="str">
            <v>ARE</v>
          </cell>
          <cell r="D183" t="str">
            <v>2014, 2013, 2012, 2011, 2010, 2009, 2008, 2007</v>
          </cell>
          <cell r="E183" t="str">
            <v>2014, 2013, 2012, 2011, 2010, 2009, 2008, 2007</v>
          </cell>
          <cell r="F183" t="str">
            <v>2014, 2013, 2012, 2011, 2010, 2009, 2008, 2007</v>
          </cell>
          <cell r="G183" t="str">
            <v/>
          </cell>
          <cell r="H183" t="str">
            <v>2015, 2008</v>
          </cell>
          <cell r="I183" t="str">
            <v>2015, 2008</v>
          </cell>
          <cell r="J183" t="str">
            <v>2015, 2008</v>
          </cell>
          <cell r="K183">
            <v>8</v>
          </cell>
          <cell r="L183">
            <v>2</v>
          </cell>
          <cell r="M183">
            <v>2</v>
          </cell>
          <cell r="N183">
            <v>1</v>
          </cell>
          <cell r="O183">
            <v>0.6</v>
          </cell>
          <cell r="P183">
            <v>0.6</v>
          </cell>
          <cell r="Q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1996, 1997, 1998, 1999, 2000, 2001, 2002, 2003, 2004, 2005, 2006, 2007, 2008, 2009, 2010 ,2011, 2012, 2013, 2014, 2015, 2016</v>
          </cell>
          <cell r="E184" t="str">
            <v>1997, 1998, 1999, 2000, 2001, 2002, 2003, 2004, 2005, 2006, 2007, 2008, 2009, 2010 ,2011, 2012, 2013, 2014, 2015, 2016</v>
          </cell>
          <cell r="F184" t="str">
            <v>1998, 1999, 2000, 2001, 2002, 2003, 2004, 2005, 2006, 2007, 2008, 2009, 2010 ,2011, 2012, 2013, 2014, 2015, 2016, 2017</v>
          </cell>
          <cell r="G184" t="str">
            <v>1998, 1999, 2000, 2001, 2002, 2003, 2004, 2005, 2006, 2007, 2008, 2009, 2010 ,2011, 2012, 2013, 2014, 2015, 2016, 2017</v>
          </cell>
          <cell r="H184" t="str">
            <v>1996, 1997, 1998, 1999, 2000, 2001, 2002, 2003, 2004, 2005, 2006, 2007, 2008, 2009, 2010 ,2011, 2012, 2013, 2014, 2015, 2016</v>
          </cell>
          <cell r="I184" t="str">
            <v>1997, 1998, 1999, 2000, 2001, 2002, 2003, 2004, 2005, 2006, 2007, 2008, 2009, 2010 ,2011, 2012, 2013, 2014, 2015, 2016</v>
          </cell>
          <cell r="J184" t="str">
            <v>1998, 1999, 2000, 2001, 2002, 2003, 2004, 2005, 2006, 2007, 2008, 2009, 2010 ,2011, 2012, 2013, 2014, 2015, 2016, 2017</v>
          </cell>
          <cell r="K184">
            <v>10</v>
          </cell>
          <cell r="L184">
            <v>10</v>
          </cell>
          <cell r="M184">
            <v>10</v>
          </cell>
          <cell r="N184">
            <v>1</v>
          </cell>
          <cell r="O184">
            <v>1</v>
          </cell>
          <cell r="P184">
            <v>1</v>
          </cell>
          <cell r="Q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1996, 1997, 1998, 1999, 2000, 2001, 2002, 2003, 2004, 2005, 2006, 2007, 2008, 2009, 2010 ,2011, 2012, 2013, 2014, 2015, 2016</v>
          </cell>
          <cell r="E185" t="str">
            <v>1997, 1998, 1999, 2000, 2001, 2002, 2003, 2004, 2005, 2006, 2007, 2008, 2009, 2010 ,2011, 2012, 2013, 2014, 2015, 2016</v>
          </cell>
          <cell r="F185" t="str">
            <v>1998, 1999, 2000, 2001, 2002, 2003, 2004, 2005, 2006, 2007, 2008, 2009, 2010 ,2011, 2012, 2013, 2014, 2015, 2016, 2017</v>
          </cell>
          <cell r="G185" t="str">
            <v>1998, 1999, 2000, 2001, 2002, 2003, 2004, 2005, 2006, 2007, 2008, 2009, 2010 ,2011, 2012, 2013, 2014, 2015, 2016, 2017</v>
          </cell>
          <cell r="H185" t="str">
            <v>1996, 1997, 1998, 1999, 2000, 2001, 2002, 2003, 2004, 2005, 2006, 2007, 2008, 2009, 2010 ,2011, 2012, 2013, 2014, 2015, 2016</v>
          </cell>
          <cell r="I185" t="str">
            <v>1997, 1998, 1999, 2000, 2001, 2002, 2003, 2004, 2005, 2006, 2007, 2008, 2009, 2010 ,2011, 2012, 2013, 2014, 2015, 2016</v>
          </cell>
          <cell r="J185" t="str">
            <v>1998, 1999, 2000, 2001, 2002, 2003, 2004, 2005, 2006, 2007, 2008, 2009, 2010 ,2011, 2012, 2013, 2014, 2015, 2016, 2017</v>
          </cell>
          <cell r="K185">
            <v>10</v>
          </cell>
          <cell r="L185">
            <v>10</v>
          </cell>
          <cell r="M185">
            <v>10</v>
          </cell>
          <cell r="N185">
            <v>1</v>
          </cell>
          <cell r="O185">
            <v>1</v>
          </cell>
          <cell r="P185">
            <v>1</v>
          </cell>
          <cell r="Q185" t="str">
            <v>OECD/EU</v>
          </cell>
        </row>
        <row r="186">
          <cell r="C186" t="str">
            <v>URY</v>
          </cell>
          <cell r="D186" t="str">
            <v>2000, 2005, 2006, 2007, 2008, 2009, 2010, 2011, 2012, 2013, 2014, 2015</v>
          </cell>
          <cell r="E186" t="str">
            <v>2000, 2005, 2006, 2007, 2008, 2009, 2010, 2011, 2012, 2013, 2014, 2015, 2016</v>
          </cell>
          <cell r="F186" t="str">
            <v xml:space="preserve">2000, 2005, 2006, 2007, 2008, 2009, 2010, 2011, 2012, 2013, 2014, 2015, 2016, 2017, </v>
          </cell>
          <cell r="G186" t="str">
            <v xml:space="preserve">2000, 2005, 2006, 2007, 2008, 2009, 2010, 2011, 2012, 2013, 2014, 2015, 2016, 2017, </v>
          </cell>
          <cell r="H186" t="str">
            <v>2000, 2005, 2006, 2007, 2008, 2009, 2010, 2011, 2012, 2013, 2014, 2015</v>
          </cell>
          <cell r="I186" t="str">
            <v>2000, 2005, 2006, 2007, 2008, 2009, 2010, 2011, 2012, 2013, 2014, 2015, 2016</v>
          </cell>
          <cell r="J186" t="str">
            <v xml:space="preserve">2000, 2005, 2006, 2007, 2008, 2009, 2010, 2011, 2012, 2013, 2014, 2015, 2016, 2017, </v>
          </cell>
          <cell r="K186">
            <v>10</v>
          </cell>
          <cell r="L186">
            <v>10</v>
          </cell>
          <cell r="M186">
            <v>10</v>
          </cell>
          <cell r="N186">
            <v>1</v>
          </cell>
          <cell r="O186">
            <v>1</v>
          </cell>
          <cell r="P186">
            <v>1</v>
          </cell>
          <cell r="Q186" t="str">
            <v>NA</v>
          </cell>
        </row>
        <row r="187">
          <cell r="C187" t="str">
            <v>UZB</v>
          </cell>
          <cell r="D187" t="str">
            <v xml:space="preserve">1998, 2000, 2002, 2003, </v>
          </cell>
          <cell r="E187" t="str">
            <v xml:space="preserve">1998, 2000, 2002, 2003, </v>
          </cell>
          <cell r="F187" t="str">
            <v xml:space="preserve">1998, 2000, 2002, 2003, </v>
          </cell>
          <cell r="G187" t="str">
            <v xml:space="preserve">1998, 2000, 2002, 2003, </v>
          </cell>
          <cell r="H187" t="str">
            <v xml:space="preserve">1998, 2000, 2002, 2003, </v>
          </cell>
          <cell r="I187" t="str">
            <v xml:space="preserve">1998, 2000, 2002, 2003, </v>
          </cell>
          <cell r="J187" t="str">
            <v xml:space="preserve">1998, 2000, 2002, 2003, 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NA</v>
          </cell>
        </row>
        <row r="188">
          <cell r="C188" t="str">
            <v>VUT</v>
          </cell>
          <cell r="D188" t="str">
            <v xml:space="preserve">2006, 2010, </v>
          </cell>
          <cell r="E188" t="str">
            <v xml:space="preserve">2006, 2010, </v>
          </cell>
          <cell r="F188" t="str">
            <v xml:space="preserve">2006, 2010, </v>
          </cell>
          <cell r="G188" t="str">
            <v xml:space="preserve">2006, 2010, </v>
          </cell>
          <cell r="H188" t="str">
            <v xml:space="preserve">2006, 2010, </v>
          </cell>
          <cell r="I188" t="str">
            <v xml:space="preserve">2006, 2010, </v>
          </cell>
          <cell r="J188" t="str">
            <v xml:space="preserve">2006, 2010, </v>
          </cell>
          <cell r="K188">
            <v>2</v>
          </cell>
          <cell r="L188">
            <v>1</v>
          </cell>
          <cell r="M188">
            <v>1</v>
          </cell>
          <cell r="N188">
            <v>0.6</v>
          </cell>
          <cell r="O188">
            <v>0.3</v>
          </cell>
          <cell r="P188">
            <v>0.3</v>
          </cell>
          <cell r="Q188" t="str">
            <v>NA</v>
          </cell>
        </row>
        <row r="189">
          <cell r="C189" t="str">
            <v>VEN</v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NA</v>
          </cell>
        </row>
        <row r="190">
          <cell r="C190" t="str">
            <v>VNM</v>
          </cell>
          <cell r="D190" t="str">
            <v xml:space="preserve">1998, 2002, 2004, 2006, 2008, 2010, </v>
          </cell>
          <cell r="E190" t="str">
            <v xml:space="preserve">1998, 2002, 2004, 2006, 2008, 2010, </v>
          </cell>
          <cell r="F190" t="str">
            <v xml:space="preserve">1998, 2002, 2004, 2006, 2008, 2010, </v>
          </cell>
          <cell r="G190" t="str">
            <v xml:space="preserve">1998, 2002, 2004, 2006, 2008, 2010, </v>
          </cell>
          <cell r="H190" t="str">
            <v xml:space="preserve">1998, 2002, 2004, 2006, 2008, 2010, </v>
          </cell>
          <cell r="I190" t="str">
            <v xml:space="preserve">1998, 2002, 2004, 2006, 2008, 2010, </v>
          </cell>
          <cell r="J190" t="str">
            <v xml:space="preserve">1998, 2002, 2004, 2006, 2008, 2010, </v>
          </cell>
          <cell r="K190">
            <v>3</v>
          </cell>
          <cell r="L190">
            <v>2</v>
          </cell>
          <cell r="M190">
            <v>2</v>
          </cell>
          <cell r="N190">
            <v>1</v>
          </cell>
          <cell r="O190">
            <v>0.6</v>
          </cell>
          <cell r="P190">
            <v>0.6</v>
          </cell>
          <cell r="Q190" t="str">
            <v>NA</v>
          </cell>
        </row>
        <row r="191">
          <cell r="C191" t="str">
            <v>YEM</v>
          </cell>
          <cell r="D191" t="str">
            <v xml:space="preserve">1998, 2006, </v>
          </cell>
          <cell r="E191" t="str">
            <v xml:space="preserve">1998, 2006, </v>
          </cell>
          <cell r="F191" t="str">
            <v xml:space="preserve">1998, 2006, </v>
          </cell>
          <cell r="G191" t="str">
            <v xml:space="preserve">1998, 2006, </v>
          </cell>
          <cell r="H191" t="str">
            <v xml:space="preserve">1998, 2006, </v>
          </cell>
          <cell r="I191" t="str">
            <v xml:space="preserve">1998, 2006, </v>
          </cell>
          <cell r="J191" t="str">
            <v xml:space="preserve">1998, 2006, </v>
          </cell>
          <cell r="K191">
            <v>1</v>
          </cell>
          <cell r="L191">
            <v>0</v>
          </cell>
          <cell r="M191">
            <v>0</v>
          </cell>
          <cell r="N191">
            <v>0.3</v>
          </cell>
          <cell r="O191">
            <v>0</v>
          </cell>
          <cell r="P191">
            <v>0</v>
          </cell>
          <cell r="Q191" t="str">
            <v>NA</v>
          </cell>
        </row>
        <row r="192">
          <cell r="C192" t="str">
            <v>ZMB</v>
          </cell>
          <cell r="D192" t="str">
            <v xml:space="preserve">1998, 2003, 2004, 2006, 2010, 2015, </v>
          </cell>
          <cell r="E192" t="str">
            <v xml:space="preserve">1998, 2003, 2004, 2006, 2010, 2015, </v>
          </cell>
          <cell r="F192" t="str">
            <v xml:space="preserve">1998, 2003, 2004, 2006, 2010, 2015, </v>
          </cell>
          <cell r="G192" t="str">
            <v xml:space="preserve">1998, 2003, 2004, 2006, 2010, 2015, </v>
          </cell>
          <cell r="H192" t="str">
            <v xml:space="preserve">1998, 2003, 2004, 2006, 2010, 2015, </v>
          </cell>
          <cell r="I192" t="str">
            <v xml:space="preserve">1998, 2003, 2004, 2006, 2010, 2015, </v>
          </cell>
          <cell r="J192" t="str">
            <v xml:space="preserve">1998, 2003, 2004, 2006, 2010, 2015, </v>
          </cell>
          <cell r="K192">
            <v>3</v>
          </cell>
          <cell r="L192">
            <v>2</v>
          </cell>
          <cell r="M192">
            <v>2</v>
          </cell>
          <cell r="N192">
            <v>1</v>
          </cell>
          <cell r="O192">
            <v>0.6</v>
          </cell>
          <cell r="P192">
            <v>0.6</v>
          </cell>
          <cell r="Q192" t="str">
            <v>NA</v>
          </cell>
        </row>
        <row r="193">
          <cell r="C193" t="str">
            <v>ZWE</v>
          </cell>
          <cell r="D193" t="str">
            <v>, 2006, 2007, 2011</v>
          </cell>
          <cell r="E193" t="str">
            <v>, 2006, 2007, 2011</v>
          </cell>
          <cell r="F193" t="str">
            <v>, 2006, 2007, 2011, 2017</v>
          </cell>
          <cell r="G193" t="str">
            <v>, 2006, 2007, 2011, 2017</v>
          </cell>
          <cell r="H193" t="str">
            <v>, 2006, 2007, 2011</v>
          </cell>
          <cell r="I193" t="str">
            <v>, 2006, 2007, 2011</v>
          </cell>
          <cell r="J193" t="str">
            <v>, 2006, 2007, 2011, 2017</v>
          </cell>
          <cell r="K193">
            <v>3</v>
          </cell>
          <cell r="L193">
            <v>2</v>
          </cell>
          <cell r="M193">
            <v>2</v>
          </cell>
          <cell r="N193">
            <v>1</v>
          </cell>
          <cell r="O193">
            <v>0.6</v>
          </cell>
          <cell r="P193">
            <v>0.6</v>
          </cell>
          <cell r="Q193" t="str">
            <v>NA</v>
          </cell>
        </row>
        <row r="194">
          <cell r="C194" t="str">
            <v>PSE</v>
          </cell>
          <cell r="D194" t="str">
            <v>1998, 2004, 2005, 2006, 2007, 2009, 2010, 2011</v>
          </cell>
          <cell r="E194" t="str">
            <v xml:space="preserve">1998, 2004, 2005, 2006, 2007, 2009, 2010, 2011, 2016, </v>
          </cell>
          <cell r="F194" t="str">
            <v xml:space="preserve">1998, 2004, 2005, 2006, 2007, 2009, 2010, 2011, 2016, </v>
          </cell>
          <cell r="G194" t="str">
            <v xml:space="preserve">1998, 2004, 2005, 2006, 2007, 2009, 2010, 2011, 2016, </v>
          </cell>
          <cell r="H194" t="str">
            <v>1998, 2004, 2005, 2006, 2007, 2009, 2010, 2011</v>
          </cell>
          <cell r="I194" t="str">
            <v xml:space="preserve">1998, 2004, 2005, 2006, 2007, 2009, 2010, 2011, 2016, </v>
          </cell>
          <cell r="J194" t="str">
            <v xml:space="preserve">1998, 2004, 2005, 2006, 2007, 2009, 2010, 2011, 2016, </v>
          </cell>
          <cell r="K194">
            <v>5</v>
          </cell>
          <cell r="L194">
            <v>5</v>
          </cell>
          <cell r="M194">
            <v>4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78C0-3C75-4680-B5D7-8CF1354B5FBD}">
  <dimension ref="A1:Y192"/>
  <sheetViews>
    <sheetView showGridLines="0" topLeftCell="A158" workbookViewId="0">
      <selection activeCell="A3" sqref="A3:XFD3"/>
    </sheetView>
  </sheetViews>
  <sheetFormatPr defaultColWidth="9.140625" defaultRowHeight="15" x14ac:dyDescent="0.25"/>
  <cols>
    <col min="1" max="16384" width="9.140625" style="5"/>
  </cols>
  <sheetData>
    <row r="1" spans="1:25" s="1" customFormat="1" x14ac:dyDescent="0.25">
      <c r="C1" s="1" t="s">
        <v>0</v>
      </c>
      <c r="D1" s="1" t="s">
        <v>407</v>
      </c>
      <c r="E1" s="1" t="s">
        <v>408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405</v>
      </c>
    </row>
    <row r="2" spans="1:25" s="1" customFormat="1" x14ac:dyDescent="0.25">
      <c r="A2" s="1" t="s">
        <v>20</v>
      </c>
      <c r="B2" s="1" t="s">
        <v>21</v>
      </c>
      <c r="C2" s="1" t="s">
        <v>22</v>
      </c>
    </row>
    <row r="3" spans="1:25" s="1" customFormat="1" x14ac:dyDescent="0.25">
      <c r="A3" s="1" t="s">
        <v>23</v>
      </c>
      <c r="B3" s="1" t="s">
        <v>409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1">
        <v>0</v>
      </c>
      <c r="Y3" s="1">
        <v>0</v>
      </c>
    </row>
    <row r="4" spans="1:25" s="1" customFormat="1" x14ac:dyDescent="0.25">
      <c r="A4" s="1" t="s">
        <v>24</v>
      </c>
      <c r="B4" s="1" t="s">
        <v>409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25">
      <c r="A5" s="1" t="s">
        <v>25</v>
      </c>
      <c r="B5" s="1" t="s">
        <v>409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1" t="s">
        <v>26</v>
      </c>
      <c r="B6" s="1" t="s">
        <v>409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25">
      <c r="A7" s="1" t="s">
        <v>27</v>
      </c>
      <c r="B7" s="1" t="s">
        <v>409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1" t="s">
        <v>28</v>
      </c>
      <c r="B8" s="1" t="s">
        <v>409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</row>
    <row r="9" spans="1:25" s="1" customFormat="1" x14ac:dyDescent="0.25">
      <c r="A9" s="1" t="s">
        <v>29</v>
      </c>
      <c r="B9" s="1" t="s">
        <v>409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25">
      <c r="A10" s="1" t="s">
        <v>30</v>
      </c>
      <c r="B10" s="1" t="s">
        <v>409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s="1" customFormat="1" x14ac:dyDescent="0.25">
      <c r="A11" s="1" t="s">
        <v>31</v>
      </c>
      <c r="B11" s="1" t="s">
        <v>409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s="1" customFormat="1" x14ac:dyDescent="0.25">
      <c r="A12" s="1" t="s">
        <v>32</v>
      </c>
      <c r="B12" s="1" t="s">
        <v>409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1" t="s">
        <v>33</v>
      </c>
      <c r="B13" s="1" t="s">
        <v>409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1" t="s">
        <v>34</v>
      </c>
      <c r="B14" s="1" t="s">
        <v>409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1" t="s">
        <v>35</v>
      </c>
      <c r="B15" s="1" t="s">
        <v>409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25">
      <c r="A16" s="1" t="s">
        <v>36</v>
      </c>
      <c r="B16" s="1" t="s">
        <v>409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1" t="s">
        <v>37</v>
      </c>
      <c r="B17" s="1" t="s">
        <v>409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25">
      <c r="A18" s="1" t="s">
        <v>38</v>
      </c>
      <c r="B18" s="1" t="s">
        <v>409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s="1" customFormat="1" x14ac:dyDescent="0.25">
      <c r="A19" s="1" t="s">
        <v>39</v>
      </c>
      <c r="B19" s="1" t="s">
        <v>409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</row>
    <row r="20" spans="1:25" s="1" customFormat="1" x14ac:dyDescent="0.25">
      <c r="A20" s="1" t="s">
        <v>40</v>
      </c>
      <c r="B20" s="1" t="s">
        <v>409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</row>
    <row r="21" spans="1:25" s="1" customFormat="1" x14ac:dyDescent="0.25">
      <c r="A21" s="1" t="s">
        <v>41</v>
      </c>
      <c r="B21" s="1" t="s">
        <v>409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25">
      <c r="A22" s="1" t="s">
        <v>42</v>
      </c>
      <c r="B22" s="1" t="s">
        <v>409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</row>
    <row r="23" spans="1:25" s="1" customFormat="1" x14ac:dyDescent="0.25">
      <c r="A23" s="1" t="s">
        <v>43</v>
      </c>
      <c r="B23" s="1" t="s">
        <v>409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25">
      <c r="A24" s="1" t="s">
        <v>44</v>
      </c>
      <c r="B24" s="1" t="s">
        <v>409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1" t="s">
        <v>45</v>
      </c>
      <c r="B25" s="1" t="s">
        <v>409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s="1" customFormat="1" x14ac:dyDescent="0.25">
      <c r="A26" s="1" t="s">
        <v>46</v>
      </c>
      <c r="B26" s="1" t="s">
        <v>409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1" t="s">
        <v>47</v>
      </c>
      <c r="B27" s="1" t="s">
        <v>409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</row>
    <row r="28" spans="1:25" s="1" customFormat="1" x14ac:dyDescent="0.25">
      <c r="A28" s="1" t="s">
        <v>48</v>
      </c>
      <c r="B28" s="1" t="s">
        <v>409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25">
      <c r="A29" s="1" t="s">
        <v>49</v>
      </c>
      <c r="B29" s="1" t="s">
        <v>409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</row>
    <row r="30" spans="1:25" s="1" customFormat="1" x14ac:dyDescent="0.25">
      <c r="A30" s="1" t="s">
        <v>50</v>
      </c>
      <c r="B30" s="1" t="s">
        <v>409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25">
      <c r="A31" s="1" t="s">
        <v>51</v>
      </c>
      <c r="B31" s="1" t="s">
        <v>409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1</v>
      </c>
      <c r="Y31" s="1">
        <v>0</v>
      </c>
    </row>
    <row r="32" spans="1:25" s="1" customFormat="1" x14ac:dyDescent="0.25">
      <c r="A32" s="1" t="s">
        <v>52</v>
      </c>
      <c r="B32" s="1" t="s">
        <v>409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</row>
    <row r="33" spans="1:25" s="1" customFormat="1" x14ac:dyDescent="0.25">
      <c r="A33" s="1" t="s">
        <v>53</v>
      </c>
      <c r="B33" s="1" t="s">
        <v>409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s="1" customFormat="1" x14ac:dyDescent="0.25">
      <c r="A34" s="1" t="s">
        <v>54</v>
      </c>
      <c r="B34" s="1" t="s">
        <v>409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1" t="s">
        <v>55</v>
      </c>
      <c r="B35" s="1" t="s">
        <v>409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1" t="s">
        <v>56</v>
      </c>
      <c r="B36" s="1" t="s">
        <v>409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</row>
    <row r="37" spans="1:25" s="1" customFormat="1" x14ac:dyDescent="0.25">
      <c r="A37" s="1" t="s">
        <v>57</v>
      </c>
      <c r="B37" s="1" t="s">
        <v>409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1" t="s">
        <v>58</v>
      </c>
      <c r="B38" s="1" t="s">
        <v>409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s="1" customFormat="1" x14ac:dyDescent="0.25">
      <c r="A39" s="1" t="s">
        <v>59</v>
      </c>
      <c r="B39" s="1" t="s">
        <v>409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25">
      <c r="A40" s="1" t="s">
        <v>60</v>
      </c>
      <c r="B40" s="1" t="s">
        <v>409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</row>
    <row r="41" spans="1:25" s="1" customFormat="1" x14ac:dyDescent="0.25">
      <c r="A41" s="1" t="s">
        <v>61</v>
      </c>
      <c r="B41" s="1" t="s">
        <v>409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25">
      <c r="A42" s="1" t="s">
        <v>62</v>
      </c>
      <c r="B42" s="1" t="s">
        <v>409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1</v>
      </c>
    </row>
    <row r="43" spans="1:25" s="1" customFormat="1" x14ac:dyDescent="0.25">
      <c r="A43" s="1" t="s">
        <v>63</v>
      </c>
      <c r="B43" s="1" t="s">
        <v>409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</row>
    <row r="44" spans="1:25" s="1" customFormat="1" x14ac:dyDescent="0.25">
      <c r="A44" s="1" t="s">
        <v>64</v>
      </c>
      <c r="B44" s="1" t="s">
        <v>409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</row>
    <row r="45" spans="1:25" s="1" customFormat="1" x14ac:dyDescent="0.25">
      <c r="A45" s="1" t="s">
        <v>65</v>
      </c>
      <c r="B45" s="1" t="s">
        <v>409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s="1" customFormat="1" x14ac:dyDescent="0.25">
      <c r="A46" s="1" t="s">
        <v>66</v>
      </c>
      <c r="B46" s="1" t="s">
        <v>409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s="1" customFormat="1" x14ac:dyDescent="0.25">
      <c r="A47" s="1" t="s">
        <v>67</v>
      </c>
      <c r="B47" s="1" t="s">
        <v>409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s="1" customFormat="1" x14ac:dyDescent="0.25">
      <c r="A48" s="1" t="s">
        <v>68</v>
      </c>
      <c r="B48" s="1" t="s">
        <v>409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1" t="s">
        <v>69</v>
      </c>
      <c r="B49" s="1" t="s">
        <v>409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1" t="s">
        <v>70</v>
      </c>
      <c r="B50" s="1" t="s">
        <v>409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</row>
    <row r="51" spans="1:25" s="1" customFormat="1" x14ac:dyDescent="0.25">
      <c r="A51" s="1" t="s">
        <v>71</v>
      </c>
      <c r="B51" s="1" t="s">
        <v>409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</row>
    <row r="52" spans="1:25" s="1" customFormat="1" x14ac:dyDescent="0.25">
      <c r="A52" s="1" t="s">
        <v>72</v>
      </c>
      <c r="B52" s="1" t="s">
        <v>409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1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</row>
    <row r="53" spans="1:25" s="1" customFormat="1" x14ac:dyDescent="0.25">
      <c r="A53" s="1" t="s">
        <v>73</v>
      </c>
      <c r="B53" s="1" t="s">
        <v>409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</row>
    <row r="54" spans="1:25" s="1" customFormat="1" x14ac:dyDescent="0.25">
      <c r="A54" s="1" t="s">
        <v>74</v>
      </c>
      <c r="B54" s="1" t="s">
        <v>409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1" t="s">
        <v>75</v>
      </c>
      <c r="B55" s="1" t="s">
        <v>409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1" t="s">
        <v>76</v>
      </c>
      <c r="B56" s="1" t="s">
        <v>409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s="1" customFormat="1" x14ac:dyDescent="0.25">
      <c r="A57" s="1" t="s">
        <v>78</v>
      </c>
      <c r="B57" s="1" t="s">
        <v>409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</row>
    <row r="58" spans="1:25" s="1" customFormat="1" x14ac:dyDescent="0.25">
      <c r="A58" s="1" t="s">
        <v>79</v>
      </c>
      <c r="B58" s="1" t="s">
        <v>409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25">
      <c r="A59" s="1" t="s">
        <v>80</v>
      </c>
      <c r="B59" s="1" t="s">
        <v>409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s="1" customFormat="1" x14ac:dyDescent="0.25">
      <c r="A60" s="1" t="s">
        <v>81</v>
      </c>
      <c r="B60" s="1" t="s">
        <v>409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s="1" customFormat="1" x14ac:dyDescent="0.25">
      <c r="A61" s="1" t="s">
        <v>82</v>
      </c>
      <c r="B61" s="1" t="s">
        <v>409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25">
      <c r="A62" s="1" t="s">
        <v>83</v>
      </c>
      <c r="B62" s="1" t="s">
        <v>409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1" t="s">
        <v>84</v>
      </c>
      <c r="B63" s="1" t="s">
        <v>409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25">
      <c r="A64" s="1" t="s">
        <v>85</v>
      </c>
      <c r="B64" s="1" t="s">
        <v>409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s="1" customFormat="1" x14ac:dyDescent="0.25">
      <c r="A65" s="1" t="s">
        <v>86</v>
      </c>
      <c r="B65" s="1" t="s">
        <v>409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</row>
    <row r="66" spans="1:25" s="1" customFormat="1" x14ac:dyDescent="0.25">
      <c r="A66" s="1" t="s">
        <v>87</v>
      </c>
      <c r="B66" s="1" t="s">
        <v>409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s="1" customFormat="1" x14ac:dyDescent="0.25">
      <c r="A67" s="1" t="s">
        <v>88</v>
      </c>
      <c r="B67" s="1" t="s">
        <v>409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1" t="s">
        <v>89</v>
      </c>
      <c r="B68" s="1" t="s">
        <v>409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s="1" customFormat="1" x14ac:dyDescent="0.25">
      <c r="A69" s="1" t="s">
        <v>90</v>
      </c>
      <c r="B69" s="1" t="s">
        <v>409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</row>
    <row r="70" spans="1:25" s="1" customFormat="1" x14ac:dyDescent="0.25">
      <c r="A70" s="1" t="s">
        <v>91</v>
      </c>
      <c r="B70" s="1" t="s">
        <v>409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25">
      <c r="A71" s="1" t="s">
        <v>92</v>
      </c>
      <c r="B71" s="1" t="s">
        <v>409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1" t="s">
        <v>93</v>
      </c>
      <c r="B72" s="1" t="s">
        <v>409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25">
      <c r="A73" s="1" t="s">
        <v>94</v>
      </c>
      <c r="B73" s="1" t="s">
        <v>409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</row>
    <row r="74" spans="1:25" s="1" customFormat="1" x14ac:dyDescent="0.25">
      <c r="A74" s="1" t="s">
        <v>95</v>
      </c>
      <c r="B74" s="1" t="s">
        <v>409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s="1" customFormat="1" x14ac:dyDescent="0.25">
      <c r="A75" s="1" t="s">
        <v>96</v>
      </c>
      <c r="B75" s="1" t="s">
        <v>409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s="1" customFormat="1" x14ac:dyDescent="0.25">
      <c r="A76" s="1" t="s">
        <v>97</v>
      </c>
      <c r="B76" s="1" t="s">
        <v>409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</row>
    <row r="77" spans="1:25" s="1" customFormat="1" x14ac:dyDescent="0.25">
      <c r="A77" s="1" t="s">
        <v>98</v>
      </c>
      <c r="B77" s="1" t="s">
        <v>409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</row>
    <row r="78" spans="1:25" s="1" customFormat="1" x14ac:dyDescent="0.25">
      <c r="A78" s="1" t="s">
        <v>99</v>
      </c>
      <c r="B78" s="1" t="s">
        <v>409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25">
      <c r="A79" s="1" t="s">
        <v>100</v>
      </c>
      <c r="B79" s="1" t="s">
        <v>409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1" t="s">
        <v>101</v>
      </c>
      <c r="B80" s="1" t="s">
        <v>409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s="1" customFormat="1" x14ac:dyDescent="0.25">
      <c r="A81" s="1" t="s">
        <v>102</v>
      </c>
      <c r="B81" s="1" t="s">
        <v>409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s="1" customFormat="1" x14ac:dyDescent="0.25">
      <c r="A82" s="1" t="s">
        <v>103</v>
      </c>
      <c r="B82" s="1" t="s">
        <v>409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s="1" customFormat="1" x14ac:dyDescent="0.25">
      <c r="A83" s="1" t="s">
        <v>104</v>
      </c>
      <c r="B83" s="1" t="s">
        <v>409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25">
      <c r="A84" s="1" t="s">
        <v>105</v>
      </c>
      <c r="B84" s="1" t="s">
        <v>409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s="1" customFormat="1" x14ac:dyDescent="0.25">
      <c r="A85" s="1" t="s">
        <v>106</v>
      </c>
      <c r="B85" s="1" t="s">
        <v>409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</row>
    <row r="86" spans="1:25" s="1" customFormat="1" x14ac:dyDescent="0.25">
      <c r="A86" s="1" t="s">
        <v>107</v>
      </c>
      <c r="B86" s="1" t="s">
        <v>409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1</v>
      </c>
      <c r="R86" s="1">
        <v>0</v>
      </c>
      <c r="S86" s="1">
        <v>0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25">
      <c r="A87" s="1" t="s">
        <v>108</v>
      </c>
      <c r="B87" s="1" t="s">
        <v>409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0</v>
      </c>
      <c r="X87" s="1">
        <v>1</v>
      </c>
      <c r="Y87" s="1">
        <v>0</v>
      </c>
    </row>
    <row r="88" spans="1:25" s="1" customFormat="1" x14ac:dyDescent="0.25">
      <c r="A88" s="1" t="s">
        <v>109</v>
      </c>
      <c r="B88" s="1" t="s">
        <v>409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1" t="s">
        <v>110</v>
      </c>
      <c r="B89" s="1" t="s">
        <v>409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s="1" customFormat="1" x14ac:dyDescent="0.25">
      <c r="A90" s="1" t="s">
        <v>111</v>
      </c>
      <c r="B90" s="1" t="s">
        <v>409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1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25">
      <c r="A91" s="1" t="s">
        <v>112</v>
      </c>
      <c r="B91" s="1" t="s">
        <v>409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1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</row>
    <row r="92" spans="1:25" s="1" customFormat="1" x14ac:dyDescent="0.25">
      <c r="A92" s="1" t="s">
        <v>113</v>
      </c>
      <c r="B92" s="1" t="s">
        <v>409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25">
      <c r="A93" s="1" t="s">
        <v>114</v>
      </c>
      <c r="B93" s="1" t="s">
        <v>409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</row>
    <row r="94" spans="1:25" s="1" customFormat="1" x14ac:dyDescent="0.25">
      <c r="A94" s="1" t="s">
        <v>115</v>
      </c>
      <c r="B94" s="1" t="s">
        <v>409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s="1" customFormat="1" x14ac:dyDescent="0.25">
      <c r="A95" s="1" t="s">
        <v>116</v>
      </c>
      <c r="B95" s="1" t="s">
        <v>409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</row>
    <row r="96" spans="1:25" s="1" customFormat="1" x14ac:dyDescent="0.25">
      <c r="A96" s="1" t="s">
        <v>117</v>
      </c>
      <c r="B96" s="1" t="s">
        <v>409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</row>
    <row r="97" spans="1:25" s="1" customFormat="1" x14ac:dyDescent="0.25">
      <c r="A97" s="1" t="s">
        <v>118</v>
      </c>
      <c r="B97" s="1" t="s">
        <v>409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</row>
    <row r="98" spans="1:25" s="1" customFormat="1" x14ac:dyDescent="0.25">
      <c r="A98" s="1" t="s">
        <v>119</v>
      </c>
      <c r="B98" s="1" t="s">
        <v>409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1" t="s">
        <v>120</v>
      </c>
      <c r="B99" s="1" t="s">
        <v>409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s="1" customFormat="1" x14ac:dyDescent="0.25">
      <c r="A100" s="1" t="s">
        <v>121</v>
      </c>
      <c r="B100" s="1" t="s">
        <v>409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s="1" customFormat="1" x14ac:dyDescent="0.25">
      <c r="A101" s="1" t="s">
        <v>147</v>
      </c>
      <c r="B101" s="1" t="s">
        <v>409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25">
      <c r="A102" s="1" t="s">
        <v>122</v>
      </c>
      <c r="B102" s="1" t="s">
        <v>409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1" t="s">
        <v>123</v>
      </c>
      <c r="B103" s="1" t="s">
        <v>409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1</v>
      </c>
      <c r="X103" s="1">
        <v>0</v>
      </c>
      <c r="Y103" s="1">
        <v>0</v>
      </c>
    </row>
    <row r="104" spans="1:25" s="1" customFormat="1" x14ac:dyDescent="0.25">
      <c r="A104" s="1" t="s">
        <v>124</v>
      </c>
      <c r="B104" s="1" t="s">
        <v>409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</row>
    <row r="105" spans="1:25" s="1" customFormat="1" x14ac:dyDescent="0.25">
      <c r="A105" s="1" t="s">
        <v>125</v>
      </c>
      <c r="B105" s="1" t="s">
        <v>409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25">
      <c r="A106" s="1" t="s">
        <v>126</v>
      </c>
      <c r="B106" s="1" t="s">
        <v>409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1</v>
      </c>
      <c r="Y106" s="1">
        <v>0</v>
      </c>
    </row>
    <row r="107" spans="1:25" s="1" customFormat="1" x14ac:dyDescent="0.25">
      <c r="A107" s="1" t="s">
        <v>127</v>
      </c>
      <c r="B107" s="1" t="s">
        <v>409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s="1" customFormat="1" x14ac:dyDescent="0.25">
      <c r="A108" s="1" t="s">
        <v>128</v>
      </c>
      <c r="B108" s="1" t="s">
        <v>409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1" t="s">
        <v>129</v>
      </c>
      <c r="B109" s="1" t="s">
        <v>409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</row>
    <row r="110" spans="1:25" s="1" customFormat="1" x14ac:dyDescent="0.25">
      <c r="A110" s="1" t="s">
        <v>130</v>
      </c>
      <c r="B110" s="1" t="s">
        <v>409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25">
      <c r="A111" s="1" t="s">
        <v>131</v>
      </c>
      <c r="B111" s="1" t="s">
        <v>409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1</v>
      </c>
      <c r="R111" s="1">
        <v>0</v>
      </c>
      <c r="S111" s="1">
        <v>1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s="1" customFormat="1" x14ac:dyDescent="0.25">
      <c r="A112" s="1" t="s">
        <v>132</v>
      </c>
      <c r="B112" s="1" t="s">
        <v>409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1" t="s">
        <v>133</v>
      </c>
      <c r="B113" s="1" t="s">
        <v>409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1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1" t="s">
        <v>134</v>
      </c>
      <c r="B114" s="1" t="s">
        <v>409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25">
      <c r="A115" s="1" t="s">
        <v>135</v>
      </c>
      <c r="B115" s="1" t="s">
        <v>409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25">
      <c r="A116" s="1" t="s">
        <v>136</v>
      </c>
      <c r="B116" s="1" t="s">
        <v>409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1" t="s">
        <v>137</v>
      </c>
      <c r="B117" s="1" t="s">
        <v>409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1" t="s">
        <v>138</v>
      </c>
      <c r="B118" s="1" t="s">
        <v>409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1</v>
      </c>
      <c r="X118" s="1">
        <v>0</v>
      </c>
      <c r="Y118" s="1">
        <v>1</v>
      </c>
    </row>
    <row r="119" spans="1:25" s="1" customFormat="1" x14ac:dyDescent="0.25">
      <c r="A119" s="1" t="s">
        <v>139</v>
      </c>
      <c r="B119" s="1" t="s">
        <v>409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1</v>
      </c>
      <c r="X119" s="1">
        <v>0</v>
      </c>
      <c r="Y119" s="1">
        <v>0</v>
      </c>
    </row>
    <row r="120" spans="1:25" s="1" customFormat="1" x14ac:dyDescent="0.25">
      <c r="A120" s="1" t="s">
        <v>140</v>
      </c>
      <c r="B120" s="1" t="s">
        <v>409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1" t="s">
        <v>141</v>
      </c>
      <c r="B121" s="1" t="s">
        <v>409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1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25">
      <c r="A122" s="1" t="s">
        <v>142</v>
      </c>
      <c r="B122" s="1" t="s">
        <v>409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s="1" customFormat="1" x14ac:dyDescent="0.25">
      <c r="A123" s="1" t="s">
        <v>143</v>
      </c>
      <c r="B123" s="1" t="s">
        <v>409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 s="1" customFormat="1" x14ac:dyDescent="0.25">
      <c r="A124" s="1" t="s">
        <v>144</v>
      </c>
      <c r="B124" s="1" t="s">
        <v>409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</row>
    <row r="125" spans="1:25" s="1" customFormat="1" x14ac:dyDescent="0.25">
      <c r="A125" s="1" t="s">
        <v>145</v>
      </c>
      <c r="B125" s="1" t="s">
        <v>409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</row>
    <row r="126" spans="1:25" s="1" customFormat="1" x14ac:dyDescent="0.25">
      <c r="A126" s="1" t="s">
        <v>146</v>
      </c>
      <c r="B126" s="1" t="s">
        <v>409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1</v>
      </c>
      <c r="Y126" s="1">
        <v>0</v>
      </c>
    </row>
    <row r="127" spans="1:25" s="1" customFormat="1" x14ac:dyDescent="0.25">
      <c r="A127" s="1" t="s">
        <v>148</v>
      </c>
      <c r="B127" s="1" t="s">
        <v>409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s="1" customFormat="1" x14ac:dyDescent="0.25">
      <c r="A128" s="1" t="s">
        <v>149</v>
      </c>
      <c r="B128" s="1" t="s">
        <v>409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1" t="s">
        <v>150</v>
      </c>
      <c r="B129" s="1" t="s">
        <v>409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</row>
    <row r="130" spans="1:25" s="1" customFormat="1" x14ac:dyDescent="0.25">
      <c r="A130" s="1" t="s">
        <v>151</v>
      </c>
      <c r="B130" s="1" t="s">
        <v>409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1" t="s">
        <v>152</v>
      </c>
      <c r="B131" s="1" t="s">
        <v>409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25">
      <c r="A132" s="1" t="s">
        <v>153</v>
      </c>
      <c r="B132" s="1" t="s">
        <v>409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</v>
      </c>
      <c r="Y132" s="1">
        <v>0</v>
      </c>
    </row>
    <row r="133" spans="1:25" s="1" customFormat="1" x14ac:dyDescent="0.25">
      <c r="A133" s="1" t="s">
        <v>154</v>
      </c>
      <c r="B133" s="1" t="s">
        <v>409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</row>
    <row r="134" spans="1:25" s="1" customFormat="1" x14ac:dyDescent="0.25">
      <c r="A134" s="1" t="s">
        <v>155</v>
      </c>
      <c r="B134" s="1" t="s">
        <v>409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</row>
    <row r="135" spans="1:25" s="1" customFormat="1" x14ac:dyDescent="0.25">
      <c r="A135" s="1" t="s">
        <v>156</v>
      </c>
      <c r="B135" s="1" t="s">
        <v>409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0</v>
      </c>
      <c r="T135" s="1">
        <v>0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 s="1" customFormat="1" x14ac:dyDescent="0.25">
      <c r="A136" s="1" t="s">
        <v>157</v>
      </c>
      <c r="B136" s="1" t="s">
        <v>409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</row>
    <row r="137" spans="1:25" s="1" customFormat="1" x14ac:dyDescent="0.25">
      <c r="A137" s="1" t="s">
        <v>158</v>
      </c>
      <c r="B137" s="1" t="s">
        <v>409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</row>
    <row r="138" spans="1:25" s="1" customFormat="1" x14ac:dyDescent="0.25">
      <c r="A138" s="1" t="s">
        <v>159</v>
      </c>
      <c r="B138" s="1" t="s">
        <v>409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25">
      <c r="A139" s="1" t="s">
        <v>160</v>
      </c>
      <c r="B139" s="1" t="s">
        <v>409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</row>
    <row r="140" spans="1:25" s="1" customFormat="1" x14ac:dyDescent="0.25">
      <c r="A140" s="1" t="s">
        <v>161</v>
      </c>
      <c r="B140" s="1" t="s">
        <v>409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25">
      <c r="A141" s="1" t="s">
        <v>162</v>
      </c>
      <c r="B141" s="1" t="s">
        <v>409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s="1" customFormat="1" x14ac:dyDescent="0.25">
      <c r="A142" s="1" t="s">
        <v>163</v>
      </c>
      <c r="B142" s="1" t="s">
        <v>409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1" t="s">
        <v>164</v>
      </c>
      <c r="B143" s="1" t="s">
        <v>409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1" t="s">
        <v>165</v>
      </c>
      <c r="B144" s="1" t="s">
        <v>409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1" t="s">
        <v>166</v>
      </c>
      <c r="B145" s="1" t="s">
        <v>409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s="1" customFormat="1" x14ac:dyDescent="0.25">
      <c r="A146" s="1" t="s">
        <v>167</v>
      </c>
      <c r="B146" s="1" t="s">
        <v>409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</row>
    <row r="147" spans="1:25" s="1" customFormat="1" x14ac:dyDescent="0.25">
      <c r="A147" s="1" t="s">
        <v>168</v>
      </c>
      <c r="B147" s="1" t="s">
        <v>409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5">
      <c r="A148" s="5" t="s">
        <v>169</v>
      </c>
      <c r="B148" s="5" t="s">
        <v>409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25">
      <c r="A149" s="5" t="s">
        <v>170</v>
      </c>
      <c r="B149" s="5" t="s">
        <v>409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1</v>
      </c>
    </row>
    <row r="150" spans="1:25" x14ac:dyDescent="0.25">
      <c r="A150" s="5" t="s">
        <v>171</v>
      </c>
      <c r="B150" s="5" t="s">
        <v>409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1</v>
      </c>
      <c r="X150" s="5">
        <v>1</v>
      </c>
      <c r="Y150" s="5">
        <v>1</v>
      </c>
    </row>
    <row r="151" spans="1:25" x14ac:dyDescent="0.25">
      <c r="A151" s="5" t="s">
        <v>172</v>
      </c>
      <c r="B151" s="5" t="s">
        <v>409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</row>
    <row r="152" spans="1:25" x14ac:dyDescent="0.25">
      <c r="A152" s="5" t="s">
        <v>173</v>
      </c>
      <c r="B152" s="5" t="s">
        <v>409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</row>
    <row r="153" spans="1:25" x14ac:dyDescent="0.25">
      <c r="A153" s="5" t="s">
        <v>174</v>
      </c>
      <c r="B153" s="5" t="s">
        <v>409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1</v>
      </c>
      <c r="Y153" s="5">
        <v>0</v>
      </c>
    </row>
    <row r="154" spans="1:25" x14ac:dyDescent="0.25">
      <c r="A154" s="5" t="s">
        <v>175</v>
      </c>
      <c r="B154" s="5" t="s">
        <v>409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25">
      <c r="A155" s="5" t="s">
        <v>176</v>
      </c>
      <c r="B155" s="5" t="s">
        <v>409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25">
      <c r="A156" s="5" t="s">
        <v>177</v>
      </c>
      <c r="B156" s="5" t="s">
        <v>409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1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25">
      <c r="A157" s="5" t="s">
        <v>178</v>
      </c>
      <c r="B157" s="5" t="s">
        <v>409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</row>
    <row r="158" spans="1:25" x14ac:dyDescent="0.25">
      <c r="A158" s="5" t="s">
        <v>179</v>
      </c>
      <c r="B158" s="5" t="s">
        <v>409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0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0</v>
      </c>
      <c r="S158" s="5">
        <v>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25">
      <c r="A159" s="5" t="s">
        <v>180</v>
      </c>
      <c r="B159" s="5" t="s">
        <v>409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1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25">
      <c r="A160" s="5" t="s">
        <v>181</v>
      </c>
      <c r="B160" s="5" t="s">
        <v>409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1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 x14ac:dyDescent="0.25">
      <c r="A161" s="5" t="s">
        <v>182</v>
      </c>
      <c r="B161" s="5" t="s">
        <v>409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1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25">
      <c r="A162" s="5" t="s">
        <v>183</v>
      </c>
      <c r="B162" s="5" t="s">
        <v>409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1</v>
      </c>
      <c r="W162" s="5">
        <v>1</v>
      </c>
      <c r="X162" s="5">
        <v>0</v>
      </c>
      <c r="Y162" s="5">
        <v>0</v>
      </c>
    </row>
    <row r="163" spans="1:25" x14ac:dyDescent="0.25">
      <c r="A163" s="5" t="s">
        <v>184</v>
      </c>
      <c r="B163" s="5" t="s">
        <v>409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25">
      <c r="A164" s="5" t="s">
        <v>77</v>
      </c>
      <c r="B164" s="5" t="s">
        <v>409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1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25">
      <c r="A165" s="5" t="s">
        <v>185</v>
      </c>
      <c r="B165" s="5" t="s">
        <v>409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</row>
    <row r="166" spans="1:25" x14ac:dyDescent="0.25">
      <c r="A166" s="5" t="s">
        <v>186</v>
      </c>
      <c r="B166" s="5" t="s">
        <v>409</v>
      </c>
      <c r="C166" s="5">
        <v>0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</row>
    <row r="167" spans="1:25" x14ac:dyDescent="0.25">
      <c r="A167" s="5" t="s">
        <v>187</v>
      </c>
      <c r="B167" s="5" t="s">
        <v>409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1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25">
      <c r="A168" s="5" t="s">
        <v>188</v>
      </c>
      <c r="B168" s="5" t="s">
        <v>409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1</v>
      </c>
      <c r="K168" s="5">
        <v>0</v>
      </c>
      <c r="L168" s="5">
        <v>0</v>
      </c>
      <c r="M168" s="5">
        <v>1</v>
      </c>
      <c r="N168" s="5">
        <v>0</v>
      </c>
      <c r="O168" s="5">
        <v>0</v>
      </c>
      <c r="P168" s="5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1</v>
      </c>
      <c r="W168" s="5">
        <v>0</v>
      </c>
      <c r="X168" s="5">
        <v>0</v>
      </c>
      <c r="Y168" s="5">
        <v>0</v>
      </c>
    </row>
    <row r="169" spans="1:25" x14ac:dyDescent="0.25">
      <c r="A169" s="5" t="s">
        <v>189</v>
      </c>
      <c r="B169" s="5" t="s">
        <v>409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1</v>
      </c>
      <c r="O169" s="5">
        <v>0</v>
      </c>
      <c r="P169" s="5">
        <v>0</v>
      </c>
      <c r="Q169" s="5">
        <v>0</v>
      </c>
      <c r="R169" s="5">
        <v>1</v>
      </c>
      <c r="S169" s="5">
        <v>0</v>
      </c>
      <c r="T169" s="5">
        <v>0</v>
      </c>
      <c r="U169" s="5">
        <v>0</v>
      </c>
      <c r="V169" s="5">
        <v>1</v>
      </c>
      <c r="W169" s="5">
        <v>1</v>
      </c>
      <c r="X169" s="5">
        <v>0</v>
      </c>
      <c r="Y169" s="5">
        <v>0</v>
      </c>
    </row>
    <row r="170" spans="1:25" x14ac:dyDescent="0.25">
      <c r="A170" s="5" t="s">
        <v>190</v>
      </c>
      <c r="B170" s="5" t="s">
        <v>409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1</v>
      </c>
      <c r="Y170" s="5">
        <v>0</v>
      </c>
    </row>
    <row r="171" spans="1:25" x14ac:dyDescent="0.25">
      <c r="A171" s="5" t="s">
        <v>191</v>
      </c>
      <c r="B171" s="5" t="s">
        <v>409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1</v>
      </c>
      <c r="R171" s="5">
        <v>1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1</v>
      </c>
      <c r="Y171" s="5">
        <v>0</v>
      </c>
    </row>
    <row r="172" spans="1:25" x14ac:dyDescent="0.25">
      <c r="A172" s="5" t="s">
        <v>192</v>
      </c>
      <c r="B172" s="5" t="s">
        <v>409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1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1</v>
      </c>
      <c r="Y172" s="5">
        <v>0</v>
      </c>
    </row>
    <row r="173" spans="1:25" x14ac:dyDescent="0.25">
      <c r="A173" s="5" t="s">
        <v>193</v>
      </c>
      <c r="B173" s="5" t="s">
        <v>409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1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25">
      <c r="A174" s="5" t="s">
        <v>194</v>
      </c>
      <c r="B174" s="5" t="s">
        <v>409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 x14ac:dyDescent="0.25">
      <c r="A175" s="5" t="s">
        <v>195</v>
      </c>
      <c r="B175" s="5" t="s">
        <v>409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1</v>
      </c>
      <c r="W175" s="5">
        <v>0</v>
      </c>
      <c r="X175" s="5">
        <v>0</v>
      </c>
      <c r="Y175" s="5">
        <v>0</v>
      </c>
    </row>
    <row r="176" spans="1:25" x14ac:dyDescent="0.25">
      <c r="A176" s="5" t="s">
        <v>196</v>
      </c>
      <c r="B176" s="5" t="s">
        <v>409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1</v>
      </c>
      <c r="K176" s="5">
        <v>0</v>
      </c>
      <c r="L176" s="5">
        <v>0</v>
      </c>
      <c r="M176" s="5">
        <v>1</v>
      </c>
      <c r="N176" s="5">
        <v>0</v>
      </c>
      <c r="O176" s="5">
        <v>0</v>
      </c>
      <c r="P176" s="5">
        <v>1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1</v>
      </c>
      <c r="W176" s="5">
        <v>0</v>
      </c>
      <c r="X176" s="5">
        <v>1</v>
      </c>
      <c r="Y176" s="5">
        <v>0</v>
      </c>
    </row>
    <row r="177" spans="1:25" x14ac:dyDescent="0.25">
      <c r="A177" s="5" t="s">
        <v>197</v>
      </c>
      <c r="B177" s="5" t="s">
        <v>409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25">
      <c r="A178" s="5" t="s">
        <v>198</v>
      </c>
      <c r="B178" s="5" t="s">
        <v>409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25">
      <c r="A179" s="5" t="s">
        <v>199</v>
      </c>
      <c r="B179" s="5" t="s">
        <v>409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1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1</v>
      </c>
      <c r="W179" s="5">
        <v>0</v>
      </c>
      <c r="X179" s="5">
        <v>0</v>
      </c>
      <c r="Y179" s="5">
        <v>0</v>
      </c>
    </row>
    <row r="180" spans="1:25" x14ac:dyDescent="0.25">
      <c r="A180" s="5" t="s">
        <v>200</v>
      </c>
      <c r="B180" s="5" t="s">
        <v>409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1</v>
      </c>
      <c r="K180" s="5">
        <v>0</v>
      </c>
      <c r="L180" s="5">
        <v>0</v>
      </c>
      <c r="M180" s="5">
        <v>1</v>
      </c>
      <c r="N180" s="5">
        <v>0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1</v>
      </c>
      <c r="V180" s="5">
        <v>0</v>
      </c>
      <c r="W180" s="5">
        <v>0</v>
      </c>
      <c r="X180" s="5">
        <v>0</v>
      </c>
      <c r="Y180" s="5">
        <v>0</v>
      </c>
    </row>
    <row r="181" spans="1:25" x14ac:dyDescent="0.25">
      <c r="A181" s="5" t="s">
        <v>201</v>
      </c>
      <c r="B181" s="5" t="s">
        <v>409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25">
      <c r="A182" s="5" t="s">
        <v>202</v>
      </c>
      <c r="B182" s="5" t="s">
        <v>409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</row>
    <row r="183" spans="1:25" x14ac:dyDescent="0.25">
      <c r="A183" s="5" t="s">
        <v>203</v>
      </c>
      <c r="B183" s="5" t="s">
        <v>409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</row>
    <row r="184" spans="1:25" x14ac:dyDescent="0.25">
      <c r="A184" s="5" t="s">
        <v>204</v>
      </c>
      <c r="B184" s="5" t="s">
        <v>409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0</v>
      </c>
      <c r="R184" s="5">
        <v>1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1</v>
      </c>
    </row>
    <row r="185" spans="1:25" x14ac:dyDescent="0.25">
      <c r="A185" s="5" t="s">
        <v>205</v>
      </c>
      <c r="B185" s="5" t="s">
        <v>409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1</v>
      </c>
      <c r="K185" s="5">
        <v>0</v>
      </c>
      <c r="L185" s="5">
        <v>0</v>
      </c>
      <c r="M185" s="5">
        <v>1</v>
      </c>
      <c r="N185" s="5">
        <v>0</v>
      </c>
      <c r="O185" s="5">
        <v>0</v>
      </c>
      <c r="P185" s="5">
        <v>1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0</v>
      </c>
      <c r="X185" s="5">
        <v>0</v>
      </c>
      <c r="Y185" s="5">
        <v>0</v>
      </c>
    </row>
    <row r="186" spans="1:25" x14ac:dyDescent="0.25">
      <c r="A186" s="5" t="s">
        <v>206</v>
      </c>
      <c r="B186" s="5" t="s">
        <v>409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1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25">
      <c r="A187" s="5" t="s">
        <v>207</v>
      </c>
      <c r="B187" s="5" t="s">
        <v>409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1</v>
      </c>
      <c r="O187" s="5">
        <v>0</v>
      </c>
      <c r="P187" s="5">
        <v>1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25">
      <c r="A188" s="5" t="s">
        <v>208</v>
      </c>
      <c r="B188" s="5" t="s">
        <v>409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</v>
      </c>
      <c r="N188" s="5">
        <v>1</v>
      </c>
      <c r="O188" s="5">
        <v>0</v>
      </c>
      <c r="P188" s="5">
        <v>1</v>
      </c>
      <c r="Q188" s="5">
        <v>1</v>
      </c>
      <c r="R188" s="5">
        <v>1</v>
      </c>
      <c r="S188" s="5">
        <v>1</v>
      </c>
      <c r="T188" s="5">
        <v>0</v>
      </c>
      <c r="U188" s="5">
        <v>1</v>
      </c>
      <c r="V188" s="5">
        <v>1</v>
      </c>
      <c r="W188" s="5">
        <v>1</v>
      </c>
      <c r="X188" s="5">
        <v>1</v>
      </c>
      <c r="Y188" s="5">
        <v>0</v>
      </c>
    </row>
    <row r="189" spans="1:25" x14ac:dyDescent="0.25">
      <c r="A189" s="5" t="s">
        <v>209</v>
      </c>
      <c r="B189" s="5" t="s">
        <v>409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1</v>
      </c>
      <c r="S189" s="5">
        <v>0</v>
      </c>
      <c r="T189" s="5">
        <v>0</v>
      </c>
      <c r="U189" s="5">
        <v>0</v>
      </c>
      <c r="V189" s="5">
        <v>1</v>
      </c>
      <c r="W189" s="5">
        <v>0</v>
      </c>
      <c r="X189" s="5">
        <v>0</v>
      </c>
      <c r="Y189" s="5">
        <v>0</v>
      </c>
    </row>
    <row r="190" spans="1:25" x14ac:dyDescent="0.25">
      <c r="A190" s="5" t="s">
        <v>210</v>
      </c>
      <c r="B190" s="5" t="s">
        <v>409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</v>
      </c>
      <c r="V190" s="5">
        <v>1</v>
      </c>
      <c r="W190" s="5">
        <v>0</v>
      </c>
      <c r="X190" s="5">
        <v>1</v>
      </c>
      <c r="Y190" s="5">
        <v>0</v>
      </c>
    </row>
    <row r="191" spans="1:25" x14ac:dyDescent="0.25">
      <c r="A191" s="5" t="s">
        <v>211</v>
      </c>
      <c r="B191" s="5" t="s">
        <v>409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0</v>
      </c>
      <c r="V191" s="5">
        <v>0</v>
      </c>
      <c r="W191" s="5">
        <v>0</v>
      </c>
      <c r="X191" s="5">
        <v>0</v>
      </c>
      <c r="Y191" s="5">
        <v>1</v>
      </c>
    </row>
    <row r="192" spans="1:25" x14ac:dyDescent="0.25">
      <c r="A192" s="5" t="s">
        <v>406</v>
      </c>
      <c r="B192" s="5" t="s">
        <v>409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1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</v>
      </c>
      <c r="V192" s="5">
        <v>0</v>
      </c>
      <c r="W192" s="5">
        <v>0</v>
      </c>
      <c r="X192" s="5">
        <v>0</v>
      </c>
      <c r="Y19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E4C-A52E-49F5-B5AE-58C88EE4EBA2}">
  <dimension ref="A1:AG220"/>
  <sheetViews>
    <sheetView showGridLines="0" topLeftCell="O1" workbookViewId="0">
      <selection activeCell="AE1" sqref="AE1:AG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5" width="9.140625" style="5"/>
    <col min="6" max="6" width="9.28515625" style="2" customWidth="1"/>
    <col min="7" max="26" width="9.140625" style="5"/>
    <col min="27" max="27" width="9.5703125" style="5" customWidth="1"/>
    <col min="28" max="30" width="10.7109375" style="5" customWidth="1"/>
    <col min="31" max="31" width="22.28515625" style="5" customWidth="1"/>
    <col min="32" max="33" width="22" style="5" customWidth="1"/>
    <col min="34" max="16384" width="9.140625" style="5"/>
  </cols>
  <sheetData>
    <row r="1" spans="1:33" s="1" customFormat="1" x14ac:dyDescent="0.25">
      <c r="C1" s="2" t="s">
        <v>0</v>
      </c>
      <c r="D1" s="2" t="s">
        <v>407</v>
      </c>
      <c r="E1" s="2" t="s">
        <v>408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405</v>
      </c>
      <c r="Z1" s="28">
        <f>+SUM(D3:Y192)</f>
        <v>1180</v>
      </c>
      <c r="AB1" s="32" t="s">
        <v>404</v>
      </c>
      <c r="AC1" s="32" t="s">
        <v>411</v>
      </c>
      <c r="AD1" s="32" t="s">
        <v>412</v>
      </c>
      <c r="AE1" s="11" t="s">
        <v>499</v>
      </c>
      <c r="AF1" s="11" t="s">
        <v>500</v>
      </c>
      <c r="AG1" s="11" t="s">
        <v>501</v>
      </c>
    </row>
    <row r="2" spans="1:33" s="1" customFormat="1" x14ac:dyDescent="0.25">
      <c r="A2" s="1" t="s">
        <v>20</v>
      </c>
      <c r="B2" s="1" t="s">
        <v>21</v>
      </c>
      <c r="C2" s="2" t="s">
        <v>22</v>
      </c>
      <c r="D2" s="2">
        <v>1996</v>
      </c>
      <c r="E2" s="1">
        <v>1997</v>
      </c>
      <c r="F2" s="2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28">
        <f>+SUM('2016-18 SPI DCS D2-8.SVY.BIZZ'!D3:Y192)</f>
        <v>1180</v>
      </c>
      <c r="AB2" s="29">
        <f>+SUM(AB3:AB192)</f>
        <v>109.79999999999978</v>
      </c>
      <c r="AC2" s="29">
        <f t="shared" ref="AC2:AD2" si="0">+SUM(AC3:AC192)</f>
        <v>107.09999999999982</v>
      </c>
      <c r="AD2" s="29">
        <f t="shared" si="0"/>
        <v>108.19999999999982</v>
      </c>
      <c r="AE2" s="10"/>
      <c r="AF2" s="10"/>
      <c r="AG2" s="10"/>
    </row>
    <row r="3" spans="1:33" s="1" customFormat="1" x14ac:dyDescent="0.25">
      <c r="A3" s="3" t="s">
        <v>23</v>
      </c>
      <c r="B3" s="4" t="s">
        <v>409</v>
      </c>
      <c r="C3" s="2">
        <v>0</v>
      </c>
      <c r="D3" s="1">
        <f>+VLOOKUP($A3,'2016-2018 data'!$B:$Z,'2016-2018 data'!E$1,)</f>
        <v>0</v>
      </c>
      <c r="E3" s="1">
        <f>+VLOOKUP($A3,'2016-2018 data'!$B:$Z,'2016-2018 data'!F$1,)</f>
        <v>0</v>
      </c>
      <c r="F3" s="1">
        <f>+VLOOKUP($A3,'2016-2018 data'!$B:$Z,'2016-2018 data'!G$1,)</f>
        <v>0</v>
      </c>
      <c r="G3" s="1">
        <f>+VLOOKUP($A3,'2016-2018 data'!$B:$Z,'2016-2018 data'!H$1,)</f>
        <v>0</v>
      </c>
      <c r="H3" s="1">
        <f>+VLOOKUP($A3,'2016-2018 data'!$B:$Z,'2016-2018 data'!I$1,)</f>
        <v>0</v>
      </c>
      <c r="I3" s="1">
        <f>+VLOOKUP($A3,'2016-2018 data'!$B:$Z,'2016-2018 data'!J$1,)</f>
        <v>0</v>
      </c>
      <c r="J3" s="1">
        <f>+VLOOKUP($A3,'2016-2018 data'!$B:$Z,'2016-2018 data'!K$1,)</f>
        <v>0</v>
      </c>
      <c r="K3" s="1">
        <f>+VLOOKUP($A3,'2016-2018 data'!$B:$Z,'2016-2018 data'!L$1,)</f>
        <v>0</v>
      </c>
      <c r="L3" s="1">
        <f>+VLOOKUP($A3,'2016-2018 data'!$B:$Z,'2016-2018 data'!M$1,)</f>
        <v>0</v>
      </c>
      <c r="M3" s="1">
        <f>+VLOOKUP($A3,'2016-2018 data'!$B:$Z,'2016-2018 data'!N$1,)</f>
        <v>0</v>
      </c>
      <c r="N3" s="1">
        <f>+VLOOKUP($A3,'2016-2018 data'!$B:$Z,'2016-2018 data'!O$1,)</f>
        <v>0</v>
      </c>
      <c r="O3" s="1">
        <f>+VLOOKUP($A3,'2016-2018 data'!$B:$Z,'2016-2018 data'!P$1,)</f>
        <v>0</v>
      </c>
      <c r="P3" s="1">
        <f>+VLOOKUP($A3,'2016-2018 data'!$B:$Z,'2016-2018 data'!Q$1,)</f>
        <v>1</v>
      </c>
      <c r="Q3" s="1">
        <f>+VLOOKUP($A3,'2016-2018 data'!$B:$Z,'2016-2018 data'!R$1,)</f>
        <v>0</v>
      </c>
      <c r="R3" s="1">
        <f>+VLOOKUP($A3,'2016-2018 data'!$B:$Z,'2016-2018 data'!S$1,)</f>
        <v>0</v>
      </c>
      <c r="S3" s="1">
        <f>+VLOOKUP($A3,'2016-2018 data'!$B:$Z,'2016-2018 data'!T$1,)</f>
        <v>0</v>
      </c>
      <c r="T3" s="1">
        <f>+VLOOKUP($A3,'2016-2018 data'!$B:$Z,'2016-2018 data'!U$1,)</f>
        <v>0</v>
      </c>
      <c r="U3" s="1">
        <f>+VLOOKUP($A3,'2016-2018 data'!$B:$Z,'2016-2018 data'!V$1,)</f>
        <v>1</v>
      </c>
      <c r="V3" s="1">
        <f>+VLOOKUP($A3,'2016-2018 data'!$B:$Z,'2016-2018 data'!W$1,)</f>
        <v>0</v>
      </c>
      <c r="W3" s="1">
        <f>+VLOOKUP($A3,'2016-2018 data'!$B:$Z,'2016-2018 data'!X$1,)</f>
        <v>1</v>
      </c>
      <c r="X3" s="1">
        <f>+VLOOKUP($A3,'2016-2018 data'!$B:$Z,'2016-2018 data'!Y$1,)</f>
        <v>0</v>
      </c>
      <c r="Y3" s="1">
        <f>+VLOOKUP($A3,'2016-2018 data'!$B:$Z,'2016-2018 data'!Z$1,)</f>
        <v>0</v>
      </c>
      <c r="AA3" s="30" t="str">
        <f>+A3</f>
        <v>AFG</v>
      </c>
      <c r="AB3" s="31">
        <f t="shared" ref="AB3:AB18" si="1">+IF(SUM(N3:W3)&gt;=3,1,IF(SUM(N3:W3)&gt;=2,0.6,IF(SUM(N3:W3)=1,0.3,0)))</f>
        <v>1</v>
      </c>
      <c r="AC3" s="31">
        <f t="shared" ref="AC3:AC18" si="2">+IF(SUM(O3:X3)&gt;=3,1,IF(SUM(O3:X3)&gt;=2,0.6,IF(SUM(O3:X3)=1,0.3,0)))</f>
        <v>1</v>
      </c>
      <c r="AD3" s="31">
        <f t="shared" ref="AD3:AD18" si="3">+IF(SUM(P3:Y3)&gt;=3,1,IF(SUM(P3:Y3)&gt;=2,0.6,IF(SUM(P3:Y3)=1,0.3,0)))</f>
        <v>1</v>
      </c>
      <c r="AE3" s="10" t="str">
        <f>+IF($P3=1,RIGHT(P$1,4)&amp;",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","")&amp;IF($Y3=1,RIGHT(Y$1,4)&amp;", ","")</f>
        <v xml:space="preserve">2008, 2013, 2015, </v>
      </c>
      <c r="AF3" s="10" t="str">
        <f>+IF($O3=1,RIGHT(O$1,4)&amp;",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</f>
        <v xml:space="preserve">2008, 2013, 2015, </v>
      </c>
      <c r="AG3" s="10" t="str">
        <f>+IF($N3=1,RIGHT(N$1,4)&amp;", ","")&amp;IF($O3=1,RIGHT(O$1,4)&amp;",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</f>
        <v xml:space="preserve">2008, 2013, 2015, </v>
      </c>
    </row>
    <row r="4" spans="1:33" s="1" customFormat="1" x14ac:dyDescent="0.25">
      <c r="A4" s="3" t="s">
        <v>24</v>
      </c>
      <c r="B4" s="4" t="s">
        <v>409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1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1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1</v>
      </c>
      <c r="Q4" s="1">
        <f>+VLOOKUP($A4,'2016-2018 data'!$B:$Z,'2016-2018 data'!R$1,)</f>
        <v>1</v>
      </c>
      <c r="R4" s="1">
        <f>+VLOOKUP($A4,'2016-2018 data'!$B:$Z,'2016-2018 data'!S$1,)</f>
        <v>0</v>
      </c>
      <c r="S4" s="1">
        <f>+VLOOKUP($A4,'2016-2018 data'!$B:$Z,'2016-2018 data'!T$1,)</f>
        <v>0</v>
      </c>
      <c r="T4" s="1">
        <f>+VLOOKUP($A4,'2016-2018 data'!$B:$Z,'2016-2018 data'!U$1,)</f>
        <v>0</v>
      </c>
      <c r="U4" s="1">
        <f>+VLOOKUP($A4,'2016-2018 data'!$B:$Z,'2016-2018 data'!V$1,)</f>
        <v>1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0</v>
      </c>
      <c r="AA4" s="30" t="str">
        <f t="shared" ref="AA4:AA67" si="4">+A4</f>
        <v>ALB</v>
      </c>
      <c r="AB4" s="31">
        <f t="shared" si="1"/>
        <v>1</v>
      </c>
      <c r="AC4" s="31">
        <f t="shared" si="2"/>
        <v>1</v>
      </c>
      <c r="AD4" s="31">
        <f t="shared" si="3"/>
        <v>1</v>
      </c>
      <c r="AE4" s="10" t="str">
        <f t="shared" ref="AE4:AE67" si="5">+IF($P4=1,RIGHT(P$1,4)&amp;",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","")&amp;IF($X4=1,RIGHT(X$1,4)&amp;", ","")&amp;IF($Y4=1,RIGHT(Y$1,4)&amp;", ","")</f>
        <v xml:space="preserve">2008, 2009, 2013, </v>
      </c>
      <c r="AF4" s="10" t="str">
        <f t="shared" ref="AF4:AF67" si="6">+IF($O4=1,RIGHT(O$1,4)&amp;", ","")&amp;IF($P4=1,RIGHT(P$1,4)&amp;",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","")&amp;IF($X4=1,RIGHT(X$1,4)&amp;", ","")</f>
        <v xml:space="preserve">2008, 2009, 2013, </v>
      </c>
      <c r="AG4" s="10" t="str">
        <f t="shared" ref="AG4:AG67" si="7">+IF($N4=1,RIGHT(N$1,4)&amp;", ","")&amp;IF($O4=1,RIGHT(O$1,4)&amp;", ","")&amp;IF($P4=1,RIGHT(P$1,4)&amp;",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</f>
        <v xml:space="preserve">2008, 2009, 2013, </v>
      </c>
    </row>
    <row r="5" spans="1:33" s="1" customFormat="1" x14ac:dyDescent="0.25">
      <c r="A5" s="3" t="s">
        <v>25</v>
      </c>
      <c r="B5" s="4" t="s">
        <v>409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30" t="str">
        <f t="shared" si="4"/>
        <v>DZA</v>
      </c>
      <c r="AB5" s="31">
        <f t="shared" si="1"/>
        <v>0</v>
      </c>
      <c r="AC5" s="31">
        <f t="shared" si="2"/>
        <v>0</v>
      </c>
      <c r="AD5" s="31">
        <f t="shared" si="3"/>
        <v>0</v>
      </c>
      <c r="AE5" s="10" t="str">
        <f t="shared" si="5"/>
        <v/>
      </c>
      <c r="AF5" s="10" t="str">
        <f t="shared" si="6"/>
        <v/>
      </c>
      <c r="AG5" s="10" t="str">
        <f t="shared" si="7"/>
        <v/>
      </c>
    </row>
    <row r="6" spans="1:33" s="1" customFormat="1" x14ac:dyDescent="0.25">
      <c r="A6" s="3" t="s">
        <v>26</v>
      </c>
      <c r="B6" s="4" t="s">
        <v>409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1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1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30" t="str">
        <f t="shared" si="4"/>
        <v>AGO</v>
      </c>
      <c r="AB6" s="31">
        <f t="shared" si="1"/>
        <v>0.6</v>
      </c>
      <c r="AC6" s="31">
        <f t="shared" si="2"/>
        <v>0.3</v>
      </c>
      <c r="AD6" s="31">
        <f t="shared" si="3"/>
        <v>0.3</v>
      </c>
      <c r="AE6" s="10" t="str">
        <f t="shared" si="5"/>
        <v xml:space="preserve">2010, </v>
      </c>
      <c r="AF6" s="10" t="str">
        <f t="shared" si="6"/>
        <v xml:space="preserve">2010, </v>
      </c>
      <c r="AG6" s="10" t="str">
        <f t="shared" si="7"/>
        <v xml:space="preserve">2006, 2010, </v>
      </c>
    </row>
    <row r="7" spans="1:33" s="1" customFormat="1" x14ac:dyDescent="0.25">
      <c r="A7" s="3" t="s">
        <v>27</v>
      </c>
      <c r="B7" s="4" t="s">
        <v>409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1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30" t="str">
        <f t="shared" si="4"/>
        <v>ATG</v>
      </c>
      <c r="AB7" s="31">
        <f t="shared" si="1"/>
        <v>0.3</v>
      </c>
      <c r="AC7" s="31">
        <f t="shared" si="2"/>
        <v>0.3</v>
      </c>
      <c r="AD7" s="31">
        <f t="shared" si="3"/>
        <v>0.3</v>
      </c>
      <c r="AE7" s="10" t="str">
        <f t="shared" si="5"/>
        <v xml:space="preserve">2011, </v>
      </c>
      <c r="AF7" s="10" t="str">
        <f t="shared" si="6"/>
        <v xml:space="preserve">2011, </v>
      </c>
      <c r="AG7" s="10" t="str">
        <f t="shared" si="7"/>
        <v xml:space="preserve">2011, </v>
      </c>
    </row>
    <row r="8" spans="1:33" s="1" customFormat="1" x14ac:dyDescent="0.25">
      <c r="A8" s="3" t="s">
        <v>28</v>
      </c>
      <c r="B8" s="4" t="s">
        <v>409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0</v>
      </c>
      <c r="I8" s="1">
        <f>+VLOOKUP($A8,'2016-2018 data'!$B:$Z,'2016-2018 data'!J$1,)</f>
        <v>0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1</v>
      </c>
      <c r="O8" s="1">
        <f>+VLOOKUP($A8,'2016-2018 data'!$B:$Z,'2016-2018 data'!P$1,)</f>
        <v>0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1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1</v>
      </c>
      <c r="AA8" s="30" t="str">
        <f t="shared" si="4"/>
        <v>ARG</v>
      </c>
      <c r="AB8" s="31">
        <f t="shared" si="1"/>
        <v>0.6</v>
      </c>
      <c r="AC8" s="31">
        <f t="shared" si="2"/>
        <v>0.3</v>
      </c>
      <c r="AD8" s="31">
        <f t="shared" si="3"/>
        <v>0.6</v>
      </c>
      <c r="AE8" s="10" t="str">
        <f t="shared" si="5"/>
        <v xml:space="preserve">2011, 2017, </v>
      </c>
      <c r="AF8" s="10" t="str">
        <f t="shared" si="6"/>
        <v xml:space="preserve">2011, </v>
      </c>
      <c r="AG8" s="10" t="str">
        <f t="shared" si="7"/>
        <v xml:space="preserve">2006, 2011, </v>
      </c>
    </row>
    <row r="9" spans="1:33" s="1" customFormat="1" x14ac:dyDescent="0.25">
      <c r="A9" s="3" t="s">
        <v>29</v>
      </c>
      <c r="B9" s="4" t="s">
        <v>409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0</v>
      </c>
      <c r="J9" s="1">
        <f>+VLOOKUP($A9,'2016-2018 data'!$B:$Z,'2016-2018 data'!K$1,)</f>
        <v>1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1</v>
      </c>
      <c r="N9" s="1">
        <f>+VLOOKUP($A9,'2016-2018 data'!$B:$Z,'2016-2018 data'!O$1,)</f>
        <v>0</v>
      </c>
      <c r="O9" s="1">
        <f>+VLOOKUP($A9,'2016-2018 data'!$B:$Z,'2016-2018 data'!P$1,)</f>
        <v>0</v>
      </c>
      <c r="P9" s="1">
        <f>+VLOOKUP($A9,'2016-2018 data'!$B:$Z,'2016-2018 data'!Q$1,)</f>
        <v>0</v>
      </c>
      <c r="Q9" s="1">
        <f>+VLOOKUP($A9,'2016-2018 data'!$B:$Z,'2016-2018 data'!R$1,)</f>
        <v>1</v>
      </c>
      <c r="R9" s="1">
        <f>+VLOOKUP($A9,'2016-2018 data'!$B:$Z,'2016-2018 data'!S$1,)</f>
        <v>0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1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30" t="str">
        <f t="shared" si="4"/>
        <v>ARM</v>
      </c>
      <c r="AB9" s="31">
        <f t="shared" si="1"/>
        <v>0.6</v>
      </c>
      <c r="AC9" s="31">
        <f t="shared" si="2"/>
        <v>0.6</v>
      </c>
      <c r="AD9" s="31">
        <f t="shared" si="3"/>
        <v>0.6</v>
      </c>
      <c r="AE9" s="10" t="str">
        <f t="shared" si="5"/>
        <v xml:space="preserve">2009, 2013, </v>
      </c>
      <c r="AF9" s="10" t="str">
        <f t="shared" si="6"/>
        <v xml:space="preserve">2009, 2013, </v>
      </c>
      <c r="AG9" s="10" t="str">
        <f t="shared" si="7"/>
        <v xml:space="preserve">2009, 2013, </v>
      </c>
    </row>
    <row r="10" spans="1:33" s="1" customFormat="1" x14ac:dyDescent="0.25">
      <c r="A10" s="3" t="s">
        <v>30</v>
      </c>
      <c r="B10" s="4" t="s">
        <v>409</v>
      </c>
      <c r="C10" s="2">
        <v>0</v>
      </c>
      <c r="D10" s="1">
        <f>+VLOOKUP($A10,'2016-2018 data'!$B:$Z,'2016-2018 data'!E$1,)</f>
        <v>1</v>
      </c>
      <c r="E10" s="1">
        <f>+VLOOKUP($A10,'2016-2018 data'!$B:$Z,'2016-2018 data'!F$1,)</f>
        <v>1</v>
      </c>
      <c r="F10" s="1">
        <f>+VLOOKUP($A10,'2016-2018 data'!$B:$Z,'2016-2018 data'!G$1,)</f>
        <v>1</v>
      </c>
      <c r="G10" s="1">
        <f>+VLOOKUP($A10,'2016-2018 data'!$B:$Z,'2016-2018 data'!H$1,)</f>
        <v>1</v>
      </c>
      <c r="H10" s="1">
        <f>+VLOOKUP($A10,'2016-2018 data'!$B:$Z,'2016-2018 data'!I$1,)</f>
        <v>1</v>
      </c>
      <c r="I10" s="1">
        <f>+VLOOKUP($A10,'2016-2018 data'!$B:$Z,'2016-2018 data'!J$1,)</f>
        <v>1</v>
      </c>
      <c r="J10" s="1">
        <f>+VLOOKUP($A10,'2016-2018 data'!$B:$Z,'2016-2018 data'!K$1,)</f>
        <v>1</v>
      </c>
      <c r="K10" s="1">
        <f>+VLOOKUP($A10,'2016-2018 data'!$B:$Z,'2016-2018 data'!L$1,)</f>
        <v>1</v>
      </c>
      <c r="L10" s="1">
        <f>+VLOOKUP($A10,'2016-2018 data'!$B:$Z,'2016-2018 data'!M$1,)</f>
        <v>1</v>
      </c>
      <c r="M10" s="1">
        <f>+VLOOKUP($A10,'2016-2018 data'!$B:$Z,'2016-2018 data'!N$1,)</f>
        <v>1</v>
      </c>
      <c r="N10" s="1">
        <f>+VLOOKUP($A10,'2016-2018 data'!$B:$Z,'2016-2018 data'!O$1,)</f>
        <v>1</v>
      </c>
      <c r="O10" s="1">
        <f>+VLOOKUP($A10,'2016-2018 data'!$B:$Z,'2016-2018 data'!P$1,)</f>
        <v>1</v>
      </c>
      <c r="P10" s="1">
        <f>+VLOOKUP($A10,'2016-2018 data'!$B:$Z,'2016-2018 data'!Q$1,)</f>
        <v>1</v>
      </c>
      <c r="Q10" s="1">
        <f>+VLOOKUP($A10,'2016-2018 data'!$B:$Z,'2016-2018 data'!R$1,)</f>
        <v>1</v>
      </c>
      <c r="R10" s="1">
        <f>+VLOOKUP($A10,'2016-2018 data'!$B:$Z,'2016-2018 data'!S$1,)</f>
        <v>1</v>
      </c>
      <c r="S10" s="1">
        <f>+VLOOKUP($A10,'2016-2018 data'!$B:$Z,'2016-2018 data'!T$1,)</f>
        <v>1</v>
      </c>
      <c r="T10" s="1">
        <f>+VLOOKUP($A10,'2016-2018 data'!$B:$Z,'2016-2018 data'!U$1,)</f>
        <v>1</v>
      </c>
      <c r="U10" s="1">
        <f>+VLOOKUP($A10,'2016-2018 data'!$B:$Z,'2016-2018 data'!V$1,)</f>
        <v>1</v>
      </c>
      <c r="V10" s="1">
        <f>+VLOOKUP($A10,'2016-2018 data'!$B:$Z,'2016-2018 data'!W$1,)</f>
        <v>1</v>
      </c>
      <c r="W10" s="1">
        <f>+VLOOKUP($A10,'2016-2018 data'!$B:$Z,'2016-2018 data'!X$1,)</f>
        <v>1</v>
      </c>
      <c r="X10" s="1">
        <f>+VLOOKUP($A10,'2016-2018 data'!$B:$Z,'2016-2018 data'!Y$1,)</f>
        <v>1</v>
      </c>
      <c r="Y10" s="1">
        <f>+VLOOKUP($A10,'2016-2018 data'!$B:$Z,'2016-2018 data'!Z$1,)</f>
        <v>1</v>
      </c>
      <c r="AA10" s="30" t="str">
        <f t="shared" si="4"/>
        <v>AUS</v>
      </c>
      <c r="AB10" s="31">
        <f t="shared" si="1"/>
        <v>1</v>
      </c>
      <c r="AC10" s="31">
        <f t="shared" si="2"/>
        <v>1</v>
      </c>
      <c r="AD10" s="31">
        <f t="shared" si="3"/>
        <v>1</v>
      </c>
      <c r="AE10" s="10" t="str">
        <f t="shared" si="5"/>
        <v xml:space="preserve">2008, 2009, 2010, 2011, 2012, 2013, 2014, 2015, 2016, 2017, </v>
      </c>
      <c r="AF10" s="10" t="str">
        <f t="shared" si="6"/>
        <v xml:space="preserve">2007, 2008, 2009, 2010, 2011, 2012, 2013, 2014, 2015, 2016, </v>
      </c>
      <c r="AG10" s="10" t="str">
        <f t="shared" si="7"/>
        <v xml:space="preserve">2006, 2007, 2008, 2009, 2010, 2011, 2012, 2013, 2014, 2015, </v>
      </c>
    </row>
    <row r="11" spans="1:33" s="1" customFormat="1" x14ac:dyDescent="0.25">
      <c r="A11" s="3" t="s">
        <v>31</v>
      </c>
      <c r="B11" s="4" t="s">
        <v>409</v>
      </c>
      <c r="C11" s="2">
        <v>0</v>
      </c>
      <c r="D11" s="1">
        <f>+VLOOKUP($A11,'2016-2018 data'!$B:$Z,'2016-2018 data'!E$1,)</f>
        <v>1</v>
      </c>
      <c r="E11" s="1">
        <f>+VLOOKUP($A11,'2016-2018 data'!$B:$Z,'2016-2018 data'!F$1,)</f>
        <v>1</v>
      </c>
      <c r="F11" s="1">
        <f>+VLOOKUP($A11,'2016-2018 data'!$B:$Z,'2016-2018 data'!G$1,)</f>
        <v>1</v>
      </c>
      <c r="G11" s="1">
        <f>+VLOOKUP($A11,'2016-2018 data'!$B:$Z,'2016-2018 data'!H$1,)</f>
        <v>1</v>
      </c>
      <c r="H11" s="1">
        <f>+VLOOKUP($A11,'2016-2018 data'!$B:$Z,'2016-2018 data'!I$1,)</f>
        <v>1</v>
      </c>
      <c r="I11" s="1">
        <f>+VLOOKUP($A11,'2016-2018 data'!$B:$Z,'2016-2018 data'!J$1,)</f>
        <v>1</v>
      </c>
      <c r="J11" s="1">
        <f>+VLOOKUP($A11,'2016-2018 data'!$B:$Z,'2016-2018 data'!K$1,)</f>
        <v>1</v>
      </c>
      <c r="K11" s="1">
        <f>+VLOOKUP($A11,'2016-2018 data'!$B:$Z,'2016-2018 data'!L$1,)</f>
        <v>1</v>
      </c>
      <c r="L11" s="1">
        <f>+VLOOKUP($A11,'2016-2018 data'!$B:$Z,'2016-2018 data'!M$1,)</f>
        <v>1</v>
      </c>
      <c r="M11" s="1">
        <f>+VLOOKUP($A11,'2016-2018 data'!$B:$Z,'2016-2018 data'!N$1,)</f>
        <v>1</v>
      </c>
      <c r="N11" s="1">
        <f>+VLOOKUP($A11,'2016-2018 data'!$B:$Z,'2016-2018 data'!O$1,)</f>
        <v>1</v>
      </c>
      <c r="O11" s="1">
        <f>+VLOOKUP($A11,'2016-2018 data'!$B:$Z,'2016-2018 data'!P$1,)</f>
        <v>1</v>
      </c>
      <c r="P11" s="1">
        <f>+VLOOKUP($A11,'2016-2018 data'!$B:$Z,'2016-2018 data'!Q$1,)</f>
        <v>1</v>
      </c>
      <c r="Q11" s="1">
        <f>+VLOOKUP($A11,'2016-2018 data'!$B:$Z,'2016-2018 data'!R$1,)</f>
        <v>1</v>
      </c>
      <c r="R11" s="1">
        <f>+VLOOKUP($A11,'2016-2018 data'!$B:$Z,'2016-2018 data'!S$1,)</f>
        <v>1</v>
      </c>
      <c r="S11" s="1">
        <f>+VLOOKUP($A11,'2016-2018 data'!$B:$Z,'2016-2018 data'!T$1,)</f>
        <v>1</v>
      </c>
      <c r="T11" s="1">
        <f>+VLOOKUP($A11,'2016-2018 data'!$B:$Z,'2016-2018 data'!U$1,)</f>
        <v>1</v>
      </c>
      <c r="U11" s="1">
        <f>+VLOOKUP($A11,'2016-2018 data'!$B:$Z,'2016-2018 data'!V$1,)</f>
        <v>1</v>
      </c>
      <c r="V11" s="1">
        <f>+VLOOKUP($A11,'2016-2018 data'!$B:$Z,'2016-2018 data'!W$1,)</f>
        <v>1</v>
      </c>
      <c r="W11" s="1">
        <f>+VLOOKUP($A11,'2016-2018 data'!$B:$Z,'2016-2018 data'!X$1,)</f>
        <v>1</v>
      </c>
      <c r="X11" s="1">
        <f>+VLOOKUP($A11,'2016-2018 data'!$B:$Z,'2016-2018 data'!Y$1,)</f>
        <v>1</v>
      </c>
      <c r="Y11" s="1">
        <f>+VLOOKUP($A11,'2016-2018 data'!$B:$Z,'2016-2018 data'!Z$1,)</f>
        <v>1</v>
      </c>
      <c r="AA11" s="30" t="str">
        <f t="shared" si="4"/>
        <v>AUT</v>
      </c>
      <c r="AB11" s="31">
        <f t="shared" si="1"/>
        <v>1</v>
      </c>
      <c r="AC11" s="31">
        <f t="shared" si="2"/>
        <v>1</v>
      </c>
      <c r="AD11" s="31">
        <f t="shared" si="3"/>
        <v>1</v>
      </c>
      <c r="AE11" s="10" t="str">
        <f t="shared" si="5"/>
        <v xml:space="preserve">2008, 2009, 2010, 2011, 2012, 2013, 2014, 2015, 2016, 2017, </v>
      </c>
      <c r="AF11" s="10" t="str">
        <f t="shared" si="6"/>
        <v xml:space="preserve">2007, 2008, 2009, 2010, 2011, 2012, 2013, 2014, 2015, 2016, </v>
      </c>
      <c r="AG11" s="10" t="str">
        <f t="shared" si="7"/>
        <v xml:space="preserve">2006, 2007, 2008, 2009, 2010, 2011, 2012, 2013, 2014, 2015, </v>
      </c>
    </row>
    <row r="12" spans="1:33" s="1" customFormat="1" x14ac:dyDescent="0.25">
      <c r="A12" s="3" t="s">
        <v>32</v>
      </c>
      <c r="B12" s="4" t="s">
        <v>409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0</v>
      </c>
      <c r="G12" s="1">
        <f>+VLOOKUP($A12,'2016-2018 data'!$B:$Z,'2016-2018 data'!H$1,)</f>
        <v>0</v>
      </c>
      <c r="H12" s="1">
        <f>+VLOOKUP($A12,'2016-2018 data'!$B:$Z,'2016-2018 data'!I$1,)</f>
        <v>0</v>
      </c>
      <c r="I12" s="1">
        <f>+VLOOKUP($A12,'2016-2018 data'!$B:$Z,'2016-2018 data'!J$1,)</f>
        <v>0</v>
      </c>
      <c r="J12" s="1">
        <f>+VLOOKUP($A12,'2016-2018 data'!$B:$Z,'2016-2018 data'!K$1,)</f>
        <v>1</v>
      </c>
      <c r="K12" s="1">
        <f>+VLOOKUP($A12,'2016-2018 data'!$B:$Z,'2016-2018 data'!L$1,)</f>
        <v>0</v>
      </c>
      <c r="L12" s="1">
        <f>+VLOOKUP($A12,'2016-2018 data'!$B:$Z,'2016-2018 data'!M$1,)</f>
        <v>0</v>
      </c>
      <c r="M12" s="1">
        <f>+VLOOKUP($A12,'2016-2018 data'!$B:$Z,'2016-2018 data'!N$1,)</f>
        <v>1</v>
      </c>
      <c r="N12" s="1">
        <f>+VLOOKUP($A12,'2016-2018 data'!$B:$Z,'2016-2018 data'!O$1,)</f>
        <v>0</v>
      </c>
      <c r="O12" s="1">
        <f>+VLOOKUP($A12,'2016-2018 data'!$B:$Z,'2016-2018 data'!P$1,)</f>
        <v>0</v>
      </c>
      <c r="P12" s="1">
        <f>+VLOOKUP($A12,'2016-2018 data'!$B:$Z,'2016-2018 data'!Q$1,)</f>
        <v>0</v>
      </c>
      <c r="Q12" s="1">
        <f>+VLOOKUP($A12,'2016-2018 data'!$B:$Z,'2016-2018 data'!R$1,)</f>
        <v>1</v>
      </c>
      <c r="R12" s="1">
        <f>+VLOOKUP($A12,'2016-2018 data'!$B:$Z,'2016-2018 data'!S$1,)</f>
        <v>0</v>
      </c>
      <c r="S12" s="1">
        <f>+VLOOKUP($A12,'2016-2018 data'!$B:$Z,'2016-2018 data'!T$1,)</f>
        <v>0</v>
      </c>
      <c r="T12" s="1">
        <f>+VLOOKUP($A12,'2016-2018 data'!$B:$Z,'2016-2018 data'!U$1,)</f>
        <v>0</v>
      </c>
      <c r="U12" s="1">
        <f>+VLOOKUP($A12,'2016-2018 data'!$B:$Z,'2016-2018 data'!V$1,)</f>
        <v>1</v>
      </c>
      <c r="V12" s="1">
        <f>+VLOOKUP($A12,'2016-2018 data'!$B:$Z,'2016-2018 data'!W$1,)</f>
        <v>0</v>
      </c>
      <c r="W12" s="1">
        <f>+VLOOKUP($A12,'2016-2018 data'!$B:$Z,'2016-2018 data'!X$1,)</f>
        <v>0</v>
      </c>
      <c r="X12" s="1">
        <f>+VLOOKUP($A12,'2016-2018 data'!$B:$Z,'2016-2018 data'!Y$1,)</f>
        <v>0</v>
      </c>
      <c r="Y12" s="1">
        <f>+VLOOKUP($A12,'2016-2018 data'!$B:$Z,'2016-2018 data'!Z$1,)</f>
        <v>0</v>
      </c>
      <c r="AA12" s="30" t="str">
        <f t="shared" si="4"/>
        <v>AZE</v>
      </c>
      <c r="AB12" s="31">
        <f t="shared" si="1"/>
        <v>0.6</v>
      </c>
      <c r="AC12" s="31">
        <f t="shared" si="2"/>
        <v>0.6</v>
      </c>
      <c r="AD12" s="31">
        <f t="shared" si="3"/>
        <v>0.6</v>
      </c>
      <c r="AE12" s="10" t="str">
        <f t="shared" si="5"/>
        <v xml:space="preserve">2009, 2013, </v>
      </c>
      <c r="AF12" s="10" t="str">
        <f t="shared" si="6"/>
        <v xml:space="preserve">2009, 2013, </v>
      </c>
      <c r="AG12" s="10" t="str">
        <f t="shared" si="7"/>
        <v xml:space="preserve">2009, 2013, </v>
      </c>
    </row>
    <row r="13" spans="1:33" s="1" customFormat="1" x14ac:dyDescent="0.25">
      <c r="A13" s="3" t="s">
        <v>33</v>
      </c>
      <c r="B13" s="4" t="s">
        <v>409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0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0</v>
      </c>
      <c r="R13" s="1">
        <f>+VLOOKUP($A13,'2016-2018 data'!$B:$Z,'2016-2018 data'!S$1,)</f>
        <v>0</v>
      </c>
      <c r="S13" s="1">
        <f>+VLOOKUP($A13,'2016-2018 data'!$B:$Z,'2016-2018 data'!T$1,)</f>
        <v>1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30" t="str">
        <f t="shared" si="4"/>
        <v>BHS</v>
      </c>
      <c r="AB13" s="31">
        <f t="shared" si="1"/>
        <v>0.3</v>
      </c>
      <c r="AC13" s="31">
        <f t="shared" si="2"/>
        <v>0.3</v>
      </c>
      <c r="AD13" s="31">
        <f t="shared" si="3"/>
        <v>0.3</v>
      </c>
      <c r="AE13" s="10" t="str">
        <f t="shared" si="5"/>
        <v xml:space="preserve">2011, </v>
      </c>
      <c r="AF13" s="10" t="str">
        <f t="shared" si="6"/>
        <v xml:space="preserve">2011, </v>
      </c>
      <c r="AG13" s="10" t="str">
        <f t="shared" si="7"/>
        <v xml:space="preserve">2011, </v>
      </c>
    </row>
    <row r="14" spans="1:33" s="1" customFormat="1" x14ac:dyDescent="0.25">
      <c r="A14" s="3" t="s">
        <v>34</v>
      </c>
      <c r="B14" s="4" t="s">
        <v>409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30" t="str">
        <f t="shared" si="4"/>
        <v>BHR</v>
      </c>
      <c r="AB14" s="31">
        <f t="shared" si="1"/>
        <v>0</v>
      </c>
      <c r="AC14" s="31">
        <f t="shared" si="2"/>
        <v>0</v>
      </c>
      <c r="AD14" s="31">
        <f t="shared" si="3"/>
        <v>0</v>
      </c>
      <c r="AE14" s="10" t="str">
        <f t="shared" si="5"/>
        <v/>
      </c>
      <c r="AF14" s="10" t="str">
        <f t="shared" si="6"/>
        <v/>
      </c>
      <c r="AG14" s="10" t="str">
        <f t="shared" si="7"/>
        <v/>
      </c>
    </row>
    <row r="15" spans="1:33" s="1" customFormat="1" x14ac:dyDescent="0.25">
      <c r="A15" s="3" t="s">
        <v>35</v>
      </c>
      <c r="B15" s="4" t="s">
        <v>409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0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0</v>
      </c>
      <c r="N15" s="1">
        <f>+VLOOKUP($A15,'2016-2018 data'!$B:$Z,'2016-2018 data'!O$1,)</f>
        <v>0</v>
      </c>
      <c r="O15" s="1">
        <f>+VLOOKUP($A15,'2016-2018 data'!$B:$Z,'2016-2018 data'!P$1,)</f>
        <v>1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0</v>
      </c>
      <c r="T15" s="1">
        <f>+VLOOKUP($A15,'2016-2018 data'!$B:$Z,'2016-2018 data'!U$1,)</f>
        <v>0</v>
      </c>
      <c r="U15" s="1">
        <f>+VLOOKUP($A15,'2016-2018 data'!$B:$Z,'2016-2018 data'!V$1,)</f>
        <v>1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30" t="str">
        <f t="shared" si="4"/>
        <v>BGD</v>
      </c>
      <c r="AB15" s="31">
        <f t="shared" si="1"/>
        <v>0.6</v>
      </c>
      <c r="AC15" s="31">
        <f t="shared" si="2"/>
        <v>0.6</v>
      </c>
      <c r="AD15" s="31">
        <f t="shared" si="3"/>
        <v>0.3</v>
      </c>
      <c r="AE15" s="10" t="str">
        <f t="shared" si="5"/>
        <v xml:space="preserve">2013, </v>
      </c>
      <c r="AF15" s="10" t="str">
        <f t="shared" si="6"/>
        <v xml:space="preserve">2007, 2013, </v>
      </c>
      <c r="AG15" s="10" t="str">
        <f t="shared" si="7"/>
        <v xml:space="preserve">2007, 2013, </v>
      </c>
    </row>
    <row r="16" spans="1:33" s="1" customFormat="1" x14ac:dyDescent="0.25">
      <c r="A16" s="3" t="s">
        <v>36</v>
      </c>
      <c r="B16" s="4" t="s">
        <v>409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0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1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30" t="str">
        <f t="shared" si="4"/>
        <v>BRB</v>
      </c>
      <c r="AB16" s="31">
        <f t="shared" si="1"/>
        <v>0.3</v>
      </c>
      <c r="AC16" s="31">
        <f t="shared" si="2"/>
        <v>0.3</v>
      </c>
      <c r="AD16" s="31">
        <f t="shared" si="3"/>
        <v>0.3</v>
      </c>
      <c r="AE16" s="10" t="str">
        <f t="shared" si="5"/>
        <v xml:space="preserve">2011, </v>
      </c>
      <c r="AF16" s="10" t="str">
        <f t="shared" si="6"/>
        <v xml:space="preserve">2011, </v>
      </c>
      <c r="AG16" s="10" t="str">
        <f t="shared" si="7"/>
        <v xml:space="preserve">2011, </v>
      </c>
    </row>
    <row r="17" spans="1:33" s="1" customFormat="1" x14ac:dyDescent="0.25">
      <c r="A17" s="3" t="s">
        <v>37</v>
      </c>
      <c r="B17" s="4" t="s">
        <v>409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0</v>
      </c>
      <c r="I17" s="1">
        <f>+VLOOKUP($A17,'2016-2018 data'!$B:$Z,'2016-2018 data'!J$1,)</f>
        <v>0</v>
      </c>
      <c r="J17" s="1">
        <f>+VLOOKUP($A17,'2016-2018 data'!$B:$Z,'2016-2018 data'!K$1,)</f>
        <v>1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1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1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1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30" t="str">
        <f t="shared" si="4"/>
        <v>BLR</v>
      </c>
      <c r="AB17" s="31">
        <f t="shared" si="1"/>
        <v>0.6</v>
      </c>
      <c r="AC17" s="31">
        <f t="shared" si="2"/>
        <v>0.6</v>
      </c>
      <c r="AD17" s="31">
        <f t="shared" si="3"/>
        <v>0.6</v>
      </c>
      <c r="AE17" s="10" t="str">
        <f t="shared" si="5"/>
        <v xml:space="preserve">2008, 2013, </v>
      </c>
      <c r="AF17" s="10" t="str">
        <f t="shared" si="6"/>
        <v xml:space="preserve">2008, 2013, </v>
      </c>
      <c r="AG17" s="10" t="str">
        <f t="shared" si="7"/>
        <v xml:space="preserve">2008, 2013, </v>
      </c>
    </row>
    <row r="18" spans="1:33" s="1" customFormat="1" x14ac:dyDescent="0.25">
      <c r="A18" s="3" t="s">
        <v>38</v>
      </c>
      <c r="B18" s="4" t="s">
        <v>409</v>
      </c>
      <c r="C18" s="2">
        <v>0</v>
      </c>
      <c r="D18" s="1">
        <f>+VLOOKUP($A18,'2016-2018 data'!$B:$Z,'2016-2018 data'!E$1,)</f>
        <v>1</v>
      </c>
      <c r="E18" s="1">
        <f>+VLOOKUP($A18,'2016-2018 data'!$B:$Z,'2016-2018 data'!F$1,)</f>
        <v>1</v>
      </c>
      <c r="F18" s="1">
        <f>+VLOOKUP($A18,'2016-2018 data'!$B:$Z,'2016-2018 data'!G$1,)</f>
        <v>1</v>
      </c>
      <c r="G18" s="1">
        <f>+VLOOKUP($A18,'2016-2018 data'!$B:$Z,'2016-2018 data'!H$1,)</f>
        <v>1</v>
      </c>
      <c r="H18" s="1">
        <f>+VLOOKUP($A18,'2016-2018 data'!$B:$Z,'2016-2018 data'!I$1,)</f>
        <v>1</v>
      </c>
      <c r="I18" s="1">
        <f>+VLOOKUP($A18,'2016-2018 data'!$B:$Z,'2016-2018 data'!J$1,)</f>
        <v>1</v>
      </c>
      <c r="J18" s="1">
        <f>+VLOOKUP($A18,'2016-2018 data'!$B:$Z,'2016-2018 data'!K$1,)</f>
        <v>1</v>
      </c>
      <c r="K18" s="1">
        <f>+VLOOKUP($A18,'2016-2018 data'!$B:$Z,'2016-2018 data'!L$1,)</f>
        <v>1</v>
      </c>
      <c r="L18" s="1">
        <f>+VLOOKUP($A18,'2016-2018 data'!$B:$Z,'2016-2018 data'!M$1,)</f>
        <v>1</v>
      </c>
      <c r="M18" s="1">
        <f>+VLOOKUP($A18,'2016-2018 data'!$B:$Z,'2016-2018 data'!N$1,)</f>
        <v>1</v>
      </c>
      <c r="N18" s="1">
        <f>+VLOOKUP($A18,'2016-2018 data'!$B:$Z,'2016-2018 data'!O$1,)</f>
        <v>1</v>
      </c>
      <c r="O18" s="1">
        <f>+VLOOKUP($A18,'2016-2018 data'!$B:$Z,'2016-2018 data'!P$1,)</f>
        <v>1</v>
      </c>
      <c r="P18" s="1">
        <f>+VLOOKUP($A18,'2016-2018 data'!$B:$Z,'2016-2018 data'!Q$1,)</f>
        <v>1</v>
      </c>
      <c r="Q18" s="1">
        <f>+VLOOKUP($A18,'2016-2018 data'!$B:$Z,'2016-2018 data'!R$1,)</f>
        <v>1</v>
      </c>
      <c r="R18" s="1">
        <f>+VLOOKUP($A18,'2016-2018 data'!$B:$Z,'2016-2018 data'!S$1,)</f>
        <v>1</v>
      </c>
      <c r="S18" s="1">
        <f>+VLOOKUP($A18,'2016-2018 data'!$B:$Z,'2016-2018 data'!T$1,)</f>
        <v>1</v>
      </c>
      <c r="T18" s="1">
        <f>+VLOOKUP($A18,'2016-2018 data'!$B:$Z,'2016-2018 data'!U$1,)</f>
        <v>1</v>
      </c>
      <c r="U18" s="1">
        <f>+VLOOKUP($A18,'2016-2018 data'!$B:$Z,'2016-2018 data'!V$1,)</f>
        <v>1</v>
      </c>
      <c r="V18" s="1">
        <f>+VLOOKUP($A18,'2016-2018 data'!$B:$Z,'2016-2018 data'!W$1,)</f>
        <v>1</v>
      </c>
      <c r="W18" s="1">
        <f>+VLOOKUP($A18,'2016-2018 data'!$B:$Z,'2016-2018 data'!X$1,)</f>
        <v>1</v>
      </c>
      <c r="X18" s="1">
        <f>+VLOOKUP($A18,'2016-2018 data'!$B:$Z,'2016-2018 data'!Y$1,)</f>
        <v>1</v>
      </c>
      <c r="Y18" s="1">
        <f>+VLOOKUP($A18,'2016-2018 data'!$B:$Z,'2016-2018 data'!Z$1,)</f>
        <v>1</v>
      </c>
      <c r="AA18" s="30" t="str">
        <f t="shared" si="4"/>
        <v>BEL</v>
      </c>
      <c r="AB18" s="31">
        <f t="shared" si="1"/>
        <v>1</v>
      </c>
      <c r="AC18" s="31">
        <f t="shared" si="2"/>
        <v>1</v>
      </c>
      <c r="AD18" s="31">
        <f t="shared" si="3"/>
        <v>1</v>
      </c>
      <c r="AE18" s="10" t="str">
        <f t="shared" si="5"/>
        <v xml:space="preserve">2008, 2009, 2010, 2011, 2012, 2013, 2014, 2015, 2016, 2017, </v>
      </c>
      <c r="AF18" s="10" t="str">
        <f t="shared" si="6"/>
        <v xml:space="preserve">2007, 2008, 2009, 2010, 2011, 2012, 2013, 2014, 2015, 2016, </v>
      </c>
      <c r="AG18" s="10" t="str">
        <f t="shared" si="7"/>
        <v xml:space="preserve">2006, 2007, 2008, 2009, 2010, 2011, 2012, 2013, 2014, 2015, </v>
      </c>
    </row>
    <row r="19" spans="1:33" s="1" customFormat="1" x14ac:dyDescent="0.25">
      <c r="A19" s="3" t="s">
        <v>39</v>
      </c>
      <c r="B19" s="4" t="s">
        <v>409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0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0</v>
      </c>
      <c r="N19" s="1">
        <f>+VLOOKUP($A19,'2016-2018 data'!$B:$Z,'2016-2018 data'!O$1,)</f>
        <v>0</v>
      </c>
      <c r="O19" s="1">
        <f>+VLOOKUP($A19,'2016-2018 data'!$B:$Z,'2016-2018 data'!P$1,)</f>
        <v>0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1</v>
      </c>
      <c r="T19" s="1">
        <f>+VLOOKUP($A19,'2016-2018 data'!$B:$Z,'2016-2018 data'!U$1,)</f>
        <v>0</v>
      </c>
      <c r="U19" s="1">
        <f>+VLOOKUP($A19,'2016-2018 data'!$B:$Z,'2016-2018 data'!V$1,)</f>
        <v>0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1</v>
      </c>
      <c r="Y19" s="1">
        <f>+VLOOKUP($A19,'2016-2018 data'!$B:$Z,'2016-2018 data'!Z$1,)</f>
        <v>0</v>
      </c>
      <c r="AA19" s="30" t="str">
        <f t="shared" si="4"/>
        <v>BLZ</v>
      </c>
      <c r="AB19" s="31">
        <f t="shared" ref="AB19:AB50" si="8">+IF(SUM(N19:W19)&gt;=3,1,IF(SUM(N19:W19)&gt;=2,0.6,IF(SUM(N19:W19)=1,0.3,0)))</f>
        <v>0.3</v>
      </c>
      <c r="AC19" s="31">
        <f t="shared" ref="AC19:AC50" si="9">+IF(SUM(O19:X19)&gt;=3,1,IF(SUM(O19:X19)&gt;=2,0.6,IF(SUM(O19:X19)=1,0.3,0)))</f>
        <v>0.6</v>
      </c>
      <c r="AD19" s="31">
        <f t="shared" ref="AD19:AD82" si="10">+IF(SUM(P19:Y19)&gt;=3,1,IF(SUM(P19:Y19)&gt;=2,0.6,IF(SUM(P19:Y19)=1,0.3,0)))</f>
        <v>0.6</v>
      </c>
      <c r="AE19" s="10" t="str">
        <f t="shared" si="5"/>
        <v xml:space="preserve">2011, 2016, </v>
      </c>
      <c r="AF19" s="10" t="str">
        <f t="shared" si="6"/>
        <v xml:space="preserve">2011, 2016, </v>
      </c>
      <c r="AG19" s="10" t="str">
        <f t="shared" si="7"/>
        <v xml:space="preserve">2011, </v>
      </c>
    </row>
    <row r="20" spans="1:33" s="1" customFormat="1" x14ac:dyDescent="0.25">
      <c r="A20" s="3" t="s">
        <v>40</v>
      </c>
      <c r="B20" s="4" t="s">
        <v>409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0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0</v>
      </c>
      <c r="Q20" s="1">
        <f>+VLOOKUP($A20,'2016-2018 data'!$B:$Z,'2016-2018 data'!R$1,)</f>
        <v>1</v>
      </c>
      <c r="R20" s="1">
        <f>+VLOOKUP($A20,'2016-2018 data'!$B:$Z,'2016-2018 data'!S$1,)</f>
        <v>0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1</v>
      </c>
      <c r="Y20" s="1">
        <f>+VLOOKUP($A20,'2016-2018 data'!$B:$Z,'2016-2018 data'!Z$1,)</f>
        <v>0</v>
      </c>
      <c r="AA20" s="30" t="str">
        <f t="shared" si="4"/>
        <v>BEN</v>
      </c>
      <c r="AB20" s="31">
        <f t="shared" si="8"/>
        <v>0.3</v>
      </c>
      <c r="AC20" s="31">
        <f t="shared" si="9"/>
        <v>0.6</v>
      </c>
      <c r="AD20" s="31">
        <f t="shared" si="10"/>
        <v>0.6</v>
      </c>
      <c r="AE20" s="10" t="str">
        <f t="shared" si="5"/>
        <v xml:space="preserve">2009, 2016, </v>
      </c>
      <c r="AF20" s="10" t="str">
        <f t="shared" si="6"/>
        <v xml:space="preserve">2009, 2016, </v>
      </c>
      <c r="AG20" s="10" t="str">
        <f t="shared" si="7"/>
        <v xml:space="preserve">2009, </v>
      </c>
    </row>
    <row r="21" spans="1:33" s="1" customFormat="1" x14ac:dyDescent="0.25">
      <c r="A21" s="3" t="s">
        <v>41</v>
      </c>
      <c r="B21" s="4" t="s">
        <v>409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1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0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30" t="str">
        <f t="shared" si="4"/>
        <v>BTN</v>
      </c>
      <c r="AB21" s="31">
        <f t="shared" si="8"/>
        <v>0.3</v>
      </c>
      <c r="AC21" s="31">
        <f t="shared" si="9"/>
        <v>0.3</v>
      </c>
      <c r="AD21" s="31">
        <f t="shared" si="10"/>
        <v>0.3</v>
      </c>
      <c r="AE21" s="10" t="str">
        <f t="shared" si="5"/>
        <v xml:space="preserve">2009, </v>
      </c>
      <c r="AF21" s="10" t="str">
        <f t="shared" si="6"/>
        <v xml:space="preserve">2009, </v>
      </c>
      <c r="AG21" s="10" t="str">
        <f t="shared" si="7"/>
        <v xml:space="preserve">2009, </v>
      </c>
    </row>
    <row r="22" spans="1:33" s="1" customFormat="1" x14ac:dyDescent="0.25">
      <c r="A22" s="3" t="s">
        <v>42</v>
      </c>
      <c r="B22" s="4" t="s">
        <v>409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1</v>
      </c>
      <c r="K22" s="1">
        <f>+VLOOKUP($A22,'2016-2018 data'!$B:$Z,'2016-2018 data'!L$1,)</f>
        <v>0</v>
      </c>
      <c r="L22" s="1">
        <f>+VLOOKUP($A22,'2016-2018 data'!$B:$Z,'2016-2018 data'!M$1,)</f>
        <v>1</v>
      </c>
      <c r="M22" s="1">
        <f>+VLOOKUP($A22,'2016-2018 data'!$B:$Z,'2016-2018 data'!N$1,)</f>
        <v>0</v>
      </c>
      <c r="N22" s="1">
        <f>+VLOOKUP($A22,'2016-2018 data'!$B:$Z,'2016-2018 data'!O$1,)</f>
        <v>1</v>
      </c>
      <c r="O22" s="1">
        <f>+VLOOKUP($A22,'2016-2018 data'!$B:$Z,'2016-2018 data'!P$1,)</f>
        <v>0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1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0</v>
      </c>
      <c r="Y22" s="1">
        <f>+VLOOKUP($A22,'2016-2018 data'!$B:$Z,'2016-2018 data'!Z$1,)</f>
        <v>1</v>
      </c>
      <c r="AA22" s="30" t="str">
        <f t="shared" si="4"/>
        <v>BOL</v>
      </c>
      <c r="AB22" s="31">
        <f t="shared" si="8"/>
        <v>0.6</v>
      </c>
      <c r="AC22" s="31">
        <f t="shared" si="9"/>
        <v>0.3</v>
      </c>
      <c r="AD22" s="31">
        <f t="shared" si="10"/>
        <v>0.6</v>
      </c>
      <c r="AE22" s="10" t="str">
        <f t="shared" si="5"/>
        <v xml:space="preserve">2010, 2017, </v>
      </c>
      <c r="AF22" s="10" t="str">
        <f t="shared" si="6"/>
        <v xml:space="preserve">2010, </v>
      </c>
      <c r="AG22" s="10" t="str">
        <f t="shared" si="7"/>
        <v xml:space="preserve">2006, 2010, </v>
      </c>
    </row>
    <row r="23" spans="1:33" s="1" customFormat="1" x14ac:dyDescent="0.25">
      <c r="A23" s="3" t="s">
        <v>43</v>
      </c>
      <c r="B23" s="4" t="s">
        <v>409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0</v>
      </c>
      <c r="J23" s="1">
        <f>+VLOOKUP($A23,'2016-2018 data'!$B:$Z,'2016-2018 data'!K$1,)</f>
        <v>1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1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1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0</v>
      </c>
      <c r="U23" s="1">
        <f>+VLOOKUP($A23,'2016-2018 data'!$B:$Z,'2016-2018 data'!V$1,)</f>
        <v>1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30" t="str">
        <f t="shared" si="4"/>
        <v>BIH</v>
      </c>
      <c r="AB23" s="31">
        <f t="shared" si="8"/>
        <v>0.6</v>
      </c>
      <c r="AC23" s="31">
        <f t="shared" si="9"/>
        <v>0.6</v>
      </c>
      <c r="AD23" s="31">
        <f t="shared" si="10"/>
        <v>0.6</v>
      </c>
      <c r="AE23" s="10" t="str">
        <f t="shared" si="5"/>
        <v xml:space="preserve">2009, 2013, </v>
      </c>
      <c r="AF23" s="10" t="str">
        <f t="shared" si="6"/>
        <v xml:space="preserve">2009, 2013, </v>
      </c>
      <c r="AG23" s="10" t="str">
        <f t="shared" si="7"/>
        <v xml:space="preserve">2009, 2013, </v>
      </c>
    </row>
    <row r="24" spans="1:33" s="1" customFormat="1" x14ac:dyDescent="0.25">
      <c r="A24" s="3" t="s">
        <v>44</v>
      </c>
      <c r="B24" s="4" t="s">
        <v>409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1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1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30" t="str">
        <f t="shared" si="4"/>
        <v>BWA</v>
      </c>
      <c r="AB24" s="31">
        <f t="shared" si="8"/>
        <v>0.6</v>
      </c>
      <c r="AC24" s="31">
        <f t="shared" si="9"/>
        <v>0.3</v>
      </c>
      <c r="AD24" s="31">
        <f t="shared" si="10"/>
        <v>0.3</v>
      </c>
      <c r="AE24" s="10" t="str">
        <f t="shared" si="5"/>
        <v xml:space="preserve">2010, </v>
      </c>
      <c r="AF24" s="10" t="str">
        <f t="shared" si="6"/>
        <v xml:space="preserve">2010, </v>
      </c>
      <c r="AG24" s="10" t="str">
        <f t="shared" si="7"/>
        <v xml:space="preserve">2006, 2010, </v>
      </c>
    </row>
    <row r="25" spans="1:33" s="1" customFormat="1" x14ac:dyDescent="0.25">
      <c r="A25" s="3" t="s">
        <v>45</v>
      </c>
      <c r="B25" s="4" t="s">
        <v>409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0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1</v>
      </c>
      <c r="R25" s="1">
        <f>+VLOOKUP($A25,'2016-2018 data'!$B:$Z,'2016-2018 data'!S$1,)</f>
        <v>0</v>
      </c>
      <c r="S25" s="1">
        <f>+VLOOKUP($A25,'2016-2018 data'!$B:$Z,'2016-2018 data'!T$1,)</f>
        <v>0</v>
      </c>
      <c r="T25" s="1">
        <f>+VLOOKUP($A25,'2016-2018 data'!$B:$Z,'2016-2018 data'!U$1,)</f>
        <v>0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0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30" t="str">
        <f t="shared" si="4"/>
        <v>BRA</v>
      </c>
      <c r="AB25" s="31">
        <f t="shared" si="8"/>
        <v>0.3</v>
      </c>
      <c r="AC25" s="31">
        <f t="shared" si="9"/>
        <v>0.3</v>
      </c>
      <c r="AD25" s="31">
        <f t="shared" si="10"/>
        <v>0.3</v>
      </c>
      <c r="AE25" s="10" t="str">
        <f t="shared" si="5"/>
        <v xml:space="preserve">2009, </v>
      </c>
      <c r="AF25" s="10" t="str">
        <f t="shared" si="6"/>
        <v xml:space="preserve">2009, </v>
      </c>
      <c r="AG25" s="10" t="str">
        <f t="shared" si="7"/>
        <v xml:space="preserve">2009, </v>
      </c>
    </row>
    <row r="26" spans="1:33" s="1" customFormat="1" x14ac:dyDescent="0.25">
      <c r="A26" s="3" t="s">
        <v>46</v>
      </c>
      <c r="B26" s="4" t="s">
        <v>409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0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0</v>
      </c>
      <c r="Q26" s="1">
        <f>+VLOOKUP($A26,'2016-2018 data'!$B:$Z,'2016-2018 data'!R$1,)</f>
        <v>0</v>
      </c>
      <c r="R26" s="1">
        <f>+VLOOKUP($A26,'2016-2018 data'!$B:$Z,'2016-2018 data'!S$1,)</f>
        <v>0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0</v>
      </c>
      <c r="W26" s="1">
        <f>+VLOOKUP($A26,'2016-2018 data'!$B:$Z,'2016-2018 data'!X$1,)</f>
        <v>0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30" t="str">
        <f t="shared" si="4"/>
        <v>BRN</v>
      </c>
      <c r="AB26" s="31">
        <f t="shared" si="8"/>
        <v>0</v>
      </c>
      <c r="AC26" s="31">
        <f t="shared" si="9"/>
        <v>0</v>
      </c>
      <c r="AD26" s="31">
        <f t="shared" si="10"/>
        <v>0</v>
      </c>
      <c r="AE26" s="10" t="str">
        <f t="shared" si="5"/>
        <v/>
      </c>
      <c r="AF26" s="10" t="str">
        <f t="shared" si="6"/>
        <v/>
      </c>
      <c r="AG26" s="10" t="str">
        <f t="shared" si="7"/>
        <v/>
      </c>
    </row>
    <row r="27" spans="1:33" s="1" customFormat="1" x14ac:dyDescent="0.25">
      <c r="A27" s="3" t="s">
        <v>47</v>
      </c>
      <c r="B27" s="4" t="s">
        <v>409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0</v>
      </c>
      <c r="J27" s="1">
        <f>+VLOOKUP($A27,'2016-2018 data'!$B:$Z,'2016-2018 data'!K$1,)</f>
        <v>1</v>
      </c>
      <c r="K27" s="1">
        <f>+VLOOKUP($A27,'2016-2018 data'!$B:$Z,'2016-2018 data'!L$1,)</f>
        <v>0</v>
      </c>
      <c r="L27" s="1">
        <f>+VLOOKUP($A27,'2016-2018 data'!$B:$Z,'2016-2018 data'!M$1,)</f>
        <v>1</v>
      </c>
      <c r="M27" s="1">
        <f>+VLOOKUP($A27,'2016-2018 data'!$B:$Z,'2016-2018 data'!N$1,)</f>
        <v>1</v>
      </c>
      <c r="N27" s="1">
        <f>+VLOOKUP($A27,'2016-2018 data'!$B:$Z,'2016-2018 data'!O$1,)</f>
        <v>0</v>
      </c>
      <c r="O27" s="1">
        <f>+VLOOKUP($A27,'2016-2018 data'!$B:$Z,'2016-2018 data'!P$1,)</f>
        <v>1</v>
      </c>
      <c r="P27" s="1">
        <f>+VLOOKUP($A27,'2016-2018 data'!$B:$Z,'2016-2018 data'!Q$1,)</f>
        <v>1</v>
      </c>
      <c r="Q27" s="1">
        <f>+VLOOKUP($A27,'2016-2018 data'!$B:$Z,'2016-2018 data'!R$1,)</f>
        <v>0</v>
      </c>
      <c r="R27" s="1">
        <f>+VLOOKUP($A27,'2016-2018 data'!$B:$Z,'2016-2018 data'!S$1,)</f>
        <v>0</v>
      </c>
      <c r="S27" s="1">
        <f>+VLOOKUP($A27,'2016-2018 data'!$B:$Z,'2016-2018 data'!T$1,)</f>
        <v>0</v>
      </c>
      <c r="T27" s="1">
        <f>+VLOOKUP($A27,'2016-2018 data'!$B:$Z,'2016-2018 data'!U$1,)</f>
        <v>0</v>
      </c>
      <c r="U27" s="1">
        <f>+VLOOKUP($A27,'2016-2018 data'!$B:$Z,'2016-2018 data'!V$1,)</f>
        <v>1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0</v>
      </c>
      <c r="Y27" s="1">
        <f>+VLOOKUP($A27,'2016-2018 data'!$B:$Z,'2016-2018 data'!Z$1,)</f>
        <v>0</v>
      </c>
      <c r="AA27" s="30" t="str">
        <f t="shared" si="4"/>
        <v>BGR</v>
      </c>
      <c r="AB27" s="31">
        <f t="shared" si="8"/>
        <v>1</v>
      </c>
      <c r="AC27" s="31">
        <f t="shared" si="9"/>
        <v>1</v>
      </c>
      <c r="AD27" s="31">
        <f t="shared" si="10"/>
        <v>0.6</v>
      </c>
      <c r="AE27" s="10" t="str">
        <f t="shared" si="5"/>
        <v xml:space="preserve">2008, 2013, </v>
      </c>
      <c r="AF27" s="10" t="str">
        <f t="shared" si="6"/>
        <v xml:space="preserve">2007, 2008, 2013, </v>
      </c>
      <c r="AG27" s="10" t="str">
        <f t="shared" si="7"/>
        <v xml:space="preserve">2007, 2008, 2013, </v>
      </c>
    </row>
    <row r="28" spans="1:33" s="1" customFormat="1" x14ac:dyDescent="0.25">
      <c r="A28" s="3" t="s">
        <v>48</v>
      </c>
      <c r="B28" s="4" t="s">
        <v>409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0</v>
      </c>
      <c r="J28" s="1">
        <f>+VLOOKUP($A28,'2016-2018 data'!$B:$Z,'2016-2018 data'!K$1,)</f>
        <v>0</v>
      </c>
      <c r="K28" s="1">
        <f>+VLOOKUP($A28,'2016-2018 data'!$B:$Z,'2016-2018 data'!L$1,)</f>
        <v>0</v>
      </c>
      <c r="L28" s="1">
        <f>+VLOOKUP($A28,'2016-2018 data'!$B:$Z,'2016-2018 data'!M$1,)</f>
        <v>0</v>
      </c>
      <c r="M28" s="1">
        <f>+VLOOKUP($A28,'2016-2018 data'!$B:$Z,'2016-2018 data'!N$1,)</f>
        <v>0</v>
      </c>
      <c r="N28" s="1">
        <f>+VLOOKUP($A28,'2016-2018 data'!$B:$Z,'2016-2018 data'!O$1,)</f>
        <v>1</v>
      </c>
      <c r="O28" s="1">
        <f>+VLOOKUP($A28,'2016-2018 data'!$B:$Z,'2016-2018 data'!P$1,)</f>
        <v>0</v>
      </c>
      <c r="P28" s="1">
        <f>+VLOOKUP($A28,'2016-2018 data'!$B:$Z,'2016-2018 data'!Q$1,)</f>
        <v>0</v>
      </c>
      <c r="Q28" s="1">
        <f>+VLOOKUP($A28,'2016-2018 data'!$B:$Z,'2016-2018 data'!R$1,)</f>
        <v>1</v>
      </c>
      <c r="R28" s="1">
        <f>+VLOOKUP($A28,'2016-2018 data'!$B:$Z,'2016-2018 data'!S$1,)</f>
        <v>0</v>
      </c>
      <c r="S28" s="1">
        <f>+VLOOKUP($A28,'2016-2018 data'!$B:$Z,'2016-2018 data'!T$1,)</f>
        <v>0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30" t="str">
        <f t="shared" si="4"/>
        <v>BFA</v>
      </c>
      <c r="AB28" s="31">
        <f t="shared" si="8"/>
        <v>0.6</v>
      </c>
      <c r="AC28" s="31">
        <f t="shared" si="9"/>
        <v>0.3</v>
      </c>
      <c r="AD28" s="31">
        <f t="shared" si="10"/>
        <v>0.3</v>
      </c>
      <c r="AE28" s="10" t="str">
        <f t="shared" si="5"/>
        <v xml:space="preserve">2009, </v>
      </c>
      <c r="AF28" s="10" t="str">
        <f t="shared" si="6"/>
        <v xml:space="preserve">2009, </v>
      </c>
      <c r="AG28" s="10" t="str">
        <f t="shared" si="7"/>
        <v xml:space="preserve">2006, 2009, </v>
      </c>
    </row>
    <row r="29" spans="1:33" s="1" customFormat="1" x14ac:dyDescent="0.25">
      <c r="A29" s="3" t="s">
        <v>49</v>
      </c>
      <c r="B29" s="4" t="s">
        <v>409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1</v>
      </c>
      <c r="N29" s="1">
        <f>+VLOOKUP($A29,'2016-2018 data'!$B:$Z,'2016-2018 data'!O$1,)</f>
        <v>1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1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30" t="str">
        <f t="shared" si="4"/>
        <v>BDI</v>
      </c>
      <c r="AB29" s="31">
        <f t="shared" si="8"/>
        <v>0.6</v>
      </c>
      <c r="AC29" s="31">
        <f t="shared" si="9"/>
        <v>0.3</v>
      </c>
      <c r="AD29" s="31">
        <f t="shared" si="10"/>
        <v>0.3</v>
      </c>
      <c r="AE29" s="10" t="str">
        <f t="shared" si="5"/>
        <v xml:space="preserve">2015, </v>
      </c>
      <c r="AF29" s="10" t="str">
        <f t="shared" si="6"/>
        <v xml:space="preserve">2015, </v>
      </c>
      <c r="AG29" s="10" t="str">
        <f t="shared" si="7"/>
        <v xml:space="preserve">2006, 2015, </v>
      </c>
    </row>
    <row r="30" spans="1:33" s="1" customFormat="1" x14ac:dyDescent="0.25">
      <c r="A30" s="3" t="s">
        <v>50</v>
      </c>
      <c r="B30" s="4" t="s">
        <v>409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1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1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30" t="str">
        <f t="shared" si="4"/>
        <v>CPV</v>
      </c>
      <c r="AB30" s="31">
        <f t="shared" si="8"/>
        <v>0.6</v>
      </c>
      <c r="AC30" s="31">
        <f t="shared" si="9"/>
        <v>0.3</v>
      </c>
      <c r="AD30" s="31">
        <f t="shared" si="10"/>
        <v>0.3</v>
      </c>
      <c r="AE30" s="10" t="str">
        <f t="shared" si="5"/>
        <v xml:space="preserve">2009, </v>
      </c>
      <c r="AF30" s="10" t="str">
        <f t="shared" si="6"/>
        <v xml:space="preserve">2009, </v>
      </c>
      <c r="AG30" s="10" t="str">
        <f t="shared" si="7"/>
        <v xml:space="preserve">2006, 2009, </v>
      </c>
    </row>
    <row r="31" spans="1:33" s="1" customFormat="1" x14ac:dyDescent="0.25">
      <c r="A31" s="3" t="s">
        <v>51</v>
      </c>
      <c r="B31" s="4" t="s">
        <v>409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1</v>
      </c>
      <c r="H31" s="1">
        <f>+VLOOKUP($A31,'2016-2018 data'!$B:$Z,'2016-2018 data'!I$1,)</f>
        <v>0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1</v>
      </c>
      <c r="N31" s="1">
        <f>+VLOOKUP($A31,'2016-2018 data'!$B:$Z,'2016-2018 data'!O$1,)</f>
        <v>0</v>
      </c>
      <c r="O31" s="1">
        <f>+VLOOKUP($A31,'2016-2018 data'!$B:$Z,'2016-2018 data'!P$1,)</f>
        <v>1</v>
      </c>
      <c r="P31" s="1">
        <f>+VLOOKUP($A31,'2016-2018 data'!$B:$Z,'2016-2018 data'!Q$1,)</f>
        <v>1</v>
      </c>
      <c r="Q31" s="1">
        <f>+VLOOKUP($A31,'2016-2018 data'!$B:$Z,'2016-2018 data'!R$1,)</f>
        <v>1</v>
      </c>
      <c r="R31" s="1">
        <f>+VLOOKUP($A31,'2016-2018 data'!$B:$Z,'2016-2018 data'!S$1,)</f>
        <v>1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1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1</v>
      </c>
      <c r="Y31" s="1">
        <f>+VLOOKUP($A31,'2016-2018 data'!$B:$Z,'2016-2018 data'!Z$1,)</f>
        <v>0</v>
      </c>
      <c r="AA31" s="30" t="str">
        <f t="shared" si="4"/>
        <v>KHM</v>
      </c>
      <c r="AB31" s="31">
        <f t="shared" si="8"/>
        <v>1</v>
      </c>
      <c r="AC31" s="31">
        <f t="shared" si="9"/>
        <v>1</v>
      </c>
      <c r="AD31" s="31">
        <f t="shared" si="10"/>
        <v>1</v>
      </c>
      <c r="AE31" s="10" t="str">
        <f t="shared" si="5"/>
        <v xml:space="preserve">2008, 2009, 2010, 2013, 2016, </v>
      </c>
      <c r="AF31" s="10" t="str">
        <f t="shared" si="6"/>
        <v xml:space="preserve">2007, 2008, 2009, 2010, 2013, 2016, </v>
      </c>
      <c r="AG31" s="10" t="str">
        <f t="shared" si="7"/>
        <v xml:space="preserve">2007, 2008, 2009, 2010, 2013, </v>
      </c>
    </row>
    <row r="32" spans="1:33" s="1" customFormat="1" x14ac:dyDescent="0.25">
      <c r="A32" s="3" t="s">
        <v>52</v>
      </c>
      <c r="B32" s="4" t="s">
        <v>409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0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1</v>
      </c>
      <c r="O32" s="1">
        <f>+VLOOKUP($A32,'2016-2018 data'!$B:$Z,'2016-2018 data'!P$1,)</f>
        <v>0</v>
      </c>
      <c r="P32" s="1">
        <f>+VLOOKUP($A32,'2016-2018 data'!$B:$Z,'2016-2018 data'!Q$1,)</f>
        <v>0</v>
      </c>
      <c r="Q32" s="1">
        <f>+VLOOKUP($A32,'2016-2018 data'!$B:$Z,'2016-2018 data'!R$1,)</f>
        <v>1</v>
      </c>
      <c r="R32" s="1">
        <f>+VLOOKUP($A32,'2016-2018 data'!$B:$Z,'2016-2018 data'!S$1,)</f>
        <v>0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1</v>
      </c>
      <c r="Y32" s="1">
        <f>+VLOOKUP($A32,'2016-2018 data'!$B:$Z,'2016-2018 data'!Z$1,)</f>
        <v>0</v>
      </c>
      <c r="AA32" s="30" t="str">
        <f t="shared" si="4"/>
        <v>CMR</v>
      </c>
      <c r="AB32" s="31">
        <f t="shared" si="8"/>
        <v>0.6</v>
      </c>
      <c r="AC32" s="31">
        <f t="shared" si="9"/>
        <v>0.6</v>
      </c>
      <c r="AD32" s="31">
        <f t="shared" si="10"/>
        <v>0.6</v>
      </c>
      <c r="AE32" s="10" t="str">
        <f t="shared" si="5"/>
        <v xml:space="preserve">2009, 2016, </v>
      </c>
      <c r="AF32" s="10" t="str">
        <f t="shared" si="6"/>
        <v xml:space="preserve">2009, 2016, </v>
      </c>
      <c r="AG32" s="10" t="str">
        <f t="shared" si="7"/>
        <v xml:space="preserve">2006, 2009, </v>
      </c>
    </row>
    <row r="33" spans="1:33" s="1" customFormat="1" x14ac:dyDescent="0.25">
      <c r="A33" s="3" t="s">
        <v>53</v>
      </c>
      <c r="B33" s="4" t="s">
        <v>409</v>
      </c>
      <c r="C33" s="2">
        <v>0</v>
      </c>
      <c r="D33" s="1">
        <f>+VLOOKUP($A33,'2016-2018 data'!$B:$Z,'2016-2018 data'!E$1,)</f>
        <v>1</v>
      </c>
      <c r="E33" s="1">
        <f>+VLOOKUP($A33,'2016-2018 data'!$B:$Z,'2016-2018 data'!F$1,)</f>
        <v>1</v>
      </c>
      <c r="F33" s="1">
        <f>+VLOOKUP($A33,'2016-2018 data'!$B:$Z,'2016-2018 data'!G$1,)</f>
        <v>1</v>
      </c>
      <c r="G33" s="1">
        <f>+VLOOKUP($A33,'2016-2018 data'!$B:$Z,'2016-2018 data'!H$1,)</f>
        <v>1</v>
      </c>
      <c r="H33" s="1">
        <f>+VLOOKUP($A33,'2016-2018 data'!$B:$Z,'2016-2018 data'!I$1,)</f>
        <v>1</v>
      </c>
      <c r="I33" s="1">
        <f>+VLOOKUP($A33,'2016-2018 data'!$B:$Z,'2016-2018 data'!J$1,)</f>
        <v>1</v>
      </c>
      <c r="J33" s="1">
        <f>+VLOOKUP($A33,'2016-2018 data'!$B:$Z,'2016-2018 data'!K$1,)</f>
        <v>1</v>
      </c>
      <c r="K33" s="1">
        <f>+VLOOKUP($A33,'2016-2018 data'!$B:$Z,'2016-2018 data'!L$1,)</f>
        <v>1</v>
      </c>
      <c r="L33" s="1">
        <f>+VLOOKUP($A33,'2016-2018 data'!$B:$Z,'2016-2018 data'!M$1,)</f>
        <v>1</v>
      </c>
      <c r="M33" s="1">
        <f>+VLOOKUP($A33,'2016-2018 data'!$B:$Z,'2016-2018 data'!N$1,)</f>
        <v>1</v>
      </c>
      <c r="N33" s="1">
        <f>+VLOOKUP($A33,'2016-2018 data'!$B:$Z,'2016-2018 data'!O$1,)</f>
        <v>1</v>
      </c>
      <c r="O33" s="1">
        <f>+VLOOKUP($A33,'2016-2018 data'!$B:$Z,'2016-2018 data'!P$1,)</f>
        <v>1</v>
      </c>
      <c r="P33" s="1">
        <f>+VLOOKUP($A33,'2016-2018 data'!$B:$Z,'2016-2018 data'!Q$1,)</f>
        <v>1</v>
      </c>
      <c r="Q33" s="1">
        <f>+VLOOKUP($A33,'2016-2018 data'!$B:$Z,'2016-2018 data'!R$1,)</f>
        <v>1</v>
      </c>
      <c r="R33" s="1">
        <f>+VLOOKUP($A33,'2016-2018 data'!$B:$Z,'2016-2018 data'!S$1,)</f>
        <v>1</v>
      </c>
      <c r="S33" s="1">
        <f>+VLOOKUP($A33,'2016-2018 data'!$B:$Z,'2016-2018 data'!T$1,)</f>
        <v>1</v>
      </c>
      <c r="T33" s="1">
        <f>+VLOOKUP($A33,'2016-2018 data'!$B:$Z,'2016-2018 data'!U$1,)</f>
        <v>1</v>
      </c>
      <c r="U33" s="1">
        <f>+VLOOKUP($A33,'2016-2018 data'!$B:$Z,'2016-2018 data'!V$1,)</f>
        <v>1</v>
      </c>
      <c r="V33" s="1">
        <f>+VLOOKUP($A33,'2016-2018 data'!$B:$Z,'2016-2018 data'!W$1,)</f>
        <v>1</v>
      </c>
      <c r="W33" s="1">
        <f>+VLOOKUP($A33,'2016-2018 data'!$B:$Z,'2016-2018 data'!X$1,)</f>
        <v>1</v>
      </c>
      <c r="X33" s="1">
        <f>+VLOOKUP($A33,'2016-2018 data'!$B:$Z,'2016-2018 data'!Y$1,)</f>
        <v>1</v>
      </c>
      <c r="Y33" s="1">
        <f>+VLOOKUP($A33,'2016-2018 data'!$B:$Z,'2016-2018 data'!Z$1,)</f>
        <v>1</v>
      </c>
      <c r="AA33" s="30" t="str">
        <f t="shared" si="4"/>
        <v>CAN</v>
      </c>
      <c r="AB33" s="31">
        <f t="shared" si="8"/>
        <v>1</v>
      </c>
      <c r="AC33" s="31">
        <f t="shared" si="9"/>
        <v>1</v>
      </c>
      <c r="AD33" s="31">
        <f t="shared" si="10"/>
        <v>1</v>
      </c>
      <c r="AE33" s="10" t="str">
        <f t="shared" si="5"/>
        <v xml:space="preserve">2008, 2009, 2010, 2011, 2012, 2013, 2014, 2015, 2016, 2017, </v>
      </c>
      <c r="AF33" s="10" t="str">
        <f t="shared" si="6"/>
        <v xml:space="preserve">2007, 2008, 2009, 2010, 2011, 2012, 2013, 2014, 2015, 2016, </v>
      </c>
      <c r="AG33" s="10" t="str">
        <f t="shared" si="7"/>
        <v xml:space="preserve">2006, 2007, 2008, 2009, 2010, 2011, 2012, 2013, 2014, 2015, </v>
      </c>
    </row>
    <row r="34" spans="1:33" s="1" customFormat="1" x14ac:dyDescent="0.25">
      <c r="A34" s="3" t="s">
        <v>54</v>
      </c>
      <c r="B34" s="4" t="s">
        <v>409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0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1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0</v>
      </c>
      <c r="X34" s="1">
        <f>+VLOOKUP($A34,'2016-2018 data'!$B:$Z,'2016-2018 data'!Y$1,)</f>
        <v>0</v>
      </c>
      <c r="Y34" s="1">
        <f>+VLOOKUP($A34,'2016-2018 data'!$B:$Z,'2016-2018 data'!Z$1,)</f>
        <v>0</v>
      </c>
      <c r="AA34" s="30" t="str">
        <f t="shared" si="4"/>
        <v>CAF</v>
      </c>
      <c r="AB34" s="31">
        <f t="shared" si="8"/>
        <v>0.3</v>
      </c>
      <c r="AC34" s="31">
        <f t="shared" si="9"/>
        <v>0.3</v>
      </c>
      <c r="AD34" s="31">
        <f t="shared" si="10"/>
        <v>0.3</v>
      </c>
      <c r="AE34" s="10" t="str">
        <f t="shared" si="5"/>
        <v xml:space="preserve">2011, </v>
      </c>
      <c r="AF34" s="10" t="str">
        <f t="shared" si="6"/>
        <v xml:space="preserve">2011, </v>
      </c>
      <c r="AG34" s="10" t="str">
        <f t="shared" si="7"/>
        <v xml:space="preserve">2011, </v>
      </c>
    </row>
    <row r="35" spans="1:33" s="1" customFormat="1" x14ac:dyDescent="0.25">
      <c r="A35" s="3" t="s">
        <v>55</v>
      </c>
      <c r="B35" s="4" t="s">
        <v>409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0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1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30" t="str">
        <f t="shared" si="4"/>
        <v>TCD</v>
      </c>
      <c r="AB35" s="31">
        <f t="shared" si="8"/>
        <v>0.3</v>
      </c>
      <c r="AC35" s="31">
        <f t="shared" si="9"/>
        <v>0.3</v>
      </c>
      <c r="AD35" s="31">
        <f t="shared" si="10"/>
        <v>0.3</v>
      </c>
      <c r="AE35" s="10" t="str">
        <f t="shared" si="5"/>
        <v xml:space="preserve">2009, </v>
      </c>
      <c r="AF35" s="10" t="str">
        <f t="shared" si="6"/>
        <v xml:space="preserve">2009, </v>
      </c>
      <c r="AG35" s="10" t="str">
        <f t="shared" si="7"/>
        <v xml:space="preserve">2009, </v>
      </c>
    </row>
    <row r="36" spans="1:33" s="1" customFormat="1" x14ac:dyDescent="0.25">
      <c r="A36" s="3" t="s">
        <v>56</v>
      </c>
      <c r="B36" s="4" t="s">
        <v>409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1</v>
      </c>
      <c r="M36" s="1">
        <f>+VLOOKUP($A36,'2016-2018 data'!$B:$Z,'2016-2018 data'!N$1,)</f>
        <v>0</v>
      </c>
      <c r="N36" s="1">
        <f>+VLOOKUP($A36,'2016-2018 data'!$B:$Z,'2016-2018 data'!O$1,)</f>
        <v>1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1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1</v>
      </c>
      <c r="X36" s="1">
        <f>+VLOOKUP($A36,'2016-2018 data'!$B:$Z,'2016-2018 data'!Y$1,)</f>
        <v>1</v>
      </c>
      <c r="Y36" s="1">
        <f>+VLOOKUP($A36,'2016-2018 data'!$B:$Z,'2016-2018 data'!Z$1,)</f>
        <v>1</v>
      </c>
      <c r="AA36" s="30" t="str">
        <f t="shared" si="4"/>
        <v>CHL</v>
      </c>
      <c r="AB36" s="31">
        <f t="shared" si="8"/>
        <v>1</v>
      </c>
      <c r="AC36" s="31">
        <f t="shared" si="9"/>
        <v>1</v>
      </c>
      <c r="AD36" s="31">
        <f t="shared" si="10"/>
        <v>1</v>
      </c>
      <c r="AE36" s="10" t="str">
        <f t="shared" si="5"/>
        <v xml:space="preserve">2011, 2015, 2016, 2017, </v>
      </c>
      <c r="AF36" s="10" t="str">
        <f t="shared" si="6"/>
        <v xml:space="preserve">2011, 2015, 2016, </v>
      </c>
      <c r="AG36" s="10" t="str">
        <f t="shared" si="7"/>
        <v xml:space="preserve">2006, 2011, 2015, </v>
      </c>
    </row>
    <row r="37" spans="1:33" s="1" customFormat="1" x14ac:dyDescent="0.25">
      <c r="A37" s="3" t="s">
        <v>57</v>
      </c>
      <c r="B37" s="4" t="s">
        <v>409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0</v>
      </c>
      <c r="U37" s="1">
        <f>+VLOOKUP($A37,'2016-2018 data'!$B:$Z,'2016-2018 data'!V$1,)</f>
        <v>1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0</v>
      </c>
      <c r="AA37" s="30" t="str">
        <f t="shared" si="4"/>
        <v>CHN</v>
      </c>
      <c r="AB37" s="31">
        <f t="shared" si="8"/>
        <v>0.3</v>
      </c>
      <c r="AC37" s="31">
        <f t="shared" si="9"/>
        <v>0.3</v>
      </c>
      <c r="AD37" s="31">
        <f t="shared" si="10"/>
        <v>0.3</v>
      </c>
      <c r="AE37" s="10" t="str">
        <f t="shared" si="5"/>
        <v xml:space="preserve">2013, </v>
      </c>
      <c r="AF37" s="10" t="str">
        <f t="shared" si="6"/>
        <v xml:space="preserve">2013, </v>
      </c>
      <c r="AG37" s="10" t="str">
        <f t="shared" si="7"/>
        <v xml:space="preserve">2013, </v>
      </c>
    </row>
    <row r="38" spans="1:33" s="1" customFormat="1" x14ac:dyDescent="0.25">
      <c r="A38" s="3" t="s">
        <v>58</v>
      </c>
      <c r="B38" s="4" t="s">
        <v>409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0</v>
      </c>
      <c r="I38" s="1">
        <f>+VLOOKUP($A38,'2016-2018 data'!$B:$Z,'2016-2018 data'!J$1,)</f>
        <v>0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1</v>
      </c>
      <c r="O38" s="1">
        <f>+VLOOKUP($A38,'2016-2018 data'!$B:$Z,'2016-2018 data'!P$1,)</f>
        <v>0</v>
      </c>
      <c r="P38" s="1">
        <f>+VLOOKUP($A38,'2016-2018 data'!$B:$Z,'2016-2018 data'!Q$1,)</f>
        <v>1</v>
      </c>
      <c r="Q38" s="1">
        <f>+VLOOKUP($A38,'2016-2018 data'!$B:$Z,'2016-2018 data'!R$1,)</f>
        <v>1</v>
      </c>
      <c r="R38" s="1">
        <f>+VLOOKUP($A38,'2016-2018 data'!$B:$Z,'2016-2018 data'!S$1,)</f>
        <v>1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0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30" t="str">
        <f t="shared" si="4"/>
        <v>COL</v>
      </c>
      <c r="AB38" s="31">
        <f t="shared" si="8"/>
        <v>1</v>
      </c>
      <c r="AC38" s="31">
        <f t="shared" si="9"/>
        <v>1</v>
      </c>
      <c r="AD38" s="31">
        <f t="shared" si="10"/>
        <v>1</v>
      </c>
      <c r="AE38" s="10" t="str">
        <f t="shared" si="5"/>
        <v xml:space="preserve">2008, 2009, 2010, </v>
      </c>
      <c r="AF38" s="10" t="str">
        <f t="shared" si="6"/>
        <v xml:space="preserve">2008, 2009, 2010, </v>
      </c>
      <c r="AG38" s="10" t="str">
        <f t="shared" si="7"/>
        <v xml:space="preserve">2006, 2008, 2009, 2010, </v>
      </c>
    </row>
    <row r="39" spans="1:33" s="1" customFormat="1" x14ac:dyDescent="0.25">
      <c r="A39" s="3" t="s">
        <v>59</v>
      </c>
      <c r="B39" s="4" t="s">
        <v>409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0</v>
      </c>
      <c r="AA39" s="30" t="str">
        <f t="shared" si="4"/>
        <v>COM</v>
      </c>
      <c r="AB39" s="31">
        <f t="shared" si="8"/>
        <v>0</v>
      </c>
      <c r="AC39" s="31">
        <f t="shared" si="9"/>
        <v>0</v>
      </c>
      <c r="AD39" s="31">
        <f t="shared" si="10"/>
        <v>0</v>
      </c>
      <c r="AE39" s="10" t="str">
        <f t="shared" si="5"/>
        <v/>
      </c>
      <c r="AF39" s="10" t="str">
        <f t="shared" si="6"/>
        <v/>
      </c>
      <c r="AG39" s="10" t="str">
        <f t="shared" si="7"/>
        <v/>
      </c>
    </row>
    <row r="40" spans="1:33" s="1" customFormat="1" x14ac:dyDescent="0.25">
      <c r="A40" s="3" t="s">
        <v>60</v>
      </c>
      <c r="B40" s="4" t="s">
        <v>409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1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1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1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30" t="str">
        <f t="shared" si="4"/>
        <v>COD</v>
      </c>
      <c r="AB40" s="31">
        <f t="shared" si="8"/>
        <v>1</v>
      </c>
      <c r="AC40" s="31">
        <f t="shared" si="9"/>
        <v>0.6</v>
      </c>
      <c r="AD40" s="31">
        <f t="shared" si="10"/>
        <v>0.6</v>
      </c>
      <c r="AE40" s="10" t="str">
        <f t="shared" si="5"/>
        <v xml:space="preserve">2010, 2014, </v>
      </c>
      <c r="AF40" s="10" t="str">
        <f t="shared" si="6"/>
        <v xml:space="preserve">2010, 2014, </v>
      </c>
      <c r="AG40" s="10" t="str">
        <f t="shared" si="7"/>
        <v xml:space="preserve">2006, 2010, 2014, </v>
      </c>
    </row>
    <row r="41" spans="1:33" s="1" customFormat="1" x14ac:dyDescent="0.25">
      <c r="A41" s="3" t="s">
        <v>61</v>
      </c>
      <c r="B41" s="4" t="s">
        <v>409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1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30" t="str">
        <f t="shared" si="4"/>
        <v>COG</v>
      </c>
      <c r="AB41" s="31">
        <f t="shared" si="8"/>
        <v>0.3</v>
      </c>
      <c r="AC41" s="31">
        <f t="shared" si="9"/>
        <v>0.3</v>
      </c>
      <c r="AD41" s="31">
        <f t="shared" si="10"/>
        <v>0.3</v>
      </c>
      <c r="AE41" s="10" t="str">
        <f t="shared" si="5"/>
        <v xml:space="preserve">2009, </v>
      </c>
      <c r="AF41" s="10" t="str">
        <f t="shared" si="6"/>
        <v xml:space="preserve">2009, </v>
      </c>
      <c r="AG41" s="10" t="str">
        <f t="shared" si="7"/>
        <v xml:space="preserve">2009, </v>
      </c>
    </row>
    <row r="42" spans="1:33" s="1" customFormat="1" x14ac:dyDescent="0.25">
      <c r="A42" s="3" t="s">
        <v>62</v>
      </c>
      <c r="B42" s="4" t="s">
        <v>409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1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1</v>
      </c>
      <c r="X42" s="1">
        <f>+VLOOKUP($A42,'2016-2018 data'!$B:$Z,'2016-2018 data'!Y$1,)</f>
        <v>0</v>
      </c>
      <c r="Y42" s="1">
        <f>+VLOOKUP($A42,'2016-2018 data'!$B:$Z,'2016-2018 data'!Z$1,)</f>
        <v>1</v>
      </c>
      <c r="AA42" s="30" t="str">
        <f t="shared" si="4"/>
        <v>CRI</v>
      </c>
      <c r="AB42" s="31">
        <f t="shared" si="8"/>
        <v>0.6</v>
      </c>
      <c r="AC42" s="31">
        <f t="shared" si="9"/>
        <v>0.6</v>
      </c>
      <c r="AD42" s="31">
        <f t="shared" si="10"/>
        <v>1</v>
      </c>
      <c r="AE42" s="10" t="str">
        <f t="shared" si="5"/>
        <v xml:space="preserve">2011, 2015, 2017, </v>
      </c>
      <c r="AF42" s="10" t="str">
        <f t="shared" si="6"/>
        <v xml:space="preserve">2011, 2015, </v>
      </c>
      <c r="AG42" s="10" t="str">
        <f t="shared" si="7"/>
        <v xml:space="preserve">2011, 2015, </v>
      </c>
    </row>
    <row r="43" spans="1:33" s="1" customFormat="1" x14ac:dyDescent="0.25">
      <c r="A43" s="3" t="s">
        <v>63</v>
      </c>
      <c r="B43" s="4" t="s">
        <v>409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0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1</v>
      </c>
      <c r="R43" s="1">
        <f>+VLOOKUP($A43,'2016-2018 data'!$B:$Z,'2016-2018 data'!S$1,)</f>
        <v>0</v>
      </c>
      <c r="S43" s="1">
        <f>+VLOOKUP($A43,'2016-2018 data'!$B:$Z,'2016-2018 data'!T$1,)</f>
        <v>0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0</v>
      </c>
      <c r="Y43" s="1">
        <f>+VLOOKUP($A43,'2016-2018 data'!$B:$Z,'2016-2018 data'!Z$1,)</f>
        <v>1</v>
      </c>
      <c r="AA43" s="30" t="str">
        <f t="shared" si="4"/>
        <v>CIV</v>
      </c>
      <c r="AB43" s="31">
        <f t="shared" si="8"/>
        <v>0.3</v>
      </c>
      <c r="AC43" s="31">
        <f t="shared" si="9"/>
        <v>0.3</v>
      </c>
      <c r="AD43" s="31">
        <f t="shared" si="10"/>
        <v>0.6</v>
      </c>
      <c r="AE43" s="10" t="str">
        <f t="shared" si="5"/>
        <v xml:space="preserve">2009, 2017, </v>
      </c>
      <c r="AF43" s="10" t="str">
        <f t="shared" si="6"/>
        <v xml:space="preserve">2009, </v>
      </c>
      <c r="AG43" s="10" t="str">
        <f t="shared" si="7"/>
        <v xml:space="preserve">2009, </v>
      </c>
    </row>
    <row r="44" spans="1:33" s="1" customFormat="1" x14ac:dyDescent="0.25">
      <c r="A44" s="3" t="s">
        <v>64</v>
      </c>
      <c r="B44" s="4" t="s">
        <v>409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0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1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1</v>
      </c>
      <c r="N44" s="1">
        <f>+VLOOKUP($A44,'2016-2018 data'!$B:$Z,'2016-2018 data'!O$1,)</f>
        <v>0</v>
      </c>
      <c r="O44" s="1">
        <f>+VLOOKUP($A44,'2016-2018 data'!$B:$Z,'2016-2018 data'!P$1,)</f>
        <v>0</v>
      </c>
      <c r="P44" s="1">
        <f>+VLOOKUP($A44,'2016-2018 data'!$B:$Z,'2016-2018 data'!Q$1,)</f>
        <v>1</v>
      </c>
      <c r="Q44" s="1">
        <f>+VLOOKUP($A44,'2016-2018 data'!$B:$Z,'2016-2018 data'!R$1,)</f>
        <v>1</v>
      </c>
      <c r="R44" s="1">
        <f>+VLOOKUP($A44,'2016-2018 data'!$B:$Z,'2016-2018 data'!S$1,)</f>
        <v>0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1</v>
      </c>
      <c r="V44" s="1">
        <f>+VLOOKUP($A44,'2016-2018 data'!$B:$Z,'2016-2018 data'!W$1,)</f>
        <v>0</v>
      </c>
      <c r="W44" s="1">
        <f>+VLOOKUP($A44,'2016-2018 data'!$B:$Z,'2016-2018 data'!X$1,)</f>
        <v>0</v>
      </c>
      <c r="X44" s="1">
        <f>+VLOOKUP($A44,'2016-2018 data'!$B:$Z,'2016-2018 data'!Y$1,)</f>
        <v>0</v>
      </c>
      <c r="Y44" s="1">
        <f>+VLOOKUP($A44,'2016-2018 data'!$B:$Z,'2016-2018 data'!Z$1,)</f>
        <v>0</v>
      </c>
      <c r="AA44" s="30" t="str">
        <f t="shared" si="4"/>
        <v>HRV</v>
      </c>
      <c r="AB44" s="31">
        <f t="shared" si="8"/>
        <v>1</v>
      </c>
      <c r="AC44" s="31">
        <f t="shared" si="9"/>
        <v>1</v>
      </c>
      <c r="AD44" s="31">
        <f t="shared" si="10"/>
        <v>1</v>
      </c>
      <c r="AE44" s="10" t="str">
        <f t="shared" si="5"/>
        <v xml:space="preserve">2008, 2009, 2013, </v>
      </c>
      <c r="AF44" s="10" t="str">
        <f t="shared" si="6"/>
        <v xml:space="preserve">2008, 2009, 2013, </v>
      </c>
      <c r="AG44" s="10" t="str">
        <f t="shared" si="7"/>
        <v xml:space="preserve">2008, 2009, 2013, </v>
      </c>
    </row>
    <row r="45" spans="1:33" s="1" customFormat="1" x14ac:dyDescent="0.25">
      <c r="A45" s="3" t="s">
        <v>65</v>
      </c>
      <c r="B45" s="4" t="s">
        <v>409</v>
      </c>
      <c r="C45" s="2">
        <v>0</v>
      </c>
      <c r="D45" s="1">
        <f>+VLOOKUP($A45,'2016-2018 data'!$B:$Z,'2016-2018 data'!E$1,)</f>
        <v>1</v>
      </c>
      <c r="E45" s="1">
        <f>+VLOOKUP($A45,'2016-2018 data'!$B:$Z,'2016-2018 data'!F$1,)</f>
        <v>1</v>
      </c>
      <c r="F45" s="1">
        <f>+VLOOKUP($A45,'2016-2018 data'!$B:$Z,'2016-2018 data'!G$1,)</f>
        <v>1</v>
      </c>
      <c r="G45" s="1">
        <f>+VLOOKUP($A45,'2016-2018 data'!$B:$Z,'2016-2018 data'!H$1,)</f>
        <v>1</v>
      </c>
      <c r="H45" s="1">
        <f>+VLOOKUP($A45,'2016-2018 data'!$B:$Z,'2016-2018 data'!I$1,)</f>
        <v>1</v>
      </c>
      <c r="I45" s="1">
        <f>+VLOOKUP($A45,'2016-2018 data'!$B:$Z,'2016-2018 data'!J$1,)</f>
        <v>1</v>
      </c>
      <c r="J45" s="1">
        <f>+VLOOKUP($A45,'2016-2018 data'!$B:$Z,'2016-2018 data'!K$1,)</f>
        <v>1</v>
      </c>
      <c r="K45" s="1">
        <f>+VLOOKUP($A45,'2016-2018 data'!$B:$Z,'2016-2018 data'!L$1,)</f>
        <v>1</v>
      </c>
      <c r="L45" s="1">
        <f>+VLOOKUP($A45,'2016-2018 data'!$B:$Z,'2016-2018 data'!M$1,)</f>
        <v>1</v>
      </c>
      <c r="M45" s="1">
        <f>+VLOOKUP($A45,'2016-2018 data'!$B:$Z,'2016-2018 data'!N$1,)</f>
        <v>1</v>
      </c>
      <c r="N45" s="1">
        <f>+VLOOKUP($A45,'2016-2018 data'!$B:$Z,'2016-2018 data'!O$1,)</f>
        <v>1</v>
      </c>
      <c r="O45" s="1">
        <f>+VLOOKUP($A45,'2016-2018 data'!$B:$Z,'2016-2018 data'!P$1,)</f>
        <v>1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30" t="str">
        <f t="shared" si="4"/>
        <v>CYP</v>
      </c>
      <c r="AB45" s="31">
        <f t="shared" si="8"/>
        <v>1</v>
      </c>
      <c r="AC45" s="31">
        <f t="shared" si="9"/>
        <v>1</v>
      </c>
      <c r="AD45" s="31">
        <f t="shared" si="10"/>
        <v>1</v>
      </c>
      <c r="AE45" s="10" t="str">
        <f t="shared" si="5"/>
        <v xml:space="preserve">2008, 2009, 2010, 2011, 2012, 2013, 2014, 2015, 2016, 2017, </v>
      </c>
      <c r="AF45" s="10" t="str">
        <f t="shared" si="6"/>
        <v xml:space="preserve">2007, 2008, 2009, 2010, 2011, 2012, 2013, 2014, 2015, 2016, </v>
      </c>
      <c r="AG45" s="10" t="str">
        <f t="shared" si="7"/>
        <v xml:space="preserve">2006, 2007, 2008, 2009, 2010, 2011, 2012, 2013, 2014, 2015, </v>
      </c>
    </row>
    <row r="46" spans="1:33" s="1" customFormat="1" x14ac:dyDescent="0.25">
      <c r="A46" s="3" t="s">
        <v>66</v>
      </c>
      <c r="B46" s="4" t="s">
        <v>409</v>
      </c>
      <c r="C46" s="2">
        <v>0</v>
      </c>
      <c r="D46" s="1">
        <f>+VLOOKUP($A46,'2016-2018 data'!$B:$Z,'2016-2018 data'!E$1,)</f>
        <v>1</v>
      </c>
      <c r="E46" s="1">
        <f>+VLOOKUP($A46,'2016-2018 data'!$B:$Z,'2016-2018 data'!F$1,)</f>
        <v>1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30" t="str">
        <f t="shared" si="4"/>
        <v>CZE</v>
      </c>
      <c r="AB46" s="31">
        <f t="shared" si="8"/>
        <v>1</v>
      </c>
      <c r="AC46" s="31">
        <f t="shared" si="9"/>
        <v>1</v>
      </c>
      <c r="AD46" s="31">
        <f t="shared" si="10"/>
        <v>1</v>
      </c>
      <c r="AE46" s="10" t="str">
        <f t="shared" si="5"/>
        <v xml:space="preserve">2008, 2009, 2010, 2011, 2012, 2013, 2014, 2015, 2016, 2017, </v>
      </c>
      <c r="AF46" s="10" t="str">
        <f t="shared" si="6"/>
        <v xml:space="preserve">2007, 2008, 2009, 2010, 2011, 2012, 2013, 2014, 2015, 2016, </v>
      </c>
      <c r="AG46" s="10" t="str">
        <f t="shared" si="7"/>
        <v xml:space="preserve">2006, 2007, 2008, 2009, 2010, 2011, 2012, 2013, 2014, 2015, </v>
      </c>
    </row>
    <row r="47" spans="1:33" s="1" customFormat="1" x14ac:dyDescent="0.25">
      <c r="A47" s="3" t="s">
        <v>67</v>
      </c>
      <c r="B47" s="4" t="s">
        <v>409</v>
      </c>
      <c r="C47" s="2">
        <v>0</v>
      </c>
      <c r="D47" s="1">
        <f>+VLOOKUP($A47,'2016-2018 data'!$B:$Z,'2016-2018 data'!E$1,)</f>
        <v>1</v>
      </c>
      <c r="E47" s="1">
        <f>+VLOOKUP($A47,'2016-2018 data'!$B:$Z,'2016-2018 data'!F$1,)</f>
        <v>1</v>
      </c>
      <c r="F47" s="1">
        <f>+VLOOKUP($A47,'2016-2018 data'!$B:$Z,'2016-2018 data'!G$1,)</f>
        <v>1</v>
      </c>
      <c r="G47" s="1">
        <f>+VLOOKUP($A47,'2016-2018 data'!$B:$Z,'2016-2018 data'!H$1,)</f>
        <v>1</v>
      </c>
      <c r="H47" s="1">
        <f>+VLOOKUP($A47,'2016-2018 data'!$B:$Z,'2016-2018 data'!I$1,)</f>
        <v>1</v>
      </c>
      <c r="I47" s="1">
        <f>+VLOOKUP($A47,'2016-2018 data'!$B:$Z,'2016-2018 data'!J$1,)</f>
        <v>1</v>
      </c>
      <c r="J47" s="1">
        <f>+VLOOKUP($A47,'2016-2018 data'!$B:$Z,'2016-2018 data'!K$1,)</f>
        <v>1</v>
      </c>
      <c r="K47" s="1">
        <f>+VLOOKUP($A47,'2016-2018 data'!$B:$Z,'2016-2018 data'!L$1,)</f>
        <v>1</v>
      </c>
      <c r="L47" s="1">
        <f>+VLOOKUP($A47,'2016-2018 data'!$B:$Z,'2016-2018 data'!M$1,)</f>
        <v>1</v>
      </c>
      <c r="M47" s="1">
        <f>+VLOOKUP($A47,'2016-2018 data'!$B:$Z,'2016-2018 data'!N$1,)</f>
        <v>1</v>
      </c>
      <c r="N47" s="1">
        <f>+VLOOKUP($A47,'2016-2018 data'!$B:$Z,'2016-2018 data'!O$1,)</f>
        <v>1</v>
      </c>
      <c r="O47" s="1">
        <f>+VLOOKUP($A47,'2016-2018 data'!$B:$Z,'2016-2018 data'!P$1,)</f>
        <v>1</v>
      </c>
      <c r="P47" s="1">
        <f>+VLOOKUP($A47,'2016-2018 data'!$B:$Z,'2016-2018 data'!Q$1,)</f>
        <v>1</v>
      </c>
      <c r="Q47" s="1">
        <f>+VLOOKUP($A47,'2016-2018 data'!$B:$Z,'2016-2018 data'!R$1,)</f>
        <v>1</v>
      </c>
      <c r="R47" s="1">
        <f>+VLOOKUP($A47,'2016-2018 data'!$B:$Z,'2016-2018 data'!S$1,)</f>
        <v>1</v>
      </c>
      <c r="S47" s="1">
        <f>+VLOOKUP($A47,'2016-2018 data'!$B:$Z,'2016-2018 data'!T$1,)</f>
        <v>1</v>
      </c>
      <c r="T47" s="1">
        <f>+VLOOKUP($A47,'2016-2018 data'!$B:$Z,'2016-2018 data'!U$1,)</f>
        <v>1</v>
      </c>
      <c r="U47" s="1">
        <f>+VLOOKUP($A47,'2016-2018 data'!$B:$Z,'2016-2018 data'!V$1,)</f>
        <v>1</v>
      </c>
      <c r="V47" s="1">
        <f>+VLOOKUP($A47,'2016-2018 data'!$B:$Z,'2016-2018 data'!W$1,)</f>
        <v>1</v>
      </c>
      <c r="W47" s="1">
        <f>+VLOOKUP($A47,'2016-2018 data'!$B:$Z,'2016-2018 data'!X$1,)</f>
        <v>1</v>
      </c>
      <c r="X47" s="1">
        <f>+VLOOKUP($A47,'2016-2018 data'!$B:$Z,'2016-2018 data'!Y$1,)</f>
        <v>1</v>
      </c>
      <c r="Y47" s="1">
        <f>+VLOOKUP($A47,'2016-2018 data'!$B:$Z,'2016-2018 data'!Z$1,)</f>
        <v>1</v>
      </c>
      <c r="AA47" s="30" t="str">
        <f t="shared" si="4"/>
        <v>DNK</v>
      </c>
      <c r="AB47" s="31">
        <f t="shared" si="8"/>
        <v>1</v>
      </c>
      <c r="AC47" s="31">
        <f t="shared" si="9"/>
        <v>1</v>
      </c>
      <c r="AD47" s="31">
        <f t="shared" si="10"/>
        <v>1</v>
      </c>
      <c r="AE47" s="10" t="str">
        <f t="shared" si="5"/>
        <v xml:space="preserve">2008, 2009, 2010, 2011, 2012, 2013, 2014, 2015, 2016, 2017, </v>
      </c>
      <c r="AF47" s="10" t="str">
        <f t="shared" si="6"/>
        <v xml:space="preserve">2007, 2008, 2009, 2010, 2011, 2012, 2013, 2014, 2015, 2016, </v>
      </c>
      <c r="AG47" s="10" t="str">
        <f t="shared" si="7"/>
        <v xml:space="preserve">2006, 2007, 2008, 2009, 2010, 2011, 2012, 2013, 2014, 2015, </v>
      </c>
    </row>
    <row r="48" spans="1:33" s="1" customFormat="1" x14ac:dyDescent="0.25">
      <c r="A48" s="3" t="s">
        <v>68</v>
      </c>
      <c r="B48" s="4" t="s">
        <v>409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0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0</v>
      </c>
      <c r="T48" s="1">
        <f>+VLOOKUP($A48,'2016-2018 data'!$B:$Z,'2016-2018 data'!U$1,)</f>
        <v>0</v>
      </c>
      <c r="U48" s="1">
        <f>+VLOOKUP($A48,'2016-2018 data'!$B:$Z,'2016-2018 data'!V$1,)</f>
        <v>1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30" t="str">
        <f t="shared" si="4"/>
        <v>DJI</v>
      </c>
      <c r="AB48" s="31">
        <f t="shared" si="8"/>
        <v>0.3</v>
      </c>
      <c r="AC48" s="31">
        <f t="shared" si="9"/>
        <v>0.3</v>
      </c>
      <c r="AD48" s="31">
        <f t="shared" si="10"/>
        <v>0.3</v>
      </c>
      <c r="AE48" s="10" t="str">
        <f t="shared" si="5"/>
        <v xml:space="preserve">2013, </v>
      </c>
      <c r="AF48" s="10" t="str">
        <f t="shared" si="6"/>
        <v xml:space="preserve">2013, </v>
      </c>
      <c r="AG48" s="10" t="str">
        <f t="shared" si="7"/>
        <v xml:space="preserve">2013, </v>
      </c>
    </row>
    <row r="49" spans="1:33" s="1" customFormat="1" x14ac:dyDescent="0.25">
      <c r="A49" s="3" t="s">
        <v>69</v>
      </c>
      <c r="B49" s="4" t="s">
        <v>409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0</v>
      </c>
      <c r="R49" s="1">
        <f>+VLOOKUP($A49,'2016-2018 data'!$B:$Z,'2016-2018 data'!S$1,)</f>
        <v>0</v>
      </c>
      <c r="S49" s="1">
        <f>+VLOOKUP($A49,'2016-2018 data'!$B:$Z,'2016-2018 data'!T$1,)</f>
        <v>1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30" t="str">
        <f t="shared" si="4"/>
        <v>DMA</v>
      </c>
      <c r="AB49" s="31">
        <f t="shared" si="8"/>
        <v>0.3</v>
      </c>
      <c r="AC49" s="31">
        <f t="shared" si="9"/>
        <v>0.3</v>
      </c>
      <c r="AD49" s="31">
        <f t="shared" si="10"/>
        <v>0.3</v>
      </c>
      <c r="AE49" s="10" t="str">
        <f t="shared" si="5"/>
        <v xml:space="preserve">2011, </v>
      </c>
      <c r="AF49" s="10" t="str">
        <f t="shared" si="6"/>
        <v xml:space="preserve">2011, </v>
      </c>
      <c r="AG49" s="10" t="str">
        <f t="shared" si="7"/>
        <v xml:space="preserve">2011, </v>
      </c>
    </row>
    <row r="50" spans="1:33" s="1" customFormat="1" x14ac:dyDescent="0.25">
      <c r="A50" s="3" t="s">
        <v>70</v>
      </c>
      <c r="B50" s="4" t="s">
        <v>409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0</v>
      </c>
      <c r="J50" s="1">
        <f>+VLOOKUP($A50,'2016-2018 data'!$B:$Z,'2016-2018 data'!K$1,)</f>
        <v>0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0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1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1</v>
      </c>
      <c r="AA50" s="30" t="str">
        <f t="shared" si="4"/>
        <v>DOM</v>
      </c>
      <c r="AB50" s="31">
        <f t="shared" si="8"/>
        <v>0.3</v>
      </c>
      <c r="AC50" s="31">
        <f t="shared" si="9"/>
        <v>0.3</v>
      </c>
      <c r="AD50" s="31">
        <f t="shared" si="10"/>
        <v>0.6</v>
      </c>
      <c r="AE50" s="10" t="str">
        <f t="shared" si="5"/>
        <v xml:space="preserve">2011, 2017, </v>
      </c>
      <c r="AF50" s="10" t="str">
        <f t="shared" si="6"/>
        <v xml:space="preserve">2011, </v>
      </c>
      <c r="AG50" s="10" t="str">
        <f t="shared" si="7"/>
        <v xml:space="preserve">2011, </v>
      </c>
    </row>
    <row r="51" spans="1:33" s="1" customFormat="1" x14ac:dyDescent="0.25">
      <c r="A51" s="3" t="s">
        <v>71</v>
      </c>
      <c r="B51" s="4" t="s">
        <v>409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0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1</v>
      </c>
      <c r="O51" s="1">
        <f>+VLOOKUP($A51,'2016-2018 data'!$B:$Z,'2016-2018 data'!P$1,)</f>
        <v>1</v>
      </c>
      <c r="P51" s="1">
        <f>+VLOOKUP($A51,'2016-2018 data'!$B:$Z,'2016-2018 data'!Q$1,)</f>
        <v>1</v>
      </c>
      <c r="Q51" s="1">
        <f>+VLOOKUP($A51,'2016-2018 data'!$B:$Z,'2016-2018 data'!R$1,)</f>
        <v>1</v>
      </c>
      <c r="R51" s="1">
        <f>+VLOOKUP($A51,'2016-2018 data'!$B:$Z,'2016-2018 data'!S$1,)</f>
        <v>1</v>
      </c>
      <c r="S51" s="1">
        <f>+VLOOKUP($A51,'2016-2018 data'!$B:$Z,'2016-2018 data'!T$1,)</f>
        <v>0</v>
      </c>
      <c r="T51" s="1">
        <f>+VLOOKUP($A51,'2016-2018 data'!$B:$Z,'2016-2018 data'!U$1,)</f>
        <v>1</v>
      </c>
      <c r="U51" s="1">
        <f>+VLOOKUP($A51,'2016-2018 data'!$B:$Z,'2016-2018 data'!V$1,)</f>
        <v>1</v>
      </c>
      <c r="V51" s="1">
        <f>+VLOOKUP($A51,'2016-2018 data'!$B:$Z,'2016-2018 data'!W$1,)</f>
        <v>1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1</v>
      </c>
      <c r="AA51" s="30" t="str">
        <f t="shared" si="4"/>
        <v>ECU</v>
      </c>
      <c r="AB51" s="31">
        <f t="shared" ref="AB51:AB82" si="11">+IF(SUM(N51:W51)&gt;=3,1,IF(SUM(N51:W51)&gt;=2,0.6,IF(SUM(N51:W51)=1,0.3,0)))</f>
        <v>1</v>
      </c>
      <c r="AC51" s="31">
        <f t="shared" ref="AC51:AC82" si="12">+IF(SUM(O51:X51)&gt;=3,1,IF(SUM(O51:X51)&gt;=2,0.6,IF(SUM(O51:X51)=1,0.3,0)))</f>
        <v>1</v>
      </c>
      <c r="AD51" s="31">
        <f t="shared" si="10"/>
        <v>1</v>
      </c>
      <c r="AE51" s="10" t="str">
        <f t="shared" si="5"/>
        <v xml:space="preserve">2008, 2009, 2010, 2012, 2013, 2014, 2017, </v>
      </c>
      <c r="AF51" s="10" t="str">
        <f t="shared" si="6"/>
        <v xml:space="preserve">2007, 2008, 2009, 2010, 2012, 2013, 2014, </v>
      </c>
      <c r="AG51" s="10" t="str">
        <f t="shared" si="7"/>
        <v xml:space="preserve">2006, 2007, 2008, 2009, 2010, 2012, 2013, 2014, </v>
      </c>
    </row>
    <row r="52" spans="1:33" s="1" customFormat="1" x14ac:dyDescent="0.25">
      <c r="A52" s="3" t="s">
        <v>72</v>
      </c>
      <c r="B52" s="4" t="s">
        <v>409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1</v>
      </c>
      <c r="L52" s="1">
        <f>+VLOOKUP($A52,'2016-2018 data'!$B:$Z,'2016-2018 data'!M$1,)</f>
        <v>1</v>
      </c>
      <c r="M52" s="1">
        <f>+VLOOKUP($A52,'2016-2018 data'!$B:$Z,'2016-2018 data'!N$1,)</f>
        <v>0</v>
      </c>
      <c r="N52" s="1">
        <f>+VLOOKUP($A52,'2016-2018 data'!$B:$Z,'2016-2018 data'!O$1,)</f>
        <v>1</v>
      </c>
      <c r="O52" s="1">
        <f>+VLOOKUP($A52,'2016-2018 data'!$B:$Z,'2016-2018 data'!P$1,)</f>
        <v>0</v>
      </c>
      <c r="P52" s="1">
        <f>+VLOOKUP($A52,'2016-2018 data'!$B:$Z,'2016-2018 data'!Q$1,)</f>
        <v>1</v>
      </c>
      <c r="Q52" s="1">
        <f>+VLOOKUP($A52,'2016-2018 data'!$B:$Z,'2016-2018 data'!R$1,)</f>
        <v>0</v>
      </c>
      <c r="R52" s="1">
        <f>+VLOOKUP($A52,'2016-2018 data'!$B:$Z,'2016-2018 data'!S$1,)</f>
        <v>0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1</v>
      </c>
      <c r="AA52" s="30" t="str">
        <f t="shared" si="4"/>
        <v>EGY</v>
      </c>
      <c r="AB52" s="31">
        <f t="shared" si="11"/>
        <v>0.6</v>
      </c>
      <c r="AC52" s="31">
        <f t="shared" si="12"/>
        <v>0.3</v>
      </c>
      <c r="AD52" s="31">
        <f t="shared" si="10"/>
        <v>0.6</v>
      </c>
      <c r="AE52" s="10" t="str">
        <f t="shared" si="5"/>
        <v xml:space="preserve">2008, 2017, </v>
      </c>
      <c r="AF52" s="10" t="str">
        <f t="shared" si="6"/>
        <v xml:space="preserve">2008, </v>
      </c>
      <c r="AG52" s="10" t="str">
        <f t="shared" si="7"/>
        <v xml:space="preserve">2006, 2008, </v>
      </c>
    </row>
    <row r="53" spans="1:33" s="1" customFormat="1" x14ac:dyDescent="0.25">
      <c r="A53" s="3" t="s">
        <v>73</v>
      </c>
      <c r="B53" s="4" t="s">
        <v>409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1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1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1</v>
      </c>
      <c r="Y53" s="1">
        <f>+VLOOKUP($A53,'2016-2018 data'!$B:$Z,'2016-2018 data'!Z$1,)</f>
        <v>0</v>
      </c>
      <c r="AA53" s="30" t="str">
        <f t="shared" si="4"/>
        <v>SLV</v>
      </c>
      <c r="AB53" s="31">
        <f t="shared" si="11"/>
        <v>0.6</v>
      </c>
      <c r="AC53" s="31">
        <f t="shared" si="12"/>
        <v>0.6</v>
      </c>
      <c r="AD53" s="31">
        <f t="shared" si="10"/>
        <v>0.6</v>
      </c>
      <c r="AE53" s="10" t="str">
        <f t="shared" si="5"/>
        <v xml:space="preserve">2011, 2016, </v>
      </c>
      <c r="AF53" s="10" t="str">
        <f t="shared" si="6"/>
        <v xml:space="preserve">2011, 2016, </v>
      </c>
      <c r="AG53" s="10" t="str">
        <f t="shared" si="7"/>
        <v xml:space="preserve">2006, 2011, </v>
      </c>
    </row>
    <row r="54" spans="1:33" s="1" customFormat="1" x14ac:dyDescent="0.25">
      <c r="A54" s="3" t="s">
        <v>74</v>
      </c>
      <c r="B54" s="4" t="s">
        <v>409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0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0</v>
      </c>
      <c r="AA54" s="30" t="str">
        <f t="shared" si="4"/>
        <v>GNQ</v>
      </c>
      <c r="AB54" s="31">
        <f t="shared" si="11"/>
        <v>0</v>
      </c>
      <c r="AC54" s="31">
        <f t="shared" si="12"/>
        <v>0</v>
      </c>
      <c r="AD54" s="31">
        <f t="shared" si="10"/>
        <v>0</v>
      </c>
      <c r="AE54" s="10" t="str">
        <f t="shared" si="5"/>
        <v/>
      </c>
      <c r="AF54" s="10" t="str">
        <f t="shared" si="6"/>
        <v/>
      </c>
      <c r="AG54" s="10" t="str">
        <f t="shared" si="7"/>
        <v/>
      </c>
    </row>
    <row r="55" spans="1:33" s="1" customFormat="1" x14ac:dyDescent="0.25">
      <c r="A55" s="3" t="s">
        <v>75</v>
      </c>
      <c r="B55" s="4" t="s">
        <v>409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0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1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0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30" t="str">
        <f t="shared" si="4"/>
        <v>ERI</v>
      </c>
      <c r="AB55" s="31">
        <f t="shared" si="11"/>
        <v>0.3</v>
      </c>
      <c r="AC55" s="31">
        <f t="shared" si="12"/>
        <v>0.3</v>
      </c>
      <c r="AD55" s="31">
        <f t="shared" si="10"/>
        <v>0.3</v>
      </c>
      <c r="AE55" s="10" t="str">
        <f t="shared" si="5"/>
        <v xml:space="preserve">2009, </v>
      </c>
      <c r="AF55" s="10" t="str">
        <f t="shared" si="6"/>
        <v xml:space="preserve">2009, </v>
      </c>
      <c r="AG55" s="10" t="str">
        <f t="shared" si="7"/>
        <v xml:space="preserve">2009, </v>
      </c>
    </row>
    <row r="56" spans="1:33" s="1" customFormat="1" x14ac:dyDescent="0.25">
      <c r="A56" s="3" t="s">
        <v>76</v>
      </c>
      <c r="B56" s="4" t="s">
        <v>409</v>
      </c>
      <c r="C56" s="2">
        <v>0</v>
      </c>
      <c r="D56" s="1">
        <f>+VLOOKUP($A56,'2016-2018 data'!$B:$Z,'2016-2018 data'!E$1,)</f>
        <v>1</v>
      </c>
      <c r="E56" s="1">
        <f>+VLOOKUP($A56,'2016-2018 data'!$B:$Z,'2016-2018 data'!F$1,)</f>
        <v>1</v>
      </c>
      <c r="F56" s="1">
        <f>+VLOOKUP($A56,'2016-2018 data'!$B:$Z,'2016-2018 data'!G$1,)</f>
        <v>1</v>
      </c>
      <c r="G56" s="1">
        <f>+VLOOKUP($A56,'2016-2018 data'!$B:$Z,'2016-2018 data'!H$1,)</f>
        <v>1</v>
      </c>
      <c r="H56" s="1">
        <f>+VLOOKUP($A56,'2016-2018 data'!$B:$Z,'2016-2018 data'!I$1,)</f>
        <v>1</v>
      </c>
      <c r="I56" s="1">
        <f>+VLOOKUP($A56,'2016-2018 data'!$B:$Z,'2016-2018 data'!J$1,)</f>
        <v>1</v>
      </c>
      <c r="J56" s="1">
        <f>+VLOOKUP($A56,'2016-2018 data'!$B:$Z,'2016-2018 data'!K$1,)</f>
        <v>1</v>
      </c>
      <c r="K56" s="1">
        <f>+VLOOKUP($A56,'2016-2018 data'!$B:$Z,'2016-2018 data'!L$1,)</f>
        <v>1</v>
      </c>
      <c r="L56" s="1">
        <f>+VLOOKUP($A56,'2016-2018 data'!$B:$Z,'2016-2018 data'!M$1,)</f>
        <v>1</v>
      </c>
      <c r="M56" s="1">
        <f>+VLOOKUP($A56,'2016-2018 data'!$B:$Z,'2016-2018 data'!N$1,)</f>
        <v>1</v>
      </c>
      <c r="N56" s="1">
        <f>+VLOOKUP($A56,'2016-2018 data'!$B:$Z,'2016-2018 data'!O$1,)</f>
        <v>1</v>
      </c>
      <c r="O56" s="1">
        <f>+VLOOKUP($A56,'2016-2018 data'!$B:$Z,'2016-2018 data'!P$1,)</f>
        <v>1</v>
      </c>
      <c r="P56" s="1">
        <f>+VLOOKUP($A56,'2016-2018 data'!$B:$Z,'2016-2018 data'!Q$1,)</f>
        <v>1</v>
      </c>
      <c r="Q56" s="1">
        <f>+VLOOKUP($A56,'2016-2018 data'!$B:$Z,'2016-2018 data'!R$1,)</f>
        <v>1</v>
      </c>
      <c r="R56" s="1">
        <f>+VLOOKUP($A56,'2016-2018 data'!$B:$Z,'2016-2018 data'!S$1,)</f>
        <v>1</v>
      </c>
      <c r="S56" s="1">
        <f>+VLOOKUP($A56,'2016-2018 data'!$B:$Z,'2016-2018 data'!T$1,)</f>
        <v>1</v>
      </c>
      <c r="T56" s="1">
        <f>+VLOOKUP($A56,'2016-2018 data'!$B:$Z,'2016-2018 data'!U$1,)</f>
        <v>1</v>
      </c>
      <c r="U56" s="1">
        <f>+VLOOKUP($A56,'2016-2018 data'!$B:$Z,'2016-2018 data'!V$1,)</f>
        <v>1</v>
      </c>
      <c r="V56" s="1">
        <f>+VLOOKUP($A56,'2016-2018 data'!$B:$Z,'2016-2018 data'!W$1,)</f>
        <v>1</v>
      </c>
      <c r="W56" s="1">
        <f>+VLOOKUP($A56,'2016-2018 data'!$B:$Z,'2016-2018 data'!X$1,)</f>
        <v>1</v>
      </c>
      <c r="X56" s="1">
        <f>+VLOOKUP($A56,'2016-2018 data'!$B:$Z,'2016-2018 data'!Y$1,)</f>
        <v>1</v>
      </c>
      <c r="Y56" s="1">
        <f>+VLOOKUP($A56,'2016-2018 data'!$B:$Z,'2016-2018 data'!Z$1,)</f>
        <v>1</v>
      </c>
      <c r="AA56" s="30" t="str">
        <f t="shared" si="4"/>
        <v>EST</v>
      </c>
      <c r="AB56" s="31">
        <f t="shared" si="11"/>
        <v>1</v>
      </c>
      <c r="AC56" s="31">
        <f t="shared" si="12"/>
        <v>1</v>
      </c>
      <c r="AD56" s="31">
        <f t="shared" si="10"/>
        <v>1</v>
      </c>
      <c r="AE56" s="10" t="str">
        <f t="shared" si="5"/>
        <v xml:space="preserve">2008, 2009, 2010, 2011, 2012, 2013, 2014, 2015, 2016, 2017, </v>
      </c>
      <c r="AF56" s="10" t="str">
        <f t="shared" si="6"/>
        <v xml:space="preserve">2007, 2008, 2009, 2010, 2011, 2012, 2013, 2014, 2015, 2016, </v>
      </c>
      <c r="AG56" s="10" t="str">
        <f t="shared" si="7"/>
        <v xml:space="preserve">2006, 2007, 2008, 2009, 2010, 2011, 2012, 2013, 2014, 2015, </v>
      </c>
    </row>
    <row r="57" spans="1:33" s="1" customFormat="1" x14ac:dyDescent="0.25">
      <c r="A57" s="3" t="s">
        <v>78</v>
      </c>
      <c r="B57" s="4" t="s">
        <v>409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1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1</v>
      </c>
      <c r="U57" s="1">
        <f>+VLOOKUP($A57,'2016-2018 data'!$B:$Z,'2016-2018 data'!V$1,)</f>
        <v>0</v>
      </c>
      <c r="V57" s="1">
        <f>+VLOOKUP($A57,'2016-2018 data'!$B:$Z,'2016-2018 data'!W$1,)</f>
        <v>0</v>
      </c>
      <c r="W57" s="1">
        <f>+VLOOKUP($A57,'2016-2018 data'!$B:$Z,'2016-2018 data'!X$1,)</f>
        <v>0</v>
      </c>
      <c r="X57" s="1">
        <f>+VLOOKUP($A57,'2016-2018 data'!$B:$Z,'2016-2018 data'!Y$1,)</f>
        <v>1</v>
      </c>
      <c r="Y57" s="1">
        <f>+VLOOKUP($A57,'2016-2018 data'!$B:$Z,'2016-2018 data'!Z$1,)</f>
        <v>0</v>
      </c>
      <c r="AA57" s="30" t="str">
        <f t="shared" si="4"/>
        <v>ETH</v>
      </c>
      <c r="AB57" s="31">
        <f t="shared" si="11"/>
        <v>1</v>
      </c>
      <c r="AC57" s="31">
        <f t="shared" si="12"/>
        <v>1</v>
      </c>
      <c r="AD57" s="31">
        <f t="shared" si="10"/>
        <v>1</v>
      </c>
      <c r="AE57" s="10" t="str">
        <f t="shared" si="5"/>
        <v xml:space="preserve">2008, 2009, 2010, 2011, 2012, 2016, </v>
      </c>
      <c r="AF57" s="10" t="str">
        <f t="shared" si="6"/>
        <v xml:space="preserve">2007, 2008, 2009, 2010, 2011, 2012, 2016, </v>
      </c>
      <c r="AG57" s="10" t="str">
        <f t="shared" si="7"/>
        <v xml:space="preserve">2006, 2007, 2008, 2009, 2010, 2011, 2012, </v>
      </c>
    </row>
    <row r="58" spans="1:33" s="1" customFormat="1" x14ac:dyDescent="0.25">
      <c r="A58" s="3" t="s">
        <v>79</v>
      </c>
      <c r="B58" s="4" t="s">
        <v>409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0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0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0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1</v>
      </c>
      <c r="S58" s="1">
        <f>+VLOOKUP($A58,'2016-2018 data'!$B:$Z,'2016-2018 data'!T$1,)</f>
        <v>0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0</v>
      </c>
      <c r="X58" s="1">
        <f>+VLOOKUP($A58,'2016-2018 data'!$B:$Z,'2016-2018 data'!Y$1,)</f>
        <v>0</v>
      </c>
      <c r="Y58" s="1">
        <f>+VLOOKUP($A58,'2016-2018 data'!$B:$Z,'2016-2018 data'!Z$1,)</f>
        <v>0</v>
      </c>
      <c r="AA58" s="30" t="str">
        <f t="shared" si="4"/>
        <v>FJI</v>
      </c>
      <c r="AB58" s="31">
        <f t="shared" si="11"/>
        <v>0.3</v>
      </c>
      <c r="AC58" s="31">
        <f t="shared" si="12"/>
        <v>0.3</v>
      </c>
      <c r="AD58" s="31">
        <f t="shared" si="10"/>
        <v>0.3</v>
      </c>
      <c r="AE58" s="10" t="str">
        <f t="shared" si="5"/>
        <v xml:space="preserve">2010, </v>
      </c>
      <c r="AF58" s="10" t="str">
        <f t="shared" si="6"/>
        <v xml:space="preserve">2010, </v>
      </c>
      <c r="AG58" s="10" t="str">
        <f t="shared" si="7"/>
        <v xml:space="preserve">2010, </v>
      </c>
    </row>
    <row r="59" spans="1:33" s="1" customFormat="1" x14ac:dyDescent="0.25">
      <c r="A59" s="3" t="s">
        <v>80</v>
      </c>
      <c r="B59" s="4" t="s">
        <v>409</v>
      </c>
      <c r="C59" s="2">
        <v>0</v>
      </c>
      <c r="D59" s="1">
        <f>+VLOOKUP($A59,'2016-2018 data'!$B:$Z,'2016-2018 data'!E$1,)</f>
        <v>1</v>
      </c>
      <c r="E59" s="1">
        <f>+VLOOKUP($A59,'2016-2018 data'!$B:$Z,'2016-2018 data'!F$1,)</f>
        <v>1</v>
      </c>
      <c r="F59" s="1">
        <f>+VLOOKUP($A59,'2016-2018 data'!$B:$Z,'2016-2018 data'!G$1,)</f>
        <v>1</v>
      </c>
      <c r="G59" s="1">
        <f>+VLOOKUP($A59,'2016-2018 data'!$B:$Z,'2016-2018 data'!H$1,)</f>
        <v>1</v>
      </c>
      <c r="H59" s="1">
        <f>+VLOOKUP($A59,'2016-2018 data'!$B:$Z,'2016-2018 data'!I$1,)</f>
        <v>1</v>
      </c>
      <c r="I59" s="1">
        <f>+VLOOKUP($A59,'2016-2018 data'!$B:$Z,'2016-2018 data'!J$1,)</f>
        <v>1</v>
      </c>
      <c r="J59" s="1">
        <f>+VLOOKUP($A59,'2016-2018 data'!$B:$Z,'2016-2018 data'!K$1,)</f>
        <v>1</v>
      </c>
      <c r="K59" s="1">
        <f>+VLOOKUP($A59,'2016-2018 data'!$B:$Z,'2016-2018 data'!L$1,)</f>
        <v>1</v>
      </c>
      <c r="L59" s="1">
        <f>+VLOOKUP($A59,'2016-2018 data'!$B:$Z,'2016-2018 data'!M$1,)</f>
        <v>1</v>
      </c>
      <c r="M59" s="1">
        <f>+VLOOKUP($A59,'2016-2018 data'!$B:$Z,'2016-2018 data'!N$1,)</f>
        <v>1</v>
      </c>
      <c r="N59" s="1">
        <f>+VLOOKUP($A59,'2016-2018 data'!$B:$Z,'2016-2018 data'!O$1,)</f>
        <v>1</v>
      </c>
      <c r="O59" s="1">
        <f>+VLOOKUP($A59,'2016-2018 data'!$B:$Z,'2016-2018 data'!P$1,)</f>
        <v>1</v>
      </c>
      <c r="P59" s="1">
        <f>+VLOOKUP($A59,'2016-2018 data'!$B:$Z,'2016-2018 data'!Q$1,)</f>
        <v>1</v>
      </c>
      <c r="Q59" s="1">
        <f>+VLOOKUP($A59,'2016-2018 data'!$B:$Z,'2016-2018 data'!R$1,)</f>
        <v>1</v>
      </c>
      <c r="R59" s="1">
        <f>+VLOOKUP($A59,'2016-2018 data'!$B:$Z,'2016-2018 data'!S$1,)</f>
        <v>1</v>
      </c>
      <c r="S59" s="1">
        <f>+VLOOKUP($A59,'2016-2018 data'!$B:$Z,'2016-2018 data'!T$1,)</f>
        <v>1</v>
      </c>
      <c r="T59" s="1">
        <f>+VLOOKUP($A59,'2016-2018 data'!$B:$Z,'2016-2018 data'!U$1,)</f>
        <v>1</v>
      </c>
      <c r="U59" s="1">
        <f>+VLOOKUP($A59,'2016-2018 data'!$B:$Z,'2016-2018 data'!V$1,)</f>
        <v>1</v>
      </c>
      <c r="V59" s="1">
        <f>+VLOOKUP($A59,'2016-2018 data'!$B:$Z,'2016-2018 data'!W$1,)</f>
        <v>1</v>
      </c>
      <c r="W59" s="1">
        <f>+VLOOKUP($A59,'2016-2018 data'!$B:$Z,'2016-2018 data'!X$1,)</f>
        <v>1</v>
      </c>
      <c r="X59" s="1">
        <f>+VLOOKUP($A59,'2016-2018 data'!$B:$Z,'2016-2018 data'!Y$1,)</f>
        <v>1</v>
      </c>
      <c r="Y59" s="1">
        <f>+VLOOKUP($A59,'2016-2018 data'!$B:$Z,'2016-2018 data'!Z$1,)</f>
        <v>1</v>
      </c>
      <c r="AA59" s="30" t="str">
        <f t="shared" si="4"/>
        <v>FIN</v>
      </c>
      <c r="AB59" s="31">
        <f t="shared" si="11"/>
        <v>1</v>
      </c>
      <c r="AC59" s="31">
        <f t="shared" si="12"/>
        <v>1</v>
      </c>
      <c r="AD59" s="31">
        <f t="shared" si="10"/>
        <v>1</v>
      </c>
      <c r="AE59" s="10" t="str">
        <f t="shared" si="5"/>
        <v xml:space="preserve">2008, 2009, 2010, 2011, 2012, 2013, 2014, 2015, 2016, 2017, </v>
      </c>
      <c r="AF59" s="10" t="str">
        <f t="shared" si="6"/>
        <v xml:space="preserve">2007, 2008, 2009, 2010, 2011, 2012, 2013, 2014, 2015, 2016, </v>
      </c>
      <c r="AG59" s="10" t="str">
        <f t="shared" si="7"/>
        <v xml:space="preserve">2006, 2007, 2008, 2009, 2010, 2011, 2012, 2013, 2014, 2015, </v>
      </c>
    </row>
    <row r="60" spans="1:33" s="1" customFormat="1" x14ac:dyDescent="0.25">
      <c r="A60" s="3" t="s">
        <v>81</v>
      </c>
      <c r="B60" s="4" t="s">
        <v>409</v>
      </c>
      <c r="C60" s="2">
        <v>0</v>
      </c>
      <c r="D60" s="1">
        <f>+VLOOKUP($A60,'2016-2018 data'!$B:$Z,'2016-2018 data'!E$1,)</f>
        <v>1</v>
      </c>
      <c r="E60" s="1">
        <f>+VLOOKUP($A60,'2016-2018 data'!$B:$Z,'2016-2018 data'!F$1,)</f>
        <v>1</v>
      </c>
      <c r="F60" s="1">
        <f>+VLOOKUP($A60,'2016-2018 data'!$B:$Z,'2016-2018 data'!G$1,)</f>
        <v>1</v>
      </c>
      <c r="G60" s="1">
        <f>+VLOOKUP($A60,'2016-2018 data'!$B:$Z,'2016-2018 data'!H$1,)</f>
        <v>1</v>
      </c>
      <c r="H60" s="1">
        <f>+VLOOKUP($A60,'2016-2018 data'!$B:$Z,'2016-2018 data'!I$1,)</f>
        <v>1</v>
      </c>
      <c r="I60" s="1">
        <f>+VLOOKUP($A60,'2016-2018 data'!$B:$Z,'2016-2018 data'!J$1,)</f>
        <v>1</v>
      </c>
      <c r="J60" s="1">
        <f>+VLOOKUP($A60,'2016-2018 data'!$B:$Z,'2016-2018 data'!K$1,)</f>
        <v>1</v>
      </c>
      <c r="K60" s="1">
        <f>+VLOOKUP($A60,'2016-2018 data'!$B:$Z,'2016-2018 data'!L$1,)</f>
        <v>1</v>
      </c>
      <c r="L60" s="1">
        <f>+VLOOKUP($A60,'2016-2018 data'!$B:$Z,'2016-2018 data'!M$1,)</f>
        <v>1</v>
      </c>
      <c r="M60" s="1">
        <f>+VLOOKUP($A60,'2016-2018 data'!$B:$Z,'2016-2018 data'!N$1,)</f>
        <v>1</v>
      </c>
      <c r="N60" s="1">
        <f>+VLOOKUP($A60,'2016-2018 data'!$B:$Z,'2016-2018 data'!O$1,)</f>
        <v>1</v>
      </c>
      <c r="O60" s="1">
        <f>+VLOOKUP($A60,'2016-2018 data'!$B:$Z,'2016-2018 data'!P$1,)</f>
        <v>1</v>
      </c>
      <c r="P60" s="1">
        <f>+VLOOKUP($A60,'2016-2018 data'!$B:$Z,'2016-2018 data'!Q$1,)</f>
        <v>1</v>
      </c>
      <c r="Q60" s="1">
        <f>+VLOOKUP($A60,'2016-2018 data'!$B:$Z,'2016-2018 data'!R$1,)</f>
        <v>1</v>
      </c>
      <c r="R60" s="1">
        <f>+VLOOKUP($A60,'2016-2018 data'!$B:$Z,'2016-2018 data'!S$1,)</f>
        <v>1</v>
      </c>
      <c r="S60" s="1">
        <f>+VLOOKUP($A60,'2016-2018 data'!$B:$Z,'2016-2018 data'!T$1,)</f>
        <v>1</v>
      </c>
      <c r="T60" s="1">
        <f>+VLOOKUP($A60,'2016-2018 data'!$B:$Z,'2016-2018 data'!U$1,)</f>
        <v>1</v>
      </c>
      <c r="U60" s="1">
        <f>+VLOOKUP($A60,'2016-2018 data'!$B:$Z,'2016-2018 data'!V$1,)</f>
        <v>1</v>
      </c>
      <c r="V60" s="1">
        <f>+VLOOKUP($A60,'2016-2018 data'!$B:$Z,'2016-2018 data'!W$1,)</f>
        <v>1</v>
      </c>
      <c r="W60" s="1">
        <f>+VLOOKUP($A60,'2016-2018 data'!$B:$Z,'2016-2018 data'!X$1,)</f>
        <v>1</v>
      </c>
      <c r="X60" s="1">
        <f>+VLOOKUP($A60,'2016-2018 data'!$B:$Z,'2016-2018 data'!Y$1,)</f>
        <v>1</v>
      </c>
      <c r="Y60" s="1">
        <f>+VLOOKUP($A60,'2016-2018 data'!$B:$Z,'2016-2018 data'!Z$1,)</f>
        <v>1</v>
      </c>
      <c r="AA60" s="30" t="str">
        <f t="shared" si="4"/>
        <v>FRA</v>
      </c>
      <c r="AB60" s="31">
        <f t="shared" si="11"/>
        <v>1</v>
      </c>
      <c r="AC60" s="31">
        <f t="shared" si="12"/>
        <v>1</v>
      </c>
      <c r="AD60" s="31">
        <f t="shared" si="10"/>
        <v>1</v>
      </c>
      <c r="AE60" s="10" t="str">
        <f t="shared" si="5"/>
        <v xml:space="preserve">2008, 2009, 2010, 2011, 2012, 2013, 2014, 2015, 2016, 2017, </v>
      </c>
      <c r="AF60" s="10" t="str">
        <f t="shared" si="6"/>
        <v xml:space="preserve">2007, 2008, 2009, 2010, 2011, 2012, 2013, 2014, 2015, 2016, </v>
      </c>
      <c r="AG60" s="10" t="str">
        <f t="shared" si="7"/>
        <v xml:space="preserve">2006, 2007, 2008, 2009, 2010, 2011, 2012, 2013, 2014, 2015, </v>
      </c>
    </row>
    <row r="61" spans="1:33" s="1" customFormat="1" x14ac:dyDescent="0.25">
      <c r="A61" s="3" t="s">
        <v>82</v>
      </c>
      <c r="B61" s="4" t="s">
        <v>409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0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1</v>
      </c>
      <c r="R61" s="1">
        <f>+VLOOKUP($A61,'2016-2018 data'!$B:$Z,'2016-2018 data'!S$1,)</f>
        <v>0</v>
      </c>
      <c r="S61" s="1">
        <f>+VLOOKUP($A61,'2016-2018 data'!$B:$Z,'2016-2018 data'!T$1,)</f>
        <v>0</v>
      </c>
      <c r="T61" s="1">
        <f>+VLOOKUP($A61,'2016-2018 data'!$B:$Z,'2016-2018 data'!U$1,)</f>
        <v>0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30" t="str">
        <f t="shared" si="4"/>
        <v>GAB</v>
      </c>
      <c r="AB61" s="31">
        <f t="shared" si="11"/>
        <v>0.3</v>
      </c>
      <c r="AC61" s="31">
        <f t="shared" si="12"/>
        <v>0.3</v>
      </c>
      <c r="AD61" s="31">
        <f t="shared" si="10"/>
        <v>0.3</v>
      </c>
      <c r="AE61" s="10" t="str">
        <f t="shared" si="5"/>
        <v xml:space="preserve">2009, </v>
      </c>
      <c r="AF61" s="10" t="str">
        <f t="shared" si="6"/>
        <v xml:space="preserve">2009, </v>
      </c>
      <c r="AG61" s="10" t="str">
        <f t="shared" si="7"/>
        <v xml:space="preserve">2009, </v>
      </c>
    </row>
    <row r="62" spans="1:33" s="1" customFormat="1" x14ac:dyDescent="0.25">
      <c r="A62" s="3" t="s">
        <v>83</v>
      </c>
      <c r="B62" s="4" t="s">
        <v>409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0</v>
      </c>
      <c r="N62" s="1">
        <f>+VLOOKUP($A62,'2016-2018 data'!$B:$Z,'2016-2018 data'!O$1,)</f>
        <v>1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30" t="str">
        <f t="shared" si="4"/>
        <v>GMB</v>
      </c>
      <c r="AB62" s="31">
        <f t="shared" si="11"/>
        <v>0.3</v>
      </c>
      <c r="AC62" s="31">
        <f t="shared" si="12"/>
        <v>0</v>
      </c>
      <c r="AD62" s="31">
        <f t="shared" si="10"/>
        <v>0</v>
      </c>
      <c r="AE62" s="10" t="str">
        <f t="shared" si="5"/>
        <v/>
      </c>
      <c r="AF62" s="10" t="str">
        <f t="shared" si="6"/>
        <v/>
      </c>
      <c r="AG62" s="10" t="str">
        <f t="shared" si="7"/>
        <v xml:space="preserve">2006, </v>
      </c>
    </row>
    <row r="63" spans="1:33" s="1" customFormat="1" x14ac:dyDescent="0.25">
      <c r="A63" s="3" t="s">
        <v>84</v>
      </c>
      <c r="B63" s="4" t="s">
        <v>409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1</v>
      </c>
      <c r="K63" s="1">
        <f>+VLOOKUP($A63,'2016-2018 data'!$B:$Z,'2016-2018 data'!L$1,)</f>
        <v>0</v>
      </c>
      <c r="L63" s="1">
        <f>+VLOOKUP($A63,'2016-2018 data'!$B:$Z,'2016-2018 data'!M$1,)</f>
        <v>0</v>
      </c>
      <c r="M63" s="1">
        <f>+VLOOKUP($A63,'2016-2018 data'!$B:$Z,'2016-2018 data'!N$1,)</f>
        <v>1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1</v>
      </c>
      <c r="Q63" s="1">
        <f>+VLOOKUP($A63,'2016-2018 data'!$B:$Z,'2016-2018 data'!R$1,)</f>
        <v>0</v>
      </c>
      <c r="R63" s="1">
        <f>+VLOOKUP($A63,'2016-2018 data'!$B:$Z,'2016-2018 data'!S$1,)</f>
        <v>0</v>
      </c>
      <c r="S63" s="1">
        <f>+VLOOKUP($A63,'2016-2018 data'!$B:$Z,'2016-2018 data'!T$1,)</f>
        <v>0</v>
      </c>
      <c r="T63" s="1">
        <f>+VLOOKUP($A63,'2016-2018 data'!$B:$Z,'2016-2018 data'!U$1,)</f>
        <v>0</v>
      </c>
      <c r="U63" s="1">
        <f>+VLOOKUP($A63,'2016-2018 data'!$B:$Z,'2016-2018 data'!V$1,)</f>
        <v>1</v>
      </c>
      <c r="V63" s="1">
        <f>+VLOOKUP($A63,'2016-2018 data'!$B:$Z,'2016-2018 data'!W$1,)</f>
        <v>0</v>
      </c>
      <c r="W63" s="1">
        <f>+VLOOKUP($A63,'2016-2018 data'!$B:$Z,'2016-2018 data'!X$1,)</f>
        <v>0</v>
      </c>
      <c r="X63" s="1">
        <f>+VLOOKUP($A63,'2016-2018 data'!$B:$Z,'2016-2018 data'!Y$1,)</f>
        <v>0</v>
      </c>
      <c r="Y63" s="1">
        <f>+VLOOKUP($A63,'2016-2018 data'!$B:$Z,'2016-2018 data'!Z$1,)</f>
        <v>0</v>
      </c>
      <c r="AA63" s="30" t="str">
        <f t="shared" si="4"/>
        <v>GEO</v>
      </c>
      <c r="AB63" s="31">
        <f t="shared" si="11"/>
        <v>0.6</v>
      </c>
      <c r="AC63" s="31">
        <f t="shared" si="12"/>
        <v>0.6</v>
      </c>
      <c r="AD63" s="31">
        <f t="shared" si="10"/>
        <v>0.6</v>
      </c>
      <c r="AE63" s="10" t="str">
        <f t="shared" si="5"/>
        <v xml:space="preserve">2008, 2013, </v>
      </c>
      <c r="AF63" s="10" t="str">
        <f t="shared" si="6"/>
        <v xml:space="preserve">2008, 2013, </v>
      </c>
      <c r="AG63" s="10" t="str">
        <f t="shared" si="7"/>
        <v xml:space="preserve">2008, 2013, </v>
      </c>
    </row>
    <row r="64" spans="1:33" s="1" customFormat="1" x14ac:dyDescent="0.25">
      <c r="A64" s="3" t="s">
        <v>85</v>
      </c>
      <c r="B64" s="4" t="s">
        <v>409</v>
      </c>
      <c r="C64" s="2">
        <v>0</v>
      </c>
      <c r="D64" s="1">
        <f>+VLOOKUP($A64,'2016-2018 data'!$B:$Z,'2016-2018 data'!E$1,)</f>
        <v>1</v>
      </c>
      <c r="E64" s="1">
        <f>+VLOOKUP($A64,'2016-2018 data'!$B:$Z,'2016-2018 data'!F$1,)</f>
        <v>1</v>
      </c>
      <c r="F64" s="1">
        <f>+VLOOKUP($A64,'2016-2018 data'!$B:$Z,'2016-2018 data'!G$1,)</f>
        <v>1</v>
      </c>
      <c r="G64" s="1">
        <f>+VLOOKUP($A64,'2016-2018 data'!$B:$Z,'2016-2018 data'!H$1,)</f>
        <v>1</v>
      </c>
      <c r="H64" s="1">
        <f>+VLOOKUP($A64,'2016-2018 data'!$B:$Z,'2016-2018 data'!I$1,)</f>
        <v>1</v>
      </c>
      <c r="I64" s="1">
        <f>+VLOOKUP($A64,'2016-2018 data'!$B:$Z,'2016-2018 data'!J$1,)</f>
        <v>1</v>
      </c>
      <c r="J64" s="1">
        <f>+VLOOKUP($A64,'2016-2018 data'!$B:$Z,'2016-2018 data'!K$1,)</f>
        <v>1</v>
      </c>
      <c r="K64" s="1">
        <f>+VLOOKUP($A64,'2016-2018 data'!$B:$Z,'2016-2018 data'!L$1,)</f>
        <v>1</v>
      </c>
      <c r="L64" s="1">
        <f>+VLOOKUP($A64,'2016-2018 data'!$B:$Z,'2016-2018 data'!M$1,)</f>
        <v>1</v>
      </c>
      <c r="M64" s="1">
        <f>+VLOOKUP($A64,'2016-2018 data'!$B:$Z,'2016-2018 data'!N$1,)</f>
        <v>1</v>
      </c>
      <c r="N64" s="1">
        <f>+VLOOKUP($A64,'2016-2018 data'!$B:$Z,'2016-2018 data'!O$1,)</f>
        <v>1</v>
      </c>
      <c r="O64" s="1">
        <f>+VLOOKUP($A64,'2016-2018 data'!$B:$Z,'2016-2018 data'!P$1,)</f>
        <v>1</v>
      </c>
      <c r="P64" s="1">
        <f>+VLOOKUP($A64,'2016-2018 data'!$B:$Z,'2016-2018 data'!Q$1,)</f>
        <v>1</v>
      </c>
      <c r="Q64" s="1">
        <f>+VLOOKUP($A64,'2016-2018 data'!$B:$Z,'2016-2018 data'!R$1,)</f>
        <v>1</v>
      </c>
      <c r="R64" s="1">
        <f>+VLOOKUP($A64,'2016-2018 data'!$B:$Z,'2016-2018 data'!S$1,)</f>
        <v>1</v>
      </c>
      <c r="S64" s="1">
        <f>+VLOOKUP($A64,'2016-2018 data'!$B:$Z,'2016-2018 data'!T$1,)</f>
        <v>1</v>
      </c>
      <c r="T64" s="1">
        <f>+VLOOKUP($A64,'2016-2018 data'!$B:$Z,'2016-2018 data'!U$1,)</f>
        <v>1</v>
      </c>
      <c r="U64" s="1">
        <f>+VLOOKUP($A64,'2016-2018 data'!$B:$Z,'2016-2018 data'!V$1,)</f>
        <v>1</v>
      </c>
      <c r="V64" s="1">
        <f>+VLOOKUP($A64,'2016-2018 data'!$B:$Z,'2016-2018 data'!W$1,)</f>
        <v>1</v>
      </c>
      <c r="W64" s="1">
        <f>+VLOOKUP($A64,'2016-2018 data'!$B:$Z,'2016-2018 data'!X$1,)</f>
        <v>1</v>
      </c>
      <c r="X64" s="1">
        <f>+VLOOKUP($A64,'2016-2018 data'!$B:$Z,'2016-2018 data'!Y$1,)</f>
        <v>1</v>
      </c>
      <c r="Y64" s="1">
        <f>+VLOOKUP($A64,'2016-2018 data'!$B:$Z,'2016-2018 data'!Z$1,)</f>
        <v>1</v>
      </c>
      <c r="AA64" s="30" t="str">
        <f t="shared" si="4"/>
        <v>DEU</v>
      </c>
      <c r="AB64" s="31">
        <f t="shared" si="11"/>
        <v>1</v>
      </c>
      <c r="AC64" s="31">
        <f t="shared" si="12"/>
        <v>1</v>
      </c>
      <c r="AD64" s="31">
        <f t="shared" si="10"/>
        <v>1</v>
      </c>
      <c r="AE64" s="10" t="str">
        <f t="shared" si="5"/>
        <v xml:space="preserve">2008, 2009, 2010, 2011, 2012, 2013, 2014, 2015, 2016, 2017, </v>
      </c>
      <c r="AF64" s="10" t="str">
        <f t="shared" si="6"/>
        <v xml:space="preserve">2007, 2008, 2009, 2010, 2011, 2012, 2013, 2014, 2015, 2016, </v>
      </c>
      <c r="AG64" s="10" t="str">
        <f t="shared" si="7"/>
        <v xml:space="preserve">2006, 2007, 2008, 2009, 2010, 2011, 2012, 2013, 2014, 2015, </v>
      </c>
    </row>
    <row r="65" spans="1:33" s="1" customFormat="1" x14ac:dyDescent="0.25">
      <c r="A65" s="3" t="s">
        <v>86</v>
      </c>
      <c r="B65" s="4" t="s">
        <v>409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0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1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0</v>
      </c>
      <c r="U65" s="1">
        <f>+VLOOKUP($A65,'2016-2018 data'!$B:$Z,'2016-2018 data'!V$1,)</f>
        <v>0</v>
      </c>
      <c r="V65" s="1">
        <f>+VLOOKUP($A65,'2016-2018 data'!$B:$Z,'2016-2018 data'!W$1,)</f>
        <v>1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30" t="str">
        <f t="shared" si="4"/>
        <v>GHA</v>
      </c>
      <c r="AB65" s="31">
        <f t="shared" si="11"/>
        <v>0.6</v>
      </c>
      <c r="AC65" s="31">
        <f t="shared" si="12"/>
        <v>0.6</v>
      </c>
      <c r="AD65" s="31">
        <f t="shared" si="10"/>
        <v>0.3</v>
      </c>
      <c r="AE65" s="10" t="str">
        <f t="shared" si="5"/>
        <v xml:space="preserve">2014, </v>
      </c>
      <c r="AF65" s="10" t="str">
        <f t="shared" si="6"/>
        <v xml:space="preserve">2007, 2014, </v>
      </c>
      <c r="AG65" s="10" t="str">
        <f t="shared" si="7"/>
        <v xml:space="preserve">2007, 2014, </v>
      </c>
    </row>
    <row r="66" spans="1:33" s="1" customFormat="1" x14ac:dyDescent="0.25">
      <c r="A66" s="3" t="s">
        <v>87</v>
      </c>
      <c r="B66" s="4" t="s">
        <v>409</v>
      </c>
      <c r="C66" s="2">
        <v>0</v>
      </c>
      <c r="D66" s="1">
        <f>+VLOOKUP($A66,'2016-2018 data'!$B:$Z,'2016-2018 data'!E$1,)</f>
        <v>1</v>
      </c>
      <c r="E66" s="1">
        <f>+VLOOKUP($A66,'2016-2018 data'!$B:$Z,'2016-2018 data'!F$1,)</f>
        <v>1</v>
      </c>
      <c r="F66" s="1">
        <f>+VLOOKUP($A66,'2016-2018 data'!$B:$Z,'2016-2018 data'!G$1,)</f>
        <v>1</v>
      </c>
      <c r="G66" s="1">
        <f>+VLOOKUP($A66,'2016-2018 data'!$B:$Z,'2016-2018 data'!H$1,)</f>
        <v>1</v>
      </c>
      <c r="H66" s="1">
        <f>+VLOOKUP($A66,'2016-2018 data'!$B:$Z,'2016-2018 data'!I$1,)</f>
        <v>1</v>
      </c>
      <c r="I66" s="1">
        <f>+VLOOKUP($A66,'2016-2018 data'!$B:$Z,'2016-2018 data'!J$1,)</f>
        <v>1</v>
      </c>
      <c r="J66" s="1">
        <f>+VLOOKUP($A66,'2016-2018 data'!$B:$Z,'2016-2018 data'!K$1,)</f>
        <v>1</v>
      </c>
      <c r="K66" s="1">
        <f>+VLOOKUP($A66,'2016-2018 data'!$B:$Z,'2016-2018 data'!L$1,)</f>
        <v>1</v>
      </c>
      <c r="L66" s="1">
        <f>+VLOOKUP($A66,'2016-2018 data'!$B:$Z,'2016-2018 data'!M$1,)</f>
        <v>1</v>
      </c>
      <c r="M66" s="1">
        <f>+VLOOKUP($A66,'2016-2018 data'!$B:$Z,'2016-2018 data'!N$1,)</f>
        <v>1</v>
      </c>
      <c r="N66" s="1">
        <f>+VLOOKUP($A66,'2016-2018 data'!$B:$Z,'2016-2018 data'!O$1,)</f>
        <v>1</v>
      </c>
      <c r="O66" s="1">
        <f>+VLOOKUP($A66,'2016-2018 data'!$B:$Z,'2016-2018 data'!P$1,)</f>
        <v>1</v>
      </c>
      <c r="P66" s="1">
        <f>+VLOOKUP($A66,'2016-2018 data'!$B:$Z,'2016-2018 data'!Q$1,)</f>
        <v>1</v>
      </c>
      <c r="Q66" s="1">
        <f>+VLOOKUP($A66,'2016-2018 data'!$B:$Z,'2016-2018 data'!R$1,)</f>
        <v>1</v>
      </c>
      <c r="R66" s="1">
        <f>+VLOOKUP($A66,'2016-2018 data'!$B:$Z,'2016-2018 data'!S$1,)</f>
        <v>1</v>
      </c>
      <c r="S66" s="1">
        <f>+VLOOKUP($A66,'2016-2018 data'!$B:$Z,'2016-2018 data'!T$1,)</f>
        <v>1</v>
      </c>
      <c r="T66" s="1">
        <f>+VLOOKUP($A66,'2016-2018 data'!$B:$Z,'2016-2018 data'!U$1,)</f>
        <v>1</v>
      </c>
      <c r="U66" s="1">
        <f>+VLOOKUP($A66,'2016-2018 data'!$B:$Z,'2016-2018 data'!V$1,)</f>
        <v>1</v>
      </c>
      <c r="V66" s="1">
        <f>+VLOOKUP($A66,'2016-2018 data'!$B:$Z,'2016-2018 data'!W$1,)</f>
        <v>1</v>
      </c>
      <c r="W66" s="1">
        <f>+VLOOKUP($A66,'2016-2018 data'!$B:$Z,'2016-2018 data'!X$1,)</f>
        <v>1</v>
      </c>
      <c r="X66" s="1">
        <f>+VLOOKUP($A66,'2016-2018 data'!$B:$Z,'2016-2018 data'!Y$1,)</f>
        <v>1</v>
      </c>
      <c r="Y66" s="1">
        <f>+VLOOKUP($A66,'2016-2018 data'!$B:$Z,'2016-2018 data'!Z$1,)</f>
        <v>1</v>
      </c>
      <c r="AA66" s="30" t="str">
        <f t="shared" si="4"/>
        <v>GRC</v>
      </c>
      <c r="AB66" s="31">
        <f t="shared" si="11"/>
        <v>1</v>
      </c>
      <c r="AC66" s="31">
        <f t="shared" si="12"/>
        <v>1</v>
      </c>
      <c r="AD66" s="31">
        <f t="shared" si="10"/>
        <v>1</v>
      </c>
      <c r="AE66" s="10" t="str">
        <f t="shared" si="5"/>
        <v xml:space="preserve">2008, 2009, 2010, 2011, 2012, 2013, 2014, 2015, 2016, 2017, </v>
      </c>
      <c r="AF66" s="10" t="str">
        <f t="shared" si="6"/>
        <v xml:space="preserve">2007, 2008, 2009, 2010, 2011, 2012, 2013, 2014, 2015, 2016, </v>
      </c>
      <c r="AG66" s="10" t="str">
        <f t="shared" si="7"/>
        <v xml:space="preserve">2006, 2007, 2008, 2009, 2010, 2011, 2012, 2013, 2014, 2015, </v>
      </c>
    </row>
    <row r="67" spans="1:33" s="1" customFormat="1" x14ac:dyDescent="0.25">
      <c r="A67" s="3" t="s">
        <v>88</v>
      </c>
      <c r="B67" s="4" t="s">
        <v>409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0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0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30" t="str">
        <f t="shared" si="4"/>
        <v>GRD</v>
      </c>
      <c r="AB67" s="31">
        <f t="shared" si="11"/>
        <v>0</v>
      </c>
      <c r="AC67" s="31">
        <f t="shared" si="12"/>
        <v>0</v>
      </c>
      <c r="AD67" s="31">
        <f t="shared" si="10"/>
        <v>0</v>
      </c>
      <c r="AE67" s="10" t="str">
        <f t="shared" si="5"/>
        <v/>
      </c>
      <c r="AF67" s="10" t="str">
        <f t="shared" si="6"/>
        <v/>
      </c>
      <c r="AG67" s="10" t="str">
        <f t="shared" si="7"/>
        <v/>
      </c>
    </row>
    <row r="68" spans="1:33" s="1" customFormat="1" x14ac:dyDescent="0.25">
      <c r="A68" s="3" t="s">
        <v>89</v>
      </c>
      <c r="B68" s="4" t="s">
        <v>409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0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1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0</v>
      </c>
      <c r="T68" s="1">
        <f>+VLOOKUP($A68,'2016-2018 data'!$B:$Z,'2016-2018 data'!U$1,)</f>
        <v>0</v>
      </c>
      <c r="U68" s="1">
        <f>+VLOOKUP($A68,'2016-2018 data'!$B:$Z,'2016-2018 data'!V$1,)</f>
        <v>0</v>
      </c>
      <c r="V68" s="1">
        <f>+VLOOKUP($A68,'2016-2018 data'!$B:$Z,'2016-2018 data'!W$1,)</f>
        <v>0</v>
      </c>
      <c r="W68" s="1">
        <f>+VLOOKUP($A68,'2016-2018 data'!$B:$Z,'2016-2018 data'!X$1,)</f>
        <v>0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30" t="str">
        <f t="shared" ref="AA68:AA131" si="13">+A68</f>
        <v>GTM</v>
      </c>
      <c r="AB68" s="31">
        <f t="shared" si="11"/>
        <v>0.3</v>
      </c>
      <c r="AC68" s="31">
        <f t="shared" si="12"/>
        <v>0</v>
      </c>
      <c r="AD68" s="31">
        <f t="shared" si="10"/>
        <v>0</v>
      </c>
      <c r="AE68" s="10" t="str">
        <f t="shared" ref="AE68:AE131" si="14">+IF($P68=1,RIGHT(P$1,4)&amp;",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","")&amp;IF($X68=1,RIGHT(X$1,4)&amp;", ","")&amp;IF($Y68=1,RIGHT(Y$1,4)&amp;", ","")</f>
        <v/>
      </c>
      <c r="AF68" s="10" t="str">
        <f t="shared" ref="AF68:AF131" si="15">+IF($O68=1,RIGHT(O$1,4)&amp;", ","")&amp;IF($P68=1,RIGHT(P$1,4)&amp;",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","")&amp;IF($X68=1,RIGHT(X$1,4)&amp;", ","")</f>
        <v/>
      </c>
      <c r="AG68" s="10" t="str">
        <f t="shared" ref="AG68:AG131" si="16">+IF($N68=1,RIGHT(N$1,4)&amp;", ","")&amp;IF($O68=1,RIGHT(O$1,4)&amp;", ","")&amp;IF($P68=1,RIGHT(P$1,4)&amp;",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</f>
        <v xml:space="preserve">2006, </v>
      </c>
    </row>
    <row r="69" spans="1:33" s="1" customFormat="1" x14ac:dyDescent="0.25">
      <c r="A69" s="3" t="s">
        <v>90</v>
      </c>
      <c r="B69" s="4" t="s">
        <v>409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1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0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1</v>
      </c>
      <c r="Y69" s="1">
        <f>+VLOOKUP($A69,'2016-2018 data'!$B:$Z,'2016-2018 data'!Z$1,)</f>
        <v>0</v>
      </c>
      <c r="AA69" s="30" t="str">
        <f t="shared" si="13"/>
        <v>GIN</v>
      </c>
      <c r="AB69" s="31">
        <f t="shared" si="11"/>
        <v>0.3</v>
      </c>
      <c r="AC69" s="31">
        <f t="shared" si="12"/>
        <v>0.3</v>
      </c>
      <c r="AD69" s="31">
        <f t="shared" si="10"/>
        <v>0.3</v>
      </c>
      <c r="AE69" s="10" t="str">
        <f t="shared" si="14"/>
        <v xml:space="preserve">2016, </v>
      </c>
      <c r="AF69" s="10" t="str">
        <f t="shared" si="15"/>
        <v xml:space="preserve">2016, </v>
      </c>
      <c r="AG69" s="10" t="str">
        <f t="shared" si="16"/>
        <v xml:space="preserve">2006, </v>
      </c>
    </row>
    <row r="70" spans="1:33" s="1" customFormat="1" x14ac:dyDescent="0.25">
      <c r="A70" s="3" t="s">
        <v>91</v>
      </c>
      <c r="B70" s="4" t="s">
        <v>409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0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1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0</v>
      </c>
      <c r="AA70" s="30" t="str">
        <f t="shared" si="13"/>
        <v>GNB</v>
      </c>
      <c r="AB70" s="31">
        <f t="shared" si="11"/>
        <v>0.3</v>
      </c>
      <c r="AC70" s="31">
        <f t="shared" si="12"/>
        <v>0</v>
      </c>
      <c r="AD70" s="31">
        <f t="shared" si="10"/>
        <v>0</v>
      </c>
      <c r="AE70" s="10" t="str">
        <f t="shared" si="14"/>
        <v/>
      </c>
      <c r="AF70" s="10" t="str">
        <f t="shared" si="15"/>
        <v/>
      </c>
      <c r="AG70" s="10" t="str">
        <f t="shared" si="16"/>
        <v xml:space="preserve">2006, </v>
      </c>
    </row>
    <row r="71" spans="1:33" s="1" customFormat="1" x14ac:dyDescent="0.25">
      <c r="A71" s="3" t="s">
        <v>92</v>
      </c>
      <c r="B71" s="4" t="s">
        <v>409</v>
      </c>
      <c r="C71" s="2">
        <v>0</v>
      </c>
      <c r="D71" s="1">
        <f>+VLOOKUP($A71,'2016-2018 data'!$B:$Z,'2016-2018 data'!E$1,)</f>
        <v>0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1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0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30" t="str">
        <f t="shared" si="13"/>
        <v>GUY</v>
      </c>
      <c r="AB71" s="31">
        <f t="shared" si="11"/>
        <v>0.3</v>
      </c>
      <c r="AC71" s="31">
        <f t="shared" si="12"/>
        <v>0.3</v>
      </c>
      <c r="AD71" s="31">
        <f t="shared" si="10"/>
        <v>0.3</v>
      </c>
      <c r="AE71" s="10" t="str">
        <f t="shared" si="14"/>
        <v xml:space="preserve">2011, </v>
      </c>
      <c r="AF71" s="10" t="str">
        <f t="shared" si="15"/>
        <v xml:space="preserve">2011, </v>
      </c>
      <c r="AG71" s="10" t="str">
        <f t="shared" si="16"/>
        <v xml:space="preserve">2011, </v>
      </c>
    </row>
    <row r="72" spans="1:33" s="1" customFormat="1" x14ac:dyDescent="0.25">
      <c r="A72" s="3" t="s">
        <v>93</v>
      </c>
      <c r="B72" s="4" t="s">
        <v>409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30" t="str">
        <f t="shared" si="13"/>
        <v>HTI</v>
      </c>
      <c r="AB72" s="31">
        <f t="shared" si="11"/>
        <v>0</v>
      </c>
      <c r="AC72" s="31">
        <f t="shared" si="12"/>
        <v>0</v>
      </c>
      <c r="AD72" s="31">
        <f t="shared" si="10"/>
        <v>0</v>
      </c>
      <c r="AE72" s="10" t="str">
        <f t="shared" si="14"/>
        <v/>
      </c>
      <c r="AF72" s="10" t="str">
        <f t="shared" si="15"/>
        <v/>
      </c>
      <c r="AG72" s="10" t="str">
        <f t="shared" si="16"/>
        <v/>
      </c>
    </row>
    <row r="73" spans="1:33" s="1" customFormat="1" x14ac:dyDescent="0.25">
      <c r="A73" s="3" t="s">
        <v>94</v>
      </c>
      <c r="B73" s="4" t="s">
        <v>409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1</v>
      </c>
      <c r="O73" s="1">
        <f>+VLOOKUP($A73,'2016-2018 data'!$B:$Z,'2016-2018 data'!P$1,)</f>
        <v>0</v>
      </c>
      <c r="P73" s="1">
        <f>+VLOOKUP($A73,'2016-2018 data'!$B:$Z,'2016-2018 data'!Q$1,)</f>
        <v>0</v>
      </c>
      <c r="Q73" s="1">
        <f>+VLOOKUP($A73,'2016-2018 data'!$B:$Z,'2016-2018 data'!R$1,)</f>
        <v>0</v>
      </c>
      <c r="R73" s="1">
        <f>+VLOOKUP($A73,'2016-2018 data'!$B:$Z,'2016-2018 data'!S$1,)</f>
        <v>0</v>
      </c>
      <c r="S73" s="1">
        <f>+VLOOKUP($A73,'2016-2018 data'!$B:$Z,'2016-2018 data'!T$1,)</f>
        <v>1</v>
      </c>
      <c r="T73" s="1">
        <f>+VLOOKUP($A73,'2016-2018 data'!$B:$Z,'2016-2018 data'!U$1,)</f>
        <v>0</v>
      </c>
      <c r="U73" s="1">
        <f>+VLOOKUP($A73,'2016-2018 data'!$B:$Z,'2016-2018 data'!V$1,)</f>
        <v>0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1</v>
      </c>
      <c r="AA73" s="30" t="str">
        <f t="shared" si="13"/>
        <v>HND</v>
      </c>
      <c r="AB73" s="31">
        <f t="shared" si="11"/>
        <v>0.6</v>
      </c>
      <c r="AC73" s="31">
        <f t="shared" si="12"/>
        <v>0.3</v>
      </c>
      <c r="AD73" s="31">
        <f t="shared" si="10"/>
        <v>0.6</v>
      </c>
      <c r="AE73" s="10" t="str">
        <f t="shared" si="14"/>
        <v xml:space="preserve">2011, 2017, </v>
      </c>
      <c r="AF73" s="10" t="str">
        <f t="shared" si="15"/>
        <v xml:space="preserve">2011, </v>
      </c>
      <c r="AG73" s="10" t="str">
        <f t="shared" si="16"/>
        <v xml:space="preserve">2006, 2011, </v>
      </c>
    </row>
    <row r="74" spans="1:33" s="1" customFormat="1" x14ac:dyDescent="0.25">
      <c r="A74" s="3" t="s">
        <v>95</v>
      </c>
      <c r="B74" s="4" t="s">
        <v>409</v>
      </c>
      <c r="C74" s="2">
        <v>0</v>
      </c>
      <c r="D74" s="1">
        <f>+VLOOKUP($A74,'2016-2018 data'!$B:$Z,'2016-2018 data'!E$1,)</f>
        <v>1</v>
      </c>
      <c r="E74" s="1">
        <f>+VLOOKUP($A74,'2016-2018 data'!$B:$Z,'2016-2018 data'!F$1,)</f>
        <v>1</v>
      </c>
      <c r="F74" s="1">
        <f>+VLOOKUP($A74,'2016-2018 data'!$B:$Z,'2016-2018 data'!G$1,)</f>
        <v>1</v>
      </c>
      <c r="G74" s="1">
        <f>+VLOOKUP($A74,'2016-2018 data'!$B:$Z,'2016-2018 data'!H$1,)</f>
        <v>1</v>
      </c>
      <c r="H74" s="1">
        <f>+VLOOKUP($A74,'2016-2018 data'!$B:$Z,'2016-2018 data'!I$1,)</f>
        <v>1</v>
      </c>
      <c r="I74" s="1">
        <f>+VLOOKUP($A74,'2016-2018 data'!$B:$Z,'2016-2018 data'!J$1,)</f>
        <v>1</v>
      </c>
      <c r="J74" s="1">
        <f>+VLOOKUP($A74,'2016-2018 data'!$B:$Z,'2016-2018 data'!K$1,)</f>
        <v>1</v>
      </c>
      <c r="K74" s="1">
        <f>+VLOOKUP($A74,'2016-2018 data'!$B:$Z,'2016-2018 data'!L$1,)</f>
        <v>1</v>
      </c>
      <c r="L74" s="1">
        <f>+VLOOKUP($A74,'2016-2018 data'!$B:$Z,'2016-2018 data'!M$1,)</f>
        <v>1</v>
      </c>
      <c r="M74" s="1">
        <f>+VLOOKUP($A74,'2016-2018 data'!$B:$Z,'2016-2018 data'!N$1,)</f>
        <v>1</v>
      </c>
      <c r="N74" s="1">
        <f>+VLOOKUP($A74,'2016-2018 data'!$B:$Z,'2016-2018 data'!O$1,)</f>
        <v>1</v>
      </c>
      <c r="O74" s="1">
        <f>+VLOOKUP($A74,'2016-2018 data'!$B:$Z,'2016-2018 data'!P$1,)</f>
        <v>1</v>
      </c>
      <c r="P74" s="1">
        <f>+VLOOKUP($A74,'2016-2018 data'!$B:$Z,'2016-2018 data'!Q$1,)</f>
        <v>1</v>
      </c>
      <c r="Q74" s="1">
        <f>+VLOOKUP($A74,'2016-2018 data'!$B:$Z,'2016-2018 data'!R$1,)</f>
        <v>1</v>
      </c>
      <c r="R74" s="1">
        <f>+VLOOKUP($A74,'2016-2018 data'!$B:$Z,'2016-2018 data'!S$1,)</f>
        <v>1</v>
      </c>
      <c r="S74" s="1">
        <f>+VLOOKUP($A74,'2016-2018 data'!$B:$Z,'2016-2018 data'!T$1,)</f>
        <v>1</v>
      </c>
      <c r="T74" s="1">
        <f>+VLOOKUP($A74,'2016-2018 data'!$B:$Z,'2016-2018 data'!U$1,)</f>
        <v>1</v>
      </c>
      <c r="U74" s="1">
        <f>+VLOOKUP($A74,'2016-2018 data'!$B:$Z,'2016-2018 data'!V$1,)</f>
        <v>1</v>
      </c>
      <c r="V74" s="1">
        <f>+VLOOKUP($A74,'2016-2018 data'!$B:$Z,'2016-2018 data'!W$1,)</f>
        <v>1</v>
      </c>
      <c r="W74" s="1">
        <f>+VLOOKUP($A74,'2016-2018 data'!$B:$Z,'2016-2018 data'!X$1,)</f>
        <v>1</v>
      </c>
      <c r="X74" s="1">
        <f>+VLOOKUP($A74,'2016-2018 data'!$B:$Z,'2016-2018 data'!Y$1,)</f>
        <v>1</v>
      </c>
      <c r="Y74" s="1">
        <f>+VLOOKUP($A74,'2016-2018 data'!$B:$Z,'2016-2018 data'!Z$1,)</f>
        <v>1</v>
      </c>
      <c r="AA74" s="30" t="str">
        <f t="shared" si="13"/>
        <v>HUN</v>
      </c>
      <c r="AB74" s="31">
        <f t="shared" si="11"/>
        <v>1</v>
      </c>
      <c r="AC74" s="31">
        <f t="shared" si="12"/>
        <v>1</v>
      </c>
      <c r="AD74" s="31">
        <f t="shared" si="10"/>
        <v>1</v>
      </c>
      <c r="AE74" s="10" t="str">
        <f t="shared" si="14"/>
        <v xml:space="preserve">2008, 2009, 2010, 2011, 2012, 2013, 2014, 2015, 2016, 2017, </v>
      </c>
      <c r="AF74" s="10" t="str">
        <f t="shared" si="15"/>
        <v xml:space="preserve">2007, 2008, 2009, 2010, 2011, 2012, 2013, 2014, 2015, 2016, </v>
      </c>
      <c r="AG74" s="10" t="str">
        <f t="shared" si="16"/>
        <v xml:space="preserve">2006, 2007, 2008, 2009, 2010, 2011, 2012, 2013, 2014, 2015, </v>
      </c>
    </row>
    <row r="75" spans="1:33" s="1" customFormat="1" x14ac:dyDescent="0.25">
      <c r="A75" s="3" t="s">
        <v>96</v>
      </c>
      <c r="B75" s="4" t="s">
        <v>409</v>
      </c>
      <c r="C75" s="2">
        <v>0</v>
      </c>
      <c r="D75" s="1">
        <f>+VLOOKUP($A75,'2016-2018 data'!$B:$Z,'2016-2018 data'!E$1,)</f>
        <v>1</v>
      </c>
      <c r="E75" s="1">
        <f>+VLOOKUP($A75,'2016-2018 data'!$B:$Z,'2016-2018 data'!F$1,)</f>
        <v>1</v>
      </c>
      <c r="F75" s="1">
        <f>+VLOOKUP($A75,'2016-2018 data'!$B:$Z,'2016-2018 data'!G$1,)</f>
        <v>1</v>
      </c>
      <c r="G75" s="1">
        <f>+VLOOKUP($A75,'2016-2018 data'!$B:$Z,'2016-2018 data'!H$1,)</f>
        <v>1</v>
      </c>
      <c r="H75" s="1">
        <f>+VLOOKUP($A75,'2016-2018 data'!$B:$Z,'2016-2018 data'!I$1,)</f>
        <v>1</v>
      </c>
      <c r="I75" s="1">
        <f>+VLOOKUP($A75,'2016-2018 data'!$B:$Z,'2016-2018 data'!J$1,)</f>
        <v>1</v>
      </c>
      <c r="J75" s="1">
        <f>+VLOOKUP($A75,'2016-2018 data'!$B:$Z,'2016-2018 data'!K$1,)</f>
        <v>1</v>
      </c>
      <c r="K75" s="1">
        <f>+VLOOKUP($A75,'2016-2018 data'!$B:$Z,'2016-2018 data'!L$1,)</f>
        <v>1</v>
      </c>
      <c r="L75" s="1">
        <f>+VLOOKUP($A75,'2016-2018 data'!$B:$Z,'2016-2018 data'!M$1,)</f>
        <v>1</v>
      </c>
      <c r="M75" s="1">
        <f>+VLOOKUP($A75,'2016-2018 data'!$B:$Z,'2016-2018 data'!N$1,)</f>
        <v>1</v>
      </c>
      <c r="N75" s="1">
        <f>+VLOOKUP($A75,'2016-2018 data'!$B:$Z,'2016-2018 data'!O$1,)</f>
        <v>1</v>
      </c>
      <c r="O75" s="1">
        <f>+VLOOKUP($A75,'2016-2018 data'!$B:$Z,'2016-2018 data'!P$1,)</f>
        <v>1</v>
      </c>
      <c r="P75" s="1">
        <f>+VLOOKUP($A75,'2016-2018 data'!$B:$Z,'2016-2018 data'!Q$1,)</f>
        <v>1</v>
      </c>
      <c r="Q75" s="1">
        <f>+VLOOKUP($A75,'2016-2018 data'!$B:$Z,'2016-2018 data'!R$1,)</f>
        <v>1</v>
      </c>
      <c r="R75" s="1">
        <f>+VLOOKUP($A75,'2016-2018 data'!$B:$Z,'2016-2018 data'!S$1,)</f>
        <v>1</v>
      </c>
      <c r="S75" s="1">
        <f>+VLOOKUP($A75,'2016-2018 data'!$B:$Z,'2016-2018 data'!T$1,)</f>
        <v>1</v>
      </c>
      <c r="T75" s="1">
        <f>+VLOOKUP($A75,'2016-2018 data'!$B:$Z,'2016-2018 data'!U$1,)</f>
        <v>1</v>
      </c>
      <c r="U75" s="1">
        <f>+VLOOKUP($A75,'2016-2018 data'!$B:$Z,'2016-2018 data'!V$1,)</f>
        <v>1</v>
      </c>
      <c r="V75" s="1">
        <f>+VLOOKUP($A75,'2016-2018 data'!$B:$Z,'2016-2018 data'!W$1,)</f>
        <v>1</v>
      </c>
      <c r="W75" s="1">
        <f>+VLOOKUP($A75,'2016-2018 data'!$B:$Z,'2016-2018 data'!X$1,)</f>
        <v>1</v>
      </c>
      <c r="X75" s="1">
        <f>+VLOOKUP($A75,'2016-2018 data'!$B:$Z,'2016-2018 data'!Y$1,)</f>
        <v>1</v>
      </c>
      <c r="Y75" s="1">
        <f>+VLOOKUP($A75,'2016-2018 data'!$B:$Z,'2016-2018 data'!Z$1,)</f>
        <v>1</v>
      </c>
      <c r="AA75" s="30" t="str">
        <f t="shared" si="13"/>
        <v>ISL</v>
      </c>
      <c r="AB75" s="31">
        <f t="shared" si="11"/>
        <v>1</v>
      </c>
      <c r="AC75" s="31">
        <f t="shared" si="12"/>
        <v>1</v>
      </c>
      <c r="AD75" s="31">
        <f t="shared" si="10"/>
        <v>1</v>
      </c>
      <c r="AE75" s="10" t="str">
        <f t="shared" si="14"/>
        <v xml:space="preserve">2008, 2009, 2010, 2011, 2012, 2013, 2014, 2015, 2016, 2017, </v>
      </c>
      <c r="AF75" s="10" t="str">
        <f t="shared" si="15"/>
        <v xml:space="preserve">2007, 2008, 2009, 2010, 2011, 2012, 2013, 2014, 2015, 2016, </v>
      </c>
      <c r="AG75" s="10" t="str">
        <f t="shared" si="16"/>
        <v xml:space="preserve">2006, 2007, 2008, 2009, 2010, 2011, 2012, 2013, 2014, 2015, </v>
      </c>
    </row>
    <row r="76" spans="1:33" s="1" customFormat="1" x14ac:dyDescent="0.25">
      <c r="A76" s="3" t="s">
        <v>97</v>
      </c>
      <c r="B76" s="4" t="s">
        <v>409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1</v>
      </c>
      <c r="G76" s="1">
        <f>+VLOOKUP($A76,'2016-2018 data'!$B:$Z,'2016-2018 data'!H$1,)</f>
        <v>1</v>
      </c>
      <c r="H76" s="1">
        <f>+VLOOKUP($A76,'2016-2018 data'!$B:$Z,'2016-2018 data'!I$1,)</f>
        <v>1</v>
      </c>
      <c r="I76" s="1">
        <f>+VLOOKUP($A76,'2016-2018 data'!$B:$Z,'2016-2018 data'!J$1,)</f>
        <v>1</v>
      </c>
      <c r="J76" s="1">
        <f>+VLOOKUP($A76,'2016-2018 data'!$B:$Z,'2016-2018 data'!K$1,)</f>
        <v>1</v>
      </c>
      <c r="K76" s="1">
        <f>+VLOOKUP($A76,'2016-2018 data'!$B:$Z,'2016-2018 data'!L$1,)</f>
        <v>1</v>
      </c>
      <c r="L76" s="1">
        <f>+VLOOKUP($A76,'2016-2018 data'!$B:$Z,'2016-2018 data'!M$1,)</f>
        <v>1</v>
      </c>
      <c r="M76" s="1">
        <f>+VLOOKUP($A76,'2016-2018 data'!$B:$Z,'2016-2018 data'!N$1,)</f>
        <v>1</v>
      </c>
      <c r="N76" s="1">
        <f>+VLOOKUP($A76,'2016-2018 data'!$B:$Z,'2016-2018 data'!O$1,)</f>
        <v>1</v>
      </c>
      <c r="O76" s="1">
        <f>+VLOOKUP($A76,'2016-2018 data'!$B:$Z,'2016-2018 data'!P$1,)</f>
        <v>1</v>
      </c>
      <c r="P76" s="1">
        <f>+VLOOKUP($A76,'2016-2018 data'!$B:$Z,'2016-2018 data'!Q$1,)</f>
        <v>1</v>
      </c>
      <c r="Q76" s="1">
        <f>+VLOOKUP($A76,'2016-2018 data'!$B:$Z,'2016-2018 data'!R$1,)</f>
        <v>1</v>
      </c>
      <c r="R76" s="1">
        <f>+VLOOKUP($A76,'2016-2018 data'!$B:$Z,'2016-2018 data'!S$1,)</f>
        <v>1</v>
      </c>
      <c r="S76" s="1">
        <f>+VLOOKUP($A76,'2016-2018 data'!$B:$Z,'2016-2018 data'!T$1,)</f>
        <v>1</v>
      </c>
      <c r="T76" s="1">
        <f>+VLOOKUP($A76,'2016-2018 data'!$B:$Z,'2016-2018 data'!U$1,)</f>
        <v>1</v>
      </c>
      <c r="U76" s="1">
        <f>+VLOOKUP($A76,'2016-2018 data'!$B:$Z,'2016-2018 data'!V$1,)</f>
        <v>1</v>
      </c>
      <c r="V76" s="1">
        <f>+VLOOKUP($A76,'2016-2018 data'!$B:$Z,'2016-2018 data'!W$1,)</f>
        <v>1</v>
      </c>
      <c r="W76" s="1">
        <f>+VLOOKUP($A76,'2016-2018 data'!$B:$Z,'2016-2018 data'!X$1,)</f>
        <v>1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30" t="str">
        <f t="shared" si="13"/>
        <v>IND</v>
      </c>
      <c r="AB76" s="31">
        <f t="shared" si="11"/>
        <v>1</v>
      </c>
      <c r="AC76" s="31">
        <f t="shared" si="12"/>
        <v>1</v>
      </c>
      <c r="AD76" s="31">
        <f t="shared" si="10"/>
        <v>1</v>
      </c>
      <c r="AE76" s="10" t="str">
        <f t="shared" si="14"/>
        <v xml:space="preserve">2008, 2009, 2010, 2011, 2012, 2013, 2014, 2015, </v>
      </c>
      <c r="AF76" s="10" t="str">
        <f t="shared" si="15"/>
        <v xml:space="preserve">2007, 2008, 2009, 2010, 2011, 2012, 2013, 2014, 2015, </v>
      </c>
      <c r="AG76" s="10" t="str">
        <f t="shared" si="16"/>
        <v xml:space="preserve">2006, 2007, 2008, 2009, 2010, 2011, 2012, 2013, 2014, 2015, </v>
      </c>
    </row>
    <row r="77" spans="1:33" s="1" customFormat="1" x14ac:dyDescent="0.25">
      <c r="A77" s="3" t="s">
        <v>98</v>
      </c>
      <c r="B77" s="4" t="s">
        <v>409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1</v>
      </c>
      <c r="G77" s="1">
        <f>+VLOOKUP($A77,'2016-2018 data'!$B:$Z,'2016-2018 data'!H$1,)</f>
        <v>1</v>
      </c>
      <c r="H77" s="1">
        <f>+VLOOKUP($A77,'2016-2018 data'!$B:$Z,'2016-2018 data'!I$1,)</f>
        <v>1</v>
      </c>
      <c r="I77" s="1">
        <f>+VLOOKUP($A77,'2016-2018 data'!$B:$Z,'2016-2018 data'!J$1,)</f>
        <v>1</v>
      </c>
      <c r="J77" s="1">
        <f>+VLOOKUP($A77,'2016-2018 data'!$B:$Z,'2016-2018 data'!K$1,)</f>
        <v>1</v>
      </c>
      <c r="K77" s="1">
        <f>+VLOOKUP($A77,'2016-2018 data'!$B:$Z,'2016-2018 data'!L$1,)</f>
        <v>1</v>
      </c>
      <c r="L77" s="1">
        <f>+VLOOKUP($A77,'2016-2018 data'!$B:$Z,'2016-2018 data'!M$1,)</f>
        <v>1</v>
      </c>
      <c r="M77" s="1">
        <f>+VLOOKUP($A77,'2016-2018 data'!$B:$Z,'2016-2018 data'!N$1,)</f>
        <v>1</v>
      </c>
      <c r="N77" s="1">
        <f>+VLOOKUP($A77,'2016-2018 data'!$B:$Z,'2016-2018 data'!O$1,)</f>
        <v>1</v>
      </c>
      <c r="O77" s="1">
        <f>+VLOOKUP($A77,'2016-2018 data'!$B:$Z,'2016-2018 data'!P$1,)</f>
        <v>1</v>
      </c>
      <c r="P77" s="1">
        <f>+VLOOKUP($A77,'2016-2018 data'!$B:$Z,'2016-2018 data'!Q$1,)</f>
        <v>1</v>
      </c>
      <c r="Q77" s="1">
        <f>+VLOOKUP($A77,'2016-2018 data'!$B:$Z,'2016-2018 data'!R$1,)</f>
        <v>1</v>
      </c>
      <c r="R77" s="1">
        <f>+VLOOKUP($A77,'2016-2018 data'!$B:$Z,'2016-2018 data'!S$1,)</f>
        <v>1</v>
      </c>
      <c r="S77" s="1">
        <f>+VLOOKUP($A77,'2016-2018 data'!$B:$Z,'2016-2018 data'!T$1,)</f>
        <v>1</v>
      </c>
      <c r="T77" s="1">
        <f>+VLOOKUP($A77,'2016-2018 data'!$B:$Z,'2016-2018 data'!U$1,)</f>
        <v>1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1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30" t="str">
        <f t="shared" si="13"/>
        <v>IDN</v>
      </c>
      <c r="AB77" s="31">
        <f t="shared" si="11"/>
        <v>1</v>
      </c>
      <c r="AC77" s="31">
        <f t="shared" si="12"/>
        <v>1</v>
      </c>
      <c r="AD77" s="31">
        <f t="shared" si="10"/>
        <v>1</v>
      </c>
      <c r="AE77" s="10" t="str">
        <f t="shared" si="14"/>
        <v xml:space="preserve">2008, 2009, 2010, 2011, 2012, 2015, </v>
      </c>
      <c r="AF77" s="10" t="str">
        <f t="shared" si="15"/>
        <v xml:space="preserve">2007, 2008, 2009, 2010, 2011, 2012, 2015, </v>
      </c>
      <c r="AG77" s="10" t="str">
        <f t="shared" si="16"/>
        <v xml:space="preserve">2006, 2007, 2008, 2009, 2010, 2011, 2012, 2015, </v>
      </c>
    </row>
    <row r="78" spans="1:33" s="1" customFormat="1" x14ac:dyDescent="0.25">
      <c r="A78" s="3" t="s">
        <v>99</v>
      </c>
      <c r="B78" s="4" t="s">
        <v>409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0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0</v>
      </c>
      <c r="R78" s="1">
        <f>+VLOOKUP($A78,'2016-2018 data'!$B:$Z,'2016-2018 data'!S$1,)</f>
        <v>0</v>
      </c>
      <c r="S78" s="1">
        <f>+VLOOKUP($A78,'2016-2018 data'!$B:$Z,'2016-2018 data'!T$1,)</f>
        <v>0</v>
      </c>
      <c r="T78" s="1">
        <f>+VLOOKUP($A78,'2016-2018 data'!$B:$Z,'2016-2018 data'!U$1,)</f>
        <v>0</v>
      </c>
      <c r="U78" s="1">
        <f>+VLOOKUP($A78,'2016-2018 data'!$B:$Z,'2016-2018 data'!V$1,)</f>
        <v>0</v>
      </c>
      <c r="V78" s="1">
        <f>+VLOOKUP($A78,'2016-2018 data'!$B:$Z,'2016-2018 data'!W$1,)</f>
        <v>0</v>
      </c>
      <c r="W78" s="1">
        <f>+VLOOKUP($A78,'2016-2018 data'!$B:$Z,'2016-2018 data'!X$1,)</f>
        <v>0</v>
      </c>
      <c r="X78" s="1">
        <f>+VLOOKUP($A78,'2016-2018 data'!$B:$Z,'2016-2018 data'!Y$1,)</f>
        <v>0</v>
      </c>
      <c r="Y78" s="1">
        <f>+VLOOKUP($A78,'2016-2018 data'!$B:$Z,'2016-2018 data'!Z$1,)</f>
        <v>0</v>
      </c>
      <c r="AA78" s="30" t="str">
        <f t="shared" si="13"/>
        <v>IRN</v>
      </c>
      <c r="AB78" s="31">
        <f t="shared" si="11"/>
        <v>0</v>
      </c>
      <c r="AC78" s="31">
        <f t="shared" si="12"/>
        <v>0</v>
      </c>
      <c r="AD78" s="31">
        <f t="shared" si="10"/>
        <v>0</v>
      </c>
      <c r="AE78" s="10" t="str">
        <f t="shared" si="14"/>
        <v/>
      </c>
      <c r="AF78" s="10" t="str">
        <f t="shared" si="15"/>
        <v/>
      </c>
      <c r="AG78" s="10" t="str">
        <f t="shared" si="16"/>
        <v/>
      </c>
    </row>
    <row r="79" spans="1:33" s="1" customFormat="1" x14ac:dyDescent="0.25">
      <c r="A79" s="3" t="s">
        <v>100</v>
      </c>
      <c r="B79" s="4" t="s">
        <v>409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0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1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0</v>
      </c>
      <c r="Y79" s="1">
        <f>+VLOOKUP($A79,'2016-2018 data'!$B:$Z,'2016-2018 data'!Z$1,)</f>
        <v>0</v>
      </c>
      <c r="AA79" s="30" t="str">
        <f t="shared" si="13"/>
        <v>IRQ</v>
      </c>
      <c r="AB79" s="31">
        <f t="shared" si="11"/>
        <v>0.3</v>
      </c>
      <c r="AC79" s="31">
        <f t="shared" si="12"/>
        <v>0.3</v>
      </c>
      <c r="AD79" s="31">
        <f t="shared" si="10"/>
        <v>0.3</v>
      </c>
      <c r="AE79" s="10" t="str">
        <f t="shared" si="14"/>
        <v xml:space="preserve">2011, </v>
      </c>
      <c r="AF79" s="10" t="str">
        <f t="shared" si="15"/>
        <v xml:space="preserve">2011, </v>
      </c>
      <c r="AG79" s="10" t="str">
        <f t="shared" si="16"/>
        <v xml:space="preserve">2011, </v>
      </c>
    </row>
    <row r="80" spans="1:33" s="1" customFormat="1" x14ac:dyDescent="0.25">
      <c r="A80" s="3" t="s">
        <v>101</v>
      </c>
      <c r="B80" s="4" t="s">
        <v>409</v>
      </c>
      <c r="C80" s="2">
        <v>0</v>
      </c>
      <c r="D80" s="1">
        <f>+VLOOKUP($A80,'2016-2018 data'!$B:$Z,'2016-2018 data'!E$1,)</f>
        <v>1</v>
      </c>
      <c r="E80" s="1">
        <f>+VLOOKUP($A80,'2016-2018 data'!$B:$Z,'2016-2018 data'!F$1,)</f>
        <v>1</v>
      </c>
      <c r="F80" s="1">
        <f>+VLOOKUP($A80,'2016-2018 data'!$B:$Z,'2016-2018 data'!G$1,)</f>
        <v>1</v>
      </c>
      <c r="G80" s="1">
        <f>+VLOOKUP($A80,'2016-2018 data'!$B:$Z,'2016-2018 data'!H$1,)</f>
        <v>1</v>
      </c>
      <c r="H80" s="1">
        <f>+VLOOKUP($A80,'2016-2018 data'!$B:$Z,'2016-2018 data'!I$1,)</f>
        <v>1</v>
      </c>
      <c r="I80" s="1">
        <f>+VLOOKUP($A80,'2016-2018 data'!$B:$Z,'2016-2018 data'!J$1,)</f>
        <v>1</v>
      </c>
      <c r="J80" s="1">
        <f>+VLOOKUP($A80,'2016-2018 data'!$B:$Z,'2016-2018 data'!K$1,)</f>
        <v>1</v>
      </c>
      <c r="K80" s="1">
        <f>+VLOOKUP($A80,'2016-2018 data'!$B:$Z,'2016-2018 data'!L$1,)</f>
        <v>1</v>
      </c>
      <c r="L80" s="1">
        <f>+VLOOKUP($A80,'2016-2018 data'!$B:$Z,'2016-2018 data'!M$1,)</f>
        <v>1</v>
      </c>
      <c r="M80" s="1">
        <f>+VLOOKUP($A80,'2016-2018 data'!$B:$Z,'2016-2018 data'!N$1,)</f>
        <v>1</v>
      </c>
      <c r="N80" s="1">
        <f>+VLOOKUP($A80,'2016-2018 data'!$B:$Z,'2016-2018 data'!O$1,)</f>
        <v>1</v>
      </c>
      <c r="O80" s="1">
        <f>+VLOOKUP($A80,'2016-2018 data'!$B:$Z,'2016-2018 data'!P$1,)</f>
        <v>1</v>
      </c>
      <c r="P80" s="1">
        <f>+VLOOKUP($A80,'2016-2018 data'!$B:$Z,'2016-2018 data'!Q$1,)</f>
        <v>1</v>
      </c>
      <c r="Q80" s="1">
        <f>+VLOOKUP($A80,'2016-2018 data'!$B:$Z,'2016-2018 data'!R$1,)</f>
        <v>1</v>
      </c>
      <c r="R80" s="1">
        <f>+VLOOKUP($A80,'2016-2018 data'!$B:$Z,'2016-2018 data'!S$1,)</f>
        <v>1</v>
      </c>
      <c r="S80" s="1">
        <f>+VLOOKUP($A80,'2016-2018 data'!$B:$Z,'2016-2018 data'!T$1,)</f>
        <v>1</v>
      </c>
      <c r="T80" s="1">
        <f>+VLOOKUP($A80,'2016-2018 data'!$B:$Z,'2016-2018 data'!U$1,)</f>
        <v>1</v>
      </c>
      <c r="U80" s="1">
        <f>+VLOOKUP($A80,'2016-2018 data'!$B:$Z,'2016-2018 data'!V$1,)</f>
        <v>1</v>
      </c>
      <c r="V80" s="1">
        <f>+VLOOKUP($A80,'2016-2018 data'!$B:$Z,'2016-2018 data'!W$1,)</f>
        <v>1</v>
      </c>
      <c r="W80" s="1">
        <f>+VLOOKUP($A80,'2016-2018 data'!$B:$Z,'2016-2018 data'!X$1,)</f>
        <v>1</v>
      </c>
      <c r="X80" s="1">
        <f>+VLOOKUP($A80,'2016-2018 data'!$B:$Z,'2016-2018 data'!Y$1,)</f>
        <v>1</v>
      </c>
      <c r="Y80" s="1">
        <f>+VLOOKUP($A80,'2016-2018 data'!$B:$Z,'2016-2018 data'!Z$1,)</f>
        <v>1</v>
      </c>
      <c r="AA80" s="30" t="str">
        <f t="shared" si="13"/>
        <v>IRL</v>
      </c>
      <c r="AB80" s="31">
        <f t="shared" si="11"/>
        <v>1</v>
      </c>
      <c r="AC80" s="31">
        <f t="shared" si="12"/>
        <v>1</v>
      </c>
      <c r="AD80" s="31">
        <f t="shared" si="10"/>
        <v>1</v>
      </c>
      <c r="AE80" s="10" t="str">
        <f t="shared" si="14"/>
        <v xml:space="preserve">2008, 2009, 2010, 2011, 2012, 2013, 2014, 2015, 2016, 2017, </v>
      </c>
      <c r="AF80" s="10" t="str">
        <f t="shared" si="15"/>
        <v xml:space="preserve">2007, 2008, 2009, 2010, 2011, 2012, 2013, 2014, 2015, 2016, </v>
      </c>
      <c r="AG80" s="10" t="str">
        <f t="shared" si="16"/>
        <v xml:space="preserve">2006, 2007, 2008, 2009, 2010, 2011, 2012, 2013, 2014, 2015, </v>
      </c>
    </row>
    <row r="81" spans="1:33" s="1" customFormat="1" x14ac:dyDescent="0.25">
      <c r="A81" s="3" t="s">
        <v>102</v>
      </c>
      <c r="B81" s="4" t="s">
        <v>409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1</v>
      </c>
      <c r="F81" s="1">
        <f>+VLOOKUP($A81,'2016-2018 data'!$B:$Z,'2016-2018 data'!G$1,)</f>
        <v>1</v>
      </c>
      <c r="G81" s="1">
        <f>+VLOOKUP($A81,'2016-2018 data'!$B:$Z,'2016-2018 data'!H$1,)</f>
        <v>1</v>
      </c>
      <c r="H81" s="1">
        <f>+VLOOKUP($A81,'2016-2018 data'!$B:$Z,'2016-2018 data'!I$1,)</f>
        <v>1</v>
      </c>
      <c r="I81" s="1">
        <f>+VLOOKUP($A81,'2016-2018 data'!$B:$Z,'2016-2018 data'!J$1,)</f>
        <v>1</v>
      </c>
      <c r="J81" s="1">
        <f>+VLOOKUP($A81,'2016-2018 data'!$B:$Z,'2016-2018 data'!K$1,)</f>
        <v>1</v>
      </c>
      <c r="K81" s="1">
        <f>+VLOOKUP($A81,'2016-2018 data'!$B:$Z,'2016-2018 data'!L$1,)</f>
        <v>1</v>
      </c>
      <c r="L81" s="1">
        <f>+VLOOKUP($A81,'2016-2018 data'!$B:$Z,'2016-2018 data'!M$1,)</f>
        <v>1</v>
      </c>
      <c r="M81" s="1">
        <f>+VLOOKUP($A81,'2016-2018 data'!$B:$Z,'2016-2018 data'!N$1,)</f>
        <v>1</v>
      </c>
      <c r="N81" s="1">
        <f>+VLOOKUP($A81,'2016-2018 data'!$B:$Z,'2016-2018 data'!O$1,)</f>
        <v>1</v>
      </c>
      <c r="O81" s="1">
        <f>+VLOOKUP($A81,'2016-2018 data'!$B:$Z,'2016-2018 data'!P$1,)</f>
        <v>1</v>
      </c>
      <c r="P81" s="1">
        <f>+VLOOKUP($A81,'2016-2018 data'!$B:$Z,'2016-2018 data'!Q$1,)</f>
        <v>1</v>
      </c>
      <c r="Q81" s="1">
        <f>+VLOOKUP($A81,'2016-2018 data'!$B:$Z,'2016-2018 data'!R$1,)</f>
        <v>1</v>
      </c>
      <c r="R81" s="1">
        <f>+VLOOKUP($A81,'2016-2018 data'!$B:$Z,'2016-2018 data'!S$1,)</f>
        <v>1</v>
      </c>
      <c r="S81" s="1">
        <f>+VLOOKUP($A81,'2016-2018 data'!$B:$Z,'2016-2018 data'!T$1,)</f>
        <v>1</v>
      </c>
      <c r="T81" s="1">
        <f>+VLOOKUP($A81,'2016-2018 data'!$B:$Z,'2016-2018 data'!U$1,)</f>
        <v>1</v>
      </c>
      <c r="U81" s="1">
        <f>+VLOOKUP($A81,'2016-2018 data'!$B:$Z,'2016-2018 data'!V$1,)</f>
        <v>1</v>
      </c>
      <c r="V81" s="1">
        <f>+VLOOKUP($A81,'2016-2018 data'!$B:$Z,'2016-2018 data'!W$1,)</f>
        <v>1</v>
      </c>
      <c r="W81" s="1">
        <f>+VLOOKUP($A81,'2016-2018 data'!$B:$Z,'2016-2018 data'!X$1,)</f>
        <v>1</v>
      </c>
      <c r="X81" s="1">
        <f>+VLOOKUP($A81,'2016-2018 data'!$B:$Z,'2016-2018 data'!Y$1,)</f>
        <v>1</v>
      </c>
      <c r="Y81" s="1">
        <f>+VLOOKUP($A81,'2016-2018 data'!$B:$Z,'2016-2018 data'!Z$1,)</f>
        <v>1</v>
      </c>
      <c r="AA81" s="30" t="str">
        <f t="shared" si="13"/>
        <v>ISR</v>
      </c>
      <c r="AB81" s="31">
        <f t="shared" si="11"/>
        <v>1</v>
      </c>
      <c r="AC81" s="31">
        <f t="shared" si="12"/>
        <v>1</v>
      </c>
      <c r="AD81" s="31">
        <f t="shared" si="10"/>
        <v>1</v>
      </c>
      <c r="AE81" s="10" t="str">
        <f t="shared" si="14"/>
        <v xml:space="preserve">2008, 2009, 2010, 2011, 2012, 2013, 2014, 2015, 2016, 2017, </v>
      </c>
      <c r="AF81" s="10" t="str">
        <f t="shared" si="15"/>
        <v xml:space="preserve">2007, 2008, 2009, 2010, 2011, 2012, 2013, 2014, 2015, 2016, </v>
      </c>
      <c r="AG81" s="10" t="str">
        <f t="shared" si="16"/>
        <v xml:space="preserve">2006, 2007, 2008, 2009, 2010, 2011, 2012, 2013, 2014, 2015, </v>
      </c>
    </row>
    <row r="82" spans="1:33" s="1" customFormat="1" x14ac:dyDescent="0.25">
      <c r="A82" s="3" t="s">
        <v>103</v>
      </c>
      <c r="B82" s="4" t="s">
        <v>409</v>
      </c>
      <c r="C82" s="2">
        <v>0</v>
      </c>
      <c r="D82" s="1">
        <f>+VLOOKUP($A82,'2016-2018 data'!$B:$Z,'2016-2018 data'!E$1,)</f>
        <v>1</v>
      </c>
      <c r="E82" s="1">
        <f>+VLOOKUP($A82,'2016-2018 data'!$B:$Z,'2016-2018 data'!F$1,)</f>
        <v>1</v>
      </c>
      <c r="F82" s="1">
        <f>+VLOOKUP($A82,'2016-2018 data'!$B:$Z,'2016-2018 data'!G$1,)</f>
        <v>1</v>
      </c>
      <c r="G82" s="1">
        <f>+VLOOKUP($A82,'2016-2018 data'!$B:$Z,'2016-2018 data'!H$1,)</f>
        <v>1</v>
      </c>
      <c r="H82" s="1">
        <f>+VLOOKUP($A82,'2016-2018 data'!$B:$Z,'2016-2018 data'!I$1,)</f>
        <v>1</v>
      </c>
      <c r="I82" s="1">
        <f>+VLOOKUP($A82,'2016-2018 data'!$B:$Z,'2016-2018 data'!J$1,)</f>
        <v>1</v>
      </c>
      <c r="J82" s="1">
        <f>+VLOOKUP($A82,'2016-2018 data'!$B:$Z,'2016-2018 data'!K$1,)</f>
        <v>1</v>
      </c>
      <c r="K82" s="1">
        <f>+VLOOKUP($A82,'2016-2018 data'!$B:$Z,'2016-2018 data'!L$1,)</f>
        <v>1</v>
      </c>
      <c r="L82" s="1">
        <f>+VLOOKUP($A82,'2016-2018 data'!$B:$Z,'2016-2018 data'!M$1,)</f>
        <v>1</v>
      </c>
      <c r="M82" s="1">
        <f>+VLOOKUP($A82,'2016-2018 data'!$B:$Z,'2016-2018 data'!N$1,)</f>
        <v>1</v>
      </c>
      <c r="N82" s="1">
        <f>+VLOOKUP($A82,'2016-2018 data'!$B:$Z,'2016-2018 data'!O$1,)</f>
        <v>1</v>
      </c>
      <c r="O82" s="1">
        <f>+VLOOKUP($A82,'2016-2018 data'!$B:$Z,'2016-2018 data'!P$1,)</f>
        <v>1</v>
      </c>
      <c r="P82" s="1">
        <f>+VLOOKUP($A82,'2016-2018 data'!$B:$Z,'2016-2018 data'!Q$1,)</f>
        <v>1</v>
      </c>
      <c r="Q82" s="1">
        <f>+VLOOKUP($A82,'2016-2018 data'!$B:$Z,'2016-2018 data'!R$1,)</f>
        <v>1</v>
      </c>
      <c r="R82" s="1">
        <f>+VLOOKUP($A82,'2016-2018 data'!$B:$Z,'2016-2018 data'!S$1,)</f>
        <v>1</v>
      </c>
      <c r="S82" s="1">
        <f>+VLOOKUP($A82,'2016-2018 data'!$B:$Z,'2016-2018 data'!T$1,)</f>
        <v>1</v>
      </c>
      <c r="T82" s="1">
        <f>+VLOOKUP($A82,'2016-2018 data'!$B:$Z,'2016-2018 data'!U$1,)</f>
        <v>1</v>
      </c>
      <c r="U82" s="1">
        <f>+VLOOKUP($A82,'2016-2018 data'!$B:$Z,'2016-2018 data'!V$1,)</f>
        <v>1</v>
      </c>
      <c r="V82" s="1">
        <f>+VLOOKUP($A82,'2016-2018 data'!$B:$Z,'2016-2018 data'!W$1,)</f>
        <v>1</v>
      </c>
      <c r="W82" s="1">
        <f>+VLOOKUP($A82,'2016-2018 data'!$B:$Z,'2016-2018 data'!X$1,)</f>
        <v>1</v>
      </c>
      <c r="X82" s="1">
        <f>+VLOOKUP($A82,'2016-2018 data'!$B:$Z,'2016-2018 data'!Y$1,)</f>
        <v>1</v>
      </c>
      <c r="Y82" s="1">
        <f>+VLOOKUP($A82,'2016-2018 data'!$B:$Z,'2016-2018 data'!Z$1,)</f>
        <v>1</v>
      </c>
      <c r="AA82" s="30" t="str">
        <f t="shared" si="13"/>
        <v>ITA</v>
      </c>
      <c r="AB82" s="31">
        <f t="shared" si="11"/>
        <v>1</v>
      </c>
      <c r="AC82" s="31">
        <f t="shared" si="12"/>
        <v>1</v>
      </c>
      <c r="AD82" s="31">
        <f t="shared" si="10"/>
        <v>1</v>
      </c>
      <c r="AE82" s="10" t="str">
        <f t="shared" si="14"/>
        <v xml:space="preserve">2008, 2009, 2010, 2011, 2012, 2013, 2014, 2015, 2016, 2017, </v>
      </c>
      <c r="AF82" s="10" t="str">
        <f t="shared" si="15"/>
        <v xml:space="preserve">2007, 2008, 2009, 2010, 2011, 2012, 2013, 2014, 2015, 2016, </v>
      </c>
      <c r="AG82" s="10" t="str">
        <f t="shared" si="16"/>
        <v xml:space="preserve">2006, 2007, 2008, 2009, 2010, 2011, 2012, 2013, 2014, 2015, </v>
      </c>
    </row>
    <row r="83" spans="1:33" s="1" customFormat="1" x14ac:dyDescent="0.25">
      <c r="A83" s="3" t="s">
        <v>104</v>
      </c>
      <c r="B83" s="4" t="s">
        <v>409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0</v>
      </c>
      <c r="L83" s="1">
        <f>+VLOOKUP($A83,'2016-2018 data'!$B:$Z,'2016-2018 data'!M$1,)</f>
        <v>0</v>
      </c>
      <c r="M83" s="1">
        <f>+VLOOKUP($A83,'2016-2018 data'!$B:$Z,'2016-2018 data'!N$1,)</f>
        <v>0</v>
      </c>
      <c r="N83" s="1">
        <f>+VLOOKUP($A83,'2016-2018 data'!$B:$Z,'2016-2018 data'!O$1,)</f>
        <v>0</v>
      </c>
      <c r="O83" s="1">
        <f>+VLOOKUP($A83,'2016-2018 data'!$B:$Z,'2016-2018 data'!P$1,)</f>
        <v>0</v>
      </c>
      <c r="P83" s="1">
        <f>+VLOOKUP($A83,'2016-2018 data'!$B:$Z,'2016-2018 data'!Q$1,)</f>
        <v>0</v>
      </c>
      <c r="Q83" s="1">
        <f>+VLOOKUP($A83,'2016-2018 data'!$B:$Z,'2016-2018 data'!R$1,)</f>
        <v>0</v>
      </c>
      <c r="R83" s="1">
        <f>+VLOOKUP($A83,'2016-2018 data'!$B:$Z,'2016-2018 data'!S$1,)</f>
        <v>0</v>
      </c>
      <c r="S83" s="1">
        <f>+VLOOKUP($A83,'2016-2018 data'!$B:$Z,'2016-2018 data'!T$1,)</f>
        <v>1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30" t="str">
        <f t="shared" si="13"/>
        <v>JAM</v>
      </c>
      <c r="AB83" s="31">
        <f t="shared" ref="AB83:AB114" si="17">+IF(SUM(N83:W83)&gt;=3,1,IF(SUM(N83:W83)&gt;=2,0.6,IF(SUM(N83:W83)=1,0.3,0)))</f>
        <v>0.3</v>
      </c>
      <c r="AC83" s="31">
        <f t="shared" ref="AC83:AC114" si="18">+IF(SUM(O83:X83)&gt;=3,1,IF(SUM(O83:X83)&gt;=2,0.6,IF(SUM(O83:X83)=1,0.3,0)))</f>
        <v>0.3</v>
      </c>
      <c r="AD83" s="31">
        <f t="shared" ref="AD83:AD146" si="19">+IF(SUM(P83:Y83)&gt;=3,1,IF(SUM(P83:Y83)&gt;=2,0.6,IF(SUM(P83:Y83)=1,0.3,0)))</f>
        <v>0.3</v>
      </c>
      <c r="AE83" s="10" t="str">
        <f t="shared" si="14"/>
        <v xml:space="preserve">2011, </v>
      </c>
      <c r="AF83" s="10" t="str">
        <f t="shared" si="15"/>
        <v xml:space="preserve">2011, </v>
      </c>
      <c r="AG83" s="10" t="str">
        <f t="shared" si="16"/>
        <v xml:space="preserve">2011, </v>
      </c>
    </row>
    <row r="84" spans="1:33" s="1" customFormat="1" x14ac:dyDescent="0.25">
      <c r="A84" s="3" t="s">
        <v>105</v>
      </c>
      <c r="B84" s="4" t="s">
        <v>409</v>
      </c>
      <c r="C84" s="2">
        <v>0</v>
      </c>
      <c r="D84" s="1">
        <f>+VLOOKUP($A84,'2016-2018 data'!$B:$Z,'2016-2018 data'!E$1,)</f>
        <v>1</v>
      </c>
      <c r="E84" s="1">
        <f>+VLOOKUP($A84,'2016-2018 data'!$B:$Z,'2016-2018 data'!F$1,)</f>
        <v>1</v>
      </c>
      <c r="F84" s="1">
        <f>+VLOOKUP($A84,'2016-2018 data'!$B:$Z,'2016-2018 data'!G$1,)</f>
        <v>1</v>
      </c>
      <c r="G84" s="1">
        <f>+VLOOKUP($A84,'2016-2018 data'!$B:$Z,'2016-2018 data'!H$1,)</f>
        <v>1</v>
      </c>
      <c r="H84" s="1">
        <f>+VLOOKUP($A84,'2016-2018 data'!$B:$Z,'2016-2018 data'!I$1,)</f>
        <v>1</v>
      </c>
      <c r="I84" s="1">
        <f>+VLOOKUP($A84,'2016-2018 data'!$B:$Z,'2016-2018 data'!J$1,)</f>
        <v>1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1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1</v>
      </c>
      <c r="AA84" s="30" t="str">
        <f t="shared" si="13"/>
        <v>JPN</v>
      </c>
      <c r="AB84" s="31">
        <f t="shared" si="17"/>
        <v>1</v>
      </c>
      <c r="AC84" s="31">
        <f t="shared" si="18"/>
        <v>1</v>
      </c>
      <c r="AD84" s="31">
        <f t="shared" si="19"/>
        <v>1</v>
      </c>
      <c r="AE84" s="10" t="str">
        <f t="shared" si="14"/>
        <v xml:space="preserve">2008, 2009, 2010, 2011, 2012, 2013, 2014, 2015, 2016, 2017, </v>
      </c>
      <c r="AF84" s="10" t="str">
        <f t="shared" si="15"/>
        <v xml:space="preserve">2007, 2008, 2009, 2010, 2011, 2012, 2013, 2014, 2015, 2016, </v>
      </c>
      <c r="AG84" s="10" t="str">
        <f t="shared" si="16"/>
        <v xml:space="preserve">2006, 2007, 2008, 2009, 2010, 2011, 2012, 2013, 2014, 2015, </v>
      </c>
    </row>
    <row r="85" spans="1:33" s="1" customFormat="1" x14ac:dyDescent="0.25">
      <c r="A85" s="3" t="s">
        <v>106</v>
      </c>
      <c r="B85" s="4" t="s">
        <v>409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0</v>
      </c>
      <c r="G85" s="1">
        <f>+VLOOKUP($A85,'2016-2018 data'!$B:$Z,'2016-2018 data'!H$1,)</f>
        <v>0</v>
      </c>
      <c r="H85" s="1">
        <f>+VLOOKUP($A85,'2016-2018 data'!$B:$Z,'2016-2018 data'!I$1,)</f>
        <v>0</v>
      </c>
      <c r="I85" s="1">
        <f>+VLOOKUP($A85,'2016-2018 data'!$B:$Z,'2016-2018 data'!J$1,)</f>
        <v>0</v>
      </c>
      <c r="J85" s="1">
        <f>+VLOOKUP($A85,'2016-2018 data'!$B:$Z,'2016-2018 data'!K$1,)</f>
        <v>0</v>
      </c>
      <c r="K85" s="1">
        <f>+VLOOKUP($A85,'2016-2018 data'!$B:$Z,'2016-2018 data'!L$1,)</f>
        <v>0</v>
      </c>
      <c r="L85" s="1">
        <f>+VLOOKUP($A85,'2016-2018 data'!$B:$Z,'2016-2018 data'!M$1,)</f>
        <v>0</v>
      </c>
      <c r="M85" s="1">
        <f>+VLOOKUP($A85,'2016-2018 data'!$B:$Z,'2016-2018 data'!N$1,)</f>
        <v>0</v>
      </c>
      <c r="N85" s="1">
        <f>+VLOOKUP($A85,'2016-2018 data'!$B:$Z,'2016-2018 data'!O$1,)</f>
        <v>1</v>
      </c>
      <c r="O85" s="1">
        <f>+VLOOKUP($A85,'2016-2018 data'!$B:$Z,'2016-2018 data'!P$1,)</f>
        <v>0</v>
      </c>
      <c r="P85" s="1">
        <f>+VLOOKUP($A85,'2016-2018 data'!$B:$Z,'2016-2018 data'!Q$1,)</f>
        <v>0</v>
      </c>
      <c r="Q85" s="1">
        <f>+VLOOKUP($A85,'2016-2018 data'!$B:$Z,'2016-2018 data'!R$1,)</f>
        <v>0</v>
      </c>
      <c r="R85" s="1">
        <f>+VLOOKUP($A85,'2016-2018 data'!$B:$Z,'2016-2018 data'!S$1,)</f>
        <v>0</v>
      </c>
      <c r="S85" s="1">
        <f>+VLOOKUP($A85,'2016-2018 data'!$B:$Z,'2016-2018 data'!T$1,)</f>
        <v>0</v>
      </c>
      <c r="T85" s="1">
        <f>+VLOOKUP($A85,'2016-2018 data'!$B:$Z,'2016-2018 data'!U$1,)</f>
        <v>0</v>
      </c>
      <c r="U85" s="1">
        <f>+VLOOKUP($A85,'2016-2018 data'!$B:$Z,'2016-2018 data'!V$1,)</f>
        <v>0</v>
      </c>
      <c r="V85" s="1">
        <f>+VLOOKUP($A85,'2016-2018 data'!$B:$Z,'2016-2018 data'!W$1,)</f>
        <v>1</v>
      </c>
      <c r="W85" s="1">
        <f>+VLOOKUP($A85,'2016-2018 data'!$B:$Z,'2016-2018 data'!X$1,)</f>
        <v>0</v>
      </c>
      <c r="X85" s="1">
        <f>+VLOOKUP($A85,'2016-2018 data'!$B:$Z,'2016-2018 data'!Y$1,)</f>
        <v>0</v>
      </c>
      <c r="Y85" s="1">
        <f>+VLOOKUP($A85,'2016-2018 data'!$B:$Z,'2016-2018 data'!Z$1,)</f>
        <v>0</v>
      </c>
      <c r="AA85" s="30" t="str">
        <f t="shared" si="13"/>
        <v>JOR</v>
      </c>
      <c r="AB85" s="31">
        <f t="shared" si="17"/>
        <v>0.6</v>
      </c>
      <c r="AC85" s="31">
        <f t="shared" si="18"/>
        <v>0.3</v>
      </c>
      <c r="AD85" s="31">
        <f t="shared" si="19"/>
        <v>0.3</v>
      </c>
      <c r="AE85" s="10" t="str">
        <f t="shared" si="14"/>
        <v xml:space="preserve">2014, </v>
      </c>
      <c r="AF85" s="10" t="str">
        <f t="shared" si="15"/>
        <v xml:space="preserve">2014, </v>
      </c>
      <c r="AG85" s="10" t="str">
        <f t="shared" si="16"/>
        <v xml:space="preserve">2006, 2014, </v>
      </c>
    </row>
    <row r="86" spans="1:33" s="1" customFormat="1" x14ac:dyDescent="0.25">
      <c r="A86" s="3" t="s">
        <v>107</v>
      </c>
      <c r="B86" s="4" t="s">
        <v>409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0</v>
      </c>
      <c r="I86" s="1">
        <f>+VLOOKUP($A86,'2016-2018 data'!$B:$Z,'2016-2018 data'!J$1,)</f>
        <v>0</v>
      </c>
      <c r="J86" s="1">
        <f>+VLOOKUP($A86,'2016-2018 data'!$B:$Z,'2016-2018 data'!K$1,)</f>
        <v>1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1</v>
      </c>
      <c r="N86" s="1">
        <f>+VLOOKUP($A86,'2016-2018 data'!$B:$Z,'2016-2018 data'!O$1,)</f>
        <v>0</v>
      </c>
      <c r="O86" s="1">
        <f>+VLOOKUP($A86,'2016-2018 data'!$B:$Z,'2016-2018 data'!P$1,)</f>
        <v>0</v>
      </c>
      <c r="P86" s="1">
        <f>+VLOOKUP($A86,'2016-2018 data'!$B:$Z,'2016-2018 data'!Q$1,)</f>
        <v>0</v>
      </c>
      <c r="Q86" s="1">
        <f>+VLOOKUP($A86,'2016-2018 data'!$B:$Z,'2016-2018 data'!R$1,)</f>
        <v>1</v>
      </c>
      <c r="R86" s="1">
        <f>+VLOOKUP($A86,'2016-2018 data'!$B:$Z,'2016-2018 data'!S$1,)</f>
        <v>0</v>
      </c>
      <c r="S86" s="1">
        <f>+VLOOKUP($A86,'2016-2018 data'!$B:$Z,'2016-2018 data'!T$1,)</f>
        <v>0</v>
      </c>
      <c r="T86" s="1">
        <f>+VLOOKUP($A86,'2016-2018 data'!$B:$Z,'2016-2018 data'!U$1,)</f>
        <v>0</v>
      </c>
      <c r="U86" s="1">
        <f>+VLOOKUP($A86,'2016-2018 data'!$B:$Z,'2016-2018 data'!V$1,)</f>
        <v>1</v>
      </c>
      <c r="V86" s="1">
        <f>+VLOOKUP($A86,'2016-2018 data'!$B:$Z,'2016-2018 data'!W$1,)</f>
        <v>0</v>
      </c>
      <c r="W86" s="1">
        <f>+VLOOKUP($A86,'2016-2018 data'!$B:$Z,'2016-2018 data'!X$1,)</f>
        <v>0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30" t="str">
        <f t="shared" si="13"/>
        <v>KAZ</v>
      </c>
      <c r="AB86" s="31">
        <f t="shared" si="17"/>
        <v>0.6</v>
      </c>
      <c r="AC86" s="31">
        <f t="shared" si="18"/>
        <v>0.6</v>
      </c>
      <c r="AD86" s="31">
        <f t="shared" si="19"/>
        <v>0.6</v>
      </c>
      <c r="AE86" s="10" t="str">
        <f t="shared" si="14"/>
        <v xml:space="preserve">2009, 2013, </v>
      </c>
      <c r="AF86" s="10" t="str">
        <f t="shared" si="15"/>
        <v xml:space="preserve">2009, 2013, </v>
      </c>
      <c r="AG86" s="10" t="str">
        <f t="shared" si="16"/>
        <v xml:space="preserve">2009, 2013, </v>
      </c>
    </row>
    <row r="87" spans="1:33" s="1" customFormat="1" x14ac:dyDescent="0.25">
      <c r="A87" s="3" t="s">
        <v>108</v>
      </c>
      <c r="B87" s="4" t="s">
        <v>409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1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0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1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1</v>
      </c>
      <c r="V87" s="1">
        <f>+VLOOKUP($A87,'2016-2018 data'!$B:$Z,'2016-2018 data'!W$1,)</f>
        <v>1</v>
      </c>
      <c r="W87" s="1">
        <f>+VLOOKUP($A87,'2016-2018 data'!$B:$Z,'2016-2018 data'!X$1,)</f>
        <v>0</v>
      </c>
      <c r="X87" s="1">
        <f>+VLOOKUP($A87,'2016-2018 data'!$B:$Z,'2016-2018 data'!Y$1,)</f>
        <v>1</v>
      </c>
      <c r="Y87" s="1">
        <f>+VLOOKUP($A87,'2016-2018 data'!$B:$Z,'2016-2018 data'!Z$1,)</f>
        <v>0</v>
      </c>
      <c r="AA87" s="30" t="str">
        <f t="shared" si="13"/>
        <v>KEN</v>
      </c>
      <c r="AB87" s="31">
        <f t="shared" si="17"/>
        <v>1</v>
      </c>
      <c r="AC87" s="31">
        <f t="shared" si="18"/>
        <v>1</v>
      </c>
      <c r="AD87" s="31">
        <f t="shared" si="19"/>
        <v>1</v>
      </c>
      <c r="AE87" s="10" t="str">
        <f t="shared" si="14"/>
        <v xml:space="preserve">2013, 2014, 2016, </v>
      </c>
      <c r="AF87" s="10" t="str">
        <f t="shared" si="15"/>
        <v xml:space="preserve">2007, 2013, 2014, 2016, </v>
      </c>
      <c r="AG87" s="10" t="str">
        <f t="shared" si="16"/>
        <v xml:space="preserve">2007, 2013, 2014, </v>
      </c>
    </row>
    <row r="88" spans="1:33" s="1" customFormat="1" x14ac:dyDescent="0.25">
      <c r="A88" s="3" t="s">
        <v>109</v>
      </c>
      <c r="B88" s="4" t="s">
        <v>409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0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0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30" t="str">
        <f t="shared" si="13"/>
        <v>KIR</v>
      </c>
      <c r="AB88" s="31">
        <f t="shared" si="17"/>
        <v>0</v>
      </c>
      <c r="AC88" s="31">
        <f t="shared" si="18"/>
        <v>0</v>
      </c>
      <c r="AD88" s="31">
        <f t="shared" si="19"/>
        <v>0</v>
      </c>
      <c r="AE88" s="10" t="str">
        <f t="shared" si="14"/>
        <v/>
      </c>
      <c r="AF88" s="10" t="str">
        <f t="shared" si="15"/>
        <v/>
      </c>
      <c r="AG88" s="10" t="str">
        <f t="shared" si="16"/>
        <v/>
      </c>
    </row>
    <row r="89" spans="1:33" s="1" customFormat="1" x14ac:dyDescent="0.25">
      <c r="A89" s="3" t="s">
        <v>110</v>
      </c>
      <c r="B89" s="4" t="s">
        <v>409</v>
      </c>
      <c r="C89" s="2">
        <v>0</v>
      </c>
      <c r="D89" s="1">
        <f>+VLOOKUP($A89,'2016-2018 data'!$B:$Z,'2016-2018 data'!E$1,)</f>
        <v>1</v>
      </c>
      <c r="E89" s="1">
        <f>+VLOOKUP($A89,'2016-2018 data'!$B:$Z,'2016-2018 data'!F$1,)</f>
        <v>1</v>
      </c>
      <c r="F89" s="1">
        <f>+VLOOKUP($A89,'2016-2018 data'!$B:$Z,'2016-2018 data'!G$1,)</f>
        <v>1</v>
      </c>
      <c r="G89" s="1">
        <f>+VLOOKUP($A89,'2016-2018 data'!$B:$Z,'2016-2018 data'!H$1,)</f>
        <v>1</v>
      </c>
      <c r="H89" s="1">
        <f>+VLOOKUP($A89,'2016-2018 data'!$B:$Z,'2016-2018 data'!I$1,)</f>
        <v>1</v>
      </c>
      <c r="I89" s="1">
        <f>+VLOOKUP($A89,'2016-2018 data'!$B:$Z,'2016-2018 data'!J$1,)</f>
        <v>1</v>
      </c>
      <c r="J89" s="1">
        <f>+VLOOKUP($A89,'2016-2018 data'!$B:$Z,'2016-2018 data'!K$1,)</f>
        <v>1</v>
      </c>
      <c r="K89" s="1">
        <f>+VLOOKUP($A89,'2016-2018 data'!$B:$Z,'2016-2018 data'!L$1,)</f>
        <v>1</v>
      </c>
      <c r="L89" s="1">
        <f>+VLOOKUP($A89,'2016-2018 data'!$B:$Z,'2016-2018 data'!M$1,)</f>
        <v>1</v>
      </c>
      <c r="M89" s="1">
        <f>+VLOOKUP($A89,'2016-2018 data'!$B:$Z,'2016-2018 data'!N$1,)</f>
        <v>1</v>
      </c>
      <c r="N89" s="1">
        <f>+VLOOKUP($A89,'2016-2018 data'!$B:$Z,'2016-2018 data'!O$1,)</f>
        <v>1</v>
      </c>
      <c r="O89" s="1">
        <f>+VLOOKUP($A89,'2016-2018 data'!$B:$Z,'2016-2018 data'!P$1,)</f>
        <v>1</v>
      </c>
      <c r="P89" s="1">
        <f>+VLOOKUP($A89,'2016-2018 data'!$B:$Z,'2016-2018 data'!Q$1,)</f>
        <v>1</v>
      </c>
      <c r="Q89" s="1">
        <f>+VLOOKUP($A89,'2016-2018 data'!$B:$Z,'2016-2018 data'!R$1,)</f>
        <v>1</v>
      </c>
      <c r="R89" s="1">
        <f>+VLOOKUP($A89,'2016-2018 data'!$B:$Z,'2016-2018 data'!S$1,)</f>
        <v>1</v>
      </c>
      <c r="S89" s="1">
        <f>+VLOOKUP($A89,'2016-2018 data'!$B:$Z,'2016-2018 data'!T$1,)</f>
        <v>1</v>
      </c>
      <c r="T89" s="1">
        <f>+VLOOKUP($A89,'2016-2018 data'!$B:$Z,'2016-2018 data'!U$1,)</f>
        <v>1</v>
      </c>
      <c r="U89" s="1">
        <f>+VLOOKUP($A89,'2016-2018 data'!$B:$Z,'2016-2018 data'!V$1,)</f>
        <v>1</v>
      </c>
      <c r="V89" s="1">
        <f>+VLOOKUP($A89,'2016-2018 data'!$B:$Z,'2016-2018 data'!W$1,)</f>
        <v>1</v>
      </c>
      <c r="W89" s="1">
        <f>+VLOOKUP($A89,'2016-2018 data'!$B:$Z,'2016-2018 data'!X$1,)</f>
        <v>1</v>
      </c>
      <c r="X89" s="1">
        <f>+VLOOKUP($A89,'2016-2018 data'!$B:$Z,'2016-2018 data'!Y$1,)</f>
        <v>1</v>
      </c>
      <c r="Y89" s="1">
        <f>+VLOOKUP($A89,'2016-2018 data'!$B:$Z,'2016-2018 data'!Z$1,)</f>
        <v>1</v>
      </c>
      <c r="AA89" s="30" t="str">
        <f t="shared" si="13"/>
        <v>KOR</v>
      </c>
      <c r="AB89" s="31">
        <f t="shared" si="17"/>
        <v>1</v>
      </c>
      <c r="AC89" s="31">
        <f t="shared" si="18"/>
        <v>1</v>
      </c>
      <c r="AD89" s="31">
        <f t="shared" si="19"/>
        <v>1</v>
      </c>
      <c r="AE89" s="10" t="str">
        <f t="shared" si="14"/>
        <v xml:space="preserve">2008, 2009, 2010, 2011, 2012, 2013, 2014, 2015, 2016, 2017, </v>
      </c>
      <c r="AF89" s="10" t="str">
        <f t="shared" si="15"/>
        <v xml:space="preserve">2007, 2008, 2009, 2010, 2011, 2012, 2013, 2014, 2015, 2016, </v>
      </c>
      <c r="AG89" s="10" t="str">
        <f t="shared" si="16"/>
        <v xml:space="preserve">2006, 2007, 2008, 2009, 2010, 2011, 2012, 2013, 2014, 2015, </v>
      </c>
    </row>
    <row r="90" spans="1:33" s="1" customFormat="1" x14ac:dyDescent="0.25">
      <c r="A90" s="3" t="s">
        <v>111</v>
      </c>
      <c r="B90" s="4" t="s">
        <v>409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0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0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1</v>
      </c>
      <c r="R90" s="1">
        <f>+VLOOKUP($A90,'2016-2018 data'!$B:$Z,'2016-2018 data'!S$1,)</f>
        <v>0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1</v>
      </c>
      <c r="V90" s="1">
        <f>+VLOOKUP($A90,'2016-2018 data'!$B:$Z,'2016-2018 data'!W$1,)</f>
        <v>0</v>
      </c>
      <c r="W90" s="1">
        <f>+VLOOKUP($A90,'2016-2018 data'!$B:$Z,'2016-2018 data'!X$1,)</f>
        <v>1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30" t="str">
        <f t="shared" si="13"/>
        <v>XKX</v>
      </c>
      <c r="AB90" s="31">
        <f t="shared" si="17"/>
        <v>1</v>
      </c>
      <c r="AC90" s="31">
        <f t="shared" si="18"/>
        <v>1</v>
      </c>
      <c r="AD90" s="31">
        <f t="shared" si="19"/>
        <v>1</v>
      </c>
      <c r="AE90" s="10" t="str">
        <f t="shared" si="14"/>
        <v xml:space="preserve">2009, 2013, 2015, </v>
      </c>
      <c r="AF90" s="10" t="str">
        <f t="shared" si="15"/>
        <v xml:space="preserve">2009, 2013, 2015, </v>
      </c>
      <c r="AG90" s="10" t="str">
        <f t="shared" si="16"/>
        <v xml:space="preserve">2009, 2013, 2015, </v>
      </c>
    </row>
    <row r="91" spans="1:33" s="1" customFormat="1" x14ac:dyDescent="0.25">
      <c r="A91" s="3" t="s">
        <v>112</v>
      </c>
      <c r="B91" s="4" t="s">
        <v>409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0</v>
      </c>
      <c r="I91" s="1">
        <f>+VLOOKUP($A91,'2016-2018 data'!$B:$Z,'2016-2018 data'!J$1,)</f>
        <v>1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0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1</v>
      </c>
      <c r="R91" s="1">
        <f>+VLOOKUP($A91,'2016-2018 data'!$B:$Z,'2016-2018 data'!S$1,)</f>
        <v>1</v>
      </c>
      <c r="S91" s="1">
        <f>+VLOOKUP($A91,'2016-2018 data'!$B:$Z,'2016-2018 data'!T$1,)</f>
        <v>1</v>
      </c>
      <c r="T91" s="1">
        <f>+VLOOKUP($A91,'2016-2018 data'!$B:$Z,'2016-2018 data'!U$1,)</f>
        <v>1</v>
      </c>
      <c r="U91" s="1">
        <f>+VLOOKUP($A91,'2016-2018 data'!$B:$Z,'2016-2018 data'!V$1,)</f>
        <v>0</v>
      </c>
      <c r="V91" s="1">
        <f>+VLOOKUP($A91,'2016-2018 data'!$B:$Z,'2016-2018 data'!W$1,)</f>
        <v>1</v>
      </c>
      <c r="W91" s="1">
        <f>+VLOOKUP($A91,'2016-2018 data'!$B:$Z,'2016-2018 data'!X$1,)</f>
        <v>0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30" t="str">
        <f t="shared" si="13"/>
        <v>KWT</v>
      </c>
      <c r="AB91" s="31">
        <f t="shared" si="17"/>
        <v>1</v>
      </c>
      <c r="AC91" s="31">
        <f t="shared" si="18"/>
        <v>1</v>
      </c>
      <c r="AD91" s="31">
        <f t="shared" si="19"/>
        <v>1</v>
      </c>
      <c r="AE91" s="10" t="str">
        <f t="shared" si="14"/>
        <v xml:space="preserve">2009, 2010, 2011, 2012, 2014, </v>
      </c>
      <c r="AF91" s="10" t="str">
        <f t="shared" si="15"/>
        <v xml:space="preserve">2009, 2010, 2011, 2012, 2014, </v>
      </c>
      <c r="AG91" s="10" t="str">
        <f t="shared" si="16"/>
        <v xml:space="preserve">2009, 2010, 2011, 2012, 2014, </v>
      </c>
    </row>
    <row r="92" spans="1:33" s="1" customFormat="1" x14ac:dyDescent="0.25">
      <c r="A92" s="3" t="s">
        <v>113</v>
      </c>
      <c r="B92" s="4" t="s">
        <v>409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1</v>
      </c>
      <c r="K92" s="1">
        <f>+VLOOKUP($A92,'2016-2018 data'!$B:$Z,'2016-2018 data'!L$1,)</f>
        <v>1</v>
      </c>
      <c r="L92" s="1">
        <f>+VLOOKUP($A92,'2016-2018 data'!$B:$Z,'2016-2018 data'!M$1,)</f>
        <v>0</v>
      </c>
      <c r="M92" s="1">
        <f>+VLOOKUP($A92,'2016-2018 data'!$B:$Z,'2016-2018 data'!N$1,)</f>
        <v>1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1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1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30" t="str">
        <f t="shared" si="13"/>
        <v>KGZ</v>
      </c>
      <c r="AB92" s="31">
        <f t="shared" si="17"/>
        <v>0.6</v>
      </c>
      <c r="AC92" s="31">
        <f t="shared" si="18"/>
        <v>0.6</v>
      </c>
      <c r="AD92" s="31">
        <f t="shared" si="19"/>
        <v>0.6</v>
      </c>
      <c r="AE92" s="10" t="str">
        <f t="shared" si="14"/>
        <v xml:space="preserve">2009, 2013, </v>
      </c>
      <c r="AF92" s="10" t="str">
        <f t="shared" si="15"/>
        <v xml:space="preserve">2009, 2013, </v>
      </c>
      <c r="AG92" s="10" t="str">
        <f t="shared" si="16"/>
        <v xml:space="preserve">2009, 2013, </v>
      </c>
    </row>
    <row r="93" spans="1:33" s="1" customFormat="1" x14ac:dyDescent="0.25">
      <c r="A93" s="3" t="s">
        <v>114</v>
      </c>
      <c r="B93" s="4" t="s">
        <v>409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0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1</v>
      </c>
      <c r="R93" s="1">
        <f>+VLOOKUP($A93,'2016-2018 data'!$B:$Z,'2016-2018 data'!S$1,)</f>
        <v>0</v>
      </c>
      <c r="S93" s="1">
        <f>+VLOOKUP($A93,'2016-2018 data'!$B:$Z,'2016-2018 data'!T$1,)</f>
        <v>0</v>
      </c>
      <c r="T93" s="1">
        <f>+VLOOKUP($A93,'2016-2018 data'!$B:$Z,'2016-2018 data'!U$1,)</f>
        <v>1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1</v>
      </c>
      <c r="Y93" s="1">
        <f>+VLOOKUP($A93,'2016-2018 data'!$B:$Z,'2016-2018 data'!Z$1,)</f>
        <v>0</v>
      </c>
      <c r="AA93" s="30" t="str">
        <f t="shared" si="13"/>
        <v>LAO</v>
      </c>
      <c r="AB93" s="31">
        <f t="shared" si="17"/>
        <v>0.6</v>
      </c>
      <c r="AC93" s="31">
        <f t="shared" si="18"/>
        <v>1</v>
      </c>
      <c r="AD93" s="31">
        <f t="shared" si="19"/>
        <v>1</v>
      </c>
      <c r="AE93" s="10" t="str">
        <f t="shared" si="14"/>
        <v xml:space="preserve">2009, 2012, 2016, </v>
      </c>
      <c r="AF93" s="10" t="str">
        <f t="shared" si="15"/>
        <v xml:space="preserve">2009, 2012, 2016, </v>
      </c>
      <c r="AG93" s="10" t="str">
        <f t="shared" si="16"/>
        <v xml:space="preserve">2009, 2012, </v>
      </c>
    </row>
    <row r="94" spans="1:33" s="1" customFormat="1" x14ac:dyDescent="0.25">
      <c r="A94" s="3" t="s">
        <v>115</v>
      </c>
      <c r="B94" s="4" t="s">
        <v>409</v>
      </c>
      <c r="C94" s="2">
        <v>0</v>
      </c>
      <c r="D94" s="1">
        <f>+VLOOKUP($A94,'2016-2018 data'!$B:$Z,'2016-2018 data'!E$1,)</f>
        <v>1</v>
      </c>
      <c r="E94" s="1">
        <f>+VLOOKUP($A94,'2016-2018 data'!$B:$Z,'2016-2018 data'!F$1,)</f>
        <v>1</v>
      </c>
      <c r="F94" s="1">
        <f>+VLOOKUP($A94,'2016-2018 data'!$B:$Z,'2016-2018 data'!G$1,)</f>
        <v>1</v>
      </c>
      <c r="G94" s="1">
        <f>+VLOOKUP($A94,'2016-2018 data'!$B:$Z,'2016-2018 data'!H$1,)</f>
        <v>1</v>
      </c>
      <c r="H94" s="1">
        <f>+VLOOKUP($A94,'2016-2018 data'!$B:$Z,'2016-2018 data'!I$1,)</f>
        <v>1</v>
      </c>
      <c r="I94" s="1">
        <f>+VLOOKUP($A94,'2016-2018 data'!$B:$Z,'2016-2018 data'!J$1,)</f>
        <v>1</v>
      </c>
      <c r="J94" s="1">
        <f>+VLOOKUP($A94,'2016-2018 data'!$B:$Z,'2016-2018 data'!K$1,)</f>
        <v>1</v>
      </c>
      <c r="K94" s="1">
        <f>+VLOOKUP($A94,'2016-2018 data'!$B:$Z,'2016-2018 data'!L$1,)</f>
        <v>1</v>
      </c>
      <c r="L94" s="1">
        <f>+VLOOKUP($A94,'2016-2018 data'!$B:$Z,'2016-2018 data'!M$1,)</f>
        <v>1</v>
      </c>
      <c r="M94" s="1">
        <f>+VLOOKUP($A94,'2016-2018 data'!$B:$Z,'2016-2018 data'!N$1,)</f>
        <v>1</v>
      </c>
      <c r="N94" s="1">
        <f>+VLOOKUP($A94,'2016-2018 data'!$B:$Z,'2016-2018 data'!O$1,)</f>
        <v>1</v>
      </c>
      <c r="O94" s="1">
        <f>+VLOOKUP($A94,'2016-2018 data'!$B:$Z,'2016-2018 data'!P$1,)</f>
        <v>1</v>
      </c>
      <c r="P94" s="1">
        <f>+VLOOKUP($A94,'2016-2018 data'!$B:$Z,'2016-2018 data'!Q$1,)</f>
        <v>1</v>
      </c>
      <c r="Q94" s="1">
        <f>+VLOOKUP($A94,'2016-2018 data'!$B:$Z,'2016-2018 data'!R$1,)</f>
        <v>1</v>
      </c>
      <c r="R94" s="1">
        <f>+VLOOKUP($A94,'2016-2018 data'!$B:$Z,'2016-2018 data'!S$1,)</f>
        <v>1</v>
      </c>
      <c r="S94" s="1">
        <f>+VLOOKUP($A94,'2016-2018 data'!$B:$Z,'2016-2018 data'!T$1,)</f>
        <v>1</v>
      </c>
      <c r="T94" s="1">
        <f>+VLOOKUP($A94,'2016-2018 data'!$B:$Z,'2016-2018 data'!U$1,)</f>
        <v>1</v>
      </c>
      <c r="U94" s="1">
        <f>+VLOOKUP($A94,'2016-2018 data'!$B:$Z,'2016-2018 data'!V$1,)</f>
        <v>1</v>
      </c>
      <c r="V94" s="1">
        <f>+VLOOKUP($A94,'2016-2018 data'!$B:$Z,'2016-2018 data'!W$1,)</f>
        <v>1</v>
      </c>
      <c r="W94" s="1">
        <f>+VLOOKUP($A94,'2016-2018 data'!$B:$Z,'2016-2018 data'!X$1,)</f>
        <v>1</v>
      </c>
      <c r="X94" s="1">
        <f>+VLOOKUP($A94,'2016-2018 data'!$B:$Z,'2016-2018 data'!Y$1,)</f>
        <v>1</v>
      </c>
      <c r="Y94" s="1">
        <f>+VLOOKUP($A94,'2016-2018 data'!$B:$Z,'2016-2018 data'!Z$1,)</f>
        <v>1</v>
      </c>
      <c r="AA94" s="30" t="str">
        <f t="shared" si="13"/>
        <v>LVA</v>
      </c>
      <c r="AB94" s="31">
        <f t="shared" si="17"/>
        <v>1</v>
      </c>
      <c r="AC94" s="31">
        <f t="shared" si="18"/>
        <v>1</v>
      </c>
      <c r="AD94" s="31">
        <f t="shared" si="19"/>
        <v>1</v>
      </c>
      <c r="AE94" s="10" t="str">
        <f t="shared" si="14"/>
        <v xml:space="preserve">2008, 2009, 2010, 2011, 2012, 2013, 2014, 2015, 2016, 2017, </v>
      </c>
      <c r="AF94" s="10" t="str">
        <f t="shared" si="15"/>
        <v xml:space="preserve">2007, 2008, 2009, 2010, 2011, 2012, 2013, 2014, 2015, 2016, </v>
      </c>
      <c r="AG94" s="10" t="str">
        <f t="shared" si="16"/>
        <v xml:space="preserve">2006, 2007, 2008, 2009, 2010, 2011, 2012, 2013, 2014, 2015, </v>
      </c>
    </row>
    <row r="95" spans="1:33" s="1" customFormat="1" x14ac:dyDescent="0.25">
      <c r="A95" s="3" t="s">
        <v>116</v>
      </c>
      <c r="B95" s="4" t="s">
        <v>409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0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1</v>
      </c>
      <c r="M95" s="1">
        <f>+VLOOKUP($A95,'2016-2018 data'!$B:$Z,'2016-2018 data'!N$1,)</f>
        <v>0</v>
      </c>
      <c r="N95" s="1">
        <f>+VLOOKUP($A95,'2016-2018 data'!$B:$Z,'2016-2018 data'!O$1,)</f>
        <v>1</v>
      </c>
      <c r="O95" s="1">
        <f>+VLOOKUP($A95,'2016-2018 data'!$B:$Z,'2016-2018 data'!P$1,)</f>
        <v>0</v>
      </c>
      <c r="P95" s="1">
        <f>+VLOOKUP($A95,'2016-2018 data'!$B:$Z,'2016-2018 data'!Q$1,)</f>
        <v>0</v>
      </c>
      <c r="Q95" s="1">
        <f>+VLOOKUP($A95,'2016-2018 data'!$B:$Z,'2016-2018 data'!R$1,)</f>
        <v>1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1</v>
      </c>
      <c r="W95" s="1">
        <f>+VLOOKUP($A95,'2016-2018 data'!$B:$Z,'2016-2018 data'!X$1,)</f>
        <v>0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30" t="str">
        <f t="shared" si="13"/>
        <v>LBN</v>
      </c>
      <c r="AB95" s="31">
        <f t="shared" si="17"/>
        <v>1</v>
      </c>
      <c r="AC95" s="31">
        <f t="shared" si="18"/>
        <v>0.6</v>
      </c>
      <c r="AD95" s="31">
        <f t="shared" si="19"/>
        <v>0.6</v>
      </c>
      <c r="AE95" s="10" t="str">
        <f t="shared" si="14"/>
        <v xml:space="preserve">2009, 2014, </v>
      </c>
      <c r="AF95" s="10" t="str">
        <f t="shared" si="15"/>
        <v xml:space="preserve">2009, 2014, </v>
      </c>
      <c r="AG95" s="10" t="str">
        <f t="shared" si="16"/>
        <v xml:space="preserve">2006, 2009, 2014, </v>
      </c>
    </row>
    <row r="96" spans="1:33" s="1" customFormat="1" x14ac:dyDescent="0.25">
      <c r="A96" s="3" t="s">
        <v>117</v>
      </c>
      <c r="B96" s="4" t="s">
        <v>409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0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1</v>
      </c>
      <c r="R96" s="1">
        <f>+VLOOKUP($A96,'2016-2018 data'!$B:$Z,'2016-2018 data'!S$1,)</f>
        <v>0</v>
      </c>
      <c r="S96" s="1">
        <f>+VLOOKUP($A96,'2016-2018 data'!$B:$Z,'2016-2018 data'!T$1,)</f>
        <v>1</v>
      </c>
      <c r="T96" s="1">
        <f>+VLOOKUP($A96,'2016-2018 data'!$B:$Z,'2016-2018 data'!U$1,)</f>
        <v>0</v>
      </c>
      <c r="U96" s="1">
        <f>+VLOOKUP($A96,'2016-2018 data'!$B:$Z,'2016-2018 data'!V$1,)</f>
        <v>0</v>
      </c>
      <c r="V96" s="1">
        <f>+VLOOKUP($A96,'2016-2018 data'!$B:$Z,'2016-2018 data'!W$1,)</f>
        <v>0</v>
      </c>
      <c r="W96" s="1">
        <f>+VLOOKUP($A96,'2016-2018 data'!$B:$Z,'2016-2018 data'!X$1,)</f>
        <v>0</v>
      </c>
      <c r="X96" s="1">
        <f>+VLOOKUP($A96,'2016-2018 data'!$B:$Z,'2016-2018 data'!Y$1,)</f>
        <v>1</v>
      </c>
      <c r="Y96" s="1">
        <f>+VLOOKUP($A96,'2016-2018 data'!$B:$Z,'2016-2018 data'!Z$1,)</f>
        <v>0</v>
      </c>
      <c r="AA96" s="30" t="str">
        <f t="shared" si="13"/>
        <v>LSO</v>
      </c>
      <c r="AB96" s="31">
        <f t="shared" si="17"/>
        <v>0.6</v>
      </c>
      <c r="AC96" s="31">
        <f t="shared" si="18"/>
        <v>1</v>
      </c>
      <c r="AD96" s="31">
        <f t="shared" si="19"/>
        <v>1</v>
      </c>
      <c r="AE96" s="10" t="str">
        <f t="shared" si="14"/>
        <v xml:space="preserve">2009, 2011, 2016, </v>
      </c>
      <c r="AF96" s="10" t="str">
        <f t="shared" si="15"/>
        <v xml:space="preserve">2009, 2011, 2016, </v>
      </c>
      <c r="AG96" s="10" t="str">
        <f t="shared" si="16"/>
        <v xml:space="preserve">2009, 2011, </v>
      </c>
    </row>
    <row r="97" spans="1:33" s="1" customFormat="1" x14ac:dyDescent="0.25">
      <c r="A97" s="3" t="s">
        <v>118</v>
      </c>
      <c r="B97" s="4" t="s">
        <v>409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1</v>
      </c>
      <c r="R97" s="1">
        <f>+VLOOKUP($A97,'2016-2018 data'!$B:$Z,'2016-2018 data'!S$1,)</f>
        <v>0</v>
      </c>
      <c r="S97" s="1">
        <f>+VLOOKUP($A97,'2016-2018 data'!$B:$Z,'2016-2018 data'!T$1,)</f>
        <v>0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1</v>
      </c>
      <c r="AA97" s="30" t="str">
        <f t="shared" si="13"/>
        <v>LBR</v>
      </c>
      <c r="AB97" s="31">
        <f t="shared" si="17"/>
        <v>0.3</v>
      </c>
      <c r="AC97" s="31">
        <f t="shared" si="18"/>
        <v>0.3</v>
      </c>
      <c r="AD97" s="31">
        <f t="shared" si="19"/>
        <v>0.6</v>
      </c>
      <c r="AE97" s="10" t="str">
        <f t="shared" si="14"/>
        <v xml:space="preserve">2009, 2017, </v>
      </c>
      <c r="AF97" s="10" t="str">
        <f t="shared" si="15"/>
        <v xml:space="preserve">2009, </v>
      </c>
      <c r="AG97" s="10" t="str">
        <f t="shared" si="16"/>
        <v xml:space="preserve">2009, </v>
      </c>
    </row>
    <row r="98" spans="1:33" s="1" customFormat="1" x14ac:dyDescent="0.25">
      <c r="A98" s="3" t="s">
        <v>119</v>
      </c>
      <c r="B98" s="4" t="s">
        <v>409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0</v>
      </c>
      <c r="Y98" s="1">
        <f>+VLOOKUP($A98,'2016-2018 data'!$B:$Z,'2016-2018 data'!Z$1,)</f>
        <v>0</v>
      </c>
      <c r="AA98" s="30" t="str">
        <f t="shared" si="13"/>
        <v>LBY</v>
      </c>
      <c r="AB98" s="31">
        <f t="shared" si="17"/>
        <v>0</v>
      </c>
      <c r="AC98" s="31">
        <f t="shared" si="18"/>
        <v>0</v>
      </c>
      <c r="AD98" s="31">
        <f t="shared" si="19"/>
        <v>0</v>
      </c>
      <c r="AE98" s="10" t="str">
        <f t="shared" si="14"/>
        <v/>
      </c>
      <c r="AF98" s="10" t="str">
        <f t="shared" si="15"/>
        <v/>
      </c>
      <c r="AG98" s="10" t="str">
        <f t="shared" si="16"/>
        <v/>
      </c>
    </row>
    <row r="99" spans="1:33" s="1" customFormat="1" x14ac:dyDescent="0.25">
      <c r="A99" s="3" t="s">
        <v>120</v>
      </c>
      <c r="B99" s="4" t="s">
        <v>409</v>
      </c>
      <c r="C99" s="2">
        <v>0</v>
      </c>
      <c r="D99" s="1">
        <f>+VLOOKUP($A99,'2016-2018 data'!$B:$Z,'2016-2018 data'!E$1,)</f>
        <v>1</v>
      </c>
      <c r="E99" s="1">
        <f>+VLOOKUP($A99,'2016-2018 data'!$B:$Z,'2016-2018 data'!F$1,)</f>
        <v>1</v>
      </c>
      <c r="F99" s="1">
        <f>+VLOOKUP($A99,'2016-2018 data'!$B:$Z,'2016-2018 data'!G$1,)</f>
        <v>1</v>
      </c>
      <c r="G99" s="1">
        <f>+VLOOKUP($A99,'2016-2018 data'!$B:$Z,'2016-2018 data'!H$1,)</f>
        <v>1</v>
      </c>
      <c r="H99" s="1">
        <f>+VLOOKUP($A99,'2016-2018 data'!$B:$Z,'2016-2018 data'!I$1,)</f>
        <v>1</v>
      </c>
      <c r="I99" s="1">
        <f>+VLOOKUP($A99,'2016-2018 data'!$B:$Z,'2016-2018 data'!J$1,)</f>
        <v>1</v>
      </c>
      <c r="J99" s="1">
        <f>+VLOOKUP($A99,'2016-2018 data'!$B:$Z,'2016-2018 data'!K$1,)</f>
        <v>1</v>
      </c>
      <c r="K99" s="1">
        <f>+VLOOKUP($A99,'2016-2018 data'!$B:$Z,'2016-2018 data'!L$1,)</f>
        <v>1</v>
      </c>
      <c r="L99" s="1">
        <f>+VLOOKUP($A99,'2016-2018 data'!$B:$Z,'2016-2018 data'!M$1,)</f>
        <v>1</v>
      </c>
      <c r="M99" s="1">
        <f>+VLOOKUP($A99,'2016-2018 data'!$B:$Z,'2016-2018 data'!N$1,)</f>
        <v>1</v>
      </c>
      <c r="N99" s="1">
        <f>+VLOOKUP($A99,'2016-2018 data'!$B:$Z,'2016-2018 data'!O$1,)</f>
        <v>1</v>
      </c>
      <c r="O99" s="1">
        <f>+VLOOKUP($A99,'2016-2018 data'!$B:$Z,'2016-2018 data'!P$1,)</f>
        <v>1</v>
      </c>
      <c r="P99" s="1">
        <f>+VLOOKUP($A99,'2016-2018 data'!$B:$Z,'2016-2018 data'!Q$1,)</f>
        <v>1</v>
      </c>
      <c r="Q99" s="1">
        <f>+VLOOKUP($A99,'2016-2018 data'!$B:$Z,'2016-2018 data'!R$1,)</f>
        <v>1</v>
      </c>
      <c r="R99" s="1">
        <f>+VLOOKUP($A99,'2016-2018 data'!$B:$Z,'2016-2018 data'!S$1,)</f>
        <v>1</v>
      </c>
      <c r="S99" s="1">
        <f>+VLOOKUP($A99,'2016-2018 data'!$B:$Z,'2016-2018 data'!T$1,)</f>
        <v>1</v>
      </c>
      <c r="T99" s="1">
        <f>+VLOOKUP($A99,'2016-2018 data'!$B:$Z,'2016-2018 data'!U$1,)</f>
        <v>1</v>
      </c>
      <c r="U99" s="1">
        <f>+VLOOKUP($A99,'2016-2018 data'!$B:$Z,'2016-2018 data'!V$1,)</f>
        <v>1</v>
      </c>
      <c r="V99" s="1">
        <f>+VLOOKUP($A99,'2016-2018 data'!$B:$Z,'2016-2018 data'!W$1,)</f>
        <v>1</v>
      </c>
      <c r="W99" s="1">
        <f>+VLOOKUP($A99,'2016-2018 data'!$B:$Z,'2016-2018 data'!X$1,)</f>
        <v>1</v>
      </c>
      <c r="X99" s="1">
        <f>+VLOOKUP($A99,'2016-2018 data'!$B:$Z,'2016-2018 data'!Y$1,)</f>
        <v>1</v>
      </c>
      <c r="Y99" s="1">
        <f>+VLOOKUP($A99,'2016-2018 data'!$B:$Z,'2016-2018 data'!Z$1,)</f>
        <v>1</v>
      </c>
      <c r="AA99" s="30" t="str">
        <f t="shared" si="13"/>
        <v>LTU</v>
      </c>
      <c r="AB99" s="31">
        <f t="shared" si="17"/>
        <v>1</v>
      </c>
      <c r="AC99" s="31">
        <f t="shared" si="18"/>
        <v>1</v>
      </c>
      <c r="AD99" s="31">
        <f t="shared" si="19"/>
        <v>1</v>
      </c>
      <c r="AE99" s="10" t="str">
        <f t="shared" si="14"/>
        <v xml:space="preserve">2008, 2009, 2010, 2011, 2012, 2013, 2014, 2015, 2016, 2017, </v>
      </c>
      <c r="AF99" s="10" t="str">
        <f t="shared" si="15"/>
        <v xml:space="preserve">2007, 2008, 2009, 2010, 2011, 2012, 2013, 2014, 2015, 2016, </v>
      </c>
      <c r="AG99" s="10" t="str">
        <f t="shared" si="16"/>
        <v xml:space="preserve">2006, 2007, 2008, 2009, 2010, 2011, 2012, 2013, 2014, 2015, </v>
      </c>
    </row>
    <row r="100" spans="1:33" s="1" customFormat="1" x14ac:dyDescent="0.25">
      <c r="A100" s="3" t="s">
        <v>121</v>
      </c>
      <c r="B100" s="4" t="s">
        <v>409</v>
      </c>
      <c r="C100" s="2">
        <v>0</v>
      </c>
      <c r="D100" s="1">
        <f>+VLOOKUP($A100,'2016-2018 data'!$B:$Z,'2016-2018 data'!E$1,)</f>
        <v>1</v>
      </c>
      <c r="E100" s="1">
        <f>+VLOOKUP($A100,'2016-2018 data'!$B:$Z,'2016-2018 data'!F$1,)</f>
        <v>1</v>
      </c>
      <c r="F100" s="1">
        <f>+VLOOKUP($A100,'2016-2018 data'!$B:$Z,'2016-2018 data'!G$1,)</f>
        <v>1</v>
      </c>
      <c r="G100" s="1">
        <f>+VLOOKUP($A100,'2016-2018 data'!$B:$Z,'2016-2018 data'!H$1,)</f>
        <v>1</v>
      </c>
      <c r="H100" s="1">
        <f>+VLOOKUP($A100,'2016-2018 data'!$B:$Z,'2016-2018 data'!I$1,)</f>
        <v>1</v>
      </c>
      <c r="I100" s="1">
        <f>+VLOOKUP($A100,'2016-2018 data'!$B:$Z,'2016-2018 data'!J$1,)</f>
        <v>1</v>
      </c>
      <c r="J100" s="1">
        <f>+VLOOKUP($A100,'2016-2018 data'!$B:$Z,'2016-2018 data'!K$1,)</f>
        <v>1</v>
      </c>
      <c r="K100" s="1">
        <f>+VLOOKUP($A100,'2016-2018 data'!$B:$Z,'2016-2018 data'!L$1,)</f>
        <v>1</v>
      </c>
      <c r="L100" s="1">
        <f>+VLOOKUP($A100,'2016-2018 data'!$B:$Z,'2016-2018 data'!M$1,)</f>
        <v>1</v>
      </c>
      <c r="M100" s="1">
        <f>+VLOOKUP($A100,'2016-2018 data'!$B:$Z,'2016-2018 data'!N$1,)</f>
        <v>1</v>
      </c>
      <c r="N100" s="1">
        <f>+VLOOKUP($A100,'2016-2018 data'!$B:$Z,'2016-2018 data'!O$1,)</f>
        <v>1</v>
      </c>
      <c r="O100" s="1">
        <f>+VLOOKUP($A100,'2016-2018 data'!$B:$Z,'2016-2018 data'!P$1,)</f>
        <v>1</v>
      </c>
      <c r="P100" s="1">
        <f>+VLOOKUP($A100,'2016-2018 data'!$B:$Z,'2016-2018 data'!Q$1,)</f>
        <v>1</v>
      </c>
      <c r="Q100" s="1">
        <f>+VLOOKUP($A100,'2016-2018 data'!$B:$Z,'2016-2018 data'!R$1,)</f>
        <v>1</v>
      </c>
      <c r="R100" s="1">
        <f>+VLOOKUP($A100,'2016-2018 data'!$B:$Z,'2016-2018 data'!S$1,)</f>
        <v>1</v>
      </c>
      <c r="S100" s="1">
        <f>+VLOOKUP($A100,'2016-2018 data'!$B:$Z,'2016-2018 data'!T$1,)</f>
        <v>1</v>
      </c>
      <c r="T100" s="1">
        <f>+VLOOKUP($A100,'2016-2018 data'!$B:$Z,'2016-2018 data'!U$1,)</f>
        <v>1</v>
      </c>
      <c r="U100" s="1">
        <f>+VLOOKUP($A100,'2016-2018 data'!$B:$Z,'2016-2018 data'!V$1,)</f>
        <v>1</v>
      </c>
      <c r="V100" s="1">
        <f>+VLOOKUP($A100,'2016-2018 data'!$B:$Z,'2016-2018 data'!W$1,)</f>
        <v>1</v>
      </c>
      <c r="W100" s="1">
        <f>+VLOOKUP($A100,'2016-2018 data'!$B:$Z,'2016-2018 data'!X$1,)</f>
        <v>1</v>
      </c>
      <c r="X100" s="1">
        <f>+VLOOKUP($A100,'2016-2018 data'!$B:$Z,'2016-2018 data'!Y$1,)</f>
        <v>1</v>
      </c>
      <c r="Y100" s="1">
        <f>+VLOOKUP($A100,'2016-2018 data'!$B:$Z,'2016-2018 data'!Z$1,)</f>
        <v>1</v>
      </c>
      <c r="AA100" s="30" t="str">
        <f t="shared" si="13"/>
        <v>LUX</v>
      </c>
      <c r="AB100" s="31">
        <f t="shared" si="17"/>
        <v>1</v>
      </c>
      <c r="AC100" s="31">
        <f t="shared" si="18"/>
        <v>1</v>
      </c>
      <c r="AD100" s="31">
        <f t="shared" si="19"/>
        <v>1</v>
      </c>
      <c r="AE100" s="10" t="str">
        <f t="shared" si="14"/>
        <v xml:space="preserve">2008, 2009, 2010, 2011, 2012, 2013, 2014, 2015, 2016, 2017, </v>
      </c>
      <c r="AF100" s="10" t="str">
        <f t="shared" si="15"/>
        <v xml:space="preserve">2007, 2008, 2009, 2010, 2011, 2012, 2013, 2014, 2015, 2016, </v>
      </c>
      <c r="AG100" s="10" t="str">
        <f t="shared" si="16"/>
        <v xml:space="preserve">2006, 2007, 2008, 2009, 2010, 2011, 2012, 2013, 2014, 2015, </v>
      </c>
    </row>
    <row r="101" spans="1:33" s="1" customFormat="1" x14ac:dyDescent="0.25">
      <c r="A101" s="3" t="s">
        <v>147</v>
      </c>
      <c r="B101" s="4" t="s">
        <v>409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0</v>
      </c>
      <c r="J101" s="1">
        <f>+VLOOKUP($A101,'2016-2018 data'!$B:$Z,'2016-2018 data'!K$1,)</f>
        <v>1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1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1</v>
      </c>
      <c r="R101" s="1">
        <f>+VLOOKUP($A101,'2016-2018 data'!$B:$Z,'2016-2018 data'!S$1,)</f>
        <v>0</v>
      </c>
      <c r="S101" s="1">
        <f>+VLOOKUP($A101,'2016-2018 data'!$B:$Z,'2016-2018 data'!T$1,)</f>
        <v>0</v>
      </c>
      <c r="T101" s="1">
        <f>+VLOOKUP($A101,'2016-2018 data'!$B:$Z,'2016-2018 data'!U$1,)</f>
        <v>0</v>
      </c>
      <c r="U101" s="1">
        <f>+VLOOKUP($A101,'2016-2018 data'!$B:$Z,'2016-2018 data'!V$1,)</f>
        <v>1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30" t="str">
        <f t="shared" si="13"/>
        <v>MKD</v>
      </c>
      <c r="AB101" s="31">
        <f t="shared" si="17"/>
        <v>0.6</v>
      </c>
      <c r="AC101" s="31">
        <f t="shared" si="18"/>
        <v>0.6</v>
      </c>
      <c r="AD101" s="31">
        <f t="shared" si="19"/>
        <v>0.6</v>
      </c>
      <c r="AE101" s="10" t="str">
        <f t="shared" si="14"/>
        <v xml:space="preserve">2009, 2013, </v>
      </c>
      <c r="AF101" s="10" t="str">
        <f t="shared" si="15"/>
        <v xml:space="preserve">2009, 2013, </v>
      </c>
      <c r="AG101" s="10" t="str">
        <f t="shared" si="16"/>
        <v xml:space="preserve">2009, 2013, </v>
      </c>
    </row>
    <row r="102" spans="1:33" s="1" customFormat="1" x14ac:dyDescent="0.25">
      <c r="A102" s="3" t="s">
        <v>122</v>
      </c>
      <c r="B102" s="4" t="s">
        <v>409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0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1</v>
      </c>
      <c r="R102" s="1">
        <f>+VLOOKUP($A102,'2016-2018 data'!$B:$Z,'2016-2018 data'!S$1,)</f>
        <v>0</v>
      </c>
      <c r="S102" s="1">
        <f>+VLOOKUP($A102,'2016-2018 data'!$B:$Z,'2016-2018 data'!T$1,)</f>
        <v>0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1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30" t="str">
        <f t="shared" si="13"/>
        <v>MDG</v>
      </c>
      <c r="AB102" s="31">
        <f t="shared" si="17"/>
        <v>0.6</v>
      </c>
      <c r="AC102" s="31">
        <f t="shared" si="18"/>
        <v>0.6</v>
      </c>
      <c r="AD102" s="31">
        <f t="shared" si="19"/>
        <v>0.6</v>
      </c>
      <c r="AE102" s="10" t="str">
        <f t="shared" si="14"/>
        <v xml:space="preserve">2009, 2014, </v>
      </c>
      <c r="AF102" s="10" t="str">
        <f t="shared" si="15"/>
        <v xml:space="preserve">2009, 2014, </v>
      </c>
      <c r="AG102" s="10" t="str">
        <f t="shared" si="16"/>
        <v xml:space="preserve">2009, 2014, </v>
      </c>
    </row>
    <row r="103" spans="1:33" s="1" customFormat="1" x14ac:dyDescent="0.25">
      <c r="A103" s="3" t="s">
        <v>123</v>
      </c>
      <c r="B103" s="4" t="s">
        <v>409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1</v>
      </c>
      <c r="G103" s="1">
        <f>+VLOOKUP($A103,'2016-2018 data'!$B:$Z,'2016-2018 data'!H$1,)</f>
        <v>0</v>
      </c>
      <c r="H103" s="1">
        <f>+VLOOKUP($A103,'2016-2018 data'!$B:$Z,'2016-2018 data'!I$1,)</f>
        <v>1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1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1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0</v>
      </c>
      <c r="V103" s="1">
        <f>+VLOOKUP($A103,'2016-2018 data'!$B:$Z,'2016-2018 data'!W$1,)</f>
        <v>1</v>
      </c>
      <c r="W103" s="1">
        <f>+VLOOKUP($A103,'2016-2018 data'!$B:$Z,'2016-2018 data'!X$1,)</f>
        <v>1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30" t="str">
        <f t="shared" si="13"/>
        <v>MWI</v>
      </c>
      <c r="AB103" s="31">
        <f t="shared" si="17"/>
        <v>1</v>
      </c>
      <c r="AC103" s="31">
        <f t="shared" si="18"/>
        <v>1</v>
      </c>
      <c r="AD103" s="31">
        <f t="shared" si="19"/>
        <v>1</v>
      </c>
      <c r="AE103" s="10" t="str">
        <f t="shared" si="14"/>
        <v xml:space="preserve">2009, 2014, 2015, </v>
      </c>
      <c r="AF103" s="10" t="str">
        <f t="shared" si="15"/>
        <v xml:space="preserve">2009, 2014, 2015, </v>
      </c>
      <c r="AG103" s="10" t="str">
        <f t="shared" si="16"/>
        <v xml:space="preserve">2009, 2014, 2015, </v>
      </c>
    </row>
    <row r="104" spans="1:33" s="1" customFormat="1" x14ac:dyDescent="0.25">
      <c r="A104" s="3" t="s">
        <v>124</v>
      </c>
      <c r="B104" s="4" t="s">
        <v>409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0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0</v>
      </c>
      <c r="M104" s="1">
        <f>+VLOOKUP($A104,'2016-2018 data'!$B:$Z,'2016-2018 data'!N$1,)</f>
        <v>0</v>
      </c>
      <c r="N104" s="1">
        <f>+VLOOKUP($A104,'2016-2018 data'!$B:$Z,'2016-2018 data'!O$1,)</f>
        <v>0</v>
      </c>
      <c r="O104" s="1">
        <f>+VLOOKUP($A104,'2016-2018 data'!$B:$Z,'2016-2018 data'!P$1,)</f>
        <v>1</v>
      </c>
      <c r="P104" s="1">
        <f>+VLOOKUP($A104,'2016-2018 data'!$B:$Z,'2016-2018 data'!Q$1,)</f>
        <v>0</v>
      </c>
      <c r="Q104" s="1">
        <f>+VLOOKUP($A104,'2016-2018 data'!$B:$Z,'2016-2018 data'!R$1,)</f>
        <v>0</v>
      </c>
      <c r="R104" s="1">
        <f>+VLOOKUP($A104,'2016-2018 data'!$B:$Z,'2016-2018 data'!S$1,)</f>
        <v>0</v>
      </c>
      <c r="S104" s="1">
        <f>+VLOOKUP($A104,'2016-2018 data'!$B:$Z,'2016-2018 data'!T$1,)</f>
        <v>0</v>
      </c>
      <c r="T104" s="1">
        <f>+VLOOKUP($A104,'2016-2018 data'!$B:$Z,'2016-2018 data'!U$1,)</f>
        <v>0</v>
      </c>
      <c r="U104" s="1">
        <f>+VLOOKUP($A104,'2016-2018 data'!$B:$Z,'2016-2018 data'!V$1,)</f>
        <v>0</v>
      </c>
      <c r="V104" s="1">
        <f>+VLOOKUP($A104,'2016-2018 data'!$B:$Z,'2016-2018 data'!W$1,)</f>
        <v>0</v>
      </c>
      <c r="W104" s="1">
        <f>+VLOOKUP($A104,'2016-2018 data'!$B:$Z,'2016-2018 data'!X$1,)</f>
        <v>0</v>
      </c>
      <c r="X104" s="1">
        <f>+VLOOKUP($A104,'2016-2018 data'!$B:$Z,'2016-2018 data'!Y$1,)</f>
        <v>1</v>
      </c>
      <c r="Y104" s="1">
        <f>+VLOOKUP($A104,'2016-2018 data'!$B:$Z,'2016-2018 data'!Z$1,)</f>
        <v>0</v>
      </c>
      <c r="AA104" s="30" t="str">
        <f t="shared" si="13"/>
        <v>MYS</v>
      </c>
      <c r="AB104" s="31">
        <f t="shared" si="17"/>
        <v>0.3</v>
      </c>
      <c r="AC104" s="31">
        <f t="shared" si="18"/>
        <v>0.6</v>
      </c>
      <c r="AD104" s="31">
        <f t="shared" si="19"/>
        <v>0.3</v>
      </c>
      <c r="AE104" s="10" t="str">
        <f t="shared" si="14"/>
        <v xml:space="preserve">2016, </v>
      </c>
      <c r="AF104" s="10" t="str">
        <f t="shared" si="15"/>
        <v xml:space="preserve">2007, 2016, </v>
      </c>
      <c r="AG104" s="10" t="str">
        <f t="shared" si="16"/>
        <v xml:space="preserve">2007, </v>
      </c>
    </row>
    <row r="105" spans="1:33" s="1" customFormat="1" x14ac:dyDescent="0.25">
      <c r="A105" s="3" t="s">
        <v>125</v>
      </c>
      <c r="B105" s="4" t="s">
        <v>409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0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0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1</v>
      </c>
      <c r="P105" s="1">
        <f>+VLOOKUP($A105,'2016-2018 data'!$B:$Z,'2016-2018 data'!Q$1,)</f>
        <v>0</v>
      </c>
      <c r="Q105" s="1">
        <f>+VLOOKUP($A105,'2016-2018 data'!$B:$Z,'2016-2018 data'!R$1,)</f>
        <v>0</v>
      </c>
      <c r="R105" s="1">
        <f>+VLOOKUP($A105,'2016-2018 data'!$B:$Z,'2016-2018 data'!S$1,)</f>
        <v>0</v>
      </c>
      <c r="S105" s="1">
        <f>+VLOOKUP($A105,'2016-2018 data'!$B:$Z,'2016-2018 data'!T$1,)</f>
        <v>0</v>
      </c>
      <c r="T105" s="1">
        <f>+VLOOKUP($A105,'2016-2018 data'!$B:$Z,'2016-2018 data'!U$1,)</f>
        <v>0</v>
      </c>
      <c r="U105" s="1">
        <f>+VLOOKUP($A105,'2016-2018 data'!$B:$Z,'2016-2018 data'!V$1,)</f>
        <v>1</v>
      </c>
      <c r="V105" s="1">
        <f>+VLOOKUP($A105,'2016-2018 data'!$B:$Z,'2016-2018 data'!W$1,)</f>
        <v>0</v>
      </c>
      <c r="W105" s="1">
        <f>+VLOOKUP($A105,'2016-2018 data'!$B:$Z,'2016-2018 data'!X$1,)</f>
        <v>0</v>
      </c>
      <c r="X105" s="1">
        <f>+VLOOKUP($A105,'2016-2018 data'!$B:$Z,'2016-2018 data'!Y$1,)</f>
        <v>0</v>
      </c>
      <c r="Y105" s="1">
        <f>+VLOOKUP($A105,'2016-2018 data'!$B:$Z,'2016-2018 data'!Z$1,)</f>
        <v>0</v>
      </c>
      <c r="AA105" s="30" t="str">
        <f t="shared" si="13"/>
        <v>MDV</v>
      </c>
      <c r="AB105" s="31">
        <f t="shared" si="17"/>
        <v>0.6</v>
      </c>
      <c r="AC105" s="31">
        <f t="shared" si="18"/>
        <v>0.6</v>
      </c>
      <c r="AD105" s="31">
        <f t="shared" si="19"/>
        <v>0.3</v>
      </c>
      <c r="AE105" s="10" t="str">
        <f t="shared" si="14"/>
        <v xml:space="preserve">2013, </v>
      </c>
      <c r="AF105" s="10" t="str">
        <f t="shared" si="15"/>
        <v xml:space="preserve">2007, 2013, </v>
      </c>
      <c r="AG105" s="10" t="str">
        <f t="shared" si="16"/>
        <v xml:space="preserve">2007, 2013, </v>
      </c>
    </row>
    <row r="106" spans="1:33" s="1" customFormat="1" x14ac:dyDescent="0.25">
      <c r="A106" s="3" t="s">
        <v>126</v>
      </c>
      <c r="B106" s="4" t="s">
        <v>409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0</v>
      </c>
      <c r="I106" s="1">
        <f>+VLOOKUP($A106,'2016-2018 data'!$B:$Z,'2016-2018 data'!J$1,)</f>
        <v>0</v>
      </c>
      <c r="J106" s="1">
        <f>+VLOOKUP($A106,'2016-2018 data'!$B:$Z,'2016-2018 data'!K$1,)</f>
        <v>0</v>
      </c>
      <c r="K106" s="1">
        <f>+VLOOKUP($A106,'2016-2018 data'!$B:$Z,'2016-2018 data'!L$1,)</f>
        <v>0</v>
      </c>
      <c r="L106" s="1">
        <f>+VLOOKUP($A106,'2016-2018 data'!$B:$Z,'2016-2018 data'!M$1,)</f>
        <v>0</v>
      </c>
      <c r="M106" s="1">
        <f>+VLOOKUP($A106,'2016-2018 data'!$B:$Z,'2016-2018 data'!N$1,)</f>
        <v>0</v>
      </c>
      <c r="N106" s="1">
        <f>+VLOOKUP($A106,'2016-2018 data'!$B:$Z,'2016-2018 data'!O$1,)</f>
        <v>0</v>
      </c>
      <c r="O106" s="1">
        <f>+VLOOKUP($A106,'2016-2018 data'!$B:$Z,'2016-2018 data'!P$1,)</f>
        <v>1</v>
      </c>
      <c r="P106" s="1">
        <f>+VLOOKUP($A106,'2016-2018 data'!$B:$Z,'2016-2018 data'!Q$1,)</f>
        <v>0</v>
      </c>
      <c r="Q106" s="1">
        <f>+VLOOKUP($A106,'2016-2018 data'!$B:$Z,'2016-2018 data'!R$1,)</f>
        <v>0</v>
      </c>
      <c r="R106" s="1">
        <f>+VLOOKUP($A106,'2016-2018 data'!$B:$Z,'2016-2018 data'!S$1,)</f>
        <v>1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0</v>
      </c>
      <c r="W106" s="1">
        <f>+VLOOKUP($A106,'2016-2018 data'!$B:$Z,'2016-2018 data'!X$1,)</f>
        <v>0</v>
      </c>
      <c r="X106" s="1">
        <f>+VLOOKUP($A106,'2016-2018 data'!$B:$Z,'2016-2018 data'!Y$1,)</f>
        <v>1</v>
      </c>
      <c r="Y106" s="1">
        <f>+VLOOKUP($A106,'2016-2018 data'!$B:$Z,'2016-2018 data'!Z$1,)</f>
        <v>0</v>
      </c>
      <c r="AA106" s="30" t="str">
        <f t="shared" si="13"/>
        <v>MLI</v>
      </c>
      <c r="AB106" s="31">
        <f t="shared" si="17"/>
        <v>0.6</v>
      </c>
      <c r="AC106" s="31">
        <f t="shared" si="18"/>
        <v>1</v>
      </c>
      <c r="AD106" s="31">
        <f t="shared" si="19"/>
        <v>0.6</v>
      </c>
      <c r="AE106" s="10" t="str">
        <f t="shared" si="14"/>
        <v xml:space="preserve">2010, 2016, </v>
      </c>
      <c r="AF106" s="10" t="str">
        <f t="shared" si="15"/>
        <v xml:space="preserve">2007, 2010, 2016, </v>
      </c>
      <c r="AG106" s="10" t="str">
        <f t="shared" si="16"/>
        <v xml:space="preserve">2007, 2010, </v>
      </c>
    </row>
    <row r="107" spans="1:33" s="1" customFormat="1" x14ac:dyDescent="0.25">
      <c r="A107" s="3" t="s">
        <v>127</v>
      </c>
      <c r="B107" s="4" t="s">
        <v>409</v>
      </c>
      <c r="C107" s="2">
        <v>0</v>
      </c>
      <c r="D107" s="1">
        <f>+VLOOKUP($A107,'2016-2018 data'!$B:$Z,'2016-2018 data'!E$1,)</f>
        <v>1</v>
      </c>
      <c r="E107" s="1">
        <f>+VLOOKUP($A107,'2016-2018 data'!$B:$Z,'2016-2018 data'!F$1,)</f>
        <v>1</v>
      </c>
      <c r="F107" s="1">
        <f>+VLOOKUP($A107,'2016-2018 data'!$B:$Z,'2016-2018 data'!G$1,)</f>
        <v>1</v>
      </c>
      <c r="G107" s="1">
        <f>+VLOOKUP($A107,'2016-2018 data'!$B:$Z,'2016-2018 data'!H$1,)</f>
        <v>1</v>
      </c>
      <c r="H107" s="1">
        <f>+VLOOKUP($A107,'2016-2018 data'!$B:$Z,'2016-2018 data'!I$1,)</f>
        <v>1</v>
      </c>
      <c r="I107" s="1">
        <f>+VLOOKUP($A107,'2016-2018 data'!$B:$Z,'2016-2018 data'!J$1,)</f>
        <v>1</v>
      </c>
      <c r="J107" s="1">
        <f>+VLOOKUP($A107,'2016-2018 data'!$B:$Z,'2016-2018 data'!K$1,)</f>
        <v>1</v>
      </c>
      <c r="K107" s="1">
        <f>+VLOOKUP($A107,'2016-2018 data'!$B:$Z,'2016-2018 data'!L$1,)</f>
        <v>1</v>
      </c>
      <c r="L107" s="1">
        <f>+VLOOKUP($A107,'2016-2018 data'!$B:$Z,'2016-2018 data'!M$1,)</f>
        <v>1</v>
      </c>
      <c r="M107" s="1">
        <f>+VLOOKUP($A107,'2016-2018 data'!$B:$Z,'2016-2018 data'!N$1,)</f>
        <v>1</v>
      </c>
      <c r="N107" s="1">
        <f>+VLOOKUP($A107,'2016-2018 data'!$B:$Z,'2016-2018 data'!O$1,)</f>
        <v>1</v>
      </c>
      <c r="O107" s="1">
        <f>+VLOOKUP($A107,'2016-2018 data'!$B:$Z,'2016-2018 data'!P$1,)</f>
        <v>1</v>
      </c>
      <c r="P107" s="1">
        <f>+VLOOKUP($A107,'2016-2018 data'!$B:$Z,'2016-2018 data'!Q$1,)</f>
        <v>1</v>
      </c>
      <c r="Q107" s="1">
        <f>+VLOOKUP($A107,'2016-2018 data'!$B:$Z,'2016-2018 data'!R$1,)</f>
        <v>1</v>
      </c>
      <c r="R107" s="1">
        <f>+VLOOKUP($A107,'2016-2018 data'!$B:$Z,'2016-2018 data'!S$1,)</f>
        <v>1</v>
      </c>
      <c r="S107" s="1">
        <f>+VLOOKUP($A107,'2016-2018 data'!$B:$Z,'2016-2018 data'!T$1,)</f>
        <v>1</v>
      </c>
      <c r="T107" s="1">
        <f>+VLOOKUP($A107,'2016-2018 data'!$B:$Z,'2016-2018 data'!U$1,)</f>
        <v>1</v>
      </c>
      <c r="U107" s="1">
        <f>+VLOOKUP($A107,'2016-2018 data'!$B:$Z,'2016-2018 data'!V$1,)</f>
        <v>1</v>
      </c>
      <c r="V107" s="1">
        <f>+VLOOKUP($A107,'2016-2018 data'!$B:$Z,'2016-2018 data'!W$1,)</f>
        <v>1</v>
      </c>
      <c r="W107" s="1">
        <f>+VLOOKUP($A107,'2016-2018 data'!$B:$Z,'2016-2018 data'!X$1,)</f>
        <v>1</v>
      </c>
      <c r="X107" s="1">
        <f>+VLOOKUP($A107,'2016-2018 data'!$B:$Z,'2016-2018 data'!Y$1,)</f>
        <v>1</v>
      </c>
      <c r="Y107" s="1">
        <f>+VLOOKUP($A107,'2016-2018 data'!$B:$Z,'2016-2018 data'!Z$1,)</f>
        <v>1</v>
      </c>
      <c r="AA107" s="30" t="str">
        <f t="shared" si="13"/>
        <v>MLT</v>
      </c>
      <c r="AB107" s="31">
        <f t="shared" si="17"/>
        <v>1</v>
      </c>
      <c r="AC107" s="31">
        <f t="shared" si="18"/>
        <v>1</v>
      </c>
      <c r="AD107" s="31">
        <f t="shared" si="19"/>
        <v>1</v>
      </c>
      <c r="AE107" s="10" t="str">
        <f t="shared" si="14"/>
        <v xml:space="preserve">2008, 2009, 2010, 2011, 2012, 2013, 2014, 2015, 2016, 2017, </v>
      </c>
      <c r="AF107" s="10" t="str">
        <f t="shared" si="15"/>
        <v xml:space="preserve">2007, 2008, 2009, 2010, 2011, 2012, 2013, 2014, 2015, 2016, </v>
      </c>
      <c r="AG107" s="10" t="str">
        <f t="shared" si="16"/>
        <v xml:space="preserve">2006, 2007, 2008, 2009, 2010, 2011, 2012, 2013, 2014, 2015, </v>
      </c>
    </row>
    <row r="108" spans="1:33" s="1" customFormat="1" x14ac:dyDescent="0.25">
      <c r="A108" s="3" t="s">
        <v>128</v>
      </c>
      <c r="B108" s="4" t="s">
        <v>409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0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0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30" t="str">
        <f t="shared" si="13"/>
        <v>MHL</v>
      </c>
      <c r="AB108" s="31">
        <f t="shared" si="17"/>
        <v>0</v>
      </c>
      <c r="AC108" s="31">
        <f t="shared" si="18"/>
        <v>0</v>
      </c>
      <c r="AD108" s="31">
        <f t="shared" si="19"/>
        <v>0</v>
      </c>
      <c r="AE108" s="10" t="str">
        <f t="shared" si="14"/>
        <v/>
      </c>
      <c r="AF108" s="10" t="str">
        <f t="shared" si="15"/>
        <v/>
      </c>
      <c r="AG108" s="10" t="str">
        <f t="shared" si="16"/>
        <v/>
      </c>
    </row>
    <row r="109" spans="1:33" s="1" customFormat="1" x14ac:dyDescent="0.25">
      <c r="A109" s="3" t="s">
        <v>129</v>
      </c>
      <c r="B109" s="4" t="s">
        <v>409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1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1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30" t="str">
        <f t="shared" si="13"/>
        <v>MRT</v>
      </c>
      <c r="AB109" s="31">
        <f t="shared" si="17"/>
        <v>0.6</v>
      </c>
      <c r="AC109" s="31">
        <f t="shared" si="18"/>
        <v>0.3</v>
      </c>
      <c r="AD109" s="31">
        <f t="shared" si="19"/>
        <v>0.3</v>
      </c>
      <c r="AE109" s="10" t="str">
        <f t="shared" si="14"/>
        <v xml:space="preserve">2015, </v>
      </c>
      <c r="AF109" s="10" t="str">
        <f t="shared" si="15"/>
        <v xml:space="preserve">2015, </v>
      </c>
      <c r="AG109" s="10" t="str">
        <f t="shared" si="16"/>
        <v xml:space="preserve">2006, 2015, </v>
      </c>
    </row>
    <row r="110" spans="1:33" s="1" customFormat="1" x14ac:dyDescent="0.25">
      <c r="A110" s="3" t="s">
        <v>130</v>
      </c>
      <c r="B110" s="4" t="s">
        <v>409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0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0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1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0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30" t="str">
        <f t="shared" si="13"/>
        <v>MUS</v>
      </c>
      <c r="AB110" s="31">
        <f t="shared" si="17"/>
        <v>0.3</v>
      </c>
      <c r="AC110" s="31">
        <f t="shared" si="18"/>
        <v>0.3</v>
      </c>
      <c r="AD110" s="31">
        <f t="shared" si="19"/>
        <v>0.3</v>
      </c>
      <c r="AE110" s="10" t="str">
        <f t="shared" si="14"/>
        <v xml:space="preserve">2009, </v>
      </c>
      <c r="AF110" s="10" t="str">
        <f t="shared" si="15"/>
        <v xml:space="preserve">2009, </v>
      </c>
      <c r="AG110" s="10" t="str">
        <f t="shared" si="16"/>
        <v xml:space="preserve">2009, </v>
      </c>
    </row>
    <row r="111" spans="1:33" s="1" customFormat="1" x14ac:dyDescent="0.25">
      <c r="A111" s="3" t="s">
        <v>131</v>
      </c>
      <c r="B111" s="4" t="s">
        <v>409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0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1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1</v>
      </c>
      <c r="R111" s="1">
        <f>+VLOOKUP($A111,'2016-2018 data'!$B:$Z,'2016-2018 data'!S$1,)</f>
        <v>0</v>
      </c>
      <c r="S111" s="1">
        <f>+VLOOKUP($A111,'2016-2018 data'!$B:$Z,'2016-2018 data'!T$1,)</f>
        <v>1</v>
      </c>
      <c r="T111" s="1">
        <f>+VLOOKUP($A111,'2016-2018 data'!$B:$Z,'2016-2018 data'!U$1,)</f>
        <v>1</v>
      </c>
      <c r="U111" s="1">
        <f>+VLOOKUP($A111,'2016-2018 data'!$B:$Z,'2016-2018 data'!V$1,)</f>
        <v>0</v>
      </c>
      <c r="V111" s="1">
        <f>+VLOOKUP($A111,'2016-2018 data'!$B:$Z,'2016-2018 data'!W$1,)</f>
        <v>0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0</v>
      </c>
      <c r="AA111" s="30" t="str">
        <f t="shared" si="13"/>
        <v>MEX</v>
      </c>
      <c r="AB111" s="31">
        <f t="shared" si="17"/>
        <v>1</v>
      </c>
      <c r="AC111" s="31">
        <f t="shared" si="18"/>
        <v>1</v>
      </c>
      <c r="AD111" s="31">
        <f t="shared" si="19"/>
        <v>1</v>
      </c>
      <c r="AE111" s="10" t="str">
        <f t="shared" si="14"/>
        <v xml:space="preserve">2009, 2011, 2012, </v>
      </c>
      <c r="AF111" s="10" t="str">
        <f t="shared" si="15"/>
        <v xml:space="preserve">2009, 2011, 2012, </v>
      </c>
      <c r="AG111" s="10" t="str">
        <f t="shared" si="16"/>
        <v xml:space="preserve">2006, 2009, 2011, 2012, </v>
      </c>
    </row>
    <row r="112" spans="1:33" s="1" customFormat="1" x14ac:dyDescent="0.25">
      <c r="A112" s="3" t="s">
        <v>132</v>
      </c>
      <c r="B112" s="4" t="s">
        <v>409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0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0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1</v>
      </c>
      <c r="R112" s="1">
        <f>+VLOOKUP($A112,'2016-2018 data'!$B:$Z,'2016-2018 data'!S$1,)</f>
        <v>0</v>
      </c>
      <c r="S112" s="1">
        <f>+VLOOKUP($A112,'2016-2018 data'!$B:$Z,'2016-2018 data'!T$1,)</f>
        <v>0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30" t="str">
        <f t="shared" si="13"/>
        <v>FSM</v>
      </c>
      <c r="AB112" s="31">
        <f t="shared" si="17"/>
        <v>0.3</v>
      </c>
      <c r="AC112" s="31">
        <f t="shared" si="18"/>
        <v>0.3</v>
      </c>
      <c r="AD112" s="31">
        <f t="shared" si="19"/>
        <v>0.3</v>
      </c>
      <c r="AE112" s="10" t="str">
        <f t="shared" si="14"/>
        <v xml:space="preserve">2009, </v>
      </c>
      <c r="AF112" s="10" t="str">
        <f t="shared" si="15"/>
        <v xml:space="preserve">2009, </v>
      </c>
      <c r="AG112" s="10" t="str">
        <f t="shared" si="16"/>
        <v xml:space="preserve">2009, </v>
      </c>
    </row>
    <row r="113" spans="1:33" s="1" customFormat="1" x14ac:dyDescent="0.25">
      <c r="A113" s="3" t="s">
        <v>133</v>
      </c>
      <c r="B113" s="4" t="s">
        <v>409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1</v>
      </c>
      <c r="K113" s="1">
        <f>+VLOOKUP($A113,'2016-2018 data'!$B:$Z,'2016-2018 data'!L$1,)</f>
        <v>1</v>
      </c>
      <c r="L113" s="1">
        <f>+VLOOKUP($A113,'2016-2018 data'!$B:$Z,'2016-2018 data'!M$1,)</f>
        <v>0</v>
      </c>
      <c r="M113" s="1">
        <f>+VLOOKUP($A113,'2016-2018 data'!$B:$Z,'2016-2018 data'!N$1,)</f>
        <v>1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1</v>
      </c>
      <c r="R113" s="1">
        <f>+VLOOKUP($A113,'2016-2018 data'!$B:$Z,'2016-2018 data'!S$1,)</f>
        <v>0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1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30" t="str">
        <f t="shared" si="13"/>
        <v>MDA</v>
      </c>
      <c r="AB113" s="31">
        <f t="shared" si="17"/>
        <v>0.6</v>
      </c>
      <c r="AC113" s="31">
        <f t="shared" si="18"/>
        <v>0.6</v>
      </c>
      <c r="AD113" s="31">
        <f t="shared" si="19"/>
        <v>0.6</v>
      </c>
      <c r="AE113" s="10" t="str">
        <f t="shared" si="14"/>
        <v xml:space="preserve">2009, 2013, </v>
      </c>
      <c r="AF113" s="10" t="str">
        <f t="shared" si="15"/>
        <v xml:space="preserve">2009, 2013, </v>
      </c>
      <c r="AG113" s="10" t="str">
        <f t="shared" si="16"/>
        <v xml:space="preserve">2009, 2013, </v>
      </c>
    </row>
    <row r="114" spans="1:33" s="1" customFormat="1" x14ac:dyDescent="0.25">
      <c r="A114" s="3" t="s">
        <v>134</v>
      </c>
      <c r="B114" s="4" t="s">
        <v>409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0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0</v>
      </c>
      <c r="Q114" s="1">
        <f>+VLOOKUP($A114,'2016-2018 data'!$B:$Z,'2016-2018 data'!R$1,)</f>
        <v>1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1</v>
      </c>
      <c r="V114" s="1">
        <f>+VLOOKUP($A114,'2016-2018 data'!$B:$Z,'2016-2018 data'!W$1,)</f>
        <v>0</v>
      </c>
      <c r="W114" s="1">
        <f>+VLOOKUP($A114,'2016-2018 data'!$B:$Z,'2016-2018 data'!X$1,)</f>
        <v>0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30" t="str">
        <f t="shared" si="13"/>
        <v>MNG</v>
      </c>
      <c r="AB114" s="31">
        <f t="shared" si="17"/>
        <v>0.6</v>
      </c>
      <c r="AC114" s="31">
        <f t="shared" si="18"/>
        <v>0.6</v>
      </c>
      <c r="AD114" s="31">
        <f t="shared" si="19"/>
        <v>0.6</v>
      </c>
      <c r="AE114" s="10" t="str">
        <f t="shared" si="14"/>
        <v xml:space="preserve">2009, 2013, </v>
      </c>
      <c r="AF114" s="10" t="str">
        <f t="shared" si="15"/>
        <v xml:space="preserve">2009, 2013, </v>
      </c>
      <c r="AG114" s="10" t="str">
        <f t="shared" si="16"/>
        <v xml:space="preserve">2009, 2013, </v>
      </c>
    </row>
    <row r="115" spans="1:33" s="1" customFormat="1" x14ac:dyDescent="0.25">
      <c r="A115" s="3" t="s">
        <v>135</v>
      </c>
      <c r="B115" s="4" t="s">
        <v>409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0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0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0</v>
      </c>
      <c r="P115" s="1">
        <f>+VLOOKUP($A115,'2016-2018 data'!$B:$Z,'2016-2018 data'!Q$1,)</f>
        <v>0</v>
      </c>
      <c r="Q115" s="1">
        <f>+VLOOKUP($A115,'2016-2018 data'!$B:$Z,'2016-2018 data'!R$1,)</f>
        <v>1</v>
      </c>
      <c r="R115" s="1">
        <f>+VLOOKUP($A115,'2016-2018 data'!$B:$Z,'2016-2018 data'!S$1,)</f>
        <v>0</v>
      </c>
      <c r="S115" s="1">
        <f>+VLOOKUP($A115,'2016-2018 data'!$B:$Z,'2016-2018 data'!T$1,)</f>
        <v>0</v>
      </c>
      <c r="T115" s="1">
        <f>+VLOOKUP($A115,'2016-2018 data'!$B:$Z,'2016-2018 data'!U$1,)</f>
        <v>0</v>
      </c>
      <c r="U115" s="1">
        <f>+VLOOKUP($A115,'2016-2018 data'!$B:$Z,'2016-2018 data'!V$1,)</f>
        <v>1</v>
      </c>
      <c r="V115" s="1">
        <f>+VLOOKUP($A115,'2016-2018 data'!$B:$Z,'2016-2018 data'!W$1,)</f>
        <v>0</v>
      </c>
      <c r="W115" s="1">
        <f>+VLOOKUP($A115,'2016-2018 data'!$B:$Z,'2016-2018 data'!X$1,)</f>
        <v>0</v>
      </c>
      <c r="X115" s="1">
        <f>+VLOOKUP($A115,'2016-2018 data'!$B:$Z,'2016-2018 data'!Y$1,)</f>
        <v>0</v>
      </c>
      <c r="Y115" s="1">
        <f>+VLOOKUP($A115,'2016-2018 data'!$B:$Z,'2016-2018 data'!Z$1,)</f>
        <v>0</v>
      </c>
      <c r="AA115" s="30" t="str">
        <f t="shared" si="13"/>
        <v>MNE</v>
      </c>
      <c r="AB115" s="31">
        <f t="shared" ref="AB115:AB146" si="20">+IF(SUM(N115:W115)&gt;=3,1,IF(SUM(N115:W115)&gt;=2,0.6,IF(SUM(N115:W115)=1,0.3,0)))</f>
        <v>0.6</v>
      </c>
      <c r="AC115" s="31">
        <f t="shared" ref="AC115:AC146" si="21">+IF(SUM(O115:X115)&gt;=3,1,IF(SUM(O115:X115)&gt;=2,0.6,IF(SUM(O115:X115)=1,0.3,0)))</f>
        <v>0.6</v>
      </c>
      <c r="AD115" s="31">
        <f t="shared" si="19"/>
        <v>0.6</v>
      </c>
      <c r="AE115" s="10" t="str">
        <f t="shared" si="14"/>
        <v xml:space="preserve">2009, 2013, </v>
      </c>
      <c r="AF115" s="10" t="str">
        <f t="shared" si="15"/>
        <v xml:space="preserve">2009, 2013, </v>
      </c>
      <c r="AG115" s="10" t="str">
        <f t="shared" si="16"/>
        <v xml:space="preserve">2009, 2013, </v>
      </c>
    </row>
    <row r="116" spans="1:33" s="1" customFormat="1" x14ac:dyDescent="0.25">
      <c r="A116" s="3" t="s">
        <v>136</v>
      </c>
      <c r="B116" s="4" t="s">
        <v>409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0</v>
      </c>
      <c r="L116" s="1">
        <f>+VLOOKUP($A116,'2016-2018 data'!$B:$Z,'2016-2018 data'!M$1,)</f>
        <v>0</v>
      </c>
      <c r="M116" s="1">
        <f>+VLOOKUP($A116,'2016-2018 data'!$B:$Z,'2016-2018 data'!N$1,)</f>
        <v>0</v>
      </c>
      <c r="N116" s="1">
        <f>+VLOOKUP($A116,'2016-2018 data'!$B:$Z,'2016-2018 data'!O$1,)</f>
        <v>1</v>
      </c>
      <c r="O116" s="1">
        <f>+VLOOKUP($A116,'2016-2018 data'!$B:$Z,'2016-2018 data'!P$1,)</f>
        <v>1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0</v>
      </c>
      <c r="T116" s="1">
        <f>+VLOOKUP($A116,'2016-2018 data'!$B:$Z,'2016-2018 data'!U$1,)</f>
        <v>0</v>
      </c>
      <c r="U116" s="1">
        <f>+VLOOKUP($A116,'2016-2018 data'!$B:$Z,'2016-2018 data'!V$1,)</f>
        <v>1</v>
      </c>
      <c r="V116" s="1">
        <f>+VLOOKUP($A116,'2016-2018 data'!$B:$Z,'2016-2018 data'!W$1,)</f>
        <v>1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30" t="str">
        <f t="shared" si="13"/>
        <v>MAR</v>
      </c>
      <c r="AB116" s="31">
        <f t="shared" si="20"/>
        <v>1</v>
      </c>
      <c r="AC116" s="31">
        <f t="shared" si="21"/>
        <v>1</v>
      </c>
      <c r="AD116" s="31">
        <f t="shared" si="19"/>
        <v>0.6</v>
      </c>
      <c r="AE116" s="10" t="str">
        <f t="shared" si="14"/>
        <v xml:space="preserve">2013, 2014, </v>
      </c>
      <c r="AF116" s="10" t="str">
        <f t="shared" si="15"/>
        <v xml:space="preserve">2007, 2013, 2014, </v>
      </c>
      <c r="AG116" s="10" t="str">
        <f t="shared" si="16"/>
        <v xml:space="preserve">2006, 2007, 2013, 2014, </v>
      </c>
    </row>
    <row r="117" spans="1:33" s="1" customFormat="1" x14ac:dyDescent="0.25">
      <c r="A117" s="3" t="s">
        <v>137</v>
      </c>
      <c r="B117" s="4" t="s">
        <v>409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1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30" t="str">
        <f t="shared" si="13"/>
        <v>MOZ</v>
      </c>
      <c r="AB117" s="31">
        <f t="shared" si="20"/>
        <v>0.3</v>
      </c>
      <c r="AC117" s="31">
        <f t="shared" si="21"/>
        <v>0.3</v>
      </c>
      <c r="AD117" s="31">
        <f t="shared" si="19"/>
        <v>0</v>
      </c>
      <c r="AE117" s="10" t="str">
        <f t="shared" si="14"/>
        <v/>
      </c>
      <c r="AF117" s="10" t="str">
        <f t="shared" si="15"/>
        <v xml:space="preserve">2007, </v>
      </c>
      <c r="AG117" s="10" t="str">
        <f t="shared" si="16"/>
        <v xml:space="preserve">2007, </v>
      </c>
    </row>
    <row r="118" spans="1:33" s="1" customFormat="1" x14ac:dyDescent="0.25">
      <c r="A118" s="3" t="s">
        <v>138</v>
      </c>
      <c r="B118" s="4" t="s">
        <v>409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1</v>
      </c>
      <c r="W118" s="1">
        <f>+VLOOKUP($A118,'2016-2018 data'!$B:$Z,'2016-2018 data'!X$1,)</f>
        <v>1</v>
      </c>
      <c r="X118" s="1">
        <f>+VLOOKUP($A118,'2016-2018 data'!$B:$Z,'2016-2018 data'!Y$1,)</f>
        <v>0</v>
      </c>
      <c r="Y118" s="1">
        <f>+VLOOKUP($A118,'2016-2018 data'!$B:$Z,'2016-2018 data'!Z$1,)</f>
        <v>1</v>
      </c>
      <c r="AA118" s="30" t="str">
        <f t="shared" si="13"/>
        <v>MMR</v>
      </c>
      <c r="AB118" s="31">
        <f t="shared" si="20"/>
        <v>0.6</v>
      </c>
      <c r="AC118" s="31">
        <f t="shared" si="21"/>
        <v>0.6</v>
      </c>
      <c r="AD118" s="31">
        <f t="shared" si="19"/>
        <v>1</v>
      </c>
      <c r="AE118" s="10" t="str">
        <f t="shared" si="14"/>
        <v xml:space="preserve">2014, 2015, 2017, </v>
      </c>
      <c r="AF118" s="10" t="str">
        <f t="shared" si="15"/>
        <v xml:space="preserve">2014, 2015, </v>
      </c>
      <c r="AG118" s="10" t="str">
        <f t="shared" si="16"/>
        <v xml:space="preserve">2014, 2015, </v>
      </c>
    </row>
    <row r="119" spans="1:33" s="1" customFormat="1" x14ac:dyDescent="0.25">
      <c r="A119" s="3" t="s">
        <v>139</v>
      </c>
      <c r="B119" s="4" t="s">
        <v>409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1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1</v>
      </c>
      <c r="W119" s="1">
        <f>+VLOOKUP($A119,'2016-2018 data'!$B:$Z,'2016-2018 data'!X$1,)</f>
        <v>1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30" t="str">
        <f t="shared" si="13"/>
        <v>NAM</v>
      </c>
      <c r="AB119" s="31">
        <f t="shared" si="20"/>
        <v>1</v>
      </c>
      <c r="AC119" s="31">
        <f t="shared" si="21"/>
        <v>0.6</v>
      </c>
      <c r="AD119" s="31">
        <f t="shared" si="19"/>
        <v>0.6</v>
      </c>
      <c r="AE119" s="10" t="str">
        <f t="shared" si="14"/>
        <v xml:space="preserve">2014, 2015, </v>
      </c>
      <c r="AF119" s="10" t="str">
        <f t="shared" si="15"/>
        <v xml:space="preserve">2014, 2015, </v>
      </c>
      <c r="AG119" s="10" t="str">
        <f t="shared" si="16"/>
        <v xml:space="preserve">2006, 2014, 2015, </v>
      </c>
    </row>
    <row r="120" spans="1:33" s="1" customFormat="1" x14ac:dyDescent="0.25">
      <c r="A120" s="3" t="s">
        <v>140</v>
      </c>
      <c r="B120" s="4" t="s">
        <v>409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30" t="str">
        <f t="shared" si="13"/>
        <v>NRU</v>
      </c>
      <c r="AB120" s="31">
        <f t="shared" si="20"/>
        <v>0</v>
      </c>
      <c r="AC120" s="31">
        <f t="shared" si="21"/>
        <v>0</v>
      </c>
      <c r="AD120" s="31">
        <f t="shared" si="19"/>
        <v>0</v>
      </c>
      <c r="AE120" s="10" t="str">
        <f t="shared" si="14"/>
        <v/>
      </c>
      <c r="AF120" s="10" t="str">
        <f t="shared" si="15"/>
        <v/>
      </c>
      <c r="AG120" s="10" t="str">
        <f t="shared" si="16"/>
        <v/>
      </c>
    </row>
    <row r="121" spans="1:33" s="1" customFormat="1" x14ac:dyDescent="0.25">
      <c r="A121" s="3" t="s">
        <v>141</v>
      </c>
      <c r="B121" s="4" t="s">
        <v>409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1</v>
      </c>
      <c r="R121" s="1">
        <f>+VLOOKUP($A121,'2016-2018 data'!$B:$Z,'2016-2018 data'!S$1,)</f>
        <v>1</v>
      </c>
      <c r="S121" s="1">
        <f>+VLOOKUP($A121,'2016-2018 data'!$B:$Z,'2016-2018 data'!T$1,)</f>
        <v>0</v>
      </c>
      <c r="T121" s="1">
        <f>+VLOOKUP($A121,'2016-2018 data'!$B:$Z,'2016-2018 data'!U$1,)</f>
        <v>0</v>
      </c>
      <c r="U121" s="1">
        <f>+VLOOKUP($A121,'2016-2018 data'!$B:$Z,'2016-2018 data'!V$1,)</f>
        <v>1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30" t="str">
        <f t="shared" si="13"/>
        <v>NPL</v>
      </c>
      <c r="AB121" s="31">
        <f t="shared" si="20"/>
        <v>1</v>
      </c>
      <c r="AC121" s="31">
        <f t="shared" si="21"/>
        <v>1</v>
      </c>
      <c r="AD121" s="31">
        <f t="shared" si="19"/>
        <v>1</v>
      </c>
      <c r="AE121" s="10" t="str">
        <f t="shared" si="14"/>
        <v xml:space="preserve">2009, 2010, 2013, </v>
      </c>
      <c r="AF121" s="10" t="str">
        <f t="shared" si="15"/>
        <v xml:space="preserve">2009, 2010, 2013, </v>
      </c>
      <c r="AG121" s="10" t="str">
        <f t="shared" si="16"/>
        <v xml:space="preserve">2009, 2010, 2013, </v>
      </c>
    </row>
    <row r="122" spans="1:33" s="1" customFormat="1" x14ac:dyDescent="0.25">
      <c r="A122" s="3" t="s">
        <v>142</v>
      </c>
      <c r="B122" s="4" t="s">
        <v>409</v>
      </c>
      <c r="C122" s="2">
        <v>0</v>
      </c>
      <c r="D122" s="1">
        <f>+VLOOKUP($A122,'2016-2018 data'!$B:$Z,'2016-2018 data'!E$1,)</f>
        <v>1</v>
      </c>
      <c r="E122" s="1">
        <f>+VLOOKUP($A122,'2016-2018 data'!$B:$Z,'2016-2018 data'!F$1,)</f>
        <v>1</v>
      </c>
      <c r="F122" s="1">
        <f>+VLOOKUP($A122,'2016-2018 data'!$B:$Z,'2016-2018 data'!G$1,)</f>
        <v>1</v>
      </c>
      <c r="G122" s="1">
        <f>+VLOOKUP($A122,'2016-2018 data'!$B:$Z,'2016-2018 data'!H$1,)</f>
        <v>1</v>
      </c>
      <c r="H122" s="1">
        <f>+VLOOKUP($A122,'2016-2018 data'!$B:$Z,'2016-2018 data'!I$1,)</f>
        <v>1</v>
      </c>
      <c r="I122" s="1">
        <f>+VLOOKUP($A122,'2016-2018 data'!$B:$Z,'2016-2018 data'!J$1,)</f>
        <v>1</v>
      </c>
      <c r="J122" s="1">
        <f>+VLOOKUP($A122,'2016-2018 data'!$B:$Z,'2016-2018 data'!K$1,)</f>
        <v>1</v>
      </c>
      <c r="K122" s="1">
        <f>+VLOOKUP($A122,'2016-2018 data'!$B:$Z,'2016-2018 data'!L$1,)</f>
        <v>1</v>
      </c>
      <c r="L122" s="1">
        <f>+VLOOKUP($A122,'2016-2018 data'!$B:$Z,'2016-2018 data'!M$1,)</f>
        <v>1</v>
      </c>
      <c r="M122" s="1">
        <f>+VLOOKUP($A122,'2016-2018 data'!$B:$Z,'2016-2018 data'!N$1,)</f>
        <v>1</v>
      </c>
      <c r="N122" s="1">
        <f>+VLOOKUP($A122,'2016-2018 data'!$B:$Z,'2016-2018 data'!O$1,)</f>
        <v>1</v>
      </c>
      <c r="O122" s="1">
        <f>+VLOOKUP($A122,'2016-2018 data'!$B:$Z,'2016-2018 data'!P$1,)</f>
        <v>1</v>
      </c>
      <c r="P122" s="1">
        <f>+VLOOKUP($A122,'2016-2018 data'!$B:$Z,'2016-2018 data'!Q$1,)</f>
        <v>1</v>
      </c>
      <c r="Q122" s="1">
        <f>+VLOOKUP($A122,'2016-2018 data'!$B:$Z,'2016-2018 data'!R$1,)</f>
        <v>1</v>
      </c>
      <c r="R122" s="1">
        <f>+VLOOKUP($A122,'2016-2018 data'!$B:$Z,'2016-2018 data'!S$1,)</f>
        <v>1</v>
      </c>
      <c r="S122" s="1">
        <f>+VLOOKUP($A122,'2016-2018 data'!$B:$Z,'2016-2018 data'!T$1,)</f>
        <v>1</v>
      </c>
      <c r="T122" s="1">
        <f>+VLOOKUP($A122,'2016-2018 data'!$B:$Z,'2016-2018 data'!U$1,)</f>
        <v>1</v>
      </c>
      <c r="U122" s="1">
        <f>+VLOOKUP($A122,'2016-2018 data'!$B:$Z,'2016-2018 data'!V$1,)</f>
        <v>1</v>
      </c>
      <c r="V122" s="1">
        <f>+VLOOKUP($A122,'2016-2018 data'!$B:$Z,'2016-2018 data'!W$1,)</f>
        <v>1</v>
      </c>
      <c r="W122" s="1">
        <f>+VLOOKUP($A122,'2016-2018 data'!$B:$Z,'2016-2018 data'!X$1,)</f>
        <v>1</v>
      </c>
      <c r="X122" s="1">
        <f>+VLOOKUP($A122,'2016-2018 data'!$B:$Z,'2016-2018 data'!Y$1,)</f>
        <v>1</v>
      </c>
      <c r="Y122" s="1">
        <f>+VLOOKUP($A122,'2016-2018 data'!$B:$Z,'2016-2018 data'!Z$1,)</f>
        <v>1</v>
      </c>
      <c r="AA122" s="30" t="str">
        <f t="shared" si="13"/>
        <v>NLD</v>
      </c>
      <c r="AB122" s="31">
        <f t="shared" si="20"/>
        <v>1</v>
      </c>
      <c r="AC122" s="31">
        <f t="shared" si="21"/>
        <v>1</v>
      </c>
      <c r="AD122" s="31">
        <f t="shared" si="19"/>
        <v>1</v>
      </c>
      <c r="AE122" s="10" t="str">
        <f t="shared" si="14"/>
        <v xml:space="preserve">2008, 2009, 2010, 2011, 2012, 2013, 2014, 2015, 2016, 2017, </v>
      </c>
      <c r="AF122" s="10" t="str">
        <f t="shared" si="15"/>
        <v xml:space="preserve">2007, 2008, 2009, 2010, 2011, 2012, 2013, 2014, 2015, 2016, </v>
      </c>
      <c r="AG122" s="10" t="str">
        <f t="shared" si="16"/>
        <v xml:space="preserve">2006, 2007, 2008, 2009, 2010, 2011, 2012, 2013, 2014, 2015, </v>
      </c>
    </row>
    <row r="123" spans="1:33" s="1" customFormat="1" x14ac:dyDescent="0.25">
      <c r="A123" s="3" t="s">
        <v>143</v>
      </c>
      <c r="B123" s="4" t="s">
        <v>409</v>
      </c>
      <c r="C123" s="2">
        <v>0</v>
      </c>
      <c r="D123" s="1">
        <f>+VLOOKUP($A123,'2016-2018 data'!$B:$Z,'2016-2018 data'!E$1,)</f>
        <v>1</v>
      </c>
      <c r="E123" s="1">
        <f>+VLOOKUP($A123,'2016-2018 data'!$B:$Z,'2016-2018 data'!F$1,)</f>
        <v>1</v>
      </c>
      <c r="F123" s="1">
        <f>+VLOOKUP($A123,'2016-2018 data'!$B:$Z,'2016-2018 data'!G$1,)</f>
        <v>1</v>
      </c>
      <c r="G123" s="1">
        <f>+VLOOKUP($A123,'2016-2018 data'!$B:$Z,'2016-2018 data'!H$1,)</f>
        <v>1</v>
      </c>
      <c r="H123" s="1">
        <f>+VLOOKUP($A123,'2016-2018 data'!$B:$Z,'2016-2018 data'!I$1,)</f>
        <v>1</v>
      </c>
      <c r="I123" s="1">
        <f>+VLOOKUP($A123,'2016-2018 data'!$B:$Z,'2016-2018 data'!J$1,)</f>
        <v>1</v>
      </c>
      <c r="J123" s="1">
        <f>+VLOOKUP($A123,'2016-2018 data'!$B:$Z,'2016-2018 data'!K$1,)</f>
        <v>1</v>
      </c>
      <c r="K123" s="1">
        <f>+VLOOKUP($A123,'2016-2018 data'!$B:$Z,'2016-2018 data'!L$1,)</f>
        <v>1</v>
      </c>
      <c r="L123" s="1">
        <f>+VLOOKUP($A123,'2016-2018 data'!$B:$Z,'2016-2018 data'!M$1,)</f>
        <v>1</v>
      </c>
      <c r="M123" s="1">
        <f>+VLOOKUP($A123,'2016-2018 data'!$B:$Z,'2016-2018 data'!N$1,)</f>
        <v>1</v>
      </c>
      <c r="N123" s="1">
        <f>+VLOOKUP($A123,'2016-2018 data'!$B:$Z,'2016-2018 data'!O$1,)</f>
        <v>1</v>
      </c>
      <c r="O123" s="1">
        <f>+VLOOKUP($A123,'2016-2018 data'!$B:$Z,'2016-2018 data'!P$1,)</f>
        <v>1</v>
      </c>
      <c r="P123" s="1">
        <f>+VLOOKUP($A123,'2016-2018 data'!$B:$Z,'2016-2018 data'!Q$1,)</f>
        <v>1</v>
      </c>
      <c r="Q123" s="1">
        <f>+VLOOKUP($A123,'2016-2018 data'!$B:$Z,'2016-2018 data'!R$1,)</f>
        <v>1</v>
      </c>
      <c r="R123" s="1">
        <f>+VLOOKUP($A123,'2016-2018 data'!$B:$Z,'2016-2018 data'!S$1,)</f>
        <v>1</v>
      </c>
      <c r="S123" s="1">
        <f>+VLOOKUP($A123,'2016-2018 data'!$B:$Z,'2016-2018 data'!T$1,)</f>
        <v>1</v>
      </c>
      <c r="T123" s="1">
        <f>+VLOOKUP($A123,'2016-2018 data'!$B:$Z,'2016-2018 data'!U$1,)</f>
        <v>1</v>
      </c>
      <c r="U123" s="1">
        <f>+VLOOKUP($A123,'2016-2018 data'!$B:$Z,'2016-2018 data'!V$1,)</f>
        <v>1</v>
      </c>
      <c r="V123" s="1">
        <f>+VLOOKUP($A123,'2016-2018 data'!$B:$Z,'2016-2018 data'!W$1,)</f>
        <v>1</v>
      </c>
      <c r="W123" s="1">
        <f>+VLOOKUP($A123,'2016-2018 data'!$B:$Z,'2016-2018 data'!X$1,)</f>
        <v>1</v>
      </c>
      <c r="X123" s="1">
        <f>+VLOOKUP($A123,'2016-2018 data'!$B:$Z,'2016-2018 data'!Y$1,)</f>
        <v>1</v>
      </c>
      <c r="Y123" s="1">
        <f>+VLOOKUP($A123,'2016-2018 data'!$B:$Z,'2016-2018 data'!Z$1,)</f>
        <v>1</v>
      </c>
      <c r="AA123" s="30" t="str">
        <f t="shared" si="13"/>
        <v>NZL</v>
      </c>
      <c r="AB123" s="31">
        <f t="shared" si="20"/>
        <v>1</v>
      </c>
      <c r="AC123" s="31">
        <f t="shared" si="21"/>
        <v>1</v>
      </c>
      <c r="AD123" s="31">
        <f t="shared" si="19"/>
        <v>1</v>
      </c>
      <c r="AE123" s="10" t="str">
        <f t="shared" si="14"/>
        <v xml:space="preserve">2008, 2009, 2010, 2011, 2012, 2013, 2014, 2015, 2016, 2017, </v>
      </c>
      <c r="AF123" s="10" t="str">
        <f t="shared" si="15"/>
        <v xml:space="preserve">2007, 2008, 2009, 2010, 2011, 2012, 2013, 2014, 2015, 2016, </v>
      </c>
      <c r="AG123" s="10" t="str">
        <f t="shared" si="16"/>
        <v xml:space="preserve">2006, 2007, 2008, 2009, 2010, 2011, 2012, 2013, 2014, 2015, </v>
      </c>
    </row>
    <row r="124" spans="1:33" s="1" customFormat="1" x14ac:dyDescent="0.25">
      <c r="A124" s="3" t="s">
        <v>144</v>
      </c>
      <c r="B124" s="4" t="s">
        <v>409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0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1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1</v>
      </c>
      <c r="T124" s="1">
        <f>+VLOOKUP($A124,'2016-2018 data'!$B:$Z,'2016-2018 data'!U$1,)</f>
        <v>0</v>
      </c>
      <c r="U124" s="1">
        <f>+VLOOKUP($A124,'2016-2018 data'!$B:$Z,'2016-2018 data'!V$1,)</f>
        <v>0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1</v>
      </c>
      <c r="AA124" s="30" t="str">
        <f t="shared" si="13"/>
        <v>NIC</v>
      </c>
      <c r="AB124" s="31">
        <f t="shared" si="20"/>
        <v>0.6</v>
      </c>
      <c r="AC124" s="31">
        <f t="shared" si="21"/>
        <v>0.3</v>
      </c>
      <c r="AD124" s="31">
        <f t="shared" si="19"/>
        <v>0.6</v>
      </c>
      <c r="AE124" s="10" t="str">
        <f t="shared" si="14"/>
        <v xml:space="preserve">2011, 2017, </v>
      </c>
      <c r="AF124" s="10" t="str">
        <f t="shared" si="15"/>
        <v xml:space="preserve">2011, </v>
      </c>
      <c r="AG124" s="10" t="str">
        <f t="shared" si="16"/>
        <v xml:space="preserve">2006, 2011, </v>
      </c>
    </row>
    <row r="125" spans="1:33" s="1" customFormat="1" x14ac:dyDescent="0.25">
      <c r="A125" s="3" t="s">
        <v>145</v>
      </c>
      <c r="B125" s="4" t="s">
        <v>409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1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1</v>
      </c>
      <c r="R125" s="1">
        <f>+VLOOKUP($A125,'2016-2018 data'!$B:$Z,'2016-2018 data'!S$1,)</f>
        <v>0</v>
      </c>
      <c r="S125" s="1">
        <f>+VLOOKUP($A125,'2016-2018 data'!$B:$Z,'2016-2018 data'!T$1,)</f>
        <v>0</v>
      </c>
      <c r="T125" s="1">
        <f>+VLOOKUP($A125,'2016-2018 data'!$B:$Z,'2016-2018 data'!U$1,)</f>
        <v>0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0</v>
      </c>
      <c r="X125" s="1">
        <f>+VLOOKUP($A125,'2016-2018 data'!$B:$Z,'2016-2018 data'!Y$1,)</f>
        <v>0</v>
      </c>
      <c r="Y125" s="1">
        <f>+VLOOKUP($A125,'2016-2018 data'!$B:$Z,'2016-2018 data'!Z$1,)</f>
        <v>1</v>
      </c>
      <c r="AA125" s="30" t="str">
        <f t="shared" si="13"/>
        <v>NER</v>
      </c>
      <c r="AB125" s="31">
        <f t="shared" si="20"/>
        <v>0.3</v>
      </c>
      <c r="AC125" s="31">
        <f t="shared" si="21"/>
        <v>0.3</v>
      </c>
      <c r="AD125" s="31">
        <f t="shared" si="19"/>
        <v>0.6</v>
      </c>
      <c r="AE125" s="10" t="str">
        <f t="shared" si="14"/>
        <v xml:space="preserve">2009, 2017, </v>
      </c>
      <c r="AF125" s="10" t="str">
        <f t="shared" si="15"/>
        <v xml:space="preserve">2009, </v>
      </c>
      <c r="AG125" s="10" t="str">
        <f t="shared" si="16"/>
        <v xml:space="preserve">2009, </v>
      </c>
    </row>
    <row r="126" spans="1:33" s="1" customFormat="1" x14ac:dyDescent="0.25">
      <c r="A126" s="3" t="s">
        <v>146</v>
      </c>
      <c r="B126" s="4" t="s">
        <v>409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0</v>
      </c>
      <c r="O126" s="1">
        <f>+VLOOKUP($A126,'2016-2018 data'!$B:$Z,'2016-2018 data'!P$1,)</f>
        <v>0</v>
      </c>
      <c r="P126" s="1">
        <f>+VLOOKUP($A126,'2016-2018 data'!$B:$Z,'2016-2018 data'!Q$1,)</f>
        <v>1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0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1</v>
      </c>
      <c r="X126" s="1">
        <f>+VLOOKUP($A126,'2016-2018 data'!$B:$Z,'2016-2018 data'!Y$1,)</f>
        <v>1</v>
      </c>
      <c r="Y126" s="1">
        <f>+VLOOKUP($A126,'2016-2018 data'!$B:$Z,'2016-2018 data'!Z$1,)</f>
        <v>0</v>
      </c>
      <c r="AA126" s="30" t="str">
        <f t="shared" si="13"/>
        <v>NGA</v>
      </c>
      <c r="AB126" s="31">
        <f t="shared" si="20"/>
        <v>0.6</v>
      </c>
      <c r="AC126" s="31">
        <f t="shared" si="21"/>
        <v>1</v>
      </c>
      <c r="AD126" s="31">
        <f t="shared" si="19"/>
        <v>1</v>
      </c>
      <c r="AE126" s="10" t="str">
        <f t="shared" si="14"/>
        <v xml:space="preserve">2008, 2015, 2016, </v>
      </c>
      <c r="AF126" s="10" t="str">
        <f t="shared" si="15"/>
        <v xml:space="preserve">2008, 2015, 2016, </v>
      </c>
      <c r="AG126" s="10" t="str">
        <f t="shared" si="16"/>
        <v xml:space="preserve">2008, 2015, </v>
      </c>
    </row>
    <row r="127" spans="1:33" s="1" customFormat="1" x14ac:dyDescent="0.25">
      <c r="A127" s="3" t="s">
        <v>148</v>
      </c>
      <c r="B127" s="4" t="s">
        <v>409</v>
      </c>
      <c r="C127" s="2">
        <v>0</v>
      </c>
      <c r="D127" s="1">
        <f>+VLOOKUP($A127,'2016-2018 data'!$B:$Z,'2016-2018 data'!E$1,)</f>
        <v>1</v>
      </c>
      <c r="E127" s="1">
        <f>+VLOOKUP($A127,'2016-2018 data'!$B:$Z,'2016-2018 data'!F$1,)</f>
        <v>1</v>
      </c>
      <c r="F127" s="1">
        <f>+VLOOKUP($A127,'2016-2018 data'!$B:$Z,'2016-2018 data'!G$1,)</f>
        <v>1</v>
      </c>
      <c r="G127" s="1">
        <f>+VLOOKUP($A127,'2016-2018 data'!$B:$Z,'2016-2018 data'!H$1,)</f>
        <v>1</v>
      </c>
      <c r="H127" s="1">
        <f>+VLOOKUP($A127,'2016-2018 data'!$B:$Z,'2016-2018 data'!I$1,)</f>
        <v>1</v>
      </c>
      <c r="I127" s="1">
        <f>+VLOOKUP($A127,'2016-2018 data'!$B:$Z,'2016-2018 data'!J$1,)</f>
        <v>1</v>
      </c>
      <c r="J127" s="1">
        <f>+VLOOKUP($A127,'2016-2018 data'!$B:$Z,'2016-2018 data'!K$1,)</f>
        <v>1</v>
      </c>
      <c r="K127" s="1">
        <f>+VLOOKUP($A127,'2016-2018 data'!$B:$Z,'2016-2018 data'!L$1,)</f>
        <v>1</v>
      </c>
      <c r="L127" s="1">
        <f>+VLOOKUP($A127,'2016-2018 data'!$B:$Z,'2016-2018 data'!M$1,)</f>
        <v>1</v>
      </c>
      <c r="M127" s="1">
        <f>+VLOOKUP($A127,'2016-2018 data'!$B:$Z,'2016-2018 data'!N$1,)</f>
        <v>1</v>
      </c>
      <c r="N127" s="1">
        <f>+VLOOKUP($A127,'2016-2018 data'!$B:$Z,'2016-2018 data'!O$1,)</f>
        <v>1</v>
      </c>
      <c r="O127" s="1">
        <f>+VLOOKUP($A127,'2016-2018 data'!$B:$Z,'2016-2018 data'!P$1,)</f>
        <v>1</v>
      </c>
      <c r="P127" s="1">
        <f>+VLOOKUP($A127,'2016-2018 data'!$B:$Z,'2016-2018 data'!Q$1,)</f>
        <v>1</v>
      </c>
      <c r="Q127" s="1">
        <f>+VLOOKUP($A127,'2016-2018 data'!$B:$Z,'2016-2018 data'!R$1,)</f>
        <v>1</v>
      </c>
      <c r="R127" s="1">
        <f>+VLOOKUP($A127,'2016-2018 data'!$B:$Z,'2016-2018 data'!S$1,)</f>
        <v>1</v>
      </c>
      <c r="S127" s="1">
        <f>+VLOOKUP($A127,'2016-2018 data'!$B:$Z,'2016-2018 data'!T$1,)</f>
        <v>1</v>
      </c>
      <c r="T127" s="1">
        <f>+VLOOKUP($A127,'2016-2018 data'!$B:$Z,'2016-2018 data'!U$1,)</f>
        <v>1</v>
      </c>
      <c r="U127" s="1">
        <f>+VLOOKUP($A127,'2016-2018 data'!$B:$Z,'2016-2018 data'!V$1,)</f>
        <v>1</v>
      </c>
      <c r="V127" s="1">
        <f>+VLOOKUP($A127,'2016-2018 data'!$B:$Z,'2016-2018 data'!W$1,)</f>
        <v>1</v>
      </c>
      <c r="W127" s="1">
        <f>+VLOOKUP($A127,'2016-2018 data'!$B:$Z,'2016-2018 data'!X$1,)</f>
        <v>1</v>
      </c>
      <c r="X127" s="1">
        <f>+VLOOKUP($A127,'2016-2018 data'!$B:$Z,'2016-2018 data'!Y$1,)</f>
        <v>1</v>
      </c>
      <c r="Y127" s="1">
        <f>+VLOOKUP($A127,'2016-2018 data'!$B:$Z,'2016-2018 data'!Z$1,)</f>
        <v>1</v>
      </c>
      <c r="AA127" s="30" t="str">
        <f t="shared" si="13"/>
        <v>NOR</v>
      </c>
      <c r="AB127" s="31">
        <f t="shared" si="20"/>
        <v>1</v>
      </c>
      <c r="AC127" s="31">
        <f t="shared" si="21"/>
        <v>1</v>
      </c>
      <c r="AD127" s="31">
        <f t="shared" si="19"/>
        <v>1</v>
      </c>
      <c r="AE127" s="10" t="str">
        <f t="shared" si="14"/>
        <v xml:space="preserve">2008, 2009, 2010, 2011, 2012, 2013, 2014, 2015, 2016, 2017, </v>
      </c>
      <c r="AF127" s="10" t="str">
        <f t="shared" si="15"/>
        <v xml:space="preserve">2007, 2008, 2009, 2010, 2011, 2012, 2013, 2014, 2015, 2016, </v>
      </c>
      <c r="AG127" s="10" t="str">
        <f t="shared" si="16"/>
        <v xml:space="preserve">2006, 2007, 2008, 2009, 2010, 2011, 2012, 2013, 2014, 2015, </v>
      </c>
    </row>
    <row r="128" spans="1:33" s="1" customFormat="1" x14ac:dyDescent="0.25">
      <c r="A128" s="3" t="s">
        <v>149</v>
      </c>
      <c r="B128" s="4" t="s">
        <v>409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0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0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30" t="str">
        <f t="shared" si="13"/>
        <v>OMN</v>
      </c>
      <c r="AB128" s="31">
        <f t="shared" si="20"/>
        <v>0</v>
      </c>
      <c r="AC128" s="31">
        <f t="shared" si="21"/>
        <v>0</v>
      </c>
      <c r="AD128" s="31">
        <f t="shared" si="19"/>
        <v>0</v>
      </c>
      <c r="AE128" s="10" t="str">
        <f t="shared" si="14"/>
        <v/>
      </c>
      <c r="AF128" s="10" t="str">
        <f t="shared" si="15"/>
        <v/>
      </c>
      <c r="AG128" s="10" t="str">
        <f t="shared" si="16"/>
        <v/>
      </c>
    </row>
    <row r="129" spans="1:33" s="1" customFormat="1" x14ac:dyDescent="0.25">
      <c r="A129" s="3" t="s">
        <v>150</v>
      </c>
      <c r="B129" s="4" t="s">
        <v>409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0</v>
      </c>
      <c r="G129" s="1">
        <f>+VLOOKUP($A129,'2016-2018 data'!$B:$Z,'2016-2018 data'!H$1,)</f>
        <v>0</v>
      </c>
      <c r="H129" s="1">
        <f>+VLOOKUP($A129,'2016-2018 data'!$B:$Z,'2016-2018 data'!I$1,)</f>
        <v>0</v>
      </c>
      <c r="I129" s="1">
        <f>+VLOOKUP($A129,'2016-2018 data'!$B:$Z,'2016-2018 data'!J$1,)</f>
        <v>0</v>
      </c>
      <c r="J129" s="1">
        <f>+VLOOKUP($A129,'2016-2018 data'!$B:$Z,'2016-2018 data'!K$1,)</f>
        <v>0</v>
      </c>
      <c r="K129" s="1">
        <f>+VLOOKUP($A129,'2016-2018 data'!$B:$Z,'2016-2018 data'!L$1,)</f>
        <v>0</v>
      </c>
      <c r="L129" s="1">
        <f>+VLOOKUP($A129,'2016-2018 data'!$B:$Z,'2016-2018 data'!M$1,)</f>
        <v>0</v>
      </c>
      <c r="M129" s="1">
        <f>+VLOOKUP($A129,'2016-2018 data'!$B:$Z,'2016-2018 data'!N$1,)</f>
        <v>0</v>
      </c>
      <c r="N129" s="1">
        <f>+VLOOKUP($A129,'2016-2018 data'!$B:$Z,'2016-2018 data'!O$1,)</f>
        <v>0</v>
      </c>
      <c r="O129" s="1">
        <f>+VLOOKUP($A129,'2016-2018 data'!$B:$Z,'2016-2018 data'!P$1,)</f>
        <v>1</v>
      </c>
      <c r="P129" s="1">
        <f>+VLOOKUP($A129,'2016-2018 data'!$B:$Z,'2016-2018 data'!Q$1,)</f>
        <v>0</v>
      </c>
      <c r="Q129" s="1">
        <f>+VLOOKUP($A129,'2016-2018 data'!$B:$Z,'2016-2018 data'!R$1,)</f>
        <v>0</v>
      </c>
      <c r="R129" s="1">
        <f>+VLOOKUP($A129,'2016-2018 data'!$B:$Z,'2016-2018 data'!S$1,)</f>
        <v>0</v>
      </c>
      <c r="S129" s="1">
        <f>+VLOOKUP($A129,'2016-2018 data'!$B:$Z,'2016-2018 data'!T$1,)</f>
        <v>0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1</v>
      </c>
      <c r="W129" s="1">
        <f>+VLOOKUP($A129,'2016-2018 data'!$B:$Z,'2016-2018 data'!X$1,)</f>
        <v>0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30" t="str">
        <f t="shared" si="13"/>
        <v>PAK</v>
      </c>
      <c r="AB129" s="31">
        <f t="shared" si="20"/>
        <v>0.6</v>
      </c>
      <c r="AC129" s="31">
        <f t="shared" si="21"/>
        <v>0.6</v>
      </c>
      <c r="AD129" s="31">
        <f t="shared" si="19"/>
        <v>0.3</v>
      </c>
      <c r="AE129" s="10" t="str">
        <f t="shared" si="14"/>
        <v xml:space="preserve">2014, </v>
      </c>
      <c r="AF129" s="10" t="str">
        <f t="shared" si="15"/>
        <v xml:space="preserve">2007, 2014, </v>
      </c>
      <c r="AG129" s="10" t="str">
        <f t="shared" si="16"/>
        <v xml:space="preserve">2007, 2014, </v>
      </c>
    </row>
    <row r="130" spans="1:33" s="1" customFormat="1" x14ac:dyDescent="0.25">
      <c r="A130" s="3" t="s">
        <v>151</v>
      </c>
      <c r="B130" s="4" t="s">
        <v>409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0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0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30" t="str">
        <f t="shared" si="13"/>
        <v>PLW</v>
      </c>
      <c r="AB130" s="31">
        <f t="shared" si="20"/>
        <v>0</v>
      </c>
      <c r="AC130" s="31">
        <f t="shared" si="21"/>
        <v>0</v>
      </c>
      <c r="AD130" s="31">
        <f t="shared" si="19"/>
        <v>0</v>
      </c>
      <c r="AE130" s="10" t="str">
        <f t="shared" si="14"/>
        <v/>
      </c>
      <c r="AF130" s="10" t="str">
        <f t="shared" si="15"/>
        <v/>
      </c>
      <c r="AG130" s="10" t="str">
        <f t="shared" si="16"/>
        <v/>
      </c>
    </row>
    <row r="131" spans="1:33" s="1" customFormat="1" x14ac:dyDescent="0.25">
      <c r="A131" s="3" t="s">
        <v>152</v>
      </c>
      <c r="B131" s="4" t="s">
        <v>409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1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1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0</v>
      </c>
      <c r="Y131" s="1">
        <f>+VLOOKUP($A131,'2016-2018 data'!$B:$Z,'2016-2018 data'!Z$1,)</f>
        <v>0</v>
      </c>
      <c r="AA131" s="30" t="str">
        <f t="shared" si="13"/>
        <v>PAN</v>
      </c>
      <c r="AB131" s="31">
        <f t="shared" si="20"/>
        <v>0.6</v>
      </c>
      <c r="AC131" s="31">
        <f t="shared" si="21"/>
        <v>0.3</v>
      </c>
      <c r="AD131" s="31">
        <f t="shared" si="19"/>
        <v>0.3</v>
      </c>
      <c r="AE131" s="10" t="str">
        <f t="shared" si="14"/>
        <v xml:space="preserve">2011, </v>
      </c>
      <c r="AF131" s="10" t="str">
        <f t="shared" si="15"/>
        <v xml:space="preserve">2011, </v>
      </c>
      <c r="AG131" s="10" t="str">
        <f t="shared" si="16"/>
        <v xml:space="preserve">2006, 2011, </v>
      </c>
    </row>
    <row r="132" spans="1:33" s="1" customFormat="1" x14ac:dyDescent="0.25">
      <c r="A132" s="3" t="s">
        <v>153</v>
      </c>
      <c r="B132" s="4" t="s">
        <v>409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0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0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0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0</v>
      </c>
      <c r="X132" s="1">
        <f>+VLOOKUP($A132,'2016-2018 data'!$B:$Z,'2016-2018 data'!Y$1,)</f>
        <v>1</v>
      </c>
      <c r="Y132" s="1">
        <f>+VLOOKUP($A132,'2016-2018 data'!$B:$Z,'2016-2018 data'!Z$1,)</f>
        <v>0</v>
      </c>
      <c r="AA132" s="30" t="str">
        <f t="shared" ref="AA132:AA192" si="22">+A132</f>
        <v>PNG</v>
      </c>
      <c r="AB132" s="31">
        <f t="shared" si="20"/>
        <v>0</v>
      </c>
      <c r="AC132" s="31">
        <f t="shared" si="21"/>
        <v>0.3</v>
      </c>
      <c r="AD132" s="31">
        <f t="shared" si="19"/>
        <v>0.3</v>
      </c>
      <c r="AE132" s="10" t="str">
        <f t="shared" ref="AE132:AE192" si="23">+IF($P132=1,RIGHT(P$1,4)&amp;",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","")&amp;IF($X132=1,RIGHT(X$1,4)&amp;", ","")&amp;IF($Y132=1,RIGHT(Y$1,4)&amp;", ","")</f>
        <v xml:space="preserve">2016, </v>
      </c>
      <c r="AF132" s="10" t="str">
        <f t="shared" ref="AF132:AF192" si="24">+IF($O132=1,RIGHT(O$1,4)&amp;", ","")&amp;IF($P132=1,RIGHT(P$1,4)&amp;",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","")&amp;IF($X132=1,RIGHT(X$1,4)&amp;", ","")</f>
        <v xml:space="preserve">2016, </v>
      </c>
      <c r="AG132" s="10" t="str">
        <f t="shared" ref="AG132:AG192" si="25">+IF($N132=1,RIGHT(N$1,4)&amp;", ","")&amp;IF($O132=1,RIGHT(O$1,4)&amp;", ","")&amp;IF($P132=1,RIGHT(P$1,4)&amp;",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</f>
        <v/>
      </c>
    </row>
    <row r="133" spans="1:33" s="1" customFormat="1" x14ac:dyDescent="0.25">
      <c r="A133" s="3" t="s">
        <v>154</v>
      </c>
      <c r="B133" s="4" t="s">
        <v>409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0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1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0</v>
      </c>
      <c r="R133" s="1">
        <f>+VLOOKUP($A133,'2016-2018 data'!$B:$Z,'2016-2018 data'!S$1,)</f>
        <v>0</v>
      </c>
      <c r="S133" s="1">
        <f>+VLOOKUP($A133,'2016-2018 data'!$B:$Z,'2016-2018 data'!T$1,)</f>
        <v>1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1</v>
      </c>
      <c r="AA133" s="30" t="str">
        <f t="shared" si="22"/>
        <v>PRY</v>
      </c>
      <c r="AB133" s="31">
        <f t="shared" si="20"/>
        <v>0.6</v>
      </c>
      <c r="AC133" s="31">
        <f t="shared" si="21"/>
        <v>0.3</v>
      </c>
      <c r="AD133" s="31">
        <f t="shared" si="19"/>
        <v>0.6</v>
      </c>
      <c r="AE133" s="10" t="str">
        <f t="shared" si="23"/>
        <v xml:space="preserve">2011, 2017, </v>
      </c>
      <c r="AF133" s="10" t="str">
        <f t="shared" si="24"/>
        <v xml:space="preserve">2011, </v>
      </c>
      <c r="AG133" s="10" t="str">
        <f t="shared" si="25"/>
        <v xml:space="preserve">2006, 2011, </v>
      </c>
    </row>
    <row r="134" spans="1:33" s="1" customFormat="1" x14ac:dyDescent="0.25">
      <c r="A134" s="3" t="s">
        <v>155</v>
      </c>
      <c r="B134" s="4" t="s">
        <v>409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0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1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1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0</v>
      </c>
      <c r="W134" s="1">
        <f>+VLOOKUP($A134,'2016-2018 data'!$B:$Z,'2016-2018 data'!X$1,)</f>
        <v>0</v>
      </c>
      <c r="X134" s="1">
        <f>+VLOOKUP($A134,'2016-2018 data'!$B:$Z,'2016-2018 data'!Y$1,)</f>
        <v>0</v>
      </c>
      <c r="Y134" s="1">
        <f>+VLOOKUP($A134,'2016-2018 data'!$B:$Z,'2016-2018 data'!Z$1,)</f>
        <v>1</v>
      </c>
      <c r="AA134" s="30" t="str">
        <f t="shared" si="22"/>
        <v>PER</v>
      </c>
      <c r="AB134" s="31">
        <f t="shared" si="20"/>
        <v>0.6</v>
      </c>
      <c r="AC134" s="31">
        <f t="shared" si="21"/>
        <v>0.3</v>
      </c>
      <c r="AD134" s="31">
        <f t="shared" si="19"/>
        <v>0.6</v>
      </c>
      <c r="AE134" s="10" t="str">
        <f t="shared" si="23"/>
        <v xml:space="preserve">2011, 2017, </v>
      </c>
      <c r="AF134" s="10" t="str">
        <f t="shared" si="24"/>
        <v xml:space="preserve">2011, </v>
      </c>
      <c r="AG134" s="10" t="str">
        <f t="shared" si="25"/>
        <v xml:space="preserve">2006, 2011, </v>
      </c>
    </row>
    <row r="135" spans="1:33" s="1" customFormat="1" x14ac:dyDescent="0.25">
      <c r="A135" s="3" t="s">
        <v>156</v>
      </c>
      <c r="B135" s="4" t="s">
        <v>409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1</v>
      </c>
      <c r="N135" s="1">
        <f>+VLOOKUP($A135,'2016-2018 data'!$B:$Z,'2016-2018 data'!O$1,)</f>
        <v>0</v>
      </c>
      <c r="O135" s="1">
        <f>+VLOOKUP($A135,'2016-2018 data'!$B:$Z,'2016-2018 data'!P$1,)</f>
        <v>0</v>
      </c>
      <c r="P135" s="1">
        <f>+VLOOKUP($A135,'2016-2018 data'!$B:$Z,'2016-2018 data'!Q$1,)</f>
        <v>1</v>
      </c>
      <c r="Q135" s="1">
        <f>+VLOOKUP($A135,'2016-2018 data'!$B:$Z,'2016-2018 data'!R$1,)</f>
        <v>1</v>
      </c>
      <c r="R135" s="1">
        <f>+VLOOKUP($A135,'2016-2018 data'!$B:$Z,'2016-2018 data'!S$1,)</f>
        <v>1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1</v>
      </c>
      <c r="V135" s="1">
        <f>+VLOOKUP($A135,'2016-2018 data'!$B:$Z,'2016-2018 data'!W$1,)</f>
        <v>1</v>
      </c>
      <c r="W135" s="1">
        <f>+VLOOKUP($A135,'2016-2018 data'!$B:$Z,'2016-2018 data'!X$1,)</f>
        <v>1</v>
      </c>
      <c r="X135" s="1">
        <f>+VLOOKUP($A135,'2016-2018 data'!$B:$Z,'2016-2018 data'!Y$1,)</f>
        <v>1</v>
      </c>
      <c r="Y135" s="1">
        <f>+VLOOKUP($A135,'2016-2018 data'!$B:$Z,'2016-2018 data'!Z$1,)</f>
        <v>1</v>
      </c>
      <c r="AA135" s="30" t="str">
        <f t="shared" si="22"/>
        <v>PHL</v>
      </c>
      <c r="AB135" s="31">
        <f t="shared" si="20"/>
        <v>1</v>
      </c>
      <c r="AC135" s="31">
        <f t="shared" si="21"/>
        <v>1</v>
      </c>
      <c r="AD135" s="31">
        <f t="shared" si="19"/>
        <v>1</v>
      </c>
      <c r="AE135" s="10" t="str">
        <f t="shared" si="23"/>
        <v xml:space="preserve">2008, 2009, 2010, 2013, 2014, 2015, 2016, 2017, </v>
      </c>
      <c r="AF135" s="10" t="str">
        <f t="shared" si="24"/>
        <v xml:space="preserve">2008, 2009, 2010, 2013, 2014, 2015, 2016, </v>
      </c>
      <c r="AG135" s="10" t="str">
        <f t="shared" si="25"/>
        <v xml:space="preserve">2008, 2009, 2010, 2013, 2014, 2015, </v>
      </c>
    </row>
    <row r="136" spans="1:33" s="1" customFormat="1" x14ac:dyDescent="0.25">
      <c r="A136" s="3" t="s">
        <v>157</v>
      </c>
      <c r="B136" s="4" t="s">
        <v>409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1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1</v>
      </c>
      <c r="N136" s="1">
        <f>+VLOOKUP($A136,'2016-2018 data'!$B:$Z,'2016-2018 data'!O$1,)</f>
        <v>0</v>
      </c>
      <c r="O136" s="1">
        <f>+VLOOKUP($A136,'2016-2018 data'!$B:$Z,'2016-2018 data'!P$1,)</f>
        <v>0</v>
      </c>
      <c r="P136" s="1">
        <f>+VLOOKUP($A136,'2016-2018 data'!$B:$Z,'2016-2018 data'!Q$1,)</f>
        <v>0</v>
      </c>
      <c r="Q136" s="1">
        <f>+VLOOKUP($A136,'2016-2018 data'!$B:$Z,'2016-2018 data'!R$1,)</f>
        <v>1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1</v>
      </c>
      <c r="V136" s="1">
        <f>+VLOOKUP($A136,'2016-2018 data'!$B:$Z,'2016-2018 data'!W$1,)</f>
        <v>0</v>
      </c>
      <c r="W136" s="1">
        <f>+VLOOKUP($A136,'2016-2018 data'!$B:$Z,'2016-2018 data'!X$1,)</f>
        <v>0</v>
      </c>
      <c r="X136" s="1">
        <f>+VLOOKUP($A136,'2016-2018 data'!$B:$Z,'2016-2018 data'!Y$1,)</f>
        <v>0</v>
      </c>
      <c r="Y136" s="1">
        <f>+VLOOKUP($A136,'2016-2018 data'!$B:$Z,'2016-2018 data'!Z$1,)</f>
        <v>0</v>
      </c>
      <c r="AA136" s="30" t="str">
        <f t="shared" si="22"/>
        <v>POL</v>
      </c>
      <c r="AB136" s="31">
        <f t="shared" si="20"/>
        <v>0.6</v>
      </c>
      <c r="AC136" s="31">
        <f t="shared" si="21"/>
        <v>0.6</v>
      </c>
      <c r="AD136" s="31">
        <f t="shared" si="19"/>
        <v>0.6</v>
      </c>
      <c r="AE136" s="10" t="str">
        <f t="shared" si="23"/>
        <v xml:space="preserve">2009, 2013, </v>
      </c>
      <c r="AF136" s="10" t="str">
        <f t="shared" si="24"/>
        <v xml:space="preserve">2009, 2013, </v>
      </c>
      <c r="AG136" s="10" t="str">
        <f t="shared" si="25"/>
        <v xml:space="preserve">2009, 2013, </v>
      </c>
    </row>
    <row r="137" spans="1:33" s="1" customFormat="1" x14ac:dyDescent="0.25">
      <c r="A137" s="3" t="s">
        <v>158</v>
      </c>
      <c r="B137" s="4" t="s">
        <v>409</v>
      </c>
      <c r="C137" s="2">
        <v>0</v>
      </c>
      <c r="D137" s="1">
        <f>+VLOOKUP($A137,'2016-2018 data'!$B:$Z,'2016-2018 data'!E$1,)</f>
        <v>1</v>
      </c>
      <c r="E137" s="1">
        <f>+VLOOKUP($A137,'2016-2018 data'!$B:$Z,'2016-2018 data'!F$1,)</f>
        <v>1</v>
      </c>
      <c r="F137" s="1">
        <f>+VLOOKUP($A137,'2016-2018 data'!$B:$Z,'2016-2018 data'!G$1,)</f>
        <v>1</v>
      </c>
      <c r="G137" s="1">
        <f>+VLOOKUP($A137,'2016-2018 data'!$B:$Z,'2016-2018 data'!H$1,)</f>
        <v>1</v>
      </c>
      <c r="H137" s="1">
        <f>+VLOOKUP($A137,'2016-2018 data'!$B:$Z,'2016-2018 data'!I$1,)</f>
        <v>1</v>
      </c>
      <c r="I137" s="1">
        <f>+VLOOKUP($A137,'2016-2018 data'!$B:$Z,'2016-2018 data'!J$1,)</f>
        <v>1</v>
      </c>
      <c r="J137" s="1">
        <f>+VLOOKUP($A137,'2016-2018 data'!$B:$Z,'2016-2018 data'!K$1,)</f>
        <v>1</v>
      </c>
      <c r="K137" s="1">
        <f>+VLOOKUP($A137,'2016-2018 data'!$B:$Z,'2016-2018 data'!L$1,)</f>
        <v>1</v>
      </c>
      <c r="L137" s="1">
        <f>+VLOOKUP($A137,'2016-2018 data'!$B:$Z,'2016-2018 data'!M$1,)</f>
        <v>1</v>
      </c>
      <c r="M137" s="1">
        <f>+VLOOKUP($A137,'2016-2018 data'!$B:$Z,'2016-2018 data'!N$1,)</f>
        <v>1</v>
      </c>
      <c r="N137" s="1">
        <f>+VLOOKUP($A137,'2016-2018 data'!$B:$Z,'2016-2018 data'!O$1,)</f>
        <v>1</v>
      </c>
      <c r="O137" s="1">
        <f>+VLOOKUP($A137,'2016-2018 data'!$B:$Z,'2016-2018 data'!P$1,)</f>
        <v>1</v>
      </c>
      <c r="P137" s="1">
        <f>+VLOOKUP($A137,'2016-2018 data'!$B:$Z,'2016-2018 data'!Q$1,)</f>
        <v>1</v>
      </c>
      <c r="Q137" s="1">
        <f>+VLOOKUP($A137,'2016-2018 data'!$B:$Z,'2016-2018 data'!R$1,)</f>
        <v>1</v>
      </c>
      <c r="R137" s="1">
        <f>+VLOOKUP($A137,'2016-2018 data'!$B:$Z,'2016-2018 data'!S$1,)</f>
        <v>1</v>
      </c>
      <c r="S137" s="1">
        <f>+VLOOKUP($A137,'2016-2018 data'!$B:$Z,'2016-2018 data'!T$1,)</f>
        <v>1</v>
      </c>
      <c r="T137" s="1">
        <f>+VLOOKUP($A137,'2016-2018 data'!$B:$Z,'2016-2018 data'!U$1,)</f>
        <v>1</v>
      </c>
      <c r="U137" s="1">
        <f>+VLOOKUP($A137,'2016-2018 data'!$B:$Z,'2016-2018 data'!V$1,)</f>
        <v>1</v>
      </c>
      <c r="V137" s="1">
        <f>+VLOOKUP($A137,'2016-2018 data'!$B:$Z,'2016-2018 data'!W$1,)</f>
        <v>1</v>
      </c>
      <c r="W137" s="1">
        <f>+VLOOKUP($A137,'2016-2018 data'!$B:$Z,'2016-2018 data'!X$1,)</f>
        <v>1</v>
      </c>
      <c r="X137" s="1">
        <f>+VLOOKUP($A137,'2016-2018 data'!$B:$Z,'2016-2018 data'!Y$1,)</f>
        <v>1</v>
      </c>
      <c r="Y137" s="1">
        <f>+VLOOKUP($A137,'2016-2018 data'!$B:$Z,'2016-2018 data'!Z$1,)</f>
        <v>1</v>
      </c>
      <c r="AA137" s="30" t="str">
        <f t="shared" si="22"/>
        <v>PRT</v>
      </c>
      <c r="AB137" s="31">
        <f t="shared" si="20"/>
        <v>1</v>
      </c>
      <c r="AC137" s="31">
        <f t="shared" si="21"/>
        <v>1</v>
      </c>
      <c r="AD137" s="31">
        <f t="shared" si="19"/>
        <v>1</v>
      </c>
      <c r="AE137" s="10" t="str">
        <f t="shared" si="23"/>
        <v xml:space="preserve">2008, 2009, 2010, 2011, 2012, 2013, 2014, 2015, 2016, 2017, </v>
      </c>
      <c r="AF137" s="10" t="str">
        <f t="shared" si="24"/>
        <v xml:space="preserve">2007, 2008, 2009, 2010, 2011, 2012, 2013, 2014, 2015, 2016, </v>
      </c>
      <c r="AG137" s="10" t="str">
        <f t="shared" si="25"/>
        <v xml:space="preserve">2006, 2007, 2008, 2009, 2010, 2011, 2012, 2013, 2014, 2015, </v>
      </c>
    </row>
    <row r="138" spans="1:33" s="1" customFormat="1" x14ac:dyDescent="0.25">
      <c r="A138" s="3" t="s">
        <v>159</v>
      </c>
      <c r="B138" s="4" t="s">
        <v>409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0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0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0</v>
      </c>
      <c r="X138" s="1">
        <f>+VLOOKUP($A138,'2016-2018 data'!$B:$Z,'2016-2018 data'!Y$1,)</f>
        <v>0</v>
      </c>
      <c r="Y138" s="1">
        <f>+VLOOKUP($A138,'2016-2018 data'!$B:$Z,'2016-2018 data'!Z$1,)</f>
        <v>0</v>
      </c>
      <c r="AA138" s="30" t="str">
        <f t="shared" si="22"/>
        <v>QAT</v>
      </c>
      <c r="AB138" s="31">
        <f t="shared" si="20"/>
        <v>0</v>
      </c>
      <c r="AC138" s="31">
        <f t="shared" si="21"/>
        <v>0</v>
      </c>
      <c r="AD138" s="31">
        <f t="shared" si="19"/>
        <v>0</v>
      </c>
      <c r="AE138" s="10" t="str">
        <f t="shared" si="23"/>
        <v/>
      </c>
      <c r="AF138" s="10" t="str">
        <f t="shared" si="24"/>
        <v/>
      </c>
      <c r="AG138" s="10" t="str">
        <f t="shared" si="25"/>
        <v/>
      </c>
    </row>
    <row r="139" spans="1:33" s="1" customFormat="1" x14ac:dyDescent="0.25">
      <c r="A139" s="3" t="s">
        <v>160</v>
      </c>
      <c r="B139" s="4" t="s">
        <v>409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0</v>
      </c>
      <c r="J139" s="1">
        <f>+VLOOKUP($A139,'2016-2018 data'!$B:$Z,'2016-2018 data'!K$1,)</f>
        <v>1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1</v>
      </c>
      <c r="N139" s="1">
        <f>+VLOOKUP($A139,'2016-2018 data'!$B:$Z,'2016-2018 data'!O$1,)</f>
        <v>0</v>
      </c>
      <c r="O139" s="1">
        <f>+VLOOKUP($A139,'2016-2018 data'!$B:$Z,'2016-2018 data'!P$1,)</f>
        <v>0</v>
      </c>
      <c r="P139" s="1">
        <f>+VLOOKUP($A139,'2016-2018 data'!$B:$Z,'2016-2018 data'!Q$1,)</f>
        <v>1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0</v>
      </c>
      <c r="T139" s="1">
        <f>+VLOOKUP($A139,'2016-2018 data'!$B:$Z,'2016-2018 data'!U$1,)</f>
        <v>0</v>
      </c>
      <c r="U139" s="1">
        <f>+VLOOKUP($A139,'2016-2018 data'!$B:$Z,'2016-2018 data'!V$1,)</f>
        <v>1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0</v>
      </c>
      <c r="Y139" s="1">
        <f>+VLOOKUP($A139,'2016-2018 data'!$B:$Z,'2016-2018 data'!Z$1,)</f>
        <v>0</v>
      </c>
      <c r="AA139" s="30" t="str">
        <f t="shared" si="22"/>
        <v>ROU</v>
      </c>
      <c r="AB139" s="31">
        <f t="shared" si="20"/>
        <v>0.6</v>
      </c>
      <c r="AC139" s="31">
        <f t="shared" si="21"/>
        <v>0.6</v>
      </c>
      <c r="AD139" s="31">
        <f t="shared" si="19"/>
        <v>0.6</v>
      </c>
      <c r="AE139" s="10" t="str">
        <f t="shared" si="23"/>
        <v xml:space="preserve">2008, 2013, </v>
      </c>
      <c r="AF139" s="10" t="str">
        <f t="shared" si="24"/>
        <v xml:space="preserve">2008, 2013, </v>
      </c>
      <c r="AG139" s="10" t="str">
        <f t="shared" si="25"/>
        <v xml:space="preserve">2008, 2013, </v>
      </c>
    </row>
    <row r="140" spans="1:33" s="1" customFormat="1" x14ac:dyDescent="0.25">
      <c r="A140" s="3" t="s">
        <v>161</v>
      </c>
      <c r="B140" s="4" t="s">
        <v>409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1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1</v>
      </c>
      <c r="N140" s="1">
        <f>+VLOOKUP($A140,'2016-2018 data'!$B:$Z,'2016-2018 data'!O$1,)</f>
        <v>0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1</v>
      </c>
      <c r="R140" s="1">
        <f>+VLOOKUP($A140,'2016-2018 data'!$B:$Z,'2016-2018 data'!S$1,)</f>
        <v>0</v>
      </c>
      <c r="S140" s="1">
        <f>+VLOOKUP($A140,'2016-2018 data'!$B:$Z,'2016-2018 data'!T$1,)</f>
        <v>0</v>
      </c>
      <c r="T140" s="1">
        <f>+VLOOKUP($A140,'2016-2018 data'!$B:$Z,'2016-2018 data'!U$1,)</f>
        <v>1</v>
      </c>
      <c r="U140" s="1">
        <f>+VLOOKUP($A140,'2016-2018 data'!$B:$Z,'2016-2018 data'!V$1,)</f>
        <v>0</v>
      </c>
      <c r="V140" s="1">
        <f>+VLOOKUP($A140,'2016-2018 data'!$B:$Z,'2016-2018 data'!W$1,)</f>
        <v>0</v>
      </c>
      <c r="W140" s="1">
        <f>+VLOOKUP($A140,'2016-2018 data'!$B:$Z,'2016-2018 data'!X$1,)</f>
        <v>0</v>
      </c>
      <c r="X140" s="1">
        <f>+VLOOKUP($A140,'2016-2018 data'!$B:$Z,'2016-2018 data'!Y$1,)</f>
        <v>0</v>
      </c>
      <c r="Y140" s="1">
        <f>+VLOOKUP($A140,'2016-2018 data'!$B:$Z,'2016-2018 data'!Z$1,)</f>
        <v>0</v>
      </c>
      <c r="AA140" s="30" t="str">
        <f t="shared" si="22"/>
        <v>RUS</v>
      </c>
      <c r="AB140" s="31">
        <f t="shared" si="20"/>
        <v>0.6</v>
      </c>
      <c r="AC140" s="31">
        <f t="shared" si="21"/>
        <v>0.6</v>
      </c>
      <c r="AD140" s="31">
        <f t="shared" si="19"/>
        <v>0.6</v>
      </c>
      <c r="AE140" s="10" t="str">
        <f t="shared" si="23"/>
        <v xml:space="preserve">2009, 2012, </v>
      </c>
      <c r="AF140" s="10" t="str">
        <f t="shared" si="24"/>
        <v xml:space="preserve">2009, 2012, </v>
      </c>
      <c r="AG140" s="10" t="str">
        <f t="shared" si="25"/>
        <v xml:space="preserve">2009, 2012, </v>
      </c>
    </row>
    <row r="141" spans="1:33" s="1" customFormat="1" x14ac:dyDescent="0.25">
      <c r="A141" s="3" t="s">
        <v>162</v>
      </c>
      <c r="B141" s="4" t="s">
        <v>409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0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0</v>
      </c>
      <c r="N141" s="1">
        <f>+VLOOKUP($A141,'2016-2018 data'!$B:$Z,'2016-2018 data'!O$1,)</f>
        <v>1</v>
      </c>
      <c r="O141" s="1">
        <f>+VLOOKUP($A141,'2016-2018 data'!$B:$Z,'2016-2018 data'!P$1,)</f>
        <v>0</v>
      </c>
      <c r="P141" s="1">
        <f>+VLOOKUP($A141,'2016-2018 data'!$B:$Z,'2016-2018 data'!Q$1,)</f>
        <v>0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0</v>
      </c>
      <c r="T141" s="1">
        <f>+VLOOKUP($A141,'2016-2018 data'!$B:$Z,'2016-2018 data'!U$1,)</f>
        <v>1</v>
      </c>
      <c r="U141" s="1">
        <f>+VLOOKUP($A141,'2016-2018 data'!$B:$Z,'2016-2018 data'!V$1,)</f>
        <v>0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0</v>
      </c>
      <c r="Y141" s="1">
        <f>+VLOOKUP($A141,'2016-2018 data'!$B:$Z,'2016-2018 data'!Z$1,)</f>
        <v>0</v>
      </c>
      <c r="AA141" s="30" t="str">
        <f t="shared" si="22"/>
        <v>RWA</v>
      </c>
      <c r="AB141" s="31">
        <f t="shared" si="20"/>
        <v>0.6</v>
      </c>
      <c r="AC141" s="31">
        <f t="shared" si="21"/>
        <v>0.3</v>
      </c>
      <c r="AD141" s="31">
        <f t="shared" si="19"/>
        <v>0.3</v>
      </c>
      <c r="AE141" s="10" t="str">
        <f t="shared" si="23"/>
        <v xml:space="preserve">2012, </v>
      </c>
      <c r="AF141" s="10" t="str">
        <f t="shared" si="24"/>
        <v xml:space="preserve">2012, </v>
      </c>
      <c r="AG141" s="10" t="str">
        <f t="shared" si="25"/>
        <v xml:space="preserve">2006, 2012, </v>
      </c>
    </row>
    <row r="142" spans="1:33" s="1" customFormat="1" x14ac:dyDescent="0.25">
      <c r="A142" s="3" t="s">
        <v>163</v>
      </c>
      <c r="B142" s="4" t="s">
        <v>409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0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1</v>
      </c>
      <c r="R142" s="1">
        <f>+VLOOKUP($A142,'2016-2018 data'!$B:$Z,'2016-2018 data'!S$1,)</f>
        <v>0</v>
      </c>
      <c r="S142" s="1">
        <f>+VLOOKUP($A142,'2016-2018 data'!$B:$Z,'2016-2018 data'!T$1,)</f>
        <v>0</v>
      </c>
      <c r="T142" s="1">
        <f>+VLOOKUP($A142,'2016-2018 data'!$B:$Z,'2016-2018 data'!U$1,)</f>
        <v>0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30" t="str">
        <f t="shared" si="22"/>
        <v>WSM</v>
      </c>
      <c r="AB142" s="31">
        <f t="shared" si="20"/>
        <v>0.3</v>
      </c>
      <c r="AC142" s="31">
        <f t="shared" si="21"/>
        <v>0.3</v>
      </c>
      <c r="AD142" s="31">
        <f t="shared" si="19"/>
        <v>0.3</v>
      </c>
      <c r="AE142" s="10" t="str">
        <f t="shared" si="23"/>
        <v xml:space="preserve">2009, </v>
      </c>
      <c r="AF142" s="10" t="str">
        <f t="shared" si="24"/>
        <v xml:space="preserve">2009, </v>
      </c>
      <c r="AG142" s="10" t="str">
        <f t="shared" si="25"/>
        <v xml:space="preserve">2009, </v>
      </c>
    </row>
    <row r="143" spans="1:33" s="1" customFormat="1" x14ac:dyDescent="0.25">
      <c r="A143" s="3" t="s">
        <v>164</v>
      </c>
      <c r="B143" s="4" t="s">
        <v>409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0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30" t="str">
        <f t="shared" si="22"/>
        <v>SMR</v>
      </c>
      <c r="AB143" s="31">
        <f t="shared" si="20"/>
        <v>0</v>
      </c>
      <c r="AC143" s="31">
        <f t="shared" si="21"/>
        <v>0</v>
      </c>
      <c r="AD143" s="31">
        <f t="shared" si="19"/>
        <v>0</v>
      </c>
      <c r="AE143" s="10" t="str">
        <f t="shared" si="23"/>
        <v/>
      </c>
      <c r="AF143" s="10" t="str">
        <f t="shared" si="24"/>
        <v/>
      </c>
      <c r="AG143" s="10" t="str">
        <f t="shared" si="25"/>
        <v/>
      </c>
    </row>
    <row r="144" spans="1:33" s="1" customFormat="1" x14ac:dyDescent="0.25">
      <c r="A144" s="3" t="s">
        <v>165</v>
      </c>
      <c r="B144" s="4" t="s">
        <v>409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0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30" t="str">
        <f t="shared" si="22"/>
        <v>STP</v>
      </c>
      <c r="AB144" s="31">
        <f t="shared" si="20"/>
        <v>0</v>
      </c>
      <c r="AC144" s="31">
        <f t="shared" si="21"/>
        <v>0</v>
      </c>
      <c r="AD144" s="31">
        <f t="shared" si="19"/>
        <v>0</v>
      </c>
      <c r="AE144" s="10" t="str">
        <f t="shared" si="23"/>
        <v/>
      </c>
      <c r="AF144" s="10" t="str">
        <f t="shared" si="24"/>
        <v/>
      </c>
      <c r="AG144" s="10" t="str">
        <f t="shared" si="25"/>
        <v/>
      </c>
    </row>
    <row r="145" spans="1:33" s="1" customFormat="1" x14ac:dyDescent="0.25">
      <c r="A145" s="3" t="s">
        <v>166</v>
      </c>
      <c r="B145" s="4" t="s">
        <v>409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1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1</v>
      </c>
      <c r="N145" s="1">
        <f>+VLOOKUP($A145,'2016-2018 data'!$B:$Z,'2016-2018 data'!O$1,)</f>
        <v>1</v>
      </c>
      <c r="O145" s="1">
        <f>+VLOOKUP($A145,'2016-2018 data'!$B:$Z,'2016-2018 data'!P$1,)</f>
        <v>1</v>
      </c>
      <c r="P145" s="1">
        <f>+VLOOKUP($A145,'2016-2018 data'!$B:$Z,'2016-2018 data'!Q$1,)</f>
        <v>1</v>
      </c>
      <c r="Q145" s="1">
        <f>+VLOOKUP($A145,'2016-2018 data'!$B:$Z,'2016-2018 data'!R$1,)</f>
        <v>1</v>
      </c>
      <c r="R145" s="1">
        <f>+VLOOKUP($A145,'2016-2018 data'!$B:$Z,'2016-2018 data'!S$1,)</f>
        <v>1</v>
      </c>
      <c r="S145" s="1">
        <f>+VLOOKUP($A145,'2016-2018 data'!$B:$Z,'2016-2018 data'!T$1,)</f>
        <v>1</v>
      </c>
      <c r="T145" s="1">
        <f>+VLOOKUP($A145,'2016-2018 data'!$B:$Z,'2016-2018 data'!U$1,)</f>
        <v>1</v>
      </c>
      <c r="U145" s="1">
        <f>+VLOOKUP($A145,'2016-2018 data'!$B:$Z,'2016-2018 data'!V$1,)</f>
        <v>1</v>
      </c>
      <c r="V145" s="1">
        <f>+VLOOKUP($A145,'2016-2018 data'!$B:$Z,'2016-2018 data'!W$1,)</f>
        <v>1</v>
      </c>
      <c r="W145" s="1">
        <f>+VLOOKUP($A145,'2016-2018 data'!$B:$Z,'2016-2018 data'!X$1,)</f>
        <v>1</v>
      </c>
      <c r="X145" s="1">
        <f>+VLOOKUP($A145,'2016-2018 data'!$B:$Z,'2016-2018 data'!Y$1,)</f>
        <v>1</v>
      </c>
      <c r="Y145" s="1">
        <f>+VLOOKUP($A145,'2016-2018 data'!$B:$Z,'2016-2018 data'!Z$1,)</f>
        <v>1</v>
      </c>
      <c r="AA145" s="30" t="str">
        <f t="shared" si="22"/>
        <v>SAU</v>
      </c>
      <c r="AB145" s="31">
        <f t="shared" si="20"/>
        <v>1</v>
      </c>
      <c r="AC145" s="31">
        <f t="shared" si="21"/>
        <v>1</v>
      </c>
      <c r="AD145" s="31">
        <f t="shared" si="19"/>
        <v>1</v>
      </c>
      <c r="AE145" s="10" t="str">
        <f t="shared" si="23"/>
        <v xml:space="preserve">2008, 2009, 2010, 2011, 2012, 2013, 2014, 2015, 2016, 2017, </v>
      </c>
      <c r="AF145" s="10" t="str">
        <f t="shared" si="24"/>
        <v xml:space="preserve">2007, 2008, 2009, 2010, 2011, 2012, 2013, 2014, 2015, 2016, </v>
      </c>
      <c r="AG145" s="10" t="str">
        <f t="shared" si="25"/>
        <v xml:space="preserve">2006, 2007, 2008, 2009, 2010, 2011, 2012, 2013, 2014, 2015, </v>
      </c>
    </row>
    <row r="146" spans="1:33" s="1" customFormat="1" x14ac:dyDescent="0.25">
      <c r="A146" s="3" t="s">
        <v>167</v>
      </c>
      <c r="B146" s="4" t="s">
        <v>409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1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0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1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30" t="str">
        <f t="shared" si="22"/>
        <v>SEN</v>
      </c>
      <c r="AB146" s="31">
        <f t="shared" si="20"/>
        <v>0.6</v>
      </c>
      <c r="AC146" s="31">
        <f t="shared" si="21"/>
        <v>0.6</v>
      </c>
      <c r="AD146" s="31">
        <f t="shared" si="19"/>
        <v>0.3</v>
      </c>
      <c r="AE146" s="10" t="str">
        <f t="shared" si="23"/>
        <v xml:space="preserve">2015, </v>
      </c>
      <c r="AF146" s="10" t="str">
        <f t="shared" si="24"/>
        <v xml:space="preserve">2007, 2015, </v>
      </c>
      <c r="AG146" s="10" t="str">
        <f t="shared" si="25"/>
        <v xml:space="preserve">2007, 2015, </v>
      </c>
    </row>
    <row r="147" spans="1:33" s="1" customFormat="1" x14ac:dyDescent="0.25">
      <c r="A147" s="3" t="s">
        <v>168</v>
      </c>
      <c r="B147" s="4" t="s">
        <v>409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1</v>
      </c>
      <c r="Q147" s="1">
        <f>+VLOOKUP($A147,'2016-2018 data'!$B:$Z,'2016-2018 data'!R$1,)</f>
        <v>0</v>
      </c>
      <c r="R147" s="1">
        <f>+VLOOKUP($A147,'2016-2018 data'!$B:$Z,'2016-2018 data'!S$1,)</f>
        <v>0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1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30" t="str">
        <f t="shared" si="22"/>
        <v>SRB</v>
      </c>
      <c r="AB147" s="31">
        <f t="shared" ref="AB147:AB178" si="26">+IF(SUM(N147:W147)&gt;=3,1,IF(SUM(N147:W147)&gt;=2,0.6,IF(SUM(N147:W147)=1,0.3,0)))</f>
        <v>0.6</v>
      </c>
      <c r="AC147" s="31">
        <f t="shared" ref="AC147:AC178" si="27">+IF(SUM(O147:X147)&gt;=3,1,IF(SUM(O147:X147)&gt;=2,0.6,IF(SUM(O147:X147)=1,0.3,0)))</f>
        <v>0.6</v>
      </c>
      <c r="AD147" s="31">
        <f t="shared" ref="AD147:AD192" si="28">+IF(SUM(P147:Y147)&gt;=3,1,IF(SUM(P147:Y147)&gt;=2,0.6,IF(SUM(P147:Y147)=1,0.3,0)))</f>
        <v>0.6</v>
      </c>
      <c r="AE147" s="10" t="str">
        <f t="shared" si="23"/>
        <v xml:space="preserve">2008, 2013, </v>
      </c>
      <c r="AF147" s="10" t="str">
        <f t="shared" si="24"/>
        <v xml:space="preserve">2008, 2013, </v>
      </c>
      <c r="AG147" s="10" t="str">
        <f t="shared" si="25"/>
        <v xml:space="preserve">2008, 2013, </v>
      </c>
    </row>
    <row r="148" spans="1:33" x14ac:dyDescent="0.25">
      <c r="A148" s="3" t="s">
        <v>169</v>
      </c>
      <c r="B148" s="4" t="s">
        <v>409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0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0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Z148" s="1"/>
      <c r="AA148" s="30" t="str">
        <f t="shared" si="22"/>
        <v>SYC</v>
      </c>
      <c r="AB148" s="31">
        <f t="shared" si="26"/>
        <v>0</v>
      </c>
      <c r="AC148" s="31">
        <f t="shared" si="27"/>
        <v>0</v>
      </c>
      <c r="AD148" s="31">
        <f t="shared" si="28"/>
        <v>0</v>
      </c>
      <c r="AE148" s="10" t="str">
        <f t="shared" si="23"/>
        <v/>
      </c>
      <c r="AF148" s="10" t="str">
        <f t="shared" si="24"/>
        <v/>
      </c>
      <c r="AG148" s="10" t="str">
        <f t="shared" si="25"/>
        <v/>
      </c>
    </row>
    <row r="149" spans="1:33" x14ac:dyDescent="0.25">
      <c r="A149" s="3" t="s">
        <v>170</v>
      </c>
      <c r="B149" s="4" t="s">
        <v>409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1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1</v>
      </c>
      <c r="Z149" s="1"/>
      <c r="AA149" s="30" t="str">
        <f t="shared" si="22"/>
        <v>SLE</v>
      </c>
      <c r="AB149" s="31">
        <f t="shared" si="26"/>
        <v>0.3</v>
      </c>
      <c r="AC149" s="31">
        <f t="shared" si="27"/>
        <v>0.3</v>
      </c>
      <c r="AD149" s="31">
        <f t="shared" si="28"/>
        <v>0.6</v>
      </c>
      <c r="AE149" s="10" t="str">
        <f t="shared" si="23"/>
        <v xml:space="preserve">2009, 2017, </v>
      </c>
      <c r="AF149" s="10" t="str">
        <f t="shared" si="24"/>
        <v xml:space="preserve">2009, </v>
      </c>
      <c r="AG149" s="10" t="str">
        <f t="shared" si="25"/>
        <v xml:space="preserve">2009, </v>
      </c>
    </row>
    <row r="150" spans="1:33" x14ac:dyDescent="0.25">
      <c r="A150" s="3" t="s">
        <v>171</v>
      </c>
      <c r="B150" s="4" t="s">
        <v>409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0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1</v>
      </c>
      <c r="X150" s="1">
        <f>+VLOOKUP($A150,'2016-2018 data'!$B:$Z,'2016-2018 data'!Y$1,)</f>
        <v>1</v>
      </c>
      <c r="Y150" s="1">
        <f>+VLOOKUP($A150,'2016-2018 data'!$B:$Z,'2016-2018 data'!Z$1,)</f>
        <v>1</v>
      </c>
      <c r="Z150" s="1"/>
      <c r="AA150" s="30" t="str">
        <f t="shared" si="22"/>
        <v>SGP</v>
      </c>
      <c r="AB150" s="31">
        <f t="shared" si="26"/>
        <v>0.3</v>
      </c>
      <c r="AC150" s="31">
        <f t="shared" si="27"/>
        <v>0.6</v>
      </c>
      <c r="AD150" s="31">
        <f t="shared" si="28"/>
        <v>1</v>
      </c>
      <c r="AE150" s="10" t="str">
        <f t="shared" si="23"/>
        <v xml:space="preserve">2015, 2016, 2017, </v>
      </c>
      <c r="AF150" s="10" t="str">
        <f t="shared" si="24"/>
        <v xml:space="preserve">2015, 2016, </v>
      </c>
      <c r="AG150" s="10" t="str">
        <f t="shared" si="25"/>
        <v xml:space="preserve">2015, </v>
      </c>
    </row>
    <row r="151" spans="1:33" x14ac:dyDescent="0.25">
      <c r="A151" s="3" t="s">
        <v>172</v>
      </c>
      <c r="B151" s="4" t="s">
        <v>409</v>
      </c>
      <c r="C151" s="2">
        <v>0</v>
      </c>
      <c r="D151" s="1">
        <f>+VLOOKUP($A151,'2016-2018 data'!$B:$Z,'2016-2018 data'!E$1,)</f>
        <v>1</v>
      </c>
      <c r="E151" s="1">
        <f>+VLOOKUP($A151,'2016-2018 data'!$B:$Z,'2016-2018 data'!F$1,)</f>
        <v>1</v>
      </c>
      <c r="F151" s="1">
        <f>+VLOOKUP($A151,'2016-2018 data'!$B:$Z,'2016-2018 data'!G$1,)</f>
        <v>1</v>
      </c>
      <c r="G151" s="1">
        <f>+VLOOKUP($A151,'2016-2018 data'!$B:$Z,'2016-2018 data'!H$1,)</f>
        <v>1</v>
      </c>
      <c r="H151" s="1">
        <f>+VLOOKUP($A151,'2016-2018 data'!$B:$Z,'2016-2018 data'!I$1,)</f>
        <v>1</v>
      </c>
      <c r="I151" s="1">
        <f>+VLOOKUP($A151,'2016-2018 data'!$B:$Z,'2016-2018 data'!J$1,)</f>
        <v>1</v>
      </c>
      <c r="J151" s="1">
        <f>+VLOOKUP($A151,'2016-2018 data'!$B:$Z,'2016-2018 data'!K$1,)</f>
        <v>1</v>
      </c>
      <c r="K151" s="1">
        <f>+VLOOKUP($A151,'2016-2018 data'!$B:$Z,'2016-2018 data'!L$1,)</f>
        <v>1</v>
      </c>
      <c r="L151" s="1">
        <f>+VLOOKUP($A151,'2016-2018 data'!$B:$Z,'2016-2018 data'!M$1,)</f>
        <v>1</v>
      </c>
      <c r="M151" s="1">
        <f>+VLOOKUP($A151,'2016-2018 data'!$B:$Z,'2016-2018 data'!N$1,)</f>
        <v>1</v>
      </c>
      <c r="N151" s="1">
        <f>+VLOOKUP($A151,'2016-2018 data'!$B:$Z,'2016-2018 data'!O$1,)</f>
        <v>1</v>
      </c>
      <c r="O151" s="1">
        <f>+VLOOKUP($A151,'2016-2018 data'!$B:$Z,'2016-2018 data'!P$1,)</f>
        <v>1</v>
      </c>
      <c r="P151" s="1">
        <f>+VLOOKUP($A151,'2016-2018 data'!$B:$Z,'2016-2018 data'!Q$1,)</f>
        <v>1</v>
      </c>
      <c r="Q151" s="1">
        <f>+VLOOKUP($A151,'2016-2018 data'!$B:$Z,'2016-2018 data'!R$1,)</f>
        <v>1</v>
      </c>
      <c r="R151" s="1">
        <f>+VLOOKUP($A151,'2016-2018 data'!$B:$Z,'2016-2018 data'!S$1,)</f>
        <v>1</v>
      </c>
      <c r="S151" s="1">
        <f>+VLOOKUP($A151,'2016-2018 data'!$B:$Z,'2016-2018 data'!T$1,)</f>
        <v>1</v>
      </c>
      <c r="T151" s="1">
        <f>+VLOOKUP($A151,'2016-2018 data'!$B:$Z,'2016-2018 data'!U$1,)</f>
        <v>1</v>
      </c>
      <c r="U151" s="1">
        <f>+VLOOKUP($A151,'2016-2018 data'!$B:$Z,'2016-2018 data'!V$1,)</f>
        <v>1</v>
      </c>
      <c r="V151" s="1">
        <f>+VLOOKUP($A151,'2016-2018 data'!$B:$Z,'2016-2018 data'!W$1,)</f>
        <v>1</v>
      </c>
      <c r="W151" s="1">
        <f>+VLOOKUP($A151,'2016-2018 data'!$B:$Z,'2016-2018 data'!X$1,)</f>
        <v>1</v>
      </c>
      <c r="X151" s="1">
        <f>+VLOOKUP($A151,'2016-2018 data'!$B:$Z,'2016-2018 data'!Y$1,)</f>
        <v>1</v>
      </c>
      <c r="Y151" s="1">
        <f>+VLOOKUP($A151,'2016-2018 data'!$B:$Z,'2016-2018 data'!Z$1,)</f>
        <v>1</v>
      </c>
      <c r="Z151" s="1"/>
      <c r="AA151" s="30" t="str">
        <f t="shared" si="22"/>
        <v>SVK</v>
      </c>
      <c r="AB151" s="31">
        <f t="shared" si="26"/>
        <v>1</v>
      </c>
      <c r="AC151" s="31">
        <f t="shared" si="27"/>
        <v>1</v>
      </c>
      <c r="AD151" s="31">
        <f t="shared" si="28"/>
        <v>1</v>
      </c>
      <c r="AE151" s="10" t="str">
        <f t="shared" si="23"/>
        <v xml:space="preserve">2008, 2009, 2010, 2011, 2012, 2013, 2014, 2015, 2016, 2017, </v>
      </c>
      <c r="AF151" s="10" t="str">
        <f t="shared" si="24"/>
        <v xml:space="preserve">2007, 2008, 2009, 2010, 2011, 2012, 2013, 2014, 2015, 2016, </v>
      </c>
      <c r="AG151" s="10" t="str">
        <f t="shared" si="25"/>
        <v xml:space="preserve">2006, 2007, 2008, 2009, 2010, 2011, 2012, 2013, 2014, 2015, </v>
      </c>
    </row>
    <row r="152" spans="1:33" x14ac:dyDescent="0.25">
      <c r="A152" s="3" t="s">
        <v>173</v>
      </c>
      <c r="B152" s="4" t="s">
        <v>409</v>
      </c>
      <c r="C152" s="2">
        <v>0</v>
      </c>
      <c r="D152" s="1">
        <f>+VLOOKUP($A152,'2016-2018 data'!$B:$Z,'2016-2018 data'!E$1,)</f>
        <v>1</v>
      </c>
      <c r="E152" s="1">
        <f>+VLOOKUP($A152,'2016-2018 data'!$B:$Z,'2016-2018 data'!F$1,)</f>
        <v>1</v>
      </c>
      <c r="F152" s="1">
        <f>+VLOOKUP($A152,'2016-2018 data'!$B:$Z,'2016-2018 data'!G$1,)</f>
        <v>1</v>
      </c>
      <c r="G152" s="1">
        <f>+VLOOKUP($A152,'2016-2018 data'!$B:$Z,'2016-2018 data'!H$1,)</f>
        <v>1</v>
      </c>
      <c r="H152" s="1">
        <f>+VLOOKUP($A152,'2016-2018 data'!$B:$Z,'2016-2018 data'!I$1,)</f>
        <v>1</v>
      </c>
      <c r="I152" s="1">
        <f>+VLOOKUP($A152,'2016-2018 data'!$B:$Z,'2016-2018 data'!J$1,)</f>
        <v>1</v>
      </c>
      <c r="J152" s="1">
        <f>+VLOOKUP($A152,'2016-2018 data'!$B:$Z,'2016-2018 data'!K$1,)</f>
        <v>1</v>
      </c>
      <c r="K152" s="1">
        <f>+VLOOKUP($A152,'2016-2018 data'!$B:$Z,'2016-2018 data'!L$1,)</f>
        <v>1</v>
      </c>
      <c r="L152" s="1">
        <f>+VLOOKUP($A152,'2016-2018 data'!$B:$Z,'2016-2018 data'!M$1,)</f>
        <v>1</v>
      </c>
      <c r="M152" s="1">
        <f>+VLOOKUP($A152,'2016-2018 data'!$B:$Z,'2016-2018 data'!N$1,)</f>
        <v>1</v>
      </c>
      <c r="N152" s="1">
        <f>+VLOOKUP($A152,'2016-2018 data'!$B:$Z,'2016-2018 data'!O$1,)</f>
        <v>1</v>
      </c>
      <c r="O152" s="1">
        <f>+VLOOKUP($A152,'2016-2018 data'!$B:$Z,'2016-2018 data'!P$1,)</f>
        <v>1</v>
      </c>
      <c r="P152" s="1">
        <f>+VLOOKUP($A152,'2016-2018 data'!$B:$Z,'2016-2018 data'!Q$1,)</f>
        <v>1</v>
      </c>
      <c r="Q152" s="1">
        <f>+VLOOKUP($A152,'2016-2018 data'!$B:$Z,'2016-2018 data'!R$1,)</f>
        <v>1</v>
      </c>
      <c r="R152" s="1">
        <f>+VLOOKUP($A152,'2016-2018 data'!$B:$Z,'2016-2018 data'!S$1,)</f>
        <v>1</v>
      </c>
      <c r="S152" s="1">
        <f>+VLOOKUP($A152,'2016-2018 data'!$B:$Z,'2016-2018 data'!T$1,)</f>
        <v>1</v>
      </c>
      <c r="T152" s="1">
        <f>+VLOOKUP($A152,'2016-2018 data'!$B:$Z,'2016-2018 data'!U$1,)</f>
        <v>1</v>
      </c>
      <c r="U152" s="1">
        <f>+VLOOKUP($A152,'2016-2018 data'!$B:$Z,'2016-2018 data'!V$1,)</f>
        <v>1</v>
      </c>
      <c r="V152" s="1">
        <f>+VLOOKUP($A152,'2016-2018 data'!$B:$Z,'2016-2018 data'!W$1,)</f>
        <v>1</v>
      </c>
      <c r="W152" s="1">
        <f>+VLOOKUP($A152,'2016-2018 data'!$B:$Z,'2016-2018 data'!X$1,)</f>
        <v>1</v>
      </c>
      <c r="X152" s="1">
        <f>+VLOOKUP($A152,'2016-2018 data'!$B:$Z,'2016-2018 data'!Y$1,)</f>
        <v>1</v>
      </c>
      <c r="Y152" s="1">
        <f>+VLOOKUP($A152,'2016-2018 data'!$B:$Z,'2016-2018 data'!Z$1,)</f>
        <v>1</v>
      </c>
      <c r="Z152" s="1"/>
      <c r="AA152" s="30" t="str">
        <f t="shared" si="22"/>
        <v>SVN</v>
      </c>
      <c r="AB152" s="31">
        <f t="shared" si="26"/>
        <v>1</v>
      </c>
      <c r="AC152" s="31">
        <f t="shared" si="27"/>
        <v>1</v>
      </c>
      <c r="AD152" s="31">
        <f t="shared" si="28"/>
        <v>1</v>
      </c>
      <c r="AE152" s="10" t="str">
        <f t="shared" si="23"/>
        <v xml:space="preserve">2008, 2009, 2010, 2011, 2012, 2013, 2014, 2015, 2016, 2017, </v>
      </c>
      <c r="AF152" s="10" t="str">
        <f t="shared" si="24"/>
        <v xml:space="preserve">2007, 2008, 2009, 2010, 2011, 2012, 2013, 2014, 2015, 2016, </v>
      </c>
      <c r="AG152" s="10" t="str">
        <f t="shared" si="25"/>
        <v xml:space="preserve">2006, 2007, 2008, 2009, 2010, 2011, 2012, 2013, 2014, 2015, </v>
      </c>
    </row>
    <row r="153" spans="1:33" x14ac:dyDescent="0.25">
      <c r="A153" s="3" t="s">
        <v>174</v>
      </c>
      <c r="B153" s="4" t="s">
        <v>409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0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0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1</v>
      </c>
      <c r="Y153" s="1">
        <f>+VLOOKUP($A153,'2016-2018 data'!$B:$Z,'2016-2018 data'!Z$1,)</f>
        <v>0</v>
      </c>
      <c r="Z153" s="1"/>
      <c r="AA153" s="30" t="str">
        <f t="shared" si="22"/>
        <v>SLB</v>
      </c>
      <c r="AB153" s="31">
        <f t="shared" si="26"/>
        <v>0</v>
      </c>
      <c r="AC153" s="31">
        <f t="shared" si="27"/>
        <v>0.3</v>
      </c>
      <c r="AD153" s="31">
        <f t="shared" si="28"/>
        <v>0.3</v>
      </c>
      <c r="AE153" s="10" t="str">
        <f t="shared" si="23"/>
        <v xml:space="preserve">2016, </v>
      </c>
      <c r="AF153" s="10" t="str">
        <f t="shared" si="24"/>
        <v xml:space="preserve">2016, </v>
      </c>
      <c r="AG153" s="10" t="str">
        <f t="shared" si="25"/>
        <v/>
      </c>
    </row>
    <row r="154" spans="1:33" x14ac:dyDescent="0.25">
      <c r="A154" s="3" t="s">
        <v>175</v>
      </c>
      <c r="B154" s="4" t="s">
        <v>409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30" t="str">
        <f t="shared" si="22"/>
        <v>SOM</v>
      </c>
      <c r="AB154" s="31">
        <f t="shared" si="26"/>
        <v>0</v>
      </c>
      <c r="AC154" s="31">
        <f t="shared" si="27"/>
        <v>0</v>
      </c>
      <c r="AD154" s="31">
        <f t="shared" si="28"/>
        <v>0</v>
      </c>
      <c r="AE154" s="10" t="str">
        <f t="shared" si="23"/>
        <v/>
      </c>
      <c r="AF154" s="10" t="str">
        <f t="shared" si="24"/>
        <v/>
      </c>
      <c r="AG154" s="10" t="str">
        <f t="shared" si="25"/>
        <v/>
      </c>
    </row>
    <row r="155" spans="1:33" x14ac:dyDescent="0.25">
      <c r="A155" s="3" t="s">
        <v>176</v>
      </c>
      <c r="B155" s="4" t="s">
        <v>409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0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1</v>
      </c>
      <c r="P155" s="1">
        <f>+VLOOKUP($A155,'2016-2018 data'!$B:$Z,'2016-2018 data'!Q$1,)</f>
        <v>0</v>
      </c>
      <c r="Q155" s="1">
        <f>+VLOOKUP($A155,'2016-2018 data'!$B:$Z,'2016-2018 data'!R$1,)</f>
        <v>0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Z155" s="1"/>
      <c r="AA155" s="30" t="str">
        <f t="shared" si="22"/>
        <v>ZAF</v>
      </c>
      <c r="AB155" s="31">
        <f t="shared" si="26"/>
        <v>0.3</v>
      </c>
      <c r="AC155" s="31">
        <f t="shared" si="27"/>
        <v>0.3</v>
      </c>
      <c r="AD155" s="31">
        <f t="shared" si="28"/>
        <v>0</v>
      </c>
      <c r="AE155" s="10" t="str">
        <f t="shared" si="23"/>
        <v/>
      </c>
      <c r="AF155" s="10" t="str">
        <f t="shared" si="24"/>
        <v xml:space="preserve">2007, </v>
      </c>
      <c r="AG155" s="10" t="str">
        <f t="shared" si="25"/>
        <v xml:space="preserve">2007, </v>
      </c>
    </row>
    <row r="156" spans="1:33" x14ac:dyDescent="0.25">
      <c r="A156" s="3" t="s">
        <v>177</v>
      </c>
      <c r="B156" s="4" t="s">
        <v>409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1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30" t="str">
        <f t="shared" si="22"/>
        <v>SSD</v>
      </c>
      <c r="AB156" s="31">
        <f t="shared" si="26"/>
        <v>0.3</v>
      </c>
      <c r="AC156" s="31">
        <f t="shared" si="27"/>
        <v>0.3</v>
      </c>
      <c r="AD156" s="31">
        <f t="shared" si="28"/>
        <v>0.3</v>
      </c>
      <c r="AE156" s="10" t="str">
        <f t="shared" si="23"/>
        <v xml:space="preserve">2010, </v>
      </c>
      <c r="AF156" s="10" t="str">
        <f t="shared" si="24"/>
        <v xml:space="preserve">2010, </v>
      </c>
      <c r="AG156" s="10" t="str">
        <f t="shared" si="25"/>
        <v xml:space="preserve">2010, </v>
      </c>
    </row>
    <row r="157" spans="1:33" x14ac:dyDescent="0.25">
      <c r="A157" s="3" t="s">
        <v>178</v>
      </c>
      <c r="B157" s="4" t="s">
        <v>409</v>
      </c>
      <c r="C157" s="2">
        <v>0</v>
      </c>
      <c r="D157" s="1">
        <f>+VLOOKUP($A157,'2016-2018 data'!$B:$Z,'2016-2018 data'!E$1,)</f>
        <v>1</v>
      </c>
      <c r="E157" s="1">
        <f>+VLOOKUP($A157,'2016-2018 data'!$B:$Z,'2016-2018 data'!F$1,)</f>
        <v>1</v>
      </c>
      <c r="F157" s="1">
        <f>+VLOOKUP($A157,'2016-2018 data'!$B:$Z,'2016-2018 data'!G$1,)</f>
        <v>1</v>
      </c>
      <c r="G157" s="1">
        <f>+VLOOKUP($A157,'2016-2018 data'!$B:$Z,'2016-2018 data'!H$1,)</f>
        <v>1</v>
      </c>
      <c r="H157" s="1">
        <f>+VLOOKUP($A157,'2016-2018 data'!$B:$Z,'2016-2018 data'!I$1,)</f>
        <v>1</v>
      </c>
      <c r="I157" s="1">
        <f>+VLOOKUP($A157,'2016-2018 data'!$B:$Z,'2016-2018 data'!J$1,)</f>
        <v>1</v>
      </c>
      <c r="J157" s="1">
        <f>+VLOOKUP($A157,'2016-2018 data'!$B:$Z,'2016-2018 data'!K$1,)</f>
        <v>1</v>
      </c>
      <c r="K157" s="1">
        <f>+VLOOKUP($A157,'2016-2018 data'!$B:$Z,'2016-2018 data'!L$1,)</f>
        <v>1</v>
      </c>
      <c r="L157" s="1">
        <f>+VLOOKUP($A157,'2016-2018 data'!$B:$Z,'2016-2018 data'!M$1,)</f>
        <v>1</v>
      </c>
      <c r="M157" s="1">
        <f>+VLOOKUP($A157,'2016-2018 data'!$B:$Z,'2016-2018 data'!N$1,)</f>
        <v>1</v>
      </c>
      <c r="N157" s="1">
        <f>+VLOOKUP($A157,'2016-2018 data'!$B:$Z,'2016-2018 data'!O$1,)</f>
        <v>1</v>
      </c>
      <c r="O157" s="1">
        <f>+VLOOKUP($A157,'2016-2018 data'!$B:$Z,'2016-2018 data'!P$1,)</f>
        <v>1</v>
      </c>
      <c r="P157" s="1">
        <f>+VLOOKUP($A157,'2016-2018 data'!$B:$Z,'2016-2018 data'!Q$1,)</f>
        <v>1</v>
      </c>
      <c r="Q157" s="1">
        <f>+VLOOKUP($A157,'2016-2018 data'!$B:$Z,'2016-2018 data'!R$1,)</f>
        <v>1</v>
      </c>
      <c r="R157" s="1">
        <f>+VLOOKUP($A157,'2016-2018 data'!$B:$Z,'2016-2018 data'!S$1,)</f>
        <v>1</v>
      </c>
      <c r="S157" s="1">
        <f>+VLOOKUP($A157,'2016-2018 data'!$B:$Z,'2016-2018 data'!T$1,)</f>
        <v>1</v>
      </c>
      <c r="T157" s="1">
        <f>+VLOOKUP($A157,'2016-2018 data'!$B:$Z,'2016-2018 data'!U$1,)</f>
        <v>1</v>
      </c>
      <c r="U157" s="1">
        <f>+VLOOKUP($A157,'2016-2018 data'!$B:$Z,'2016-2018 data'!V$1,)</f>
        <v>1</v>
      </c>
      <c r="V157" s="1">
        <f>+VLOOKUP($A157,'2016-2018 data'!$B:$Z,'2016-2018 data'!W$1,)</f>
        <v>1</v>
      </c>
      <c r="W157" s="1">
        <f>+VLOOKUP($A157,'2016-2018 data'!$B:$Z,'2016-2018 data'!X$1,)</f>
        <v>1</v>
      </c>
      <c r="X157" s="1">
        <f>+VLOOKUP($A157,'2016-2018 data'!$B:$Z,'2016-2018 data'!Y$1,)</f>
        <v>1</v>
      </c>
      <c r="Y157" s="1">
        <f>+VLOOKUP($A157,'2016-2018 data'!$B:$Z,'2016-2018 data'!Z$1,)</f>
        <v>1</v>
      </c>
      <c r="Z157" s="1"/>
      <c r="AA157" s="30" t="str">
        <f t="shared" si="22"/>
        <v>ESP</v>
      </c>
      <c r="AB157" s="31">
        <f t="shared" si="26"/>
        <v>1</v>
      </c>
      <c r="AC157" s="31">
        <f t="shared" si="27"/>
        <v>1</v>
      </c>
      <c r="AD157" s="31">
        <f t="shared" si="28"/>
        <v>1</v>
      </c>
      <c r="AE157" s="10" t="str">
        <f t="shared" si="23"/>
        <v xml:space="preserve">2008, 2009, 2010, 2011, 2012, 2013, 2014, 2015, 2016, 2017, </v>
      </c>
      <c r="AF157" s="10" t="str">
        <f t="shared" si="24"/>
        <v xml:space="preserve">2007, 2008, 2009, 2010, 2011, 2012, 2013, 2014, 2015, 2016, </v>
      </c>
      <c r="AG157" s="10" t="str">
        <f t="shared" si="25"/>
        <v xml:space="preserve">2006, 2007, 2008, 2009, 2010, 2011, 2012, 2013, 2014, 2015, </v>
      </c>
    </row>
    <row r="158" spans="1:33" x14ac:dyDescent="0.25">
      <c r="A158" s="3" t="s">
        <v>179</v>
      </c>
      <c r="B158" s="4" t="s">
        <v>409</v>
      </c>
      <c r="C158" s="2">
        <v>0</v>
      </c>
      <c r="D158" s="1">
        <f>+VLOOKUP($A158,'2016-2018 data'!$B:$Z,'2016-2018 data'!E$1,)</f>
        <v>1</v>
      </c>
      <c r="E158" s="1">
        <f>+VLOOKUP($A158,'2016-2018 data'!$B:$Z,'2016-2018 data'!F$1,)</f>
        <v>1</v>
      </c>
      <c r="F158" s="1">
        <f>+VLOOKUP($A158,'2016-2018 data'!$B:$Z,'2016-2018 data'!G$1,)</f>
        <v>1</v>
      </c>
      <c r="G158" s="1">
        <f>+VLOOKUP($A158,'2016-2018 data'!$B:$Z,'2016-2018 data'!H$1,)</f>
        <v>1</v>
      </c>
      <c r="H158" s="1">
        <f>+VLOOKUP($A158,'2016-2018 data'!$B:$Z,'2016-2018 data'!I$1,)</f>
        <v>1</v>
      </c>
      <c r="I158" s="1">
        <f>+VLOOKUP($A158,'2016-2018 data'!$B:$Z,'2016-2018 data'!J$1,)</f>
        <v>1</v>
      </c>
      <c r="J158" s="1">
        <f>+VLOOKUP($A158,'2016-2018 data'!$B:$Z,'2016-2018 data'!K$1,)</f>
        <v>1</v>
      </c>
      <c r="K158" s="1">
        <f>+VLOOKUP($A158,'2016-2018 data'!$B:$Z,'2016-2018 data'!L$1,)</f>
        <v>1</v>
      </c>
      <c r="L158" s="1">
        <f>+VLOOKUP($A158,'2016-2018 data'!$B:$Z,'2016-2018 data'!M$1,)</f>
        <v>0</v>
      </c>
      <c r="M158" s="1">
        <f>+VLOOKUP($A158,'2016-2018 data'!$B:$Z,'2016-2018 data'!N$1,)</f>
        <v>1</v>
      </c>
      <c r="N158" s="1">
        <f>+VLOOKUP($A158,'2016-2018 data'!$B:$Z,'2016-2018 data'!O$1,)</f>
        <v>1</v>
      </c>
      <c r="O158" s="1">
        <f>+VLOOKUP($A158,'2016-2018 data'!$B:$Z,'2016-2018 data'!P$1,)</f>
        <v>1</v>
      </c>
      <c r="P158" s="1">
        <f>+VLOOKUP($A158,'2016-2018 data'!$B:$Z,'2016-2018 data'!Q$1,)</f>
        <v>1</v>
      </c>
      <c r="Q158" s="1">
        <f>+VLOOKUP($A158,'2016-2018 data'!$B:$Z,'2016-2018 data'!R$1,)</f>
        <v>1</v>
      </c>
      <c r="R158" s="1">
        <f>+VLOOKUP($A158,'2016-2018 data'!$B:$Z,'2016-2018 data'!S$1,)</f>
        <v>0</v>
      </c>
      <c r="S158" s="1">
        <f>+VLOOKUP($A158,'2016-2018 data'!$B:$Z,'2016-2018 data'!T$1,)</f>
        <v>1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0</v>
      </c>
      <c r="Z158" s="1"/>
      <c r="AA158" s="30" t="str">
        <f t="shared" si="22"/>
        <v>LKA</v>
      </c>
      <c r="AB158" s="31">
        <f t="shared" si="26"/>
        <v>1</v>
      </c>
      <c r="AC158" s="31">
        <f t="shared" si="27"/>
        <v>1</v>
      </c>
      <c r="AD158" s="31">
        <f t="shared" si="28"/>
        <v>1</v>
      </c>
      <c r="AE158" s="10" t="str">
        <f t="shared" si="23"/>
        <v xml:space="preserve">2008, 2009, 2011, </v>
      </c>
      <c r="AF158" s="10" t="str">
        <f t="shared" si="24"/>
        <v xml:space="preserve">2007, 2008, 2009, 2011, </v>
      </c>
      <c r="AG158" s="10" t="str">
        <f t="shared" si="25"/>
        <v xml:space="preserve">2006, 2007, 2008, 2009, 2011, </v>
      </c>
    </row>
    <row r="159" spans="1:33" x14ac:dyDescent="0.25">
      <c r="A159" s="3" t="s">
        <v>180</v>
      </c>
      <c r="B159" s="4" t="s">
        <v>409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1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Z159" s="1"/>
      <c r="AA159" s="30" t="str">
        <f t="shared" si="22"/>
        <v>KNA</v>
      </c>
      <c r="AB159" s="31">
        <f t="shared" si="26"/>
        <v>0.3</v>
      </c>
      <c r="AC159" s="31">
        <f t="shared" si="27"/>
        <v>0.3</v>
      </c>
      <c r="AD159" s="31">
        <f t="shared" si="28"/>
        <v>0.3</v>
      </c>
      <c r="AE159" s="10" t="str">
        <f t="shared" si="23"/>
        <v xml:space="preserve">2011, </v>
      </c>
      <c r="AF159" s="10" t="str">
        <f t="shared" si="24"/>
        <v xml:space="preserve">2011, </v>
      </c>
      <c r="AG159" s="10" t="str">
        <f t="shared" si="25"/>
        <v xml:space="preserve">2011, </v>
      </c>
    </row>
    <row r="160" spans="1:33" x14ac:dyDescent="0.25">
      <c r="A160" s="3" t="s">
        <v>181</v>
      </c>
      <c r="B160" s="4" t="s">
        <v>409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1</v>
      </c>
      <c r="T160" s="1">
        <f>+VLOOKUP($A160,'2016-2018 data'!$B:$Z,'2016-2018 data'!U$1,)</f>
        <v>0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30" t="str">
        <f t="shared" si="22"/>
        <v>LCA</v>
      </c>
      <c r="AB160" s="31">
        <f t="shared" si="26"/>
        <v>0.3</v>
      </c>
      <c r="AC160" s="31">
        <f t="shared" si="27"/>
        <v>0.3</v>
      </c>
      <c r="AD160" s="31">
        <f t="shared" si="28"/>
        <v>0.3</v>
      </c>
      <c r="AE160" s="10" t="str">
        <f t="shared" si="23"/>
        <v xml:space="preserve">2011, </v>
      </c>
      <c r="AF160" s="10" t="str">
        <f t="shared" si="24"/>
        <v xml:space="preserve">2011, </v>
      </c>
      <c r="AG160" s="10" t="str">
        <f t="shared" si="25"/>
        <v xml:space="preserve">2011, </v>
      </c>
    </row>
    <row r="161" spans="1:33" x14ac:dyDescent="0.25">
      <c r="A161" s="3" t="s">
        <v>182</v>
      </c>
      <c r="B161" s="4" t="s">
        <v>409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0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1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Z161" s="1"/>
      <c r="AA161" s="30" t="str">
        <f t="shared" si="22"/>
        <v>VCT</v>
      </c>
      <c r="AB161" s="31">
        <f t="shared" si="26"/>
        <v>0.3</v>
      </c>
      <c r="AC161" s="31">
        <f t="shared" si="27"/>
        <v>0.3</v>
      </c>
      <c r="AD161" s="31">
        <f t="shared" si="28"/>
        <v>0.3</v>
      </c>
      <c r="AE161" s="10" t="str">
        <f t="shared" si="23"/>
        <v xml:space="preserve">2011, </v>
      </c>
      <c r="AF161" s="10" t="str">
        <f t="shared" si="24"/>
        <v xml:space="preserve">2011, </v>
      </c>
      <c r="AG161" s="10" t="str">
        <f t="shared" si="25"/>
        <v xml:space="preserve">2011, </v>
      </c>
    </row>
    <row r="162" spans="1:33" x14ac:dyDescent="0.25">
      <c r="A162" s="3" t="s">
        <v>183</v>
      </c>
      <c r="B162" s="4" t="s">
        <v>409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0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0</v>
      </c>
      <c r="S162" s="1">
        <f>+VLOOKUP($A162,'2016-2018 data'!$B:$Z,'2016-2018 data'!T$1,)</f>
        <v>0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1</v>
      </c>
      <c r="W162" s="1">
        <f>+VLOOKUP($A162,'2016-2018 data'!$B:$Z,'2016-2018 data'!X$1,)</f>
        <v>1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Z162" s="1"/>
      <c r="AA162" s="30" t="str">
        <f t="shared" si="22"/>
        <v>SDN</v>
      </c>
      <c r="AB162" s="31">
        <f t="shared" si="26"/>
        <v>0.6</v>
      </c>
      <c r="AC162" s="31">
        <f t="shared" si="27"/>
        <v>0.6</v>
      </c>
      <c r="AD162" s="31">
        <f t="shared" si="28"/>
        <v>0.6</v>
      </c>
      <c r="AE162" s="10" t="str">
        <f t="shared" si="23"/>
        <v xml:space="preserve">2014, 2015, </v>
      </c>
      <c r="AF162" s="10" t="str">
        <f t="shared" si="24"/>
        <v xml:space="preserve">2014, 2015, </v>
      </c>
      <c r="AG162" s="10" t="str">
        <f t="shared" si="25"/>
        <v xml:space="preserve">2014, 2015, </v>
      </c>
    </row>
    <row r="163" spans="1:33" x14ac:dyDescent="0.25">
      <c r="A163" s="3" t="s">
        <v>184</v>
      </c>
      <c r="B163" s="4" t="s">
        <v>409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0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0</v>
      </c>
      <c r="Q163" s="1">
        <f>+VLOOKUP($A163,'2016-2018 data'!$B:$Z,'2016-2018 data'!R$1,)</f>
        <v>0</v>
      </c>
      <c r="R163" s="1">
        <f>+VLOOKUP($A163,'2016-2018 data'!$B:$Z,'2016-2018 data'!S$1,)</f>
        <v>0</v>
      </c>
      <c r="S163" s="1">
        <f>+VLOOKUP($A163,'2016-2018 data'!$B:$Z,'2016-2018 data'!T$1,)</f>
        <v>1</v>
      </c>
      <c r="T163" s="1">
        <f>+VLOOKUP($A163,'2016-2018 data'!$B:$Z,'2016-2018 data'!U$1,)</f>
        <v>0</v>
      </c>
      <c r="U163" s="1">
        <f>+VLOOKUP($A163,'2016-2018 data'!$B:$Z,'2016-2018 data'!V$1,)</f>
        <v>0</v>
      </c>
      <c r="V163" s="1">
        <f>+VLOOKUP($A163,'2016-2018 data'!$B:$Z,'2016-2018 data'!W$1,)</f>
        <v>0</v>
      </c>
      <c r="W163" s="1">
        <f>+VLOOKUP($A163,'2016-2018 data'!$B:$Z,'2016-2018 data'!X$1,)</f>
        <v>0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Z163" s="1"/>
      <c r="AA163" s="30" t="str">
        <f t="shared" si="22"/>
        <v>SUR</v>
      </c>
      <c r="AB163" s="31">
        <f t="shared" si="26"/>
        <v>0.3</v>
      </c>
      <c r="AC163" s="31">
        <f t="shared" si="27"/>
        <v>0.3</v>
      </c>
      <c r="AD163" s="31">
        <f t="shared" si="28"/>
        <v>0.3</v>
      </c>
      <c r="AE163" s="10" t="str">
        <f t="shared" si="23"/>
        <v xml:space="preserve">2011, </v>
      </c>
      <c r="AF163" s="10" t="str">
        <f t="shared" si="24"/>
        <v xml:space="preserve">2011, </v>
      </c>
      <c r="AG163" s="10" t="str">
        <f t="shared" si="25"/>
        <v xml:space="preserve">2011, </v>
      </c>
    </row>
    <row r="164" spans="1:33" x14ac:dyDescent="0.25">
      <c r="A164" s="3" t="s">
        <v>77</v>
      </c>
      <c r="B164" s="4" t="s">
        <v>409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1</v>
      </c>
      <c r="O164" s="1">
        <f>+VLOOKUP($A164,'2016-2018 data'!$B:$Z,'2016-2018 data'!P$1,)</f>
        <v>0</v>
      </c>
      <c r="P164" s="1">
        <f>+VLOOKUP($A164,'2016-2018 data'!$B:$Z,'2016-2018 data'!Q$1,)</f>
        <v>0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Z164" s="1"/>
      <c r="AA164" s="30" t="str">
        <f t="shared" si="22"/>
        <v>SWZ</v>
      </c>
      <c r="AB164" s="31">
        <f t="shared" si="26"/>
        <v>0.3</v>
      </c>
      <c r="AC164" s="31">
        <f t="shared" si="27"/>
        <v>0</v>
      </c>
      <c r="AD164" s="31">
        <f t="shared" si="28"/>
        <v>0</v>
      </c>
      <c r="AE164" s="10" t="str">
        <f t="shared" si="23"/>
        <v/>
      </c>
      <c r="AF164" s="10" t="str">
        <f t="shared" si="24"/>
        <v/>
      </c>
      <c r="AG164" s="10" t="str">
        <f t="shared" si="25"/>
        <v xml:space="preserve">2006, </v>
      </c>
    </row>
    <row r="165" spans="1:33" x14ac:dyDescent="0.25">
      <c r="A165" s="3" t="s">
        <v>185</v>
      </c>
      <c r="B165" s="4" t="s">
        <v>409</v>
      </c>
      <c r="C165" s="2">
        <v>0</v>
      </c>
      <c r="D165" s="1">
        <f>+VLOOKUP($A165,'2016-2018 data'!$B:$Z,'2016-2018 data'!E$1,)</f>
        <v>1</v>
      </c>
      <c r="E165" s="1">
        <f>+VLOOKUP($A165,'2016-2018 data'!$B:$Z,'2016-2018 data'!F$1,)</f>
        <v>1</v>
      </c>
      <c r="F165" s="1">
        <f>+VLOOKUP($A165,'2016-2018 data'!$B:$Z,'2016-2018 data'!G$1,)</f>
        <v>1</v>
      </c>
      <c r="G165" s="1">
        <f>+VLOOKUP($A165,'2016-2018 data'!$B:$Z,'2016-2018 data'!H$1,)</f>
        <v>1</v>
      </c>
      <c r="H165" s="1">
        <f>+VLOOKUP($A165,'2016-2018 data'!$B:$Z,'2016-2018 data'!I$1,)</f>
        <v>1</v>
      </c>
      <c r="I165" s="1">
        <f>+VLOOKUP($A165,'2016-2018 data'!$B:$Z,'2016-2018 data'!J$1,)</f>
        <v>1</v>
      </c>
      <c r="J165" s="1">
        <f>+VLOOKUP($A165,'2016-2018 data'!$B:$Z,'2016-2018 data'!K$1,)</f>
        <v>1</v>
      </c>
      <c r="K165" s="1">
        <f>+VLOOKUP($A165,'2016-2018 data'!$B:$Z,'2016-2018 data'!L$1,)</f>
        <v>1</v>
      </c>
      <c r="L165" s="1">
        <f>+VLOOKUP($A165,'2016-2018 data'!$B:$Z,'2016-2018 data'!M$1,)</f>
        <v>1</v>
      </c>
      <c r="M165" s="1">
        <f>+VLOOKUP($A165,'2016-2018 data'!$B:$Z,'2016-2018 data'!N$1,)</f>
        <v>1</v>
      </c>
      <c r="N165" s="1">
        <f>+VLOOKUP($A165,'2016-2018 data'!$B:$Z,'2016-2018 data'!O$1,)</f>
        <v>1</v>
      </c>
      <c r="O165" s="1">
        <f>+VLOOKUP($A165,'2016-2018 data'!$B:$Z,'2016-2018 data'!P$1,)</f>
        <v>1</v>
      </c>
      <c r="P165" s="1">
        <f>+VLOOKUP($A165,'2016-2018 data'!$B:$Z,'2016-2018 data'!Q$1,)</f>
        <v>1</v>
      </c>
      <c r="Q165" s="1">
        <f>+VLOOKUP($A165,'2016-2018 data'!$B:$Z,'2016-2018 data'!R$1,)</f>
        <v>1</v>
      </c>
      <c r="R165" s="1">
        <f>+VLOOKUP($A165,'2016-2018 data'!$B:$Z,'2016-2018 data'!S$1,)</f>
        <v>1</v>
      </c>
      <c r="S165" s="1">
        <f>+VLOOKUP($A165,'2016-2018 data'!$B:$Z,'2016-2018 data'!T$1,)</f>
        <v>1</v>
      </c>
      <c r="T165" s="1">
        <f>+VLOOKUP($A165,'2016-2018 data'!$B:$Z,'2016-2018 data'!U$1,)</f>
        <v>1</v>
      </c>
      <c r="U165" s="1">
        <f>+VLOOKUP($A165,'2016-2018 data'!$B:$Z,'2016-2018 data'!V$1,)</f>
        <v>1</v>
      </c>
      <c r="V165" s="1">
        <f>+VLOOKUP($A165,'2016-2018 data'!$B:$Z,'2016-2018 data'!W$1,)</f>
        <v>1</v>
      </c>
      <c r="W165" s="1">
        <f>+VLOOKUP($A165,'2016-2018 data'!$B:$Z,'2016-2018 data'!X$1,)</f>
        <v>1</v>
      </c>
      <c r="X165" s="1">
        <f>+VLOOKUP($A165,'2016-2018 data'!$B:$Z,'2016-2018 data'!Y$1,)</f>
        <v>1</v>
      </c>
      <c r="Y165" s="1">
        <f>+VLOOKUP($A165,'2016-2018 data'!$B:$Z,'2016-2018 data'!Z$1,)</f>
        <v>1</v>
      </c>
      <c r="Z165" s="1"/>
      <c r="AA165" s="30" t="str">
        <f t="shared" si="22"/>
        <v>SWE</v>
      </c>
      <c r="AB165" s="31">
        <f t="shared" si="26"/>
        <v>1</v>
      </c>
      <c r="AC165" s="31">
        <f t="shared" si="27"/>
        <v>1</v>
      </c>
      <c r="AD165" s="31">
        <f t="shared" si="28"/>
        <v>1</v>
      </c>
      <c r="AE165" s="10" t="str">
        <f t="shared" si="23"/>
        <v xml:space="preserve">2008, 2009, 2010, 2011, 2012, 2013, 2014, 2015, 2016, 2017, </v>
      </c>
      <c r="AF165" s="10" t="str">
        <f t="shared" si="24"/>
        <v xml:space="preserve">2007, 2008, 2009, 2010, 2011, 2012, 2013, 2014, 2015, 2016, </v>
      </c>
      <c r="AG165" s="10" t="str">
        <f t="shared" si="25"/>
        <v xml:space="preserve">2006, 2007, 2008, 2009, 2010, 2011, 2012, 2013, 2014, 2015, </v>
      </c>
    </row>
    <row r="166" spans="1:33" x14ac:dyDescent="0.25">
      <c r="A166" s="3" t="s">
        <v>186</v>
      </c>
      <c r="B166" s="4" t="s">
        <v>409</v>
      </c>
      <c r="C166" s="2">
        <v>0</v>
      </c>
      <c r="D166" s="1">
        <f>+VLOOKUP($A166,'2016-2018 data'!$B:$Z,'2016-2018 data'!E$1,)</f>
        <v>1</v>
      </c>
      <c r="E166" s="1">
        <f>+VLOOKUP($A166,'2016-2018 data'!$B:$Z,'2016-2018 data'!F$1,)</f>
        <v>1</v>
      </c>
      <c r="F166" s="1">
        <f>+VLOOKUP($A166,'2016-2018 data'!$B:$Z,'2016-2018 data'!G$1,)</f>
        <v>1</v>
      </c>
      <c r="G166" s="1">
        <f>+VLOOKUP($A166,'2016-2018 data'!$B:$Z,'2016-2018 data'!H$1,)</f>
        <v>1</v>
      </c>
      <c r="H166" s="1">
        <f>+VLOOKUP($A166,'2016-2018 data'!$B:$Z,'2016-2018 data'!I$1,)</f>
        <v>1</v>
      </c>
      <c r="I166" s="1">
        <f>+VLOOKUP($A166,'2016-2018 data'!$B:$Z,'2016-2018 data'!J$1,)</f>
        <v>1</v>
      </c>
      <c r="J166" s="1">
        <f>+VLOOKUP($A166,'2016-2018 data'!$B:$Z,'2016-2018 data'!K$1,)</f>
        <v>1</v>
      </c>
      <c r="K166" s="1">
        <f>+VLOOKUP($A166,'2016-2018 data'!$B:$Z,'2016-2018 data'!L$1,)</f>
        <v>1</v>
      </c>
      <c r="L166" s="1">
        <f>+VLOOKUP($A166,'2016-2018 data'!$B:$Z,'2016-2018 data'!M$1,)</f>
        <v>1</v>
      </c>
      <c r="M166" s="1">
        <f>+VLOOKUP($A166,'2016-2018 data'!$B:$Z,'2016-2018 data'!N$1,)</f>
        <v>1</v>
      </c>
      <c r="N166" s="1">
        <f>+VLOOKUP($A166,'2016-2018 data'!$B:$Z,'2016-2018 data'!O$1,)</f>
        <v>1</v>
      </c>
      <c r="O166" s="1">
        <f>+VLOOKUP($A166,'2016-2018 data'!$B:$Z,'2016-2018 data'!P$1,)</f>
        <v>1</v>
      </c>
      <c r="P166" s="1">
        <f>+VLOOKUP($A166,'2016-2018 data'!$B:$Z,'2016-2018 data'!Q$1,)</f>
        <v>1</v>
      </c>
      <c r="Q166" s="1">
        <f>+VLOOKUP($A166,'2016-2018 data'!$B:$Z,'2016-2018 data'!R$1,)</f>
        <v>1</v>
      </c>
      <c r="R166" s="1">
        <f>+VLOOKUP($A166,'2016-2018 data'!$B:$Z,'2016-2018 data'!S$1,)</f>
        <v>1</v>
      </c>
      <c r="S166" s="1">
        <f>+VLOOKUP($A166,'2016-2018 data'!$B:$Z,'2016-2018 data'!T$1,)</f>
        <v>1</v>
      </c>
      <c r="T166" s="1">
        <f>+VLOOKUP($A166,'2016-2018 data'!$B:$Z,'2016-2018 data'!U$1,)</f>
        <v>1</v>
      </c>
      <c r="U166" s="1">
        <f>+VLOOKUP($A166,'2016-2018 data'!$B:$Z,'2016-2018 data'!V$1,)</f>
        <v>1</v>
      </c>
      <c r="V166" s="1">
        <f>+VLOOKUP($A166,'2016-2018 data'!$B:$Z,'2016-2018 data'!W$1,)</f>
        <v>1</v>
      </c>
      <c r="W166" s="1">
        <f>+VLOOKUP($A166,'2016-2018 data'!$B:$Z,'2016-2018 data'!X$1,)</f>
        <v>1</v>
      </c>
      <c r="X166" s="1">
        <f>+VLOOKUP($A166,'2016-2018 data'!$B:$Z,'2016-2018 data'!Y$1,)</f>
        <v>1</v>
      </c>
      <c r="Y166" s="1">
        <f>+VLOOKUP($A166,'2016-2018 data'!$B:$Z,'2016-2018 data'!Z$1,)</f>
        <v>1</v>
      </c>
      <c r="Z166" s="1"/>
      <c r="AA166" s="30" t="str">
        <f t="shared" si="22"/>
        <v>CHE</v>
      </c>
      <c r="AB166" s="31">
        <f t="shared" si="26"/>
        <v>1</v>
      </c>
      <c r="AC166" s="31">
        <f t="shared" si="27"/>
        <v>1</v>
      </c>
      <c r="AD166" s="31">
        <f t="shared" si="28"/>
        <v>1</v>
      </c>
      <c r="AE166" s="10" t="str">
        <f t="shared" si="23"/>
        <v xml:space="preserve">2008, 2009, 2010, 2011, 2012, 2013, 2014, 2015, 2016, 2017, </v>
      </c>
      <c r="AF166" s="10" t="str">
        <f t="shared" si="24"/>
        <v xml:space="preserve">2007, 2008, 2009, 2010, 2011, 2012, 2013, 2014, 2015, 2016, </v>
      </c>
      <c r="AG166" s="10" t="str">
        <f t="shared" si="25"/>
        <v xml:space="preserve">2006, 2007, 2008, 2009, 2010, 2011, 2012, 2013, 2014, 2015, </v>
      </c>
    </row>
    <row r="167" spans="1:33" x14ac:dyDescent="0.25">
      <c r="A167" s="3" t="s">
        <v>187</v>
      </c>
      <c r="B167" s="4" t="s">
        <v>409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0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1</v>
      </c>
      <c r="R167" s="1">
        <f>+VLOOKUP($A167,'2016-2018 data'!$B:$Z,'2016-2018 data'!S$1,)</f>
        <v>0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Z167" s="1"/>
      <c r="AA167" s="30" t="str">
        <f t="shared" si="22"/>
        <v>SYR</v>
      </c>
      <c r="AB167" s="31">
        <f t="shared" si="26"/>
        <v>0.3</v>
      </c>
      <c r="AC167" s="31">
        <f t="shared" si="27"/>
        <v>0.3</v>
      </c>
      <c r="AD167" s="31">
        <f t="shared" si="28"/>
        <v>0.3</v>
      </c>
      <c r="AE167" s="10" t="str">
        <f t="shared" si="23"/>
        <v xml:space="preserve">2009, </v>
      </c>
      <c r="AF167" s="10" t="str">
        <f t="shared" si="24"/>
        <v xml:space="preserve">2009, </v>
      </c>
      <c r="AG167" s="10" t="str">
        <f t="shared" si="25"/>
        <v xml:space="preserve">2009, </v>
      </c>
    </row>
    <row r="168" spans="1:33" x14ac:dyDescent="0.25">
      <c r="A168" s="3" t="s">
        <v>188</v>
      </c>
      <c r="B168" s="4" t="s">
        <v>409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1</v>
      </c>
      <c r="K168" s="1">
        <f>+VLOOKUP($A168,'2016-2018 data'!$B:$Z,'2016-2018 data'!L$1,)</f>
        <v>0</v>
      </c>
      <c r="L168" s="1">
        <f>+VLOOKUP($A168,'2016-2018 data'!$B:$Z,'2016-2018 data'!M$1,)</f>
        <v>0</v>
      </c>
      <c r="M168" s="1">
        <f>+VLOOKUP($A168,'2016-2018 data'!$B:$Z,'2016-2018 data'!N$1,)</f>
        <v>1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1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1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30" t="str">
        <f t="shared" si="22"/>
        <v>TJK</v>
      </c>
      <c r="AB168" s="31">
        <f t="shared" si="26"/>
        <v>0.6</v>
      </c>
      <c r="AC168" s="31">
        <f t="shared" si="27"/>
        <v>0.6</v>
      </c>
      <c r="AD168" s="31">
        <f t="shared" si="28"/>
        <v>0.6</v>
      </c>
      <c r="AE168" s="10" t="str">
        <f t="shared" si="23"/>
        <v xml:space="preserve">2008, 2014, </v>
      </c>
      <c r="AF168" s="10" t="str">
        <f t="shared" si="24"/>
        <v xml:space="preserve">2008, 2014, </v>
      </c>
      <c r="AG168" s="10" t="str">
        <f t="shared" si="25"/>
        <v xml:space="preserve">2008, 2014, </v>
      </c>
    </row>
    <row r="169" spans="1:33" x14ac:dyDescent="0.25">
      <c r="A169" s="3" t="s">
        <v>189</v>
      </c>
      <c r="B169" s="4" t="s">
        <v>409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0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0</v>
      </c>
      <c r="M169" s="1">
        <f>+VLOOKUP($A169,'2016-2018 data'!$B:$Z,'2016-2018 data'!N$1,)</f>
        <v>0</v>
      </c>
      <c r="N169" s="1">
        <f>+VLOOKUP($A169,'2016-2018 data'!$B:$Z,'2016-2018 data'!O$1,)</f>
        <v>1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0</v>
      </c>
      <c r="R169" s="1">
        <f>+VLOOKUP($A169,'2016-2018 data'!$B:$Z,'2016-2018 data'!S$1,)</f>
        <v>1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1</v>
      </c>
      <c r="W169" s="1">
        <f>+VLOOKUP($A169,'2016-2018 data'!$B:$Z,'2016-2018 data'!X$1,)</f>
        <v>1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Z169" s="1"/>
      <c r="AA169" s="30" t="str">
        <f t="shared" si="22"/>
        <v>TZA</v>
      </c>
      <c r="AB169" s="31">
        <f t="shared" si="26"/>
        <v>1</v>
      </c>
      <c r="AC169" s="31">
        <f t="shared" si="27"/>
        <v>1</v>
      </c>
      <c r="AD169" s="31">
        <f t="shared" si="28"/>
        <v>1</v>
      </c>
      <c r="AE169" s="10" t="str">
        <f t="shared" si="23"/>
        <v xml:space="preserve">2010, 2014, 2015, </v>
      </c>
      <c r="AF169" s="10" t="str">
        <f t="shared" si="24"/>
        <v xml:space="preserve">2010, 2014, 2015, </v>
      </c>
      <c r="AG169" s="10" t="str">
        <f t="shared" si="25"/>
        <v xml:space="preserve">2006, 2010, 2014, 2015, </v>
      </c>
    </row>
    <row r="170" spans="1:33" x14ac:dyDescent="0.25">
      <c r="A170" s="3" t="s">
        <v>190</v>
      </c>
      <c r="B170" s="4" t="s">
        <v>409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0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0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1</v>
      </c>
      <c r="Y170" s="1">
        <f>+VLOOKUP($A170,'2016-2018 data'!$B:$Z,'2016-2018 data'!Z$1,)</f>
        <v>0</v>
      </c>
      <c r="Z170" s="1"/>
      <c r="AA170" s="30" t="str">
        <f t="shared" si="22"/>
        <v>THA</v>
      </c>
      <c r="AB170" s="31">
        <f t="shared" si="26"/>
        <v>0</v>
      </c>
      <c r="AC170" s="31">
        <f t="shared" si="27"/>
        <v>0.3</v>
      </c>
      <c r="AD170" s="31">
        <f t="shared" si="28"/>
        <v>0.3</v>
      </c>
      <c r="AE170" s="10" t="str">
        <f t="shared" si="23"/>
        <v xml:space="preserve">2016, </v>
      </c>
      <c r="AF170" s="10" t="str">
        <f t="shared" si="24"/>
        <v xml:space="preserve">2016, </v>
      </c>
      <c r="AG170" s="10" t="str">
        <f t="shared" si="25"/>
        <v/>
      </c>
    </row>
    <row r="171" spans="1:33" x14ac:dyDescent="0.25">
      <c r="A171" s="3" t="s">
        <v>191</v>
      </c>
      <c r="B171" s="4" t="s">
        <v>409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0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1</v>
      </c>
      <c r="R171" s="1">
        <f>+VLOOKUP($A171,'2016-2018 data'!$B:$Z,'2016-2018 data'!S$1,)</f>
        <v>1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1</v>
      </c>
      <c r="Y171" s="1">
        <f>+VLOOKUP($A171,'2016-2018 data'!$B:$Z,'2016-2018 data'!Z$1,)</f>
        <v>0</v>
      </c>
      <c r="Z171" s="1"/>
      <c r="AA171" s="30" t="str">
        <f t="shared" si="22"/>
        <v>TLS</v>
      </c>
      <c r="AB171" s="31">
        <f t="shared" si="26"/>
        <v>0.6</v>
      </c>
      <c r="AC171" s="31">
        <f t="shared" si="27"/>
        <v>1</v>
      </c>
      <c r="AD171" s="31">
        <f t="shared" si="28"/>
        <v>1</v>
      </c>
      <c r="AE171" s="10" t="str">
        <f t="shared" si="23"/>
        <v xml:space="preserve">2009, 2010, 2016, </v>
      </c>
      <c r="AF171" s="10" t="str">
        <f t="shared" si="24"/>
        <v xml:space="preserve">2009, 2010, 2016, </v>
      </c>
      <c r="AG171" s="10" t="str">
        <f t="shared" si="25"/>
        <v xml:space="preserve">2009, 2010, </v>
      </c>
    </row>
    <row r="172" spans="1:33" x14ac:dyDescent="0.25">
      <c r="A172" s="3" t="s">
        <v>192</v>
      </c>
      <c r="B172" s="4" t="s">
        <v>409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1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0</v>
      </c>
      <c r="X172" s="1">
        <f>+VLOOKUP($A172,'2016-2018 data'!$B:$Z,'2016-2018 data'!Y$1,)</f>
        <v>1</v>
      </c>
      <c r="Y172" s="1">
        <f>+VLOOKUP($A172,'2016-2018 data'!$B:$Z,'2016-2018 data'!Z$1,)</f>
        <v>0</v>
      </c>
      <c r="Z172" s="1"/>
      <c r="AA172" s="30" t="str">
        <f t="shared" si="22"/>
        <v>TGO</v>
      </c>
      <c r="AB172" s="31">
        <f t="shared" si="26"/>
        <v>0.3</v>
      </c>
      <c r="AC172" s="31">
        <f t="shared" si="27"/>
        <v>0.6</v>
      </c>
      <c r="AD172" s="31">
        <f t="shared" si="28"/>
        <v>0.6</v>
      </c>
      <c r="AE172" s="10" t="str">
        <f t="shared" si="23"/>
        <v xml:space="preserve">2009, 2016, </v>
      </c>
      <c r="AF172" s="10" t="str">
        <f t="shared" si="24"/>
        <v xml:space="preserve">2009, 2016, </v>
      </c>
      <c r="AG172" s="10" t="str">
        <f t="shared" si="25"/>
        <v xml:space="preserve">2009, </v>
      </c>
    </row>
    <row r="173" spans="1:33" x14ac:dyDescent="0.25">
      <c r="A173" s="3" t="s">
        <v>193</v>
      </c>
      <c r="B173" s="4" t="s">
        <v>409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1</v>
      </c>
      <c r="R173" s="1">
        <f>+VLOOKUP($A173,'2016-2018 data'!$B:$Z,'2016-2018 data'!S$1,)</f>
        <v>0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30" t="str">
        <f t="shared" si="22"/>
        <v>TON</v>
      </c>
      <c r="AB173" s="31">
        <f t="shared" si="26"/>
        <v>0.3</v>
      </c>
      <c r="AC173" s="31">
        <f t="shared" si="27"/>
        <v>0.3</v>
      </c>
      <c r="AD173" s="31">
        <f t="shared" si="28"/>
        <v>0.3</v>
      </c>
      <c r="AE173" s="10" t="str">
        <f t="shared" si="23"/>
        <v xml:space="preserve">2009, </v>
      </c>
      <c r="AF173" s="10" t="str">
        <f t="shared" si="24"/>
        <v xml:space="preserve">2009, </v>
      </c>
      <c r="AG173" s="10" t="str">
        <f t="shared" si="25"/>
        <v xml:space="preserve">2009, </v>
      </c>
    </row>
    <row r="174" spans="1:33" x14ac:dyDescent="0.25">
      <c r="A174" s="3" t="s">
        <v>194</v>
      </c>
      <c r="B174" s="4" t="s">
        <v>409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0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1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0</v>
      </c>
      <c r="Y174" s="1">
        <f>+VLOOKUP($A174,'2016-2018 data'!$B:$Z,'2016-2018 data'!Z$1,)</f>
        <v>0</v>
      </c>
      <c r="Z174" s="1"/>
      <c r="AA174" s="30" t="str">
        <f t="shared" si="22"/>
        <v>TTO</v>
      </c>
      <c r="AB174" s="31">
        <f t="shared" si="26"/>
        <v>0.3</v>
      </c>
      <c r="AC174" s="31">
        <f t="shared" si="27"/>
        <v>0.3</v>
      </c>
      <c r="AD174" s="31">
        <f t="shared" si="28"/>
        <v>0.3</v>
      </c>
      <c r="AE174" s="10" t="str">
        <f t="shared" si="23"/>
        <v xml:space="preserve">2011, </v>
      </c>
      <c r="AF174" s="10" t="str">
        <f t="shared" si="24"/>
        <v xml:space="preserve">2011, </v>
      </c>
      <c r="AG174" s="10" t="str">
        <f t="shared" si="25"/>
        <v xml:space="preserve">2011, </v>
      </c>
    </row>
    <row r="175" spans="1:33" x14ac:dyDescent="0.25">
      <c r="A175" s="3" t="s">
        <v>195</v>
      </c>
      <c r="B175" s="4" t="s">
        <v>409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0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0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1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30" t="str">
        <f t="shared" si="22"/>
        <v>TUN</v>
      </c>
      <c r="AB175" s="31">
        <f t="shared" si="26"/>
        <v>0.3</v>
      </c>
      <c r="AC175" s="31">
        <f t="shared" si="27"/>
        <v>0.3</v>
      </c>
      <c r="AD175" s="31">
        <f t="shared" si="28"/>
        <v>0.3</v>
      </c>
      <c r="AE175" s="10" t="str">
        <f t="shared" si="23"/>
        <v xml:space="preserve">2014, </v>
      </c>
      <c r="AF175" s="10" t="str">
        <f t="shared" si="24"/>
        <v xml:space="preserve">2014, </v>
      </c>
      <c r="AG175" s="10" t="str">
        <f t="shared" si="25"/>
        <v xml:space="preserve">2014, </v>
      </c>
    </row>
    <row r="176" spans="1:33" x14ac:dyDescent="0.25">
      <c r="A176" s="3" t="s">
        <v>196</v>
      </c>
      <c r="B176" s="4" t="s">
        <v>409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1</v>
      </c>
      <c r="K176" s="1">
        <f>+VLOOKUP($A176,'2016-2018 data'!$B:$Z,'2016-2018 data'!L$1,)</f>
        <v>0</v>
      </c>
      <c r="L176" s="1">
        <f>+VLOOKUP($A176,'2016-2018 data'!$B:$Z,'2016-2018 data'!M$1,)</f>
        <v>0</v>
      </c>
      <c r="M176" s="1">
        <f>+VLOOKUP($A176,'2016-2018 data'!$B:$Z,'2016-2018 data'!N$1,)</f>
        <v>1</v>
      </c>
      <c r="N176" s="1">
        <f>+VLOOKUP($A176,'2016-2018 data'!$B:$Z,'2016-2018 data'!O$1,)</f>
        <v>0</v>
      </c>
      <c r="O176" s="1">
        <f>+VLOOKUP($A176,'2016-2018 data'!$B:$Z,'2016-2018 data'!P$1,)</f>
        <v>0</v>
      </c>
      <c r="P176" s="1">
        <f>+VLOOKUP($A176,'2016-2018 data'!$B:$Z,'2016-2018 data'!Q$1,)</f>
        <v>1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1</v>
      </c>
      <c r="W176" s="1">
        <f>+VLOOKUP($A176,'2016-2018 data'!$B:$Z,'2016-2018 data'!X$1,)</f>
        <v>0</v>
      </c>
      <c r="X176" s="1">
        <f>+VLOOKUP($A176,'2016-2018 data'!$B:$Z,'2016-2018 data'!Y$1,)</f>
        <v>1</v>
      </c>
      <c r="Y176" s="1">
        <f>+VLOOKUP($A176,'2016-2018 data'!$B:$Z,'2016-2018 data'!Z$1,)</f>
        <v>0</v>
      </c>
      <c r="Z176" s="1"/>
      <c r="AA176" s="30" t="str">
        <f t="shared" si="22"/>
        <v>TUR</v>
      </c>
      <c r="AB176" s="31">
        <f t="shared" si="26"/>
        <v>0.6</v>
      </c>
      <c r="AC176" s="31">
        <f t="shared" si="27"/>
        <v>1</v>
      </c>
      <c r="AD176" s="31">
        <f t="shared" si="28"/>
        <v>1</v>
      </c>
      <c r="AE176" s="10" t="str">
        <f t="shared" si="23"/>
        <v xml:space="preserve">2008, 2014, 2016, </v>
      </c>
      <c r="AF176" s="10" t="str">
        <f t="shared" si="24"/>
        <v xml:space="preserve">2008, 2014, 2016, </v>
      </c>
      <c r="AG176" s="10" t="str">
        <f t="shared" si="25"/>
        <v xml:space="preserve">2008, 2014, </v>
      </c>
    </row>
    <row r="177" spans="1:33" x14ac:dyDescent="0.25">
      <c r="A177" s="3" t="s">
        <v>197</v>
      </c>
      <c r="B177" s="4" t="s">
        <v>409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0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0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Z177" s="1"/>
      <c r="AA177" s="30" t="str">
        <f t="shared" si="22"/>
        <v>TKM</v>
      </c>
      <c r="AB177" s="31">
        <f t="shared" si="26"/>
        <v>0</v>
      </c>
      <c r="AC177" s="31">
        <f t="shared" si="27"/>
        <v>0</v>
      </c>
      <c r="AD177" s="31">
        <f t="shared" si="28"/>
        <v>0</v>
      </c>
      <c r="AE177" s="10" t="str">
        <f t="shared" si="23"/>
        <v/>
      </c>
      <c r="AF177" s="10" t="str">
        <f t="shared" si="24"/>
        <v/>
      </c>
      <c r="AG177" s="10" t="str">
        <f t="shared" si="25"/>
        <v/>
      </c>
    </row>
    <row r="178" spans="1:33" x14ac:dyDescent="0.25">
      <c r="A178" s="3" t="s">
        <v>198</v>
      </c>
      <c r="B178" s="4" t="s">
        <v>409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30" t="str">
        <f t="shared" si="22"/>
        <v>TUV</v>
      </c>
      <c r="AB178" s="31">
        <f t="shared" si="26"/>
        <v>0</v>
      </c>
      <c r="AC178" s="31">
        <f t="shared" si="27"/>
        <v>0</v>
      </c>
      <c r="AD178" s="31">
        <f t="shared" si="28"/>
        <v>0</v>
      </c>
      <c r="AE178" s="10" t="str">
        <f t="shared" si="23"/>
        <v/>
      </c>
      <c r="AF178" s="10" t="str">
        <f t="shared" si="24"/>
        <v/>
      </c>
      <c r="AG178" s="10" t="str">
        <f t="shared" si="25"/>
        <v/>
      </c>
    </row>
    <row r="179" spans="1:33" x14ac:dyDescent="0.25">
      <c r="A179" s="3" t="s">
        <v>199</v>
      </c>
      <c r="B179" s="4" t="s">
        <v>409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1</v>
      </c>
      <c r="O179" s="1">
        <f>+VLOOKUP($A179,'2016-2018 data'!$B:$Z,'2016-2018 data'!P$1,)</f>
        <v>1</v>
      </c>
      <c r="P179" s="1">
        <f>+VLOOKUP($A179,'2016-2018 data'!$B:$Z,'2016-2018 data'!Q$1,)</f>
        <v>0</v>
      </c>
      <c r="Q179" s="1">
        <f>+VLOOKUP($A179,'2016-2018 data'!$B:$Z,'2016-2018 data'!R$1,)</f>
        <v>0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0</v>
      </c>
      <c r="U179" s="1">
        <f>+VLOOKUP($A179,'2016-2018 data'!$B:$Z,'2016-2018 data'!V$1,)</f>
        <v>1</v>
      </c>
      <c r="V179" s="1">
        <f>+VLOOKUP($A179,'2016-2018 data'!$B:$Z,'2016-2018 data'!W$1,)</f>
        <v>1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30" t="str">
        <f t="shared" si="22"/>
        <v>UGA</v>
      </c>
      <c r="AB179" s="31">
        <f t="shared" ref="AB179:AB192" si="29">+IF(SUM(N179:W179)&gt;=3,1,IF(SUM(N179:W179)&gt;=2,0.6,IF(SUM(N179:W179)=1,0.3,0)))</f>
        <v>1</v>
      </c>
      <c r="AC179" s="31">
        <f t="shared" ref="AC179:AC192" si="30">+IF(SUM(O179:X179)&gt;=3,1,IF(SUM(O179:X179)&gt;=2,0.6,IF(SUM(O179:X179)=1,0.3,0)))</f>
        <v>1</v>
      </c>
      <c r="AD179" s="31">
        <f t="shared" si="28"/>
        <v>0.6</v>
      </c>
      <c r="AE179" s="10" t="str">
        <f t="shared" si="23"/>
        <v xml:space="preserve">2013, 2014, </v>
      </c>
      <c r="AF179" s="10" t="str">
        <f t="shared" si="24"/>
        <v xml:space="preserve">2007, 2013, 2014, </v>
      </c>
      <c r="AG179" s="10" t="str">
        <f t="shared" si="25"/>
        <v xml:space="preserve">2006, 2007, 2013, 2014, </v>
      </c>
    </row>
    <row r="180" spans="1:33" x14ac:dyDescent="0.25">
      <c r="A180" s="3" t="s">
        <v>200</v>
      </c>
      <c r="B180" s="4" t="s">
        <v>409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1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1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1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1</v>
      </c>
      <c r="V180" s="1">
        <f>+VLOOKUP($A180,'2016-2018 data'!$B:$Z,'2016-2018 data'!W$1,)</f>
        <v>0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Z180" s="1"/>
      <c r="AA180" s="30" t="str">
        <f t="shared" si="22"/>
        <v>UKR</v>
      </c>
      <c r="AB180" s="31">
        <f t="shared" si="29"/>
        <v>0.6</v>
      </c>
      <c r="AC180" s="31">
        <f t="shared" si="30"/>
        <v>0.6</v>
      </c>
      <c r="AD180" s="31">
        <f t="shared" si="28"/>
        <v>0.6</v>
      </c>
      <c r="AE180" s="10" t="str">
        <f t="shared" si="23"/>
        <v xml:space="preserve">2008, 2013, </v>
      </c>
      <c r="AF180" s="10" t="str">
        <f t="shared" si="24"/>
        <v xml:space="preserve">2008, 2013, </v>
      </c>
      <c r="AG180" s="10" t="str">
        <f t="shared" si="25"/>
        <v xml:space="preserve">2008, 2013, </v>
      </c>
    </row>
    <row r="181" spans="1:33" x14ac:dyDescent="0.25">
      <c r="A181" s="3" t="s">
        <v>201</v>
      </c>
      <c r="B181" s="4" t="s">
        <v>409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0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Z181" s="1"/>
      <c r="AA181" s="30" t="str">
        <f t="shared" si="22"/>
        <v>ARE</v>
      </c>
      <c r="AB181" s="31">
        <f t="shared" si="29"/>
        <v>0</v>
      </c>
      <c r="AC181" s="31">
        <f t="shared" si="30"/>
        <v>0</v>
      </c>
      <c r="AD181" s="31">
        <f t="shared" si="28"/>
        <v>0</v>
      </c>
      <c r="AE181" s="10" t="str">
        <f t="shared" si="23"/>
        <v/>
      </c>
      <c r="AF181" s="10" t="str">
        <f t="shared" si="24"/>
        <v/>
      </c>
      <c r="AG181" s="10" t="str">
        <f t="shared" si="25"/>
        <v/>
      </c>
    </row>
    <row r="182" spans="1:33" x14ac:dyDescent="0.25">
      <c r="A182" s="3" t="s">
        <v>202</v>
      </c>
      <c r="B182" s="4" t="s">
        <v>409</v>
      </c>
      <c r="C182" s="2">
        <v>0</v>
      </c>
      <c r="D182" s="1">
        <f>+VLOOKUP($A182,'2016-2018 data'!$B:$Z,'2016-2018 data'!E$1,)</f>
        <v>1</v>
      </c>
      <c r="E182" s="1">
        <f>+VLOOKUP($A182,'2016-2018 data'!$B:$Z,'2016-2018 data'!F$1,)</f>
        <v>1</v>
      </c>
      <c r="F182" s="1">
        <f>+VLOOKUP($A182,'2016-2018 data'!$B:$Z,'2016-2018 data'!G$1,)</f>
        <v>1</v>
      </c>
      <c r="G182" s="1">
        <f>+VLOOKUP($A182,'2016-2018 data'!$B:$Z,'2016-2018 data'!H$1,)</f>
        <v>1</v>
      </c>
      <c r="H182" s="1">
        <f>+VLOOKUP($A182,'2016-2018 data'!$B:$Z,'2016-2018 data'!I$1,)</f>
        <v>1</v>
      </c>
      <c r="I182" s="1">
        <f>+VLOOKUP($A182,'2016-2018 data'!$B:$Z,'2016-2018 data'!J$1,)</f>
        <v>1</v>
      </c>
      <c r="J182" s="1">
        <f>+VLOOKUP($A182,'2016-2018 data'!$B:$Z,'2016-2018 data'!K$1,)</f>
        <v>1</v>
      </c>
      <c r="K182" s="1">
        <f>+VLOOKUP($A182,'2016-2018 data'!$B:$Z,'2016-2018 data'!L$1,)</f>
        <v>1</v>
      </c>
      <c r="L182" s="1">
        <f>+VLOOKUP($A182,'2016-2018 data'!$B:$Z,'2016-2018 data'!M$1,)</f>
        <v>1</v>
      </c>
      <c r="M182" s="1">
        <f>+VLOOKUP($A182,'2016-2018 data'!$B:$Z,'2016-2018 data'!N$1,)</f>
        <v>1</v>
      </c>
      <c r="N182" s="1">
        <f>+VLOOKUP($A182,'2016-2018 data'!$B:$Z,'2016-2018 data'!O$1,)</f>
        <v>1</v>
      </c>
      <c r="O182" s="1">
        <f>+VLOOKUP($A182,'2016-2018 data'!$B:$Z,'2016-2018 data'!P$1,)</f>
        <v>1</v>
      </c>
      <c r="P182" s="1">
        <f>+VLOOKUP($A182,'2016-2018 data'!$B:$Z,'2016-2018 data'!Q$1,)</f>
        <v>1</v>
      </c>
      <c r="Q182" s="1">
        <f>+VLOOKUP($A182,'2016-2018 data'!$B:$Z,'2016-2018 data'!R$1,)</f>
        <v>1</v>
      </c>
      <c r="R182" s="1">
        <f>+VLOOKUP($A182,'2016-2018 data'!$B:$Z,'2016-2018 data'!S$1,)</f>
        <v>1</v>
      </c>
      <c r="S182" s="1">
        <f>+VLOOKUP($A182,'2016-2018 data'!$B:$Z,'2016-2018 data'!T$1,)</f>
        <v>1</v>
      </c>
      <c r="T182" s="1">
        <f>+VLOOKUP($A182,'2016-2018 data'!$B:$Z,'2016-2018 data'!U$1,)</f>
        <v>1</v>
      </c>
      <c r="U182" s="1">
        <f>+VLOOKUP($A182,'2016-2018 data'!$B:$Z,'2016-2018 data'!V$1,)</f>
        <v>1</v>
      </c>
      <c r="V182" s="1">
        <f>+VLOOKUP($A182,'2016-2018 data'!$B:$Z,'2016-2018 data'!W$1,)</f>
        <v>1</v>
      </c>
      <c r="W182" s="1">
        <f>+VLOOKUP($A182,'2016-2018 data'!$B:$Z,'2016-2018 data'!X$1,)</f>
        <v>1</v>
      </c>
      <c r="X182" s="1">
        <f>+VLOOKUP($A182,'2016-2018 data'!$B:$Z,'2016-2018 data'!Y$1,)</f>
        <v>1</v>
      </c>
      <c r="Y182" s="1">
        <f>+VLOOKUP($A182,'2016-2018 data'!$B:$Z,'2016-2018 data'!Z$1,)</f>
        <v>1</v>
      </c>
      <c r="Z182" s="1"/>
      <c r="AA182" s="30" t="str">
        <f t="shared" si="22"/>
        <v>GBR</v>
      </c>
      <c r="AB182" s="31">
        <f t="shared" si="29"/>
        <v>1</v>
      </c>
      <c r="AC182" s="31">
        <f t="shared" si="30"/>
        <v>1</v>
      </c>
      <c r="AD182" s="31">
        <f t="shared" si="28"/>
        <v>1</v>
      </c>
      <c r="AE182" s="10" t="str">
        <f t="shared" si="23"/>
        <v xml:space="preserve">2008, 2009, 2010, 2011, 2012, 2013, 2014, 2015, 2016, 2017, </v>
      </c>
      <c r="AF182" s="10" t="str">
        <f t="shared" si="24"/>
        <v xml:space="preserve">2007, 2008, 2009, 2010, 2011, 2012, 2013, 2014, 2015, 2016, </v>
      </c>
      <c r="AG182" s="10" t="str">
        <f t="shared" si="25"/>
        <v xml:space="preserve">2006, 2007, 2008, 2009, 2010, 2011, 2012, 2013, 2014, 2015, </v>
      </c>
    </row>
    <row r="183" spans="1:33" x14ac:dyDescent="0.25">
      <c r="A183" s="3" t="s">
        <v>203</v>
      </c>
      <c r="B183" s="4" t="s">
        <v>409</v>
      </c>
      <c r="C183" s="2">
        <v>0</v>
      </c>
      <c r="D183" s="1">
        <f>+VLOOKUP($A183,'2016-2018 data'!$B:$Z,'2016-2018 data'!E$1,)</f>
        <v>1</v>
      </c>
      <c r="E183" s="1">
        <f>+VLOOKUP($A183,'2016-2018 data'!$B:$Z,'2016-2018 data'!F$1,)</f>
        <v>1</v>
      </c>
      <c r="F183" s="1">
        <f>+VLOOKUP($A183,'2016-2018 data'!$B:$Z,'2016-2018 data'!G$1,)</f>
        <v>1</v>
      </c>
      <c r="G183" s="1">
        <f>+VLOOKUP($A183,'2016-2018 data'!$B:$Z,'2016-2018 data'!H$1,)</f>
        <v>1</v>
      </c>
      <c r="H183" s="1">
        <f>+VLOOKUP($A183,'2016-2018 data'!$B:$Z,'2016-2018 data'!I$1,)</f>
        <v>1</v>
      </c>
      <c r="I183" s="1">
        <f>+VLOOKUP($A183,'2016-2018 data'!$B:$Z,'2016-2018 data'!J$1,)</f>
        <v>1</v>
      </c>
      <c r="J183" s="1">
        <f>+VLOOKUP($A183,'2016-2018 data'!$B:$Z,'2016-2018 data'!K$1,)</f>
        <v>1</v>
      </c>
      <c r="K183" s="1">
        <f>+VLOOKUP($A183,'2016-2018 data'!$B:$Z,'2016-2018 data'!L$1,)</f>
        <v>1</v>
      </c>
      <c r="L183" s="1">
        <f>+VLOOKUP($A183,'2016-2018 data'!$B:$Z,'2016-2018 data'!M$1,)</f>
        <v>1</v>
      </c>
      <c r="M183" s="1">
        <f>+VLOOKUP($A183,'2016-2018 data'!$B:$Z,'2016-2018 data'!N$1,)</f>
        <v>1</v>
      </c>
      <c r="N183" s="1">
        <f>+VLOOKUP($A183,'2016-2018 data'!$B:$Z,'2016-2018 data'!O$1,)</f>
        <v>1</v>
      </c>
      <c r="O183" s="1">
        <f>+VLOOKUP($A183,'2016-2018 data'!$B:$Z,'2016-2018 data'!P$1,)</f>
        <v>1</v>
      </c>
      <c r="P183" s="1">
        <f>+VLOOKUP($A183,'2016-2018 data'!$B:$Z,'2016-2018 data'!Q$1,)</f>
        <v>1</v>
      </c>
      <c r="Q183" s="1">
        <f>+VLOOKUP($A183,'2016-2018 data'!$B:$Z,'2016-2018 data'!R$1,)</f>
        <v>1</v>
      </c>
      <c r="R183" s="1">
        <f>+VLOOKUP($A183,'2016-2018 data'!$B:$Z,'2016-2018 data'!S$1,)</f>
        <v>1</v>
      </c>
      <c r="S183" s="1">
        <f>+VLOOKUP($A183,'2016-2018 data'!$B:$Z,'2016-2018 data'!T$1,)</f>
        <v>1</v>
      </c>
      <c r="T183" s="1">
        <f>+VLOOKUP($A183,'2016-2018 data'!$B:$Z,'2016-2018 data'!U$1,)</f>
        <v>1</v>
      </c>
      <c r="U183" s="1">
        <f>+VLOOKUP($A183,'2016-2018 data'!$B:$Z,'2016-2018 data'!V$1,)</f>
        <v>1</v>
      </c>
      <c r="V183" s="1">
        <f>+VLOOKUP($A183,'2016-2018 data'!$B:$Z,'2016-2018 data'!W$1,)</f>
        <v>1</v>
      </c>
      <c r="W183" s="1">
        <f>+VLOOKUP($A183,'2016-2018 data'!$B:$Z,'2016-2018 data'!X$1,)</f>
        <v>1</v>
      </c>
      <c r="X183" s="1">
        <f>+VLOOKUP($A183,'2016-2018 data'!$B:$Z,'2016-2018 data'!Y$1,)</f>
        <v>1</v>
      </c>
      <c r="Y183" s="1">
        <f>+VLOOKUP($A183,'2016-2018 data'!$B:$Z,'2016-2018 data'!Z$1,)</f>
        <v>1</v>
      </c>
      <c r="Z183" s="1"/>
      <c r="AA183" s="30" t="str">
        <f t="shared" si="22"/>
        <v>USA</v>
      </c>
      <c r="AB183" s="31">
        <f t="shared" si="29"/>
        <v>1</v>
      </c>
      <c r="AC183" s="31">
        <f t="shared" si="30"/>
        <v>1</v>
      </c>
      <c r="AD183" s="31">
        <f t="shared" si="28"/>
        <v>1</v>
      </c>
      <c r="AE183" s="10" t="str">
        <f t="shared" si="23"/>
        <v xml:space="preserve">2008, 2009, 2010, 2011, 2012, 2013, 2014, 2015, 2016, 2017, </v>
      </c>
      <c r="AF183" s="10" t="str">
        <f t="shared" si="24"/>
        <v xml:space="preserve">2007, 2008, 2009, 2010, 2011, 2012, 2013, 2014, 2015, 2016, </v>
      </c>
      <c r="AG183" s="10" t="str">
        <f t="shared" si="25"/>
        <v xml:space="preserve">2006, 2007, 2008, 2009, 2010, 2011, 2012, 2013, 2014, 2015, </v>
      </c>
    </row>
    <row r="184" spans="1:33" x14ac:dyDescent="0.25">
      <c r="A184" s="3" t="s">
        <v>204</v>
      </c>
      <c r="B184" s="4" t="s">
        <v>409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0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1</v>
      </c>
      <c r="M184" s="1">
        <f>+VLOOKUP($A184,'2016-2018 data'!$B:$Z,'2016-2018 data'!N$1,)</f>
        <v>1</v>
      </c>
      <c r="N184" s="1">
        <f>+VLOOKUP($A184,'2016-2018 data'!$B:$Z,'2016-2018 data'!O$1,)</f>
        <v>1</v>
      </c>
      <c r="O184" s="1">
        <f>+VLOOKUP($A184,'2016-2018 data'!$B:$Z,'2016-2018 data'!P$1,)</f>
        <v>1</v>
      </c>
      <c r="P184" s="1">
        <f>+VLOOKUP($A184,'2016-2018 data'!$B:$Z,'2016-2018 data'!Q$1,)</f>
        <v>1</v>
      </c>
      <c r="Q184" s="1">
        <f>+VLOOKUP($A184,'2016-2018 data'!$B:$Z,'2016-2018 data'!R$1,)</f>
        <v>0</v>
      </c>
      <c r="R184" s="1">
        <f>+VLOOKUP($A184,'2016-2018 data'!$B:$Z,'2016-2018 data'!S$1,)</f>
        <v>1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1</v>
      </c>
      <c r="Z184" s="1"/>
      <c r="AA184" s="30" t="str">
        <f t="shared" si="22"/>
        <v>URY</v>
      </c>
      <c r="AB184" s="31">
        <f t="shared" si="29"/>
        <v>1</v>
      </c>
      <c r="AC184" s="31">
        <f t="shared" si="30"/>
        <v>1</v>
      </c>
      <c r="AD184" s="31">
        <f t="shared" si="28"/>
        <v>1</v>
      </c>
      <c r="AE184" s="10" t="str">
        <f t="shared" si="23"/>
        <v xml:space="preserve">2008, 2010, 2017, </v>
      </c>
      <c r="AF184" s="10" t="str">
        <f t="shared" si="24"/>
        <v xml:space="preserve">2007, 2008, 2010, </v>
      </c>
      <c r="AG184" s="10" t="str">
        <f t="shared" si="25"/>
        <v xml:space="preserve">2006, 2007, 2008, 2010, </v>
      </c>
    </row>
    <row r="185" spans="1:33" x14ac:dyDescent="0.25">
      <c r="A185" s="3" t="s">
        <v>205</v>
      </c>
      <c r="B185" s="4" t="s">
        <v>409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1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1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1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0</v>
      </c>
      <c r="T185" s="1">
        <f>+VLOOKUP($A185,'2016-2018 data'!$B:$Z,'2016-2018 data'!U$1,)</f>
        <v>0</v>
      </c>
      <c r="U185" s="1">
        <f>+VLOOKUP($A185,'2016-2018 data'!$B:$Z,'2016-2018 data'!V$1,)</f>
        <v>1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Z185" s="1"/>
      <c r="AA185" s="30" t="str">
        <f t="shared" si="22"/>
        <v>UZB</v>
      </c>
      <c r="AB185" s="31">
        <f t="shared" si="29"/>
        <v>0.6</v>
      </c>
      <c r="AC185" s="31">
        <f t="shared" si="30"/>
        <v>0.6</v>
      </c>
      <c r="AD185" s="31">
        <f t="shared" si="28"/>
        <v>0.6</v>
      </c>
      <c r="AE185" s="10" t="str">
        <f t="shared" si="23"/>
        <v xml:space="preserve">2008, 2013, </v>
      </c>
      <c r="AF185" s="10" t="str">
        <f t="shared" si="24"/>
        <v xml:space="preserve">2008, 2013, </v>
      </c>
      <c r="AG185" s="10" t="str">
        <f t="shared" si="25"/>
        <v xml:space="preserve">2008, 2013, </v>
      </c>
    </row>
    <row r="186" spans="1:33" x14ac:dyDescent="0.25">
      <c r="A186" s="3" t="s">
        <v>206</v>
      </c>
      <c r="B186" s="4" t="s">
        <v>409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1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Z186" s="1"/>
      <c r="AA186" s="30" t="str">
        <f t="shared" si="22"/>
        <v>VUT</v>
      </c>
      <c r="AB186" s="31">
        <f t="shared" si="29"/>
        <v>0.3</v>
      </c>
      <c r="AC186" s="31">
        <f t="shared" si="30"/>
        <v>0.3</v>
      </c>
      <c r="AD186" s="31">
        <f t="shared" si="28"/>
        <v>0.3</v>
      </c>
      <c r="AE186" s="10" t="str">
        <f t="shared" si="23"/>
        <v xml:space="preserve">2009, </v>
      </c>
      <c r="AF186" s="10" t="str">
        <f t="shared" si="24"/>
        <v xml:space="preserve">2009, </v>
      </c>
      <c r="AG186" s="10" t="str">
        <f t="shared" si="25"/>
        <v xml:space="preserve">2009, </v>
      </c>
    </row>
    <row r="187" spans="1:33" x14ac:dyDescent="0.25">
      <c r="A187" s="3" t="s">
        <v>207</v>
      </c>
      <c r="B187" s="4" t="s">
        <v>409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1</v>
      </c>
      <c r="O187" s="1">
        <f>+VLOOKUP($A187,'2016-2018 data'!$B:$Z,'2016-2018 data'!P$1,)</f>
        <v>0</v>
      </c>
      <c r="P187" s="1">
        <f>+VLOOKUP($A187,'2016-2018 data'!$B:$Z,'2016-2018 data'!Q$1,)</f>
        <v>1</v>
      </c>
      <c r="Q187" s="1">
        <f>+VLOOKUP($A187,'2016-2018 data'!$B:$Z,'2016-2018 data'!R$1,)</f>
        <v>0</v>
      </c>
      <c r="R187" s="1">
        <f>+VLOOKUP($A187,'2016-2018 data'!$B:$Z,'2016-2018 data'!S$1,)</f>
        <v>0</v>
      </c>
      <c r="S187" s="1">
        <f>+VLOOKUP($A187,'2016-2018 data'!$B:$Z,'2016-2018 data'!T$1,)</f>
        <v>1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30" t="str">
        <f t="shared" si="22"/>
        <v>VEN</v>
      </c>
      <c r="AB187" s="31">
        <f t="shared" si="29"/>
        <v>1</v>
      </c>
      <c r="AC187" s="31">
        <f t="shared" si="30"/>
        <v>0.6</v>
      </c>
      <c r="AD187" s="31">
        <f t="shared" si="28"/>
        <v>0.6</v>
      </c>
      <c r="AE187" s="10" t="str">
        <f t="shared" si="23"/>
        <v xml:space="preserve">2008, 2011, </v>
      </c>
      <c r="AF187" s="10" t="str">
        <f t="shared" si="24"/>
        <v xml:space="preserve">2008, 2011, </v>
      </c>
      <c r="AG187" s="10" t="str">
        <f t="shared" si="25"/>
        <v xml:space="preserve">2006, 2008, 2011, </v>
      </c>
    </row>
    <row r="188" spans="1:33" x14ac:dyDescent="0.25">
      <c r="A188" s="3" t="s">
        <v>208</v>
      </c>
      <c r="B188" s="4" t="s">
        <v>409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1</v>
      </c>
      <c r="N188" s="1">
        <f>+VLOOKUP($A188,'2016-2018 data'!$B:$Z,'2016-2018 data'!O$1,)</f>
        <v>1</v>
      </c>
      <c r="O188" s="1">
        <f>+VLOOKUP($A188,'2016-2018 data'!$B:$Z,'2016-2018 data'!P$1,)</f>
        <v>0</v>
      </c>
      <c r="P188" s="1">
        <f>+VLOOKUP($A188,'2016-2018 data'!$B:$Z,'2016-2018 data'!Q$1,)</f>
        <v>1</v>
      </c>
      <c r="Q188" s="1">
        <f>+VLOOKUP($A188,'2016-2018 data'!$B:$Z,'2016-2018 data'!R$1,)</f>
        <v>1</v>
      </c>
      <c r="R188" s="1">
        <f>+VLOOKUP($A188,'2016-2018 data'!$B:$Z,'2016-2018 data'!S$1,)</f>
        <v>1</v>
      </c>
      <c r="S188" s="1">
        <f>+VLOOKUP($A188,'2016-2018 data'!$B:$Z,'2016-2018 data'!T$1,)</f>
        <v>1</v>
      </c>
      <c r="T188" s="1">
        <f>+VLOOKUP($A188,'2016-2018 data'!$B:$Z,'2016-2018 data'!U$1,)</f>
        <v>0</v>
      </c>
      <c r="U188" s="1">
        <f>+VLOOKUP($A188,'2016-2018 data'!$B:$Z,'2016-2018 data'!V$1,)</f>
        <v>1</v>
      </c>
      <c r="V188" s="1">
        <f>+VLOOKUP($A188,'2016-2018 data'!$B:$Z,'2016-2018 data'!W$1,)</f>
        <v>1</v>
      </c>
      <c r="W188" s="1">
        <f>+VLOOKUP($A188,'2016-2018 data'!$B:$Z,'2016-2018 data'!X$1,)</f>
        <v>1</v>
      </c>
      <c r="X188" s="1">
        <f>+VLOOKUP($A188,'2016-2018 data'!$B:$Z,'2016-2018 data'!Y$1,)</f>
        <v>1</v>
      </c>
      <c r="Y188" s="1">
        <f>+VLOOKUP($A188,'2016-2018 data'!$B:$Z,'2016-2018 data'!Z$1,)</f>
        <v>0</v>
      </c>
      <c r="Z188" s="1"/>
      <c r="AA188" s="30" t="str">
        <f t="shared" si="22"/>
        <v>VNM</v>
      </c>
      <c r="AB188" s="31">
        <f t="shared" si="29"/>
        <v>1</v>
      </c>
      <c r="AC188" s="31">
        <f t="shared" si="30"/>
        <v>1</v>
      </c>
      <c r="AD188" s="31">
        <f t="shared" si="28"/>
        <v>1</v>
      </c>
      <c r="AE188" s="10" t="str">
        <f t="shared" si="23"/>
        <v xml:space="preserve">2008, 2009, 2010, 2011, 2013, 2014, 2015, 2016, </v>
      </c>
      <c r="AF188" s="10" t="str">
        <f t="shared" si="24"/>
        <v xml:space="preserve">2008, 2009, 2010, 2011, 2013, 2014, 2015, 2016, </v>
      </c>
      <c r="AG188" s="10" t="str">
        <f t="shared" si="25"/>
        <v xml:space="preserve">2006, 2008, 2009, 2010, 2011, 2013, 2014, 2015, </v>
      </c>
    </row>
    <row r="189" spans="1:33" x14ac:dyDescent="0.25">
      <c r="A189" s="3" t="s">
        <v>209</v>
      </c>
      <c r="B189" s="4" t="s">
        <v>409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0</v>
      </c>
      <c r="R189" s="1">
        <f>+VLOOKUP($A189,'2016-2018 data'!$B:$Z,'2016-2018 data'!S$1,)</f>
        <v>1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1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Z189" s="1"/>
      <c r="AA189" s="30" t="str">
        <f t="shared" si="22"/>
        <v>YEM</v>
      </c>
      <c r="AB189" s="31">
        <f t="shared" si="29"/>
        <v>0.6</v>
      </c>
      <c r="AC189" s="31">
        <f t="shared" si="30"/>
        <v>0.6</v>
      </c>
      <c r="AD189" s="31">
        <f t="shared" si="28"/>
        <v>0.6</v>
      </c>
      <c r="AE189" s="10" t="str">
        <f t="shared" si="23"/>
        <v xml:space="preserve">2010, 2014, </v>
      </c>
      <c r="AF189" s="10" t="str">
        <f t="shared" si="24"/>
        <v xml:space="preserve">2010, 2014, </v>
      </c>
      <c r="AG189" s="10" t="str">
        <f t="shared" si="25"/>
        <v xml:space="preserve">2010, 2014, </v>
      </c>
    </row>
    <row r="190" spans="1:33" x14ac:dyDescent="0.25">
      <c r="A190" s="3" t="s">
        <v>210</v>
      </c>
      <c r="B190" s="4" t="s">
        <v>409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0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0</v>
      </c>
      <c r="U190" s="1">
        <f>+VLOOKUP($A190,'2016-2018 data'!$B:$Z,'2016-2018 data'!V$1,)</f>
        <v>1</v>
      </c>
      <c r="V190" s="1">
        <f>+VLOOKUP($A190,'2016-2018 data'!$B:$Z,'2016-2018 data'!W$1,)</f>
        <v>1</v>
      </c>
      <c r="W190" s="1">
        <f>+VLOOKUP($A190,'2016-2018 data'!$B:$Z,'2016-2018 data'!X$1,)</f>
        <v>0</v>
      </c>
      <c r="X190" s="1">
        <f>+VLOOKUP($A190,'2016-2018 data'!$B:$Z,'2016-2018 data'!Y$1,)</f>
        <v>1</v>
      </c>
      <c r="Y190" s="1">
        <f>+VLOOKUP($A190,'2016-2018 data'!$B:$Z,'2016-2018 data'!Z$1,)</f>
        <v>0</v>
      </c>
      <c r="Z190" s="1"/>
      <c r="AA190" s="30" t="str">
        <f t="shared" si="22"/>
        <v>ZMB</v>
      </c>
      <c r="AB190" s="31">
        <f t="shared" si="29"/>
        <v>0.6</v>
      </c>
      <c r="AC190" s="31">
        <f t="shared" si="30"/>
        <v>1</v>
      </c>
      <c r="AD190" s="31">
        <f t="shared" si="28"/>
        <v>1</v>
      </c>
      <c r="AE190" s="10" t="str">
        <f t="shared" si="23"/>
        <v xml:space="preserve">2013, 2014, 2016, </v>
      </c>
      <c r="AF190" s="10" t="str">
        <f t="shared" si="24"/>
        <v xml:space="preserve">2013, 2014, 2016, </v>
      </c>
      <c r="AG190" s="10" t="str">
        <f t="shared" si="25"/>
        <v xml:space="preserve">2013, 2014, </v>
      </c>
    </row>
    <row r="191" spans="1:33" x14ac:dyDescent="0.25">
      <c r="A191" s="3" t="s">
        <v>211</v>
      </c>
      <c r="B191" s="4" t="s">
        <v>409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0</v>
      </c>
      <c r="S191" s="1">
        <f>+VLOOKUP($A191,'2016-2018 data'!$B:$Z,'2016-2018 data'!T$1,)</f>
        <v>0</v>
      </c>
      <c r="T191" s="1">
        <f>+VLOOKUP($A191,'2016-2018 data'!$B:$Z,'2016-2018 data'!U$1,)</f>
        <v>1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0</v>
      </c>
      <c r="X191" s="1">
        <f>+VLOOKUP($A191,'2016-2018 data'!$B:$Z,'2016-2018 data'!Y$1,)</f>
        <v>0</v>
      </c>
      <c r="Y191" s="1">
        <f>+VLOOKUP($A191,'2016-2018 data'!$B:$Z,'2016-2018 data'!Z$1,)</f>
        <v>1</v>
      </c>
      <c r="Z191" s="1"/>
      <c r="AA191" s="30" t="str">
        <f t="shared" si="22"/>
        <v>ZWE</v>
      </c>
      <c r="AB191" s="31">
        <f t="shared" si="29"/>
        <v>0.3</v>
      </c>
      <c r="AC191" s="31">
        <f t="shared" si="30"/>
        <v>0.3</v>
      </c>
      <c r="AD191" s="31">
        <f t="shared" si="28"/>
        <v>0.6</v>
      </c>
      <c r="AE191" s="10" t="str">
        <f t="shared" si="23"/>
        <v xml:space="preserve">2012, 2017, </v>
      </c>
      <c r="AF191" s="10" t="str">
        <f t="shared" si="24"/>
        <v xml:space="preserve">2012, </v>
      </c>
      <c r="AG191" s="10" t="str">
        <f t="shared" si="25"/>
        <v xml:space="preserve">2012, </v>
      </c>
    </row>
    <row r="192" spans="1:33" x14ac:dyDescent="0.25">
      <c r="A192" s="1" t="s">
        <v>406</v>
      </c>
      <c r="B192" s="4" t="s">
        <v>409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0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1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0</v>
      </c>
      <c r="T192" s="1">
        <f>+VLOOKUP($A192,'2016-2018 data'!$B:$Z,'2016-2018 data'!U$1,)</f>
        <v>0</v>
      </c>
      <c r="U192" s="1">
        <f>+VLOOKUP($A192,'2016-2018 data'!$B:$Z,'2016-2018 data'!V$1,)</f>
        <v>1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Z192" s="1"/>
      <c r="AA192" s="30" t="str">
        <f t="shared" si="22"/>
        <v>PSE</v>
      </c>
      <c r="AB192" s="31">
        <f t="shared" si="29"/>
        <v>0.6</v>
      </c>
      <c r="AC192" s="31">
        <f t="shared" si="30"/>
        <v>0.3</v>
      </c>
      <c r="AD192" s="31">
        <f t="shared" si="28"/>
        <v>0.3</v>
      </c>
      <c r="AE192" s="10" t="str">
        <f t="shared" si="23"/>
        <v xml:space="preserve">2013, </v>
      </c>
      <c r="AF192" s="10" t="str">
        <f t="shared" si="24"/>
        <v xml:space="preserve">2013, </v>
      </c>
      <c r="AG192" s="10" t="str">
        <f t="shared" si="25"/>
        <v xml:space="preserve">2006, 2013, </v>
      </c>
    </row>
    <row r="193" spans="2:6" x14ac:dyDescent="0.25">
      <c r="B193" s="4"/>
      <c r="D193" s="6"/>
      <c r="F193" s="6"/>
    </row>
    <row r="194" spans="2:6" x14ac:dyDescent="0.25">
      <c r="B194" s="4"/>
      <c r="D194" s="6"/>
      <c r="F194" s="6"/>
    </row>
    <row r="195" spans="2:6" x14ac:dyDescent="0.25">
      <c r="B195" s="4"/>
      <c r="D195" s="6"/>
      <c r="F195" s="6"/>
    </row>
    <row r="196" spans="2:6" x14ac:dyDescent="0.25">
      <c r="B196" s="4"/>
      <c r="D196" s="6"/>
      <c r="F196" s="6"/>
    </row>
    <row r="197" spans="2:6" x14ac:dyDescent="0.25">
      <c r="B197" s="4"/>
      <c r="D197" s="6"/>
      <c r="F197" s="6"/>
    </row>
    <row r="198" spans="2:6" x14ac:dyDescent="0.25">
      <c r="B198" s="4"/>
      <c r="D198" s="6"/>
      <c r="F198" s="6"/>
    </row>
    <row r="199" spans="2:6" x14ac:dyDescent="0.25">
      <c r="B199" s="4"/>
      <c r="D199" s="6"/>
      <c r="F199" s="6"/>
    </row>
    <row r="200" spans="2:6" x14ac:dyDescent="0.25">
      <c r="B200" s="4"/>
      <c r="D200" s="6"/>
      <c r="F200" s="6"/>
    </row>
    <row r="201" spans="2:6" x14ac:dyDescent="0.25">
      <c r="B201" s="4"/>
      <c r="D201" s="6"/>
      <c r="F201" s="6"/>
    </row>
    <row r="202" spans="2:6" x14ac:dyDescent="0.25">
      <c r="B202" s="4"/>
      <c r="D202" s="6"/>
      <c r="F202" s="6"/>
    </row>
    <row r="203" spans="2:6" x14ac:dyDescent="0.25">
      <c r="B203" s="4"/>
      <c r="D203" s="6"/>
      <c r="F203" s="6"/>
    </row>
    <row r="204" spans="2:6" x14ac:dyDescent="0.25">
      <c r="B204" s="4"/>
      <c r="D204" s="6"/>
      <c r="F204" s="6"/>
    </row>
    <row r="205" spans="2:6" x14ac:dyDescent="0.25">
      <c r="B205" s="4"/>
      <c r="D205" s="6"/>
      <c r="F205" s="6"/>
    </row>
    <row r="206" spans="2:6" x14ac:dyDescent="0.25">
      <c r="B206" s="4"/>
      <c r="D206" s="6"/>
      <c r="F206" s="6"/>
    </row>
    <row r="207" spans="2:6" x14ac:dyDescent="0.25">
      <c r="B207" s="4"/>
      <c r="D207" s="6"/>
      <c r="F207" s="6"/>
    </row>
    <row r="208" spans="2:6" x14ac:dyDescent="0.25">
      <c r="B208" s="4"/>
      <c r="D208" s="6"/>
      <c r="F208" s="6"/>
    </row>
    <row r="209" spans="2:6" x14ac:dyDescent="0.25">
      <c r="B209" s="4"/>
      <c r="D209" s="6"/>
      <c r="F209" s="6"/>
    </row>
    <row r="210" spans="2:6" x14ac:dyDescent="0.25">
      <c r="B210" s="4"/>
      <c r="D210" s="6"/>
      <c r="F210" s="6"/>
    </row>
    <row r="211" spans="2:6" x14ac:dyDescent="0.25">
      <c r="B211" s="4"/>
      <c r="D211" s="6"/>
      <c r="F211" s="6"/>
    </row>
    <row r="212" spans="2:6" x14ac:dyDescent="0.25">
      <c r="B212" s="4"/>
      <c r="D212" s="6"/>
      <c r="F212" s="6"/>
    </row>
    <row r="213" spans="2:6" x14ac:dyDescent="0.25">
      <c r="B213" s="4"/>
      <c r="D213" s="6"/>
      <c r="F213" s="6"/>
    </row>
    <row r="214" spans="2:6" x14ac:dyDescent="0.25">
      <c r="B214" s="4"/>
      <c r="D214" s="6"/>
      <c r="F214" s="6"/>
    </row>
    <row r="215" spans="2:6" x14ac:dyDescent="0.25">
      <c r="B215" s="4"/>
      <c r="D215" s="6"/>
      <c r="F215" s="6"/>
    </row>
    <row r="216" spans="2:6" x14ac:dyDescent="0.25">
      <c r="B216" s="4"/>
      <c r="D216" s="6"/>
      <c r="F216" s="6"/>
    </row>
    <row r="217" spans="2:6" x14ac:dyDescent="0.25">
      <c r="B217" s="4"/>
      <c r="D217" s="6"/>
      <c r="F217" s="6"/>
    </row>
    <row r="218" spans="2:6" x14ac:dyDescent="0.25">
      <c r="B218" s="4"/>
      <c r="D218" s="6"/>
      <c r="F218" s="6"/>
    </row>
    <row r="219" spans="2:6" x14ac:dyDescent="0.25">
      <c r="B219" s="4"/>
      <c r="D219" s="6"/>
      <c r="F219" s="6"/>
    </row>
    <row r="220" spans="2:6" x14ac:dyDescent="0.25">
      <c r="B220" s="4"/>
      <c r="D220" s="6"/>
      <c r="F22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1DF9-6399-4494-AEE3-06A39F067D59}">
  <dimension ref="A1:AB192"/>
  <sheetViews>
    <sheetView tabSelected="1" workbookViewId="0">
      <selection activeCell="D2" sqref="D2"/>
    </sheetView>
  </sheetViews>
  <sheetFormatPr defaultRowHeight="15" x14ac:dyDescent="0.25"/>
  <cols>
    <col min="1" max="1" width="4.140625" style="7" customWidth="1"/>
    <col min="2" max="2" width="8.5703125" style="8" bestFit="1" customWidth="1"/>
    <col min="3" max="3" width="20.7109375" style="8" bestFit="1" customWidth="1"/>
    <col min="4" max="4" width="16.7109375" style="8" customWidth="1"/>
    <col min="5" max="6" width="9.5703125" style="8" customWidth="1"/>
    <col min="7" max="26" width="9.140625" style="3"/>
  </cols>
  <sheetData>
    <row r="1" spans="1:28" x14ac:dyDescent="0.25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x14ac:dyDescent="0.25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25">
      <c r="A3" s="14">
        <v>1</v>
      </c>
      <c r="B3" s="15" t="s">
        <v>23</v>
      </c>
      <c r="C3" s="16" t="s">
        <v>214</v>
      </c>
      <c r="D3" s="17" t="s">
        <v>420</v>
      </c>
      <c r="E3" s="18">
        <f>(IF(IFERROR(FIND(E$2,$D3),0)&gt;1,1,0))</f>
        <v>0</v>
      </c>
      <c r="F3" s="18">
        <f t="shared" ref="F3:Z15" si="2">(IF(IFERROR(FIND(F$2,$D3),0)&gt;1,1,0))</f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1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1</v>
      </c>
      <c r="W3" s="18">
        <f t="shared" si="2"/>
        <v>0</v>
      </c>
      <c r="X3" s="18">
        <f t="shared" si="2"/>
        <v>1</v>
      </c>
      <c r="Y3" s="18">
        <f t="shared" si="2"/>
        <v>0</v>
      </c>
      <c r="Z3" s="18">
        <f t="shared" si="2"/>
        <v>0</v>
      </c>
      <c r="AA3" s="43"/>
      <c r="AB3" s="25" t="str">
        <f>+VLOOKUP(B3,'[1]Hous Surveys'!$C:$Q,15,)</f>
        <v>NA</v>
      </c>
    </row>
    <row r="4" spans="1:28" x14ac:dyDescent="0.25">
      <c r="A4" s="14">
        <f t="shared" ref="A4:A67" si="3">1+A3</f>
        <v>2</v>
      </c>
      <c r="B4" s="15" t="s">
        <v>24</v>
      </c>
      <c r="C4" s="16" t="s">
        <v>215</v>
      </c>
      <c r="D4" s="17" t="s">
        <v>421</v>
      </c>
      <c r="E4" s="18">
        <f t="shared" ref="E4:T31" si="4">(IF(IFERROR(FIND(E$2,$D4),0)&gt;1,1,0))</f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1</v>
      </c>
      <c r="L4" s="18">
        <f t="shared" si="2"/>
        <v>0</v>
      </c>
      <c r="M4" s="18">
        <f t="shared" si="2"/>
        <v>0</v>
      </c>
      <c r="N4" s="18">
        <f t="shared" si="2"/>
        <v>1</v>
      </c>
      <c r="O4" s="18">
        <f t="shared" si="2"/>
        <v>0</v>
      </c>
      <c r="P4" s="18">
        <f t="shared" si="2"/>
        <v>0</v>
      </c>
      <c r="Q4" s="18">
        <f t="shared" si="2"/>
        <v>1</v>
      </c>
      <c r="R4" s="18">
        <f t="shared" si="2"/>
        <v>1</v>
      </c>
      <c r="S4" s="18">
        <f t="shared" si="2"/>
        <v>0</v>
      </c>
      <c r="T4" s="18">
        <f t="shared" si="2"/>
        <v>0</v>
      </c>
      <c r="U4" s="18">
        <f t="shared" si="2"/>
        <v>0</v>
      </c>
      <c r="V4" s="18">
        <f t="shared" si="2"/>
        <v>1</v>
      </c>
      <c r="W4" s="18">
        <f t="shared" si="2"/>
        <v>0</v>
      </c>
      <c r="X4" s="18">
        <f t="shared" si="2"/>
        <v>0</v>
      </c>
      <c r="Y4" s="18">
        <f t="shared" si="2"/>
        <v>0</v>
      </c>
      <c r="Z4" s="18">
        <f t="shared" si="2"/>
        <v>0</v>
      </c>
      <c r="AA4" s="43"/>
      <c r="AB4" s="25" t="str">
        <f>+VLOOKUP(B4,'[1]Hous Surveys'!$C:$Q,15,)</f>
        <v>NA</v>
      </c>
    </row>
    <row r="5" spans="1:28" x14ac:dyDescent="0.25">
      <c r="A5" s="14">
        <f t="shared" si="3"/>
        <v>3</v>
      </c>
      <c r="B5" s="15" t="s">
        <v>25</v>
      </c>
      <c r="C5" s="16" t="s">
        <v>216</v>
      </c>
      <c r="D5" s="17" t="s">
        <v>422</v>
      </c>
      <c r="E5" s="18">
        <f t="shared" si="4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A5" s="43"/>
      <c r="AB5" s="25" t="str">
        <f>+VLOOKUP(B5,'[1]Hous Surveys'!$C:$Q,15,)</f>
        <v>NA</v>
      </c>
    </row>
    <row r="6" spans="1:28" x14ac:dyDescent="0.25">
      <c r="A6" s="14">
        <f t="shared" si="3"/>
        <v>4</v>
      </c>
      <c r="B6" s="19" t="s">
        <v>26</v>
      </c>
      <c r="C6" s="20" t="s">
        <v>217</v>
      </c>
      <c r="D6" s="17" t="s">
        <v>423</v>
      </c>
      <c r="E6" s="18">
        <f t="shared" si="4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1</v>
      </c>
      <c r="P6" s="18">
        <f t="shared" si="2"/>
        <v>0</v>
      </c>
      <c r="Q6" s="18">
        <f t="shared" si="2"/>
        <v>0</v>
      </c>
      <c r="R6" s="18">
        <f t="shared" si="2"/>
        <v>0</v>
      </c>
      <c r="S6" s="18">
        <f t="shared" si="2"/>
        <v>1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8">
        <f t="shared" si="2"/>
        <v>0</v>
      </c>
      <c r="Y6" s="18">
        <f t="shared" si="2"/>
        <v>0</v>
      </c>
      <c r="Z6" s="18">
        <f t="shared" si="2"/>
        <v>0</v>
      </c>
      <c r="AA6" s="43"/>
      <c r="AB6" s="25" t="str">
        <f>+VLOOKUP(B6,'[1]Hous Surveys'!$C:$Q,15,)</f>
        <v>NA</v>
      </c>
    </row>
    <row r="7" spans="1:28" x14ac:dyDescent="0.25">
      <c r="A7" s="14">
        <f t="shared" si="3"/>
        <v>5</v>
      </c>
      <c r="B7" s="19" t="s">
        <v>27</v>
      </c>
      <c r="C7" s="20" t="s">
        <v>218</v>
      </c>
      <c r="D7" s="17" t="s">
        <v>424</v>
      </c>
      <c r="E7" s="18">
        <f t="shared" si="4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1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8">
        <f t="shared" si="2"/>
        <v>0</v>
      </c>
      <c r="Y7" s="18">
        <f t="shared" si="2"/>
        <v>0</v>
      </c>
      <c r="Z7" s="18">
        <f t="shared" si="2"/>
        <v>0</v>
      </c>
      <c r="AA7" s="43"/>
      <c r="AB7" s="25" t="str">
        <f>+VLOOKUP(B7,'[1]Hous Surveys'!$C:$Q,15,)</f>
        <v>NA</v>
      </c>
    </row>
    <row r="8" spans="1:28" x14ac:dyDescent="0.25">
      <c r="A8" s="14">
        <f t="shared" si="3"/>
        <v>6</v>
      </c>
      <c r="B8" s="15" t="s">
        <v>28</v>
      </c>
      <c r="C8" s="16" t="s">
        <v>219</v>
      </c>
      <c r="D8" s="17" t="s">
        <v>425</v>
      </c>
      <c r="E8" s="18">
        <f t="shared" si="4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0</v>
      </c>
      <c r="J8" s="18">
        <f t="shared" si="2"/>
        <v>0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1</v>
      </c>
      <c r="P8" s="18">
        <f t="shared" si="2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1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8">
        <f t="shared" si="2"/>
        <v>0</v>
      </c>
      <c r="Y8" s="18">
        <f t="shared" si="2"/>
        <v>0</v>
      </c>
      <c r="Z8" s="18">
        <f t="shared" si="2"/>
        <v>1</v>
      </c>
      <c r="AA8" s="43"/>
      <c r="AB8" s="25" t="str">
        <f>+VLOOKUP(B8,'[1]Hous Surveys'!$C:$Q,15,)</f>
        <v>NA</v>
      </c>
    </row>
    <row r="9" spans="1:28" x14ac:dyDescent="0.25">
      <c r="A9" s="14">
        <f>1+A8</f>
        <v>7</v>
      </c>
      <c r="B9" s="15" t="s">
        <v>29</v>
      </c>
      <c r="C9" s="16" t="s">
        <v>220</v>
      </c>
      <c r="D9" s="17" t="s">
        <v>426</v>
      </c>
      <c r="E9" s="18">
        <f t="shared" si="4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0</v>
      </c>
      <c r="J9" s="18">
        <f t="shared" si="2"/>
        <v>0</v>
      </c>
      <c r="K9" s="18">
        <f t="shared" si="2"/>
        <v>1</v>
      </c>
      <c r="L9" s="18">
        <f t="shared" si="2"/>
        <v>0</v>
      </c>
      <c r="M9" s="18">
        <f t="shared" si="2"/>
        <v>0</v>
      </c>
      <c r="N9" s="18">
        <f t="shared" si="2"/>
        <v>1</v>
      </c>
      <c r="O9" s="18">
        <f t="shared" si="2"/>
        <v>0</v>
      </c>
      <c r="P9" s="18">
        <f t="shared" si="2"/>
        <v>0</v>
      </c>
      <c r="Q9" s="18">
        <f t="shared" si="2"/>
        <v>0</v>
      </c>
      <c r="R9" s="18">
        <f t="shared" si="2"/>
        <v>1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1</v>
      </c>
      <c r="W9" s="18">
        <f t="shared" si="2"/>
        <v>0</v>
      </c>
      <c r="X9" s="18">
        <f t="shared" si="2"/>
        <v>0</v>
      </c>
      <c r="Y9" s="18">
        <f t="shared" si="2"/>
        <v>0</v>
      </c>
      <c r="Z9" s="18">
        <f t="shared" si="2"/>
        <v>0</v>
      </c>
      <c r="AA9" s="43"/>
      <c r="AB9" s="25" t="str">
        <f>+VLOOKUP(B9,'[1]Hous Surveys'!$C:$Q,15,)</f>
        <v>NA</v>
      </c>
    </row>
    <row r="10" spans="1:28" x14ac:dyDescent="0.25">
      <c r="A10" s="14">
        <f t="shared" si="3"/>
        <v>8</v>
      </c>
      <c r="B10" s="15" t="s">
        <v>30</v>
      </c>
      <c r="C10" s="16" t="s">
        <v>221</v>
      </c>
      <c r="D10" s="17" t="s">
        <v>427</v>
      </c>
      <c r="E10" s="18">
        <f t="shared" si="4"/>
        <v>1</v>
      </c>
      <c r="F10" s="18">
        <f t="shared" si="2"/>
        <v>1</v>
      </c>
      <c r="G10" s="18">
        <f t="shared" si="2"/>
        <v>1</v>
      </c>
      <c r="H10" s="18">
        <f t="shared" si="2"/>
        <v>1</v>
      </c>
      <c r="I10" s="18">
        <f t="shared" si="2"/>
        <v>1</v>
      </c>
      <c r="J10" s="18">
        <f t="shared" si="2"/>
        <v>1</v>
      </c>
      <c r="K10" s="18">
        <f t="shared" si="2"/>
        <v>1</v>
      </c>
      <c r="L10" s="18">
        <f t="shared" si="2"/>
        <v>1</v>
      </c>
      <c r="M10" s="18">
        <f t="shared" si="2"/>
        <v>1</v>
      </c>
      <c r="N10" s="18">
        <f t="shared" si="2"/>
        <v>1</v>
      </c>
      <c r="O10" s="18">
        <f t="shared" si="2"/>
        <v>1</v>
      </c>
      <c r="P10" s="18">
        <f t="shared" si="2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1</v>
      </c>
      <c r="V10" s="18">
        <f t="shared" si="2"/>
        <v>1</v>
      </c>
      <c r="W10" s="18">
        <f t="shared" si="2"/>
        <v>1</v>
      </c>
      <c r="X10" s="18">
        <f t="shared" si="2"/>
        <v>1</v>
      </c>
      <c r="Y10" s="18">
        <f t="shared" si="2"/>
        <v>1</v>
      </c>
      <c r="Z10" s="18">
        <f t="shared" si="2"/>
        <v>1</v>
      </c>
      <c r="AA10" s="43"/>
      <c r="AB10" s="25" t="str">
        <f>+VLOOKUP(B10,'[1]Hous Surveys'!$C:$Q,15,)</f>
        <v>OECD/EU</v>
      </c>
    </row>
    <row r="11" spans="1:28" x14ac:dyDescent="0.25">
      <c r="A11" s="14">
        <f t="shared" si="3"/>
        <v>9</v>
      </c>
      <c r="B11" s="21" t="s">
        <v>31</v>
      </c>
      <c r="C11" s="22" t="s">
        <v>222</v>
      </c>
      <c r="D11" s="17" t="s">
        <v>427</v>
      </c>
      <c r="E11" s="18">
        <f t="shared" si="4"/>
        <v>1</v>
      </c>
      <c r="F11" s="18">
        <f t="shared" si="2"/>
        <v>1</v>
      </c>
      <c r="G11" s="18">
        <f t="shared" si="2"/>
        <v>1</v>
      </c>
      <c r="H11" s="18">
        <f t="shared" si="2"/>
        <v>1</v>
      </c>
      <c r="I11" s="18">
        <f t="shared" si="2"/>
        <v>1</v>
      </c>
      <c r="J11" s="18">
        <f t="shared" si="2"/>
        <v>1</v>
      </c>
      <c r="K11" s="18">
        <f t="shared" si="2"/>
        <v>1</v>
      </c>
      <c r="L11" s="18">
        <f t="shared" si="2"/>
        <v>1</v>
      </c>
      <c r="M11" s="18">
        <f t="shared" si="2"/>
        <v>1</v>
      </c>
      <c r="N11" s="18">
        <f t="shared" si="2"/>
        <v>1</v>
      </c>
      <c r="O11" s="18">
        <f t="shared" si="2"/>
        <v>1</v>
      </c>
      <c r="P11" s="18">
        <f t="shared" si="2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1</v>
      </c>
      <c r="X11" s="18">
        <f t="shared" si="2"/>
        <v>1</v>
      </c>
      <c r="Y11" s="18">
        <f t="shared" si="2"/>
        <v>1</v>
      </c>
      <c r="Z11" s="18">
        <f t="shared" si="2"/>
        <v>1</v>
      </c>
      <c r="AA11" s="43"/>
      <c r="AB11" s="25" t="str">
        <f>+VLOOKUP(B11,'[1]Hous Surveys'!$C:$Q,15,)</f>
        <v>OECD/EU</v>
      </c>
    </row>
    <row r="12" spans="1:28" x14ac:dyDescent="0.25">
      <c r="A12" s="14">
        <f t="shared" si="3"/>
        <v>10</v>
      </c>
      <c r="B12" s="15" t="s">
        <v>32</v>
      </c>
      <c r="C12" s="16" t="s">
        <v>223</v>
      </c>
      <c r="D12" s="17" t="s">
        <v>426</v>
      </c>
      <c r="E12" s="18">
        <f t="shared" si="4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1</v>
      </c>
      <c r="L12" s="18">
        <f t="shared" si="2"/>
        <v>0</v>
      </c>
      <c r="M12" s="18">
        <f t="shared" si="2"/>
        <v>0</v>
      </c>
      <c r="N12" s="18">
        <f t="shared" si="2"/>
        <v>1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1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1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43"/>
      <c r="AB12" s="25" t="str">
        <f>+VLOOKUP(B12,'[1]Hous Surveys'!$C:$Q,15,)</f>
        <v>NA</v>
      </c>
    </row>
    <row r="13" spans="1:28" x14ac:dyDescent="0.25">
      <c r="A13" s="14">
        <f t="shared" si="3"/>
        <v>11</v>
      </c>
      <c r="B13" s="15" t="s">
        <v>33</v>
      </c>
      <c r="C13" s="16" t="s">
        <v>224</v>
      </c>
      <c r="D13" s="17" t="s">
        <v>424</v>
      </c>
      <c r="E13" s="18">
        <f t="shared" si="4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1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8">
        <f t="shared" si="2"/>
        <v>0</v>
      </c>
      <c r="Y13" s="18">
        <f t="shared" si="2"/>
        <v>0</v>
      </c>
      <c r="Z13" s="18">
        <f t="shared" si="2"/>
        <v>0</v>
      </c>
      <c r="AA13" s="43"/>
      <c r="AB13" s="25" t="str">
        <f>+VLOOKUP(B13,'[1]Hous Surveys'!$C:$Q,15,)</f>
        <v>NA</v>
      </c>
    </row>
    <row r="14" spans="1:28" x14ac:dyDescent="0.25">
      <c r="A14" s="14">
        <f t="shared" si="3"/>
        <v>12</v>
      </c>
      <c r="B14" s="15" t="s">
        <v>34</v>
      </c>
      <c r="C14" s="16" t="s">
        <v>225</v>
      </c>
      <c r="D14" s="17" t="s">
        <v>422</v>
      </c>
      <c r="E14" s="18">
        <f t="shared" si="4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8">
        <f t="shared" si="2"/>
        <v>0</v>
      </c>
      <c r="Y14" s="18">
        <f t="shared" si="2"/>
        <v>0</v>
      </c>
      <c r="Z14" s="18">
        <f t="shared" si="2"/>
        <v>0</v>
      </c>
      <c r="AA14" s="43"/>
      <c r="AB14" s="25" t="str">
        <f>+VLOOKUP(B14,'[1]Hous Surveys'!$C:$Q,15,)</f>
        <v>NA</v>
      </c>
    </row>
    <row r="15" spans="1:28" x14ac:dyDescent="0.25">
      <c r="A15" s="14">
        <f t="shared" si="3"/>
        <v>13</v>
      </c>
      <c r="B15" s="15" t="s">
        <v>35</v>
      </c>
      <c r="C15" s="16" t="s">
        <v>226</v>
      </c>
      <c r="D15" s="17" t="s">
        <v>428</v>
      </c>
      <c r="E15" s="18">
        <f t="shared" si="4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ref="I15:X46" si="5">(IF(IFERROR(FIND(I$2,$D15),0)&gt;1,1,0))</f>
        <v>0</v>
      </c>
      <c r="J15" s="18">
        <f t="shared" si="5"/>
        <v>0</v>
      </c>
      <c r="K15" s="18">
        <f t="shared" si="5"/>
        <v>0</v>
      </c>
      <c r="L15" s="18">
        <f t="shared" si="5"/>
        <v>0</v>
      </c>
      <c r="M15" s="18">
        <f t="shared" si="5"/>
        <v>0</v>
      </c>
      <c r="N15" s="18">
        <f t="shared" si="5"/>
        <v>0</v>
      </c>
      <c r="O15" s="18">
        <f t="shared" si="5"/>
        <v>0</v>
      </c>
      <c r="P15" s="18">
        <f t="shared" si="5"/>
        <v>1</v>
      </c>
      <c r="Q15" s="18">
        <f t="shared" si="5"/>
        <v>0</v>
      </c>
      <c r="R15" s="18">
        <f t="shared" si="5"/>
        <v>0</v>
      </c>
      <c r="S15" s="18">
        <f t="shared" si="5"/>
        <v>0</v>
      </c>
      <c r="T15" s="18">
        <f t="shared" si="5"/>
        <v>0</v>
      </c>
      <c r="U15" s="18">
        <f t="shared" si="5"/>
        <v>0</v>
      </c>
      <c r="V15" s="18">
        <f t="shared" si="5"/>
        <v>1</v>
      </c>
      <c r="W15" s="18">
        <f t="shared" si="5"/>
        <v>0</v>
      </c>
      <c r="X15" s="18">
        <f t="shared" si="5"/>
        <v>0</v>
      </c>
      <c r="Y15" s="18">
        <f t="shared" ref="Y15:Z46" si="6">(IF(IFERROR(FIND(Y$2,$D15),0)&gt;1,1,0))</f>
        <v>0</v>
      </c>
      <c r="Z15" s="18">
        <f t="shared" si="6"/>
        <v>0</v>
      </c>
      <c r="AA15" s="43"/>
      <c r="AB15" s="25" t="str">
        <f>+VLOOKUP(B15,'[1]Hous Surveys'!$C:$Q,15,)</f>
        <v>NA</v>
      </c>
    </row>
    <row r="16" spans="1:28" x14ac:dyDescent="0.25">
      <c r="A16" s="14">
        <f t="shared" si="3"/>
        <v>14</v>
      </c>
      <c r="B16" s="15" t="s">
        <v>36</v>
      </c>
      <c r="C16" s="16" t="s">
        <v>227</v>
      </c>
      <c r="D16" s="17" t="s">
        <v>424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1</v>
      </c>
      <c r="U16" s="18">
        <f t="shared" si="5"/>
        <v>0</v>
      </c>
      <c r="V16" s="18">
        <f t="shared" si="5"/>
        <v>0</v>
      </c>
      <c r="W16" s="18">
        <f t="shared" si="5"/>
        <v>0</v>
      </c>
      <c r="X16" s="18">
        <f t="shared" si="5"/>
        <v>0</v>
      </c>
      <c r="Y16" s="18">
        <f t="shared" si="6"/>
        <v>0</v>
      </c>
      <c r="Z16" s="18">
        <f t="shared" si="6"/>
        <v>0</v>
      </c>
      <c r="AA16" s="43"/>
      <c r="AB16" s="25" t="str">
        <f>+VLOOKUP(B16,'[1]Hous Surveys'!$C:$Q,15,)</f>
        <v>NA</v>
      </c>
    </row>
    <row r="17" spans="1:28" x14ac:dyDescent="0.25">
      <c r="A17" s="14">
        <f t="shared" si="3"/>
        <v>15</v>
      </c>
      <c r="B17" s="23" t="s">
        <v>37</v>
      </c>
      <c r="C17" s="22" t="s">
        <v>228</v>
      </c>
      <c r="D17" s="17" t="s">
        <v>429</v>
      </c>
      <c r="E17" s="18">
        <f t="shared" si="4"/>
        <v>0</v>
      </c>
      <c r="F17" s="18">
        <f t="shared" si="4"/>
        <v>0</v>
      </c>
      <c r="G17" s="18">
        <f t="shared" si="4"/>
        <v>0</v>
      </c>
      <c r="H17" s="18">
        <f t="shared" si="4"/>
        <v>0</v>
      </c>
      <c r="I17" s="18">
        <f t="shared" si="4"/>
        <v>0</v>
      </c>
      <c r="J17" s="18">
        <f t="shared" si="4"/>
        <v>0</v>
      </c>
      <c r="K17" s="18">
        <f t="shared" si="4"/>
        <v>1</v>
      </c>
      <c r="L17" s="18">
        <f t="shared" si="4"/>
        <v>0</v>
      </c>
      <c r="M17" s="18">
        <f t="shared" si="4"/>
        <v>0</v>
      </c>
      <c r="N17" s="18">
        <f t="shared" si="4"/>
        <v>1</v>
      </c>
      <c r="O17" s="18">
        <f t="shared" si="4"/>
        <v>0</v>
      </c>
      <c r="P17" s="18">
        <f t="shared" si="4"/>
        <v>0</v>
      </c>
      <c r="Q17" s="18">
        <f t="shared" si="4"/>
        <v>1</v>
      </c>
      <c r="R17" s="18">
        <f t="shared" si="4"/>
        <v>0</v>
      </c>
      <c r="S17" s="18">
        <f t="shared" si="4"/>
        <v>0</v>
      </c>
      <c r="T17" s="18">
        <f t="shared" si="4"/>
        <v>0</v>
      </c>
      <c r="U17" s="18">
        <f t="shared" si="5"/>
        <v>0</v>
      </c>
      <c r="V17" s="18">
        <f t="shared" si="5"/>
        <v>1</v>
      </c>
      <c r="W17" s="18">
        <f t="shared" si="5"/>
        <v>0</v>
      </c>
      <c r="X17" s="18">
        <f t="shared" si="5"/>
        <v>0</v>
      </c>
      <c r="Y17" s="18">
        <f t="shared" si="6"/>
        <v>0</v>
      </c>
      <c r="Z17" s="18">
        <f t="shared" si="6"/>
        <v>0</v>
      </c>
      <c r="AA17" s="43"/>
      <c r="AB17" s="25" t="str">
        <f>+VLOOKUP(B17,'[1]Hous Surveys'!$C:$Q,15,)</f>
        <v>NA</v>
      </c>
    </row>
    <row r="18" spans="1:28" x14ac:dyDescent="0.25">
      <c r="A18" s="14">
        <f t="shared" si="3"/>
        <v>16</v>
      </c>
      <c r="B18" s="21" t="s">
        <v>38</v>
      </c>
      <c r="C18" s="22" t="s">
        <v>229</v>
      </c>
      <c r="D18" s="17" t="s">
        <v>427</v>
      </c>
      <c r="E18" s="18">
        <f t="shared" si="4"/>
        <v>1</v>
      </c>
      <c r="F18" s="18">
        <f t="shared" si="4"/>
        <v>1</v>
      </c>
      <c r="G18" s="18">
        <f t="shared" si="4"/>
        <v>1</v>
      </c>
      <c r="H18" s="18">
        <f t="shared" si="4"/>
        <v>1</v>
      </c>
      <c r="I18" s="18">
        <f t="shared" si="4"/>
        <v>1</v>
      </c>
      <c r="J18" s="18">
        <f t="shared" si="4"/>
        <v>1</v>
      </c>
      <c r="K18" s="18">
        <f t="shared" si="4"/>
        <v>1</v>
      </c>
      <c r="L18" s="18">
        <f t="shared" si="4"/>
        <v>1</v>
      </c>
      <c r="M18" s="18">
        <f t="shared" si="4"/>
        <v>1</v>
      </c>
      <c r="N18" s="18">
        <f t="shared" si="4"/>
        <v>1</v>
      </c>
      <c r="O18" s="18">
        <f t="shared" si="4"/>
        <v>1</v>
      </c>
      <c r="P18" s="18">
        <f t="shared" si="4"/>
        <v>1</v>
      </c>
      <c r="Q18" s="18">
        <f t="shared" si="4"/>
        <v>1</v>
      </c>
      <c r="R18" s="18">
        <f t="shared" si="4"/>
        <v>1</v>
      </c>
      <c r="S18" s="18">
        <f t="shared" si="4"/>
        <v>1</v>
      </c>
      <c r="T18" s="18">
        <f t="shared" si="4"/>
        <v>1</v>
      </c>
      <c r="U18" s="18">
        <f t="shared" si="5"/>
        <v>1</v>
      </c>
      <c r="V18" s="18">
        <f t="shared" si="5"/>
        <v>1</v>
      </c>
      <c r="W18" s="18">
        <f t="shared" si="5"/>
        <v>1</v>
      </c>
      <c r="X18" s="18">
        <f t="shared" si="5"/>
        <v>1</v>
      </c>
      <c r="Y18" s="18">
        <f t="shared" si="6"/>
        <v>1</v>
      </c>
      <c r="Z18" s="18">
        <f t="shared" si="6"/>
        <v>1</v>
      </c>
      <c r="AA18" s="43"/>
      <c r="AB18" s="25" t="str">
        <f>+VLOOKUP(B18,'[1]Hous Surveys'!$C:$Q,15,)</f>
        <v>OECD/EU</v>
      </c>
    </row>
    <row r="19" spans="1:28" x14ac:dyDescent="0.25">
      <c r="A19" s="14">
        <f t="shared" si="3"/>
        <v>17</v>
      </c>
      <c r="B19" s="15" t="s">
        <v>39</v>
      </c>
      <c r="C19" s="16" t="s">
        <v>230</v>
      </c>
      <c r="D19" s="17" t="s">
        <v>430</v>
      </c>
      <c r="E19" s="18">
        <f t="shared" si="4"/>
        <v>0</v>
      </c>
      <c r="F19" s="18">
        <f t="shared" si="4"/>
        <v>0</v>
      </c>
      <c r="G19" s="18">
        <f t="shared" si="4"/>
        <v>0</v>
      </c>
      <c r="H19" s="18">
        <f t="shared" si="4"/>
        <v>0</v>
      </c>
      <c r="I19" s="18">
        <f t="shared" si="4"/>
        <v>0</v>
      </c>
      <c r="J19" s="18">
        <f t="shared" si="4"/>
        <v>0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8">
        <f t="shared" si="4"/>
        <v>0</v>
      </c>
      <c r="O19" s="18">
        <f t="shared" si="4"/>
        <v>0</v>
      </c>
      <c r="P19" s="18">
        <f t="shared" si="4"/>
        <v>0</v>
      </c>
      <c r="Q19" s="18">
        <f t="shared" si="4"/>
        <v>0</v>
      </c>
      <c r="R19" s="18">
        <f t="shared" si="4"/>
        <v>0</v>
      </c>
      <c r="S19" s="18">
        <f t="shared" si="4"/>
        <v>0</v>
      </c>
      <c r="T19" s="18">
        <f t="shared" si="4"/>
        <v>1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6"/>
        <v>1</v>
      </c>
      <c r="Z19" s="18">
        <f t="shared" si="6"/>
        <v>0</v>
      </c>
      <c r="AA19" s="43"/>
      <c r="AB19" s="25" t="str">
        <f>+VLOOKUP(B19,'[1]Hous Surveys'!$C:$Q,15,)</f>
        <v>NA</v>
      </c>
    </row>
    <row r="20" spans="1:28" x14ac:dyDescent="0.25">
      <c r="A20" s="14">
        <f t="shared" si="3"/>
        <v>18</v>
      </c>
      <c r="B20" s="15" t="s">
        <v>40</v>
      </c>
      <c r="C20" s="16" t="s">
        <v>231</v>
      </c>
      <c r="D20" s="17" t="s">
        <v>431</v>
      </c>
      <c r="E20" s="18">
        <f t="shared" si="4"/>
        <v>0</v>
      </c>
      <c r="F20" s="18">
        <f t="shared" si="4"/>
        <v>0</v>
      </c>
      <c r="G20" s="18">
        <f t="shared" si="4"/>
        <v>0</v>
      </c>
      <c r="H20" s="18">
        <f t="shared" si="4"/>
        <v>0</v>
      </c>
      <c r="I20" s="18">
        <f t="shared" si="4"/>
        <v>0</v>
      </c>
      <c r="J20" s="18">
        <f t="shared" si="4"/>
        <v>0</v>
      </c>
      <c r="K20" s="18">
        <f t="shared" si="4"/>
        <v>0</v>
      </c>
      <c r="L20" s="18">
        <f t="shared" si="4"/>
        <v>0</v>
      </c>
      <c r="M20" s="18">
        <f t="shared" si="4"/>
        <v>0</v>
      </c>
      <c r="N20" s="18">
        <f t="shared" si="4"/>
        <v>0</v>
      </c>
      <c r="O20" s="18">
        <f t="shared" si="4"/>
        <v>0</v>
      </c>
      <c r="P20" s="18">
        <f t="shared" si="4"/>
        <v>0</v>
      </c>
      <c r="Q20" s="18">
        <f t="shared" si="4"/>
        <v>0</v>
      </c>
      <c r="R20" s="18">
        <f t="shared" si="4"/>
        <v>1</v>
      </c>
      <c r="S20" s="18">
        <f t="shared" si="4"/>
        <v>0</v>
      </c>
      <c r="T20" s="18">
        <f t="shared" si="4"/>
        <v>0</v>
      </c>
      <c r="U20" s="18">
        <f t="shared" si="5"/>
        <v>0</v>
      </c>
      <c r="V20" s="18">
        <f t="shared" si="5"/>
        <v>0</v>
      </c>
      <c r="W20" s="18">
        <f t="shared" si="5"/>
        <v>0</v>
      </c>
      <c r="X20" s="18">
        <f t="shared" si="5"/>
        <v>0</v>
      </c>
      <c r="Y20" s="18">
        <f t="shared" si="6"/>
        <v>1</v>
      </c>
      <c r="Z20" s="18">
        <f t="shared" si="6"/>
        <v>0</v>
      </c>
      <c r="AA20" s="43"/>
      <c r="AB20" s="25" t="str">
        <f>+VLOOKUP(B20,'[1]Hous Surveys'!$C:$Q,15,)</f>
        <v>NA</v>
      </c>
    </row>
    <row r="21" spans="1:28" x14ac:dyDescent="0.25">
      <c r="A21" s="14">
        <f t="shared" si="3"/>
        <v>19</v>
      </c>
      <c r="B21" s="15" t="s">
        <v>41</v>
      </c>
      <c r="C21" s="16" t="s">
        <v>232</v>
      </c>
      <c r="D21" s="17" t="s">
        <v>432</v>
      </c>
      <c r="E21" s="18">
        <f t="shared" si="4"/>
        <v>0</v>
      </c>
      <c r="F21" s="18">
        <f t="shared" si="4"/>
        <v>0</v>
      </c>
      <c r="G21" s="18">
        <f t="shared" si="4"/>
        <v>0</v>
      </c>
      <c r="H21" s="18">
        <f t="shared" si="4"/>
        <v>0</v>
      </c>
      <c r="I21" s="18">
        <f t="shared" si="4"/>
        <v>0</v>
      </c>
      <c r="J21" s="18">
        <f t="shared" si="4"/>
        <v>0</v>
      </c>
      <c r="K21" s="18">
        <f t="shared" si="4"/>
        <v>0</v>
      </c>
      <c r="L21" s="18">
        <f t="shared" si="4"/>
        <v>0</v>
      </c>
      <c r="M21" s="18">
        <f t="shared" si="4"/>
        <v>0</v>
      </c>
      <c r="N21" s="18">
        <f t="shared" si="4"/>
        <v>0</v>
      </c>
      <c r="O21" s="18">
        <f t="shared" si="4"/>
        <v>0</v>
      </c>
      <c r="P21" s="18">
        <f t="shared" si="4"/>
        <v>0</v>
      </c>
      <c r="Q21" s="18">
        <f t="shared" si="4"/>
        <v>0</v>
      </c>
      <c r="R21" s="18">
        <f t="shared" si="4"/>
        <v>1</v>
      </c>
      <c r="S21" s="18">
        <f t="shared" si="4"/>
        <v>0</v>
      </c>
      <c r="T21" s="18">
        <f t="shared" si="4"/>
        <v>0</v>
      </c>
      <c r="U21" s="18">
        <f t="shared" si="5"/>
        <v>0</v>
      </c>
      <c r="V21" s="18">
        <f t="shared" si="5"/>
        <v>0</v>
      </c>
      <c r="W21" s="18">
        <f t="shared" si="5"/>
        <v>0</v>
      </c>
      <c r="X21" s="18">
        <f t="shared" si="5"/>
        <v>0</v>
      </c>
      <c r="Y21" s="18">
        <f t="shared" si="6"/>
        <v>0</v>
      </c>
      <c r="Z21" s="18">
        <f t="shared" si="6"/>
        <v>0</v>
      </c>
      <c r="AA21" s="43"/>
      <c r="AB21" s="25" t="str">
        <f>+VLOOKUP(B21,'[1]Hous Surveys'!$C:$Q,15,)</f>
        <v>NA</v>
      </c>
    </row>
    <row r="22" spans="1:28" x14ac:dyDescent="0.25">
      <c r="A22" s="14">
        <f t="shared" si="3"/>
        <v>20</v>
      </c>
      <c r="B22" s="15" t="s">
        <v>42</v>
      </c>
      <c r="C22" s="16" t="s">
        <v>233</v>
      </c>
      <c r="D22" s="17" t="s">
        <v>433</v>
      </c>
      <c r="E22" s="18">
        <f t="shared" si="4"/>
        <v>0</v>
      </c>
      <c r="F22" s="18">
        <f t="shared" si="4"/>
        <v>0</v>
      </c>
      <c r="G22" s="18">
        <f t="shared" si="4"/>
        <v>0</v>
      </c>
      <c r="H22" s="18">
        <f t="shared" si="4"/>
        <v>0</v>
      </c>
      <c r="I22" s="18">
        <f t="shared" si="4"/>
        <v>0</v>
      </c>
      <c r="J22" s="18">
        <f t="shared" si="4"/>
        <v>0</v>
      </c>
      <c r="K22" s="18">
        <f t="shared" si="4"/>
        <v>1</v>
      </c>
      <c r="L22" s="18">
        <f t="shared" si="4"/>
        <v>0</v>
      </c>
      <c r="M22" s="18">
        <f t="shared" si="4"/>
        <v>1</v>
      </c>
      <c r="N22" s="18">
        <f t="shared" si="4"/>
        <v>0</v>
      </c>
      <c r="O22" s="18">
        <f t="shared" si="4"/>
        <v>1</v>
      </c>
      <c r="P22" s="18">
        <f t="shared" si="4"/>
        <v>0</v>
      </c>
      <c r="Q22" s="18">
        <f t="shared" si="4"/>
        <v>0</v>
      </c>
      <c r="R22" s="18">
        <f t="shared" si="4"/>
        <v>0</v>
      </c>
      <c r="S22" s="18">
        <f t="shared" si="4"/>
        <v>1</v>
      </c>
      <c r="T22" s="18">
        <f t="shared" si="4"/>
        <v>0</v>
      </c>
      <c r="U22" s="18">
        <f t="shared" si="5"/>
        <v>0</v>
      </c>
      <c r="V22" s="18">
        <f t="shared" si="5"/>
        <v>0</v>
      </c>
      <c r="W22" s="18">
        <f t="shared" si="5"/>
        <v>0</v>
      </c>
      <c r="X22" s="18">
        <f t="shared" si="5"/>
        <v>0</v>
      </c>
      <c r="Y22" s="18">
        <f t="shared" si="6"/>
        <v>0</v>
      </c>
      <c r="Z22" s="18">
        <f t="shared" si="6"/>
        <v>1</v>
      </c>
      <c r="AA22" s="43"/>
      <c r="AB22" s="25" t="str">
        <f>+VLOOKUP(B22,'[1]Hous Surveys'!$C:$Q,15,)</f>
        <v>NA</v>
      </c>
    </row>
    <row r="23" spans="1:28" x14ac:dyDescent="0.25">
      <c r="A23" s="14">
        <f t="shared" si="3"/>
        <v>21</v>
      </c>
      <c r="B23" s="15" t="s">
        <v>43</v>
      </c>
      <c r="C23" s="16" t="s">
        <v>234</v>
      </c>
      <c r="D23" s="17" t="s">
        <v>426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0</v>
      </c>
      <c r="J23" s="18">
        <f t="shared" si="4"/>
        <v>0</v>
      </c>
      <c r="K23" s="18">
        <f t="shared" si="4"/>
        <v>1</v>
      </c>
      <c r="L23" s="18">
        <f t="shared" si="4"/>
        <v>0</v>
      </c>
      <c r="M23" s="18">
        <f t="shared" si="4"/>
        <v>0</v>
      </c>
      <c r="N23" s="18">
        <f t="shared" si="4"/>
        <v>1</v>
      </c>
      <c r="O23" s="18">
        <f t="shared" si="4"/>
        <v>0</v>
      </c>
      <c r="P23" s="18">
        <f t="shared" si="4"/>
        <v>0</v>
      </c>
      <c r="Q23" s="18">
        <f t="shared" si="4"/>
        <v>0</v>
      </c>
      <c r="R23" s="18">
        <f t="shared" si="4"/>
        <v>1</v>
      </c>
      <c r="S23" s="18">
        <f t="shared" si="4"/>
        <v>0</v>
      </c>
      <c r="T23" s="18">
        <f t="shared" si="4"/>
        <v>0</v>
      </c>
      <c r="U23" s="18">
        <f t="shared" si="5"/>
        <v>0</v>
      </c>
      <c r="V23" s="18">
        <f t="shared" si="5"/>
        <v>1</v>
      </c>
      <c r="W23" s="18">
        <f t="shared" si="5"/>
        <v>0</v>
      </c>
      <c r="X23" s="18">
        <f t="shared" si="5"/>
        <v>0</v>
      </c>
      <c r="Y23" s="18">
        <f t="shared" si="6"/>
        <v>0</v>
      </c>
      <c r="Z23" s="18">
        <f t="shared" si="6"/>
        <v>0</v>
      </c>
      <c r="AA23" s="43"/>
      <c r="AB23" s="25" t="str">
        <f>+VLOOKUP(B23,'[1]Hous Surveys'!$C:$Q,15,)</f>
        <v>NA</v>
      </c>
    </row>
    <row r="24" spans="1:28" x14ac:dyDescent="0.25">
      <c r="A24" s="14">
        <f t="shared" si="3"/>
        <v>22</v>
      </c>
      <c r="B24" s="19" t="s">
        <v>44</v>
      </c>
      <c r="C24" s="20" t="s">
        <v>235</v>
      </c>
      <c r="D24" s="17" t="s">
        <v>423</v>
      </c>
      <c r="E24" s="18">
        <f t="shared" si="4"/>
        <v>0</v>
      </c>
      <c r="F24" s="18">
        <f t="shared" si="4"/>
        <v>0</v>
      </c>
      <c r="G24" s="18">
        <f t="shared" si="4"/>
        <v>0</v>
      </c>
      <c r="H24" s="18">
        <f t="shared" si="4"/>
        <v>0</v>
      </c>
      <c r="I24" s="18">
        <f t="shared" si="4"/>
        <v>0</v>
      </c>
      <c r="J24" s="18">
        <f t="shared" si="4"/>
        <v>0</v>
      </c>
      <c r="K24" s="18">
        <f t="shared" si="4"/>
        <v>0</v>
      </c>
      <c r="L24" s="18">
        <f t="shared" si="4"/>
        <v>0</v>
      </c>
      <c r="M24" s="18">
        <f t="shared" si="4"/>
        <v>0</v>
      </c>
      <c r="N24" s="18">
        <f t="shared" si="4"/>
        <v>0</v>
      </c>
      <c r="O24" s="18">
        <f t="shared" si="4"/>
        <v>1</v>
      </c>
      <c r="P24" s="18">
        <f t="shared" si="4"/>
        <v>0</v>
      </c>
      <c r="Q24" s="18">
        <f t="shared" si="4"/>
        <v>0</v>
      </c>
      <c r="R24" s="18">
        <f t="shared" si="4"/>
        <v>0</v>
      </c>
      <c r="S24" s="18">
        <f t="shared" si="4"/>
        <v>1</v>
      </c>
      <c r="T24" s="18">
        <f t="shared" si="4"/>
        <v>0</v>
      </c>
      <c r="U24" s="18">
        <f t="shared" si="5"/>
        <v>0</v>
      </c>
      <c r="V24" s="18">
        <f t="shared" si="5"/>
        <v>0</v>
      </c>
      <c r="W24" s="18">
        <f t="shared" si="5"/>
        <v>0</v>
      </c>
      <c r="X24" s="18">
        <f t="shared" si="5"/>
        <v>0</v>
      </c>
      <c r="Y24" s="18">
        <f t="shared" si="6"/>
        <v>0</v>
      </c>
      <c r="Z24" s="18">
        <f t="shared" si="6"/>
        <v>0</v>
      </c>
      <c r="AA24" s="43"/>
      <c r="AB24" s="25" t="str">
        <f>+VLOOKUP(B24,'[1]Hous Surveys'!$C:$Q,15,)</f>
        <v>NA</v>
      </c>
    </row>
    <row r="25" spans="1:28" x14ac:dyDescent="0.25">
      <c r="A25" s="14">
        <f t="shared" si="3"/>
        <v>23</v>
      </c>
      <c r="B25" s="15" t="s">
        <v>45</v>
      </c>
      <c r="C25" s="16" t="s">
        <v>236</v>
      </c>
      <c r="D25" s="17" t="s">
        <v>432</v>
      </c>
      <c r="E25" s="18">
        <f t="shared" si="4"/>
        <v>0</v>
      </c>
      <c r="F25" s="18">
        <f t="shared" si="4"/>
        <v>0</v>
      </c>
      <c r="G25" s="18">
        <f t="shared" si="4"/>
        <v>0</v>
      </c>
      <c r="H25" s="18">
        <f t="shared" si="4"/>
        <v>0</v>
      </c>
      <c r="I25" s="18">
        <f t="shared" si="4"/>
        <v>0</v>
      </c>
      <c r="J25" s="18">
        <f t="shared" si="4"/>
        <v>0</v>
      </c>
      <c r="K25" s="18">
        <f t="shared" si="4"/>
        <v>0</v>
      </c>
      <c r="L25" s="18">
        <f t="shared" si="4"/>
        <v>0</v>
      </c>
      <c r="M25" s="18">
        <f t="shared" si="4"/>
        <v>0</v>
      </c>
      <c r="N25" s="18">
        <f t="shared" si="4"/>
        <v>0</v>
      </c>
      <c r="O25" s="18">
        <f t="shared" si="4"/>
        <v>0</v>
      </c>
      <c r="P25" s="18">
        <f t="shared" si="4"/>
        <v>0</v>
      </c>
      <c r="Q25" s="18">
        <f t="shared" si="4"/>
        <v>0</v>
      </c>
      <c r="R25" s="18">
        <f t="shared" si="4"/>
        <v>1</v>
      </c>
      <c r="S25" s="18">
        <f t="shared" si="4"/>
        <v>0</v>
      </c>
      <c r="T25" s="18">
        <f t="shared" si="4"/>
        <v>0</v>
      </c>
      <c r="U25" s="18">
        <f t="shared" si="5"/>
        <v>0</v>
      </c>
      <c r="V25" s="18">
        <f t="shared" si="5"/>
        <v>0</v>
      </c>
      <c r="W25" s="18">
        <f t="shared" si="5"/>
        <v>0</v>
      </c>
      <c r="X25" s="18">
        <f t="shared" si="5"/>
        <v>0</v>
      </c>
      <c r="Y25" s="18">
        <f t="shared" si="6"/>
        <v>0</v>
      </c>
      <c r="Z25" s="18">
        <f t="shared" si="6"/>
        <v>0</v>
      </c>
      <c r="AA25" s="43"/>
      <c r="AB25" s="25" t="str">
        <f>+VLOOKUP(B25,'[1]Hous Surveys'!$C:$Q,15,)</f>
        <v>NA</v>
      </c>
    </row>
    <row r="26" spans="1:28" x14ac:dyDescent="0.25">
      <c r="A26" s="14">
        <f t="shared" si="3"/>
        <v>24</v>
      </c>
      <c r="B26" s="15" t="s">
        <v>46</v>
      </c>
      <c r="C26" s="16" t="s">
        <v>237</v>
      </c>
      <c r="D26" s="17" t="s">
        <v>422</v>
      </c>
      <c r="E26" s="18">
        <f t="shared" si="4"/>
        <v>0</v>
      </c>
      <c r="F26" s="18">
        <f t="shared" si="4"/>
        <v>0</v>
      </c>
      <c r="G26" s="18">
        <f t="shared" si="4"/>
        <v>0</v>
      </c>
      <c r="H26" s="18">
        <f t="shared" si="4"/>
        <v>0</v>
      </c>
      <c r="I26" s="18">
        <f t="shared" si="4"/>
        <v>0</v>
      </c>
      <c r="J26" s="18">
        <f t="shared" si="4"/>
        <v>0</v>
      </c>
      <c r="K26" s="18">
        <f t="shared" si="4"/>
        <v>0</v>
      </c>
      <c r="L26" s="18">
        <f t="shared" si="4"/>
        <v>0</v>
      </c>
      <c r="M26" s="18">
        <f t="shared" si="4"/>
        <v>0</v>
      </c>
      <c r="N26" s="18">
        <f t="shared" si="4"/>
        <v>0</v>
      </c>
      <c r="O26" s="18">
        <f t="shared" si="4"/>
        <v>0</v>
      </c>
      <c r="P26" s="18">
        <f t="shared" si="4"/>
        <v>0</v>
      </c>
      <c r="Q26" s="18">
        <f t="shared" si="4"/>
        <v>0</v>
      </c>
      <c r="R26" s="18">
        <f t="shared" si="4"/>
        <v>0</v>
      </c>
      <c r="S26" s="18">
        <f t="shared" si="4"/>
        <v>0</v>
      </c>
      <c r="T26" s="18">
        <f t="shared" si="4"/>
        <v>0</v>
      </c>
      <c r="U26" s="18">
        <f t="shared" si="5"/>
        <v>0</v>
      </c>
      <c r="V26" s="18">
        <f t="shared" si="5"/>
        <v>0</v>
      </c>
      <c r="W26" s="18">
        <f t="shared" si="5"/>
        <v>0</v>
      </c>
      <c r="X26" s="18">
        <f t="shared" si="5"/>
        <v>0</v>
      </c>
      <c r="Y26" s="18">
        <f t="shared" si="6"/>
        <v>0</v>
      </c>
      <c r="Z26" s="18">
        <f t="shared" si="6"/>
        <v>0</v>
      </c>
      <c r="AA26" s="43"/>
      <c r="AB26" s="25" t="str">
        <f>+VLOOKUP(B26,'[1]Hous Surveys'!$C:$Q,15,)</f>
        <v>NA</v>
      </c>
    </row>
    <row r="27" spans="1:28" s="38" customFormat="1" x14ac:dyDescent="0.25">
      <c r="A27" s="33">
        <f t="shared" si="3"/>
        <v>25</v>
      </c>
      <c r="B27" s="34" t="s">
        <v>47</v>
      </c>
      <c r="C27" s="35" t="s">
        <v>238</v>
      </c>
      <c r="D27" s="36" t="s">
        <v>413</v>
      </c>
      <c r="E27" s="37">
        <f t="shared" si="4"/>
        <v>0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0</v>
      </c>
      <c r="J27" s="37">
        <f t="shared" si="4"/>
        <v>0</v>
      </c>
      <c r="K27" s="37">
        <f t="shared" si="4"/>
        <v>1</v>
      </c>
      <c r="L27" s="37">
        <f t="shared" si="4"/>
        <v>0</v>
      </c>
      <c r="M27" s="37">
        <f t="shared" si="4"/>
        <v>1</v>
      </c>
      <c r="N27" s="37">
        <f t="shared" si="4"/>
        <v>1</v>
      </c>
      <c r="O27" s="37">
        <f t="shared" si="4"/>
        <v>0</v>
      </c>
      <c r="P27" s="37">
        <f t="shared" si="4"/>
        <v>1</v>
      </c>
      <c r="Q27" s="37">
        <f t="shared" si="4"/>
        <v>1</v>
      </c>
      <c r="R27" s="37">
        <f t="shared" si="4"/>
        <v>0</v>
      </c>
      <c r="S27" s="37">
        <f t="shared" si="4"/>
        <v>0</v>
      </c>
      <c r="T27" s="37">
        <f t="shared" si="4"/>
        <v>0</v>
      </c>
      <c r="U27" s="37">
        <f t="shared" si="5"/>
        <v>0</v>
      </c>
      <c r="V27" s="37">
        <f t="shared" si="5"/>
        <v>1</v>
      </c>
      <c r="W27" s="37">
        <f t="shared" si="5"/>
        <v>0</v>
      </c>
      <c r="X27" s="37">
        <f t="shared" si="5"/>
        <v>0</v>
      </c>
      <c r="Y27" s="37">
        <f t="shared" si="6"/>
        <v>0</v>
      </c>
      <c r="Z27" s="37">
        <f t="shared" si="6"/>
        <v>0</v>
      </c>
      <c r="AA27" s="43"/>
      <c r="AB27" s="37" t="str">
        <f>+VLOOKUP(B27,'[1]Hous Surveys'!$C:$Q,15,)</f>
        <v>OECD/EU</v>
      </c>
    </row>
    <row r="28" spans="1:28" x14ac:dyDescent="0.25">
      <c r="A28" s="14">
        <f t="shared" si="3"/>
        <v>26</v>
      </c>
      <c r="B28" s="15" t="s">
        <v>48</v>
      </c>
      <c r="C28" s="16" t="s">
        <v>239</v>
      </c>
      <c r="D28" s="17" t="s">
        <v>434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4"/>
        <v>0</v>
      </c>
      <c r="O28" s="18">
        <f t="shared" si="4"/>
        <v>1</v>
      </c>
      <c r="P28" s="18">
        <f t="shared" si="4"/>
        <v>0</v>
      </c>
      <c r="Q28" s="18">
        <f t="shared" si="4"/>
        <v>0</v>
      </c>
      <c r="R28" s="18">
        <f t="shared" si="4"/>
        <v>1</v>
      </c>
      <c r="S28" s="18">
        <f t="shared" si="4"/>
        <v>0</v>
      </c>
      <c r="T28" s="18">
        <f t="shared" si="4"/>
        <v>0</v>
      </c>
      <c r="U28" s="18">
        <f t="shared" si="5"/>
        <v>0</v>
      </c>
      <c r="V28" s="18">
        <f t="shared" si="5"/>
        <v>0</v>
      </c>
      <c r="W28" s="18">
        <f t="shared" si="5"/>
        <v>0</v>
      </c>
      <c r="X28" s="18">
        <f t="shared" si="5"/>
        <v>0</v>
      </c>
      <c r="Y28" s="18">
        <f t="shared" si="6"/>
        <v>0</v>
      </c>
      <c r="Z28" s="18">
        <f t="shared" si="6"/>
        <v>0</v>
      </c>
      <c r="AA28" s="43"/>
      <c r="AB28" s="25" t="str">
        <f>+VLOOKUP(B28,'[1]Hous Surveys'!$C:$Q,15,)</f>
        <v>NA</v>
      </c>
    </row>
    <row r="29" spans="1:28" x14ac:dyDescent="0.25">
      <c r="A29" s="14">
        <f t="shared" si="3"/>
        <v>27</v>
      </c>
      <c r="B29" s="15" t="s">
        <v>49</v>
      </c>
      <c r="C29" s="16" t="s">
        <v>240</v>
      </c>
      <c r="D29" s="17" t="s">
        <v>435</v>
      </c>
      <c r="E29" s="18">
        <f t="shared" si="4"/>
        <v>0</v>
      </c>
      <c r="F29" s="18">
        <f t="shared" si="4"/>
        <v>0</v>
      </c>
      <c r="G29" s="18">
        <f t="shared" si="4"/>
        <v>0</v>
      </c>
      <c r="H29" s="18">
        <f t="shared" si="4"/>
        <v>0</v>
      </c>
      <c r="I29" s="18">
        <f t="shared" si="4"/>
        <v>0</v>
      </c>
      <c r="J29" s="18">
        <f t="shared" si="4"/>
        <v>0</v>
      </c>
      <c r="K29" s="18">
        <f t="shared" si="4"/>
        <v>0</v>
      </c>
      <c r="L29" s="18">
        <f t="shared" si="4"/>
        <v>0</v>
      </c>
      <c r="M29" s="18">
        <f t="shared" si="4"/>
        <v>0</v>
      </c>
      <c r="N29" s="18">
        <f t="shared" si="4"/>
        <v>1</v>
      </c>
      <c r="O29" s="18">
        <f t="shared" si="4"/>
        <v>1</v>
      </c>
      <c r="P29" s="18">
        <f t="shared" si="4"/>
        <v>0</v>
      </c>
      <c r="Q29" s="18">
        <f t="shared" si="4"/>
        <v>0</v>
      </c>
      <c r="R29" s="18">
        <f t="shared" si="4"/>
        <v>0</v>
      </c>
      <c r="S29" s="18">
        <f t="shared" si="4"/>
        <v>0</v>
      </c>
      <c r="T29" s="18">
        <f t="shared" si="4"/>
        <v>0</v>
      </c>
      <c r="U29" s="18">
        <f t="shared" si="5"/>
        <v>0</v>
      </c>
      <c r="V29" s="18">
        <f t="shared" si="5"/>
        <v>0</v>
      </c>
      <c r="W29" s="18">
        <f t="shared" si="5"/>
        <v>0</v>
      </c>
      <c r="X29" s="18">
        <f t="shared" si="5"/>
        <v>1</v>
      </c>
      <c r="Y29" s="18">
        <f t="shared" si="6"/>
        <v>0</v>
      </c>
      <c r="Z29" s="18">
        <f t="shared" si="6"/>
        <v>0</v>
      </c>
      <c r="AA29" s="43"/>
      <c r="AB29" s="25" t="str">
        <f>+VLOOKUP(B29,'[1]Hous Surveys'!$C:$Q,15,)</f>
        <v>NA</v>
      </c>
    </row>
    <row r="30" spans="1:28" x14ac:dyDescent="0.25">
      <c r="A30" s="14">
        <f t="shared" si="3"/>
        <v>28</v>
      </c>
      <c r="B30" s="19" t="s">
        <v>50</v>
      </c>
      <c r="C30" s="20" t="s">
        <v>241</v>
      </c>
      <c r="D30" s="17" t="s">
        <v>434</v>
      </c>
      <c r="E30" s="18">
        <f t="shared" si="4"/>
        <v>0</v>
      </c>
      <c r="F30" s="18">
        <f t="shared" si="4"/>
        <v>0</v>
      </c>
      <c r="G30" s="18">
        <f t="shared" si="4"/>
        <v>0</v>
      </c>
      <c r="H30" s="18">
        <f t="shared" si="4"/>
        <v>0</v>
      </c>
      <c r="I30" s="18">
        <f t="shared" si="4"/>
        <v>0</v>
      </c>
      <c r="J30" s="18">
        <f t="shared" si="4"/>
        <v>0</v>
      </c>
      <c r="K30" s="18">
        <f t="shared" si="4"/>
        <v>0</v>
      </c>
      <c r="L30" s="18">
        <f t="shared" si="4"/>
        <v>0</v>
      </c>
      <c r="M30" s="18">
        <f t="shared" si="4"/>
        <v>0</v>
      </c>
      <c r="N30" s="18">
        <f t="shared" si="4"/>
        <v>0</v>
      </c>
      <c r="O30" s="18">
        <f t="shared" si="4"/>
        <v>1</v>
      </c>
      <c r="P30" s="18">
        <f t="shared" si="4"/>
        <v>0</v>
      </c>
      <c r="Q30" s="18">
        <f t="shared" si="4"/>
        <v>0</v>
      </c>
      <c r="R30" s="18">
        <f t="shared" si="4"/>
        <v>1</v>
      </c>
      <c r="S30" s="18">
        <f t="shared" si="4"/>
        <v>0</v>
      </c>
      <c r="T30" s="18">
        <f t="shared" si="4"/>
        <v>0</v>
      </c>
      <c r="U30" s="18">
        <f t="shared" si="5"/>
        <v>0</v>
      </c>
      <c r="V30" s="18">
        <f t="shared" si="5"/>
        <v>0</v>
      </c>
      <c r="W30" s="18">
        <f t="shared" si="5"/>
        <v>0</v>
      </c>
      <c r="X30" s="18">
        <f t="shared" si="5"/>
        <v>0</v>
      </c>
      <c r="Y30" s="18">
        <f t="shared" si="6"/>
        <v>0</v>
      </c>
      <c r="Z30" s="18">
        <f t="shared" si="6"/>
        <v>0</v>
      </c>
      <c r="AA30" s="43"/>
      <c r="AB30" s="25" t="str">
        <f>+VLOOKUP(B30,'[1]Hous Surveys'!$C:$Q,15,)</f>
        <v>NA</v>
      </c>
    </row>
    <row r="31" spans="1:28" x14ac:dyDescent="0.25">
      <c r="A31" s="14">
        <f t="shared" si="3"/>
        <v>29</v>
      </c>
      <c r="B31" s="15" t="s">
        <v>51</v>
      </c>
      <c r="C31" s="16" t="s">
        <v>242</v>
      </c>
      <c r="D31" s="17" t="s">
        <v>436</v>
      </c>
      <c r="E31" s="18">
        <f t="shared" si="4"/>
        <v>0</v>
      </c>
      <c r="F31" s="18">
        <f t="shared" si="4"/>
        <v>0</v>
      </c>
      <c r="G31" s="18">
        <f t="shared" si="4"/>
        <v>0</v>
      </c>
      <c r="H31" s="18">
        <f t="shared" ref="H31:W46" si="7">(IF(IFERROR(FIND(H$2,$D31),0)&gt;1,1,0))</f>
        <v>1</v>
      </c>
      <c r="I31" s="18">
        <f t="shared" si="7"/>
        <v>0</v>
      </c>
      <c r="J31" s="18">
        <f t="shared" si="7"/>
        <v>0</v>
      </c>
      <c r="K31" s="18">
        <f t="shared" si="7"/>
        <v>0</v>
      </c>
      <c r="L31" s="18">
        <f t="shared" si="7"/>
        <v>0</v>
      </c>
      <c r="M31" s="18">
        <f t="shared" si="7"/>
        <v>0</v>
      </c>
      <c r="N31" s="18">
        <f t="shared" si="7"/>
        <v>1</v>
      </c>
      <c r="O31" s="18">
        <f t="shared" si="7"/>
        <v>0</v>
      </c>
      <c r="P31" s="18">
        <f t="shared" si="7"/>
        <v>1</v>
      </c>
      <c r="Q31" s="18">
        <f t="shared" si="7"/>
        <v>1</v>
      </c>
      <c r="R31" s="18">
        <f t="shared" si="7"/>
        <v>1</v>
      </c>
      <c r="S31" s="18">
        <f t="shared" si="7"/>
        <v>1</v>
      </c>
      <c r="T31" s="18">
        <f t="shared" si="7"/>
        <v>0</v>
      </c>
      <c r="U31" s="18">
        <f t="shared" si="7"/>
        <v>0</v>
      </c>
      <c r="V31" s="18">
        <f t="shared" si="7"/>
        <v>1</v>
      </c>
      <c r="W31" s="18">
        <f t="shared" si="7"/>
        <v>0</v>
      </c>
      <c r="X31" s="18">
        <f t="shared" si="5"/>
        <v>0</v>
      </c>
      <c r="Y31" s="18">
        <f t="shared" si="6"/>
        <v>1</v>
      </c>
      <c r="Z31" s="18">
        <f t="shared" si="6"/>
        <v>0</v>
      </c>
      <c r="AA31" s="43"/>
      <c r="AB31" s="25" t="str">
        <f>+VLOOKUP(B31,'[1]Hous Surveys'!$C:$Q,15,)</f>
        <v>NA</v>
      </c>
    </row>
    <row r="32" spans="1:28" x14ac:dyDescent="0.25">
      <c r="A32" s="14">
        <f t="shared" si="3"/>
        <v>30</v>
      </c>
      <c r="B32" s="15" t="s">
        <v>52</v>
      </c>
      <c r="C32" s="16" t="s">
        <v>243</v>
      </c>
      <c r="D32" s="17" t="s">
        <v>437</v>
      </c>
      <c r="E32" s="18">
        <f t="shared" ref="E32:T47" si="8">(IF(IFERROR(FIND(E$2,$D32),0)&gt;1,1,0))</f>
        <v>0</v>
      </c>
      <c r="F32" s="18">
        <f t="shared" si="8"/>
        <v>0</v>
      </c>
      <c r="G32" s="18">
        <f t="shared" si="8"/>
        <v>0</v>
      </c>
      <c r="H32" s="18">
        <f t="shared" si="8"/>
        <v>0</v>
      </c>
      <c r="I32" s="18">
        <f t="shared" si="8"/>
        <v>0</v>
      </c>
      <c r="J32" s="18">
        <f t="shared" si="8"/>
        <v>0</v>
      </c>
      <c r="K32" s="18">
        <f t="shared" si="8"/>
        <v>0</v>
      </c>
      <c r="L32" s="18">
        <f t="shared" si="8"/>
        <v>0</v>
      </c>
      <c r="M32" s="18">
        <f t="shared" si="8"/>
        <v>0</v>
      </c>
      <c r="N32" s="18">
        <f t="shared" si="8"/>
        <v>0</v>
      </c>
      <c r="O32" s="18">
        <f t="shared" si="8"/>
        <v>1</v>
      </c>
      <c r="P32" s="18">
        <f t="shared" si="8"/>
        <v>0</v>
      </c>
      <c r="Q32" s="18">
        <f t="shared" si="8"/>
        <v>0</v>
      </c>
      <c r="R32" s="18">
        <f t="shared" si="8"/>
        <v>1</v>
      </c>
      <c r="S32" s="18">
        <f t="shared" si="8"/>
        <v>0</v>
      </c>
      <c r="T32" s="18">
        <f t="shared" si="8"/>
        <v>0</v>
      </c>
      <c r="U32" s="18">
        <f t="shared" si="7"/>
        <v>0</v>
      </c>
      <c r="V32" s="18">
        <f t="shared" si="7"/>
        <v>0</v>
      </c>
      <c r="W32" s="18">
        <f t="shared" si="7"/>
        <v>0</v>
      </c>
      <c r="X32" s="18">
        <f t="shared" si="5"/>
        <v>0</v>
      </c>
      <c r="Y32" s="18">
        <f t="shared" si="6"/>
        <v>1</v>
      </c>
      <c r="Z32" s="18">
        <f t="shared" si="6"/>
        <v>0</v>
      </c>
      <c r="AA32" s="43"/>
      <c r="AB32" s="25" t="str">
        <f>+VLOOKUP(B32,'[1]Hous Surveys'!$C:$Q,15,)</f>
        <v>NA</v>
      </c>
    </row>
    <row r="33" spans="1:28" x14ac:dyDescent="0.25">
      <c r="A33" s="14">
        <f t="shared" si="3"/>
        <v>31</v>
      </c>
      <c r="B33" s="15" t="s">
        <v>53</v>
      </c>
      <c r="C33" s="16" t="s">
        <v>244</v>
      </c>
      <c r="D33" s="17" t="s">
        <v>427</v>
      </c>
      <c r="E33" s="18">
        <f t="shared" si="8"/>
        <v>1</v>
      </c>
      <c r="F33" s="18">
        <f t="shared" si="8"/>
        <v>1</v>
      </c>
      <c r="G33" s="18">
        <f t="shared" si="8"/>
        <v>1</v>
      </c>
      <c r="H33" s="18">
        <f t="shared" si="8"/>
        <v>1</v>
      </c>
      <c r="I33" s="18">
        <f t="shared" si="8"/>
        <v>1</v>
      </c>
      <c r="J33" s="18">
        <f t="shared" si="8"/>
        <v>1</v>
      </c>
      <c r="K33" s="18">
        <f t="shared" si="8"/>
        <v>1</v>
      </c>
      <c r="L33" s="18">
        <f t="shared" si="8"/>
        <v>1</v>
      </c>
      <c r="M33" s="18">
        <f t="shared" si="8"/>
        <v>1</v>
      </c>
      <c r="N33" s="18">
        <f t="shared" si="8"/>
        <v>1</v>
      </c>
      <c r="O33" s="18">
        <f t="shared" si="8"/>
        <v>1</v>
      </c>
      <c r="P33" s="18">
        <f t="shared" si="8"/>
        <v>1</v>
      </c>
      <c r="Q33" s="18">
        <f t="shared" si="8"/>
        <v>1</v>
      </c>
      <c r="R33" s="18">
        <f t="shared" si="8"/>
        <v>1</v>
      </c>
      <c r="S33" s="18">
        <f t="shared" si="8"/>
        <v>1</v>
      </c>
      <c r="T33" s="18">
        <f t="shared" si="8"/>
        <v>1</v>
      </c>
      <c r="U33" s="18">
        <f t="shared" si="7"/>
        <v>1</v>
      </c>
      <c r="V33" s="18">
        <f t="shared" si="7"/>
        <v>1</v>
      </c>
      <c r="W33" s="18">
        <f t="shared" si="7"/>
        <v>1</v>
      </c>
      <c r="X33" s="18">
        <f t="shared" si="5"/>
        <v>1</v>
      </c>
      <c r="Y33" s="18">
        <f t="shared" si="6"/>
        <v>1</v>
      </c>
      <c r="Z33" s="18">
        <f t="shared" si="6"/>
        <v>1</v>
      </c>
      <c r="AA33" s="43"/>
      <c r="AB33" s="25" t="str">
        <f>+VLOOKUP(B33,'[1]Hous Surveys'!$C:$Q,15,)</f>
        <v>OECD/EU</v>
      </c>
    </row>
    <row r="34" spans="1:28" x14ac:dyDescent="0.25">
      <c r="A34" s="14">
        <f t="shared" si="3"/>
        <v>32</v>
      </c>
      <c r="B34" s="15" t="s">
        <v>54</v>
      </c>
      <c r="C34" s="16" t="s">
        <v>245</v>
      </c>
      <c r="D34" s="17" t="s">
        <v>424</v>
      </c>
      <c r="E34" s="18">
        <f t="shared" si="8"/>
        <v>0</v>
      </c>
      <c r="F34" s="18">
        <f t="shared" si="8"/>
        <v>0</v>
      </c>
      <c r="G34" s="18">
        <f t="shared" si="8"/>
        <v>0</v>
      </c>
      <c r="H34" s="18">
        <f t="shared" si="8"/>
        <v>0</v>
      </c>
      <c r="I34" s="18">
        <f t="shared" si="8"/>
        <v>0</v>
      </c>
      <c r="J34" s="18">
        <f t="shared" si="8"/>
        <v>0</v>
      </c>
      <c r="K34" s="18">
        <f t="shared" si="8"/>
        <v>0</v>
      </c>
      <c r="L34" s="18">
        <f t="shared" si="8"/>
        <v>0</v>
      </c>
      <c r="M34" s="18">
        <f t="shared" si="8"/>
        <v>0</v>
      </c>
      <c r="N34" s="18">
        <f t="shared" si="8"/>
        <v>0</v>
      </c>
      <c r="O34" s="18">
        <f t="shared" si="8"/>
        <v>0</v>
      </c>
      <c r="P34" s="18">
        <f t="shared" si="8"/>
        <v>0</v>
      </c>
      <c r="Q34" s="18">
        <f t="shared" si="8"/>
        <v>0</v>
      </c>
      <c r="R34" s="18">
        <f t="shared" si="8"/>
        <v>0</v>
      </c>
      <c r="S34" s="18">
        <f t="shared" si="8"/>
        <v>0</v>
      </c>
      <c r="T34" s="18">
        <f t="shared" si="8"/>
        <v>1</v>
      </c>
      <c r="U34" s="18">
        <f t="shared" si="7"/>
        <v>0</v>
      </c>
      <c r="V34" s="18">
        <f t="shared" si="7"/>
        <v>0</v>
      </c>
      <c r="W34" s="18">
        <f t="shared" si="7"/>
        <v>0</v>
      </c>
      <c r="X34" s="18">
        <f t="shared" si="5"/>
        <v>0</v>
      </c>
      <c r="Y34" s="18">
        <f t="shared" si="6"/>
        <v>0</v>
      </c>
      <c r="Z34" s="18">
        <f t="shared" si="6"/>
        <v>0</v>
      </c>
      <c r="AA34" s="43"/>
      <c r="AB34" s="25" t="str">
        <f>+VLOOKUP(B34,'[1]Hous Surveys'!$C:$Q,15,)</f>
        <v>NA</v>
      </c>
    </row>
    <row r="35" spans="1:28" x14ac:dyDescent="0.25">
      <c r="A35" s="14">
        <f t="shared" si="3"/>
        <v>33</v>
      </c>
      <c r="B35" s="15" t="s">
        <v>55</v>
      </c>
      <c r="C35" s="16" t="s">
        <v>246</v>
      </c>
      <c r="D35" s="17" t="s">
        <v>432</v>
      </c>
      <c r="E35" s="18">
        <f t="shared" si="8"/>
        <v>0</v>
      </c>
      <c r="F35" s="18">
        <f t="shared" si="8"/>
        <v>0</v>
      </c>
      <c r="G35" s="18">
        <f t="shared" si="8"/>
        <v>0</v>
      </c>
      <c r="H35" s="18">
        <f t="shared" si="8"/>
        <v>0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8">
        <f t="shared" si="8"/>
        <v>0</v>
      </c>
      <c r="M35" s="18">
        <f t="shared" si="8"/>
        <v>0</v>
      </c>
      <c r="N35" s="18">
        <f t="shared" si="8"/>
        <v>0</v>
      </c>
      <c r="O35" s="18">
        <f t="shared" si="8"/>
        <v>0</v>
      </c>
      <c r="P35" s="18">
        <f t="shared" si="8"/>
        <v>0</v>
      </c>
      <c r="Q35" s="18">
        <f t="shared" si="8"/>
        <v>0</v>
      </c>
      <c r="R35" s="18">
        <f t="shared" si="8"/>
        <v>1</v>
      </c>
      <c r="S35" s="18">
        <f t="shared" si="8"/>
        <v>0</v>
      </c>
      <c r="T35" s="18">
        <f t="shared" si="8"/>
        <v>0</v>
      </c>
      <c r="U35" s="18">
        <f t="shared" si="7"/>
        <v>0</v>
      </c>
      <c r="V35" s="18">
        <f t="shared" si="7"/>
        <v>0</v>
      </c>
      <c r="W35" s="18">
        <f t="shared" si="7"/>
        <v>0</v>
      </c>
      <c r="X35" s="18">
        <f t="shared" si="5"/>
        <v>0</v>
      </c>
      <c r="Y35" s="18">
        <f t="shared" si="6"/>
        <v>0</v>
      </c>
      <c r="Z35" s="18">
        <f t="shared" si="6"/>
        <v>0</v>
      </c>
      <c r="AA35" s="43"/>
      <c r="AB35" s="25" t="str">
        <f>+VLOOKUP(B35,'[1]Hous Surveys'!$C:$Q,15,)</f>
        <v>NA</v>
      </c>
    </row>
    <row r="36" spans="1:28" s="38" customFormat="1" x14ac:dyDescent="0.25">
      <c r="A36" s="33">
        <f t="shared" si="3"/>
        <v>34</v>
      </c>
      <c r="B36" s="39" t="s">
        <v>56</v>
      </c>
      <c r="C36" s="40" t="s">
        <v>247</v>
      </c>
      <c r="D36" s="36" t="s">
        <v>415</v>
      </c>
      <c r="E36" s="37">
        <f t="shared" si="8"/>
        <v>0</v>
      </c>
      <c r="F36" s="37">
        <f t="shared" si="8"/>
        <v>0</v>
      </c>
      <c r="G36" s="37">
        <f t="shared" si="8"/>
        <v>0</v>
      </c>
      <c r="H36" s="37">
        <f t="shared" si="8"/>
        <v>0</v>
      </c>
      <c r="I36" s="37">
        <f t="shared" si="8"/>
        <v>0</v>
      </c>
      <c r="J36" s="37">
        <f t="shared" si="8"/>
        <v>0</v>
      </c>
      <c r="K36" s="37">
        <f t="shared" si="8"/>
        <v>0</v>
      </c>
      <c r="L36" s="37">
        <f t="shared" si="8"/>
        <v>0</v>
      </c>
      <c r="M36" s="37">
        <f t="shared" si="8"/>
        <v>1</v>
      </c>
      <c r="N36" s="37">
        <f t="shared" si="8"/>
        <v>0</v>
      </c>
      <c r="O36" s="37">
        <f t="shared" si="8"/>
        <v>1</v>
      </c>
      <c r="P36" s="37">
        <f t="shared" si="8"/>
        <v>0</v>
      </c>
      <c r="Q36" s="37">
        <f t="shared" si="8"/>
        <v>0</v>
      </c>
      <c r="R36" s="37">
        <f t="shared" si="8"/>
        <v>0</v>
      </c>
      <c r="S36" s="37">
        <f t="shared" si="8"/>
        <v>0</v>
      </c>
      <c r="T36" s="37">
        <f t="shared" si="8"/>
        <v>1</v>
      </c>
      <c r="U36" s="37">
        <f t="shared" si="7"/>
        <v>0</v>
      </c>
      <c r="V36" s="37">
        <f t="shared" si="7"/>
        <v>0</v>
      </c>
      <c r="W36" s="37">
        <f t="shared" si="7"/>
        <v>0</v>
      </c>
      <c r="X36" s="37">
        <f t="shared" si="5"/>
        <v>1</v>
      </c>
      <c r="Y36" s="37">
        <f t="shared" si="6"/>
        <v>1</v>
      </c>
      <c r="Z36" s="37">
        <f t="shared" si="6"/>
        <v>1</v>
      </c>
      <c r="AA36" s="43"/>
      <c r="AB36" s="37" t="str">
        <f>+VLOOKUP(B36,'[1]Hous Surveys'!$C:$Q,15,)</f>
        <v>OECD/EU</v>
      </c>
    </row>
    <row r="37" spans="1:28" x14ac:dyDescent="0.25">
      <c r="A37" s="14">
        <f t="shared" si="3"/>
        <v>35</v>
      </c>
      <c r="B37" s="24" t="s">
        <v>57</v>
      </c>
      <c r="C37" s="16" t="s">
        <v>248</v>
      </c>
      <c r="D37" s="17" t="s">
        <v>438</v>
      </c>
      <c r="E37" s="18">
        <f t="shared" si="8"/>
        <v>0</v>
      </c>
      <c r="F37" s="18">
        <f t="shared" si="8"/>
        <v>0</v>
      </c>
      <c r="G37" s="18">
        <f t="shared" si="8"/>
        <v>0</v>
      </c>
      <c r="H37" s="18">
        <f t="shared" si="8"/>
        <v>0</v>
      </c>
      <c r="I37" s="18">
        <f t="shared" si="8"/>
        <v>0</v>
      </c>
      <c r="J37" s="18">
        <f t="shared" si="8"/>
        <v>0</v>
      </c>
      <c r="K37" s="18">
        <f t="shared" si="8"/>
        <v>0</v>
      </c>
      <c r="L37" s="18">
        <f t="shared" si="8"/>
        <v>0</v>
      </c>
      <c r="M37" s="18">
        <f t="shared" si="8"/>
        <v>0</v>
      </c>
      <c r="N37" s="18">
        <f t="shared" si="8"/>
        <v>0</v>
      </c>
      <c r="O37" s="18">
        <f t="shared" si="8"/>
        <v>0</v>
      </c>
      <c r="P37" s="18">
        <f t="shared" si="8"/>
        <v>0</v>
      </c>
      <c r="Q37" s="18">
        <f t="shared" si="8"/>
        <v>0</v>
      </c>
      <c r="R37" s="18">
        <f t="shared" si="8"/>
        <v>0</v>
      </c>
      <c r="S37" s="18">
        <f t="shared" si="8"/>
        <v>0</v>
      </c>
      <c r="T37" s="18">
        <f t="shared" si="8"/>
        <v>0</v>
      </c>
      <c r="U37" s="18">
        <f t="shared" si="7"/>
        <v>0</v>
      </c>
      <c r="V37" s="18">
        <f t="shared" si="7"/>
        <v>1</v>
      </c>
      <c r="W37" s="18">
        <f t="shared" si="7"/>
        <v>0</v>
      </c>
      <c r="X37" s="18">
        <f t="shared" si="5"/>
        <v>0</v>
      </c>
      <c r="Y37" s="18">
        <f t="shared" si="6"/>
        <v>0</v>
      </c>
      <c r="Z37" s="18">
        <f t="shared" si="6"/>
        <v>0</v>
      </c>
      <c r="AA37" s="43"/>
      <c r="AB37" s="25" t="str">
        <f>+VLOOKUP(B37,'[1]Hous Surveys'!$C:$Q,15,)</f>
        <v>NA</v>
      </c>
    </row>
    <row r="38" spans="1:28" x14ac:dyDescent="0.25">
      <c r="A38" s="14">
        <f t="shared" si="3"/>
        <v>36</v>
      </c>
      <c r="B38" s="23" t="s">
        <v>58</v>
      </c>
      <c r="C38" s="16" t="s">
        <v>249</v>
      </c>
      <c r="D38" s="17" t="s">
        <v>439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0</v>
      </c>
      <c r="I38" s="18">
        <f t="shared" si="8"/>
        <v>0</v>
      </c>
      <c r="J38" s="18">
        <f t="shared" si="8"/>
        <v>0</v>
      </c>
      <c r="K38" s="18">
        <f t="shared" si="8"/>
        <v>0</v>
      </c>
      <c r="L38" s="18">
        <f t="shared" si="8"/>
        <v>0</v>
      </c>
      <c r="M38" s="18">
        <f t="shared" si="8"/>
        <v>0</v>
      </c>
      <c r="N38" s="18">
        <f t="shared" si="8"/>
        <v>0</v>
      </c>
      <c r="O38" s="18">
        <f t="shared" si="8"/>
        <v>1</v>
      </c>
      <c r="P38" s="18">
        <f t="shared" si="8"/>
        <v>0</v>
      </c>
      <c r="Q38" s="18">
        <f t="shared" si="8"/>
        <v>1</v>
      </c>
      <c r="R38" s="18">
        <f t="shared" si="8"/>
        <v>1</v>
      </c>
      <c r="S38" s="18">
        <f t="shared" si="8"/>
        <v>1</v>
      </c>
      <c r="T38" s="18">
        <f t="shared" si="8"/>
        <v>0</v>
      </c>
      <c r="U38" s="18">
        <f t="shared" si="7"/>
        <v>0</v>
      </c>
      <c r="V38" s="18">
        <f t="shared" si="7"/>
        <v>0</v>
      </c>
      <c r="W38" s="18">
        <f t="shared" si="7"/>
        <v>0</v>
      </c>
      <c r="X38" s="18">
        <f t="shared" si="5"/>
        <v>0</v>
      </c>
      <c r="Y38" s="18">
        <f t="shared" si="6"/>
        <v>0</v>
      </c>
      <c r="Z38" s="18">
        <f t="shared" si="6"/>
        <v>0</v>
      </c>
      <c r="AA38" s="43"/>
      <c r="AB38" s="25" t="str">
        <f>+VLOOKUP(B38,'[1]Hous Surveys'!$C:$Q,15,)</f>
        <v>NA</v>
      </c>
    </row>
    <row r="39" spans="1:28" x14ac:dyDescent="0.25">
      <c r="A39" s="14">
        <f t="shared" si="3"/>
        <v>37</v>
      </c>
      <c r="B39" s="19" t="s">
        <v>59</v>
      </c>
      <c r="C39" s="20" t="s">
        <v>250</v>
      </c>
      <c r="D39" s="17" t="s">
        <v>422</v>
      </c>
      <c r="E39" s="18">
        <f t="shared" si="8"/>
        <v>0</v>
      </c>
      <c r="F39" s="18">
        <f t="shared" si="8"/>
        <v>0</v>
      </c>
      <c r="G39" s="18">
        <f t="shared" si="8"/>
        <v>0</v>
      </c>
      <c r="H39" s="18">
        <f t="shared" si="8"/>
        <v>0</v>
      </c>
      <c r="I39" s="18">
        <f t="shared" si="8"/>
        <v>0</v>
      </c>
      <c r="J39" s="18">
        <f t="shared" si="8"/>
        <v>0</v>
      </c>
      <c r="K39" s="18">
        <f t="shared" si="8"/>
        <v>0</v>
      </c>
      <c r="L39" s="18">
        <f t="shared" si="8"/>
        <v>0</v>
      </c>
      <c r="M39" s="18">
        <f t="shared" si="8"/>
        <v>0</v>
      </c>
      <c r="N39" s="18">
        <f t="shared" si="8"/>
        <v>0</v>
      </c>
      <c r="O39" s="18">
        <f t="shared" si="8"/>
        <v>0</v>
      </c>
      <c r="P39" s="18">
        <f t="shared" si="8"/>
        <v>0</v>
      </c>
      <c r="Q39" s="18">
        <f t="shared" si="8"/>
        <v>0</v>
      </c>
      <c r="R39" s="18">
        <f t="shared" si="8"/>
        <v>0</v>
      </c>
      <c r="S39" s="18">
        <f t="shared" si="8"/>
        <v>0</v>
      </c>
      <c r="T39" s="18">
        <f t="shared" si="8"/>
        <v>0</v>
      </c>
      <c r="U39" s="18">
        <f t="shared" si="7"/>
        <v>0</v>
      </c>
      <c r="V39" s="18">
        <f t="shared" si="7"/>
        <v>0</v>
      </c>
      <c r="W39" s="18">
        <f t="shared" si="7"/>
        <v>0</v>
      </c>
      <c r="X39" s="18">
        <f t="shared" si="5"/>
        <v>0</v>
      </c>
      <c r="Y39" s="18">
        <f t="shared" si="6"/>
        <v>0</v>
      </c>
      <c r="Z39" s="18">
        <f t="shared" si="6"/>
        <v>0</v>
      </c>
      <c r="AA39" s="43"/>
      <c r="AB39" s="25" t="str">
        <f>+VLOOKUP(B39,'[1]Hous Surveys'!$C:$Q,15,)</f>
        <v>NA</v>
      </c>
    </row>
    <row r="40" spans="1:28" x14ac:dyDescent="0.25">
      <c r="A40" s="14">
        <f t="shared" si="3"/>
        <v>38</v>
      </c>
      <c r="B40" s="15" t="s">
        <v>60</v>
      </c>
      <c r="C40" s="16" t="s">
        <v>251</v>
      </c>
      <c r="D40" s="17" t="s">
        <v>440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0</v>
      </c>
      <c r="N40" s="18">
        <f t="shared" si="8"/>
        <v>0</v>
      </c>
      <c r="O40" s="18">
        <f t="shared" si="8"/>
        <v>1</v>
      </c>
      <c r="P40" s="18">
        <f t="shared" si="8"/>
        <v>0</v>
      </c>
      <c r="Q40" s="18">
        <f t="shared" si="8"/>
        <v>0</v>
      </c>
      <c r="R40" s="18">
        <f t="shared" si="8"/>
        <v>0</v>
      </c>
      <c r="S40" s="18">
        <f t="shared" si="8"/>
        <v>1</v>
      </c>
      <c r="T40" s="18">
        <f t="shared" si="8"/>
        <v>0</v>
      </c>
      <c r="U40" s="18">
        <f t="shared" si="7"/>
        <v>0</v>
      </c>
      <c r="V40" s="18">
        <f t="shared" si="7"/>
        <v>0</v>
      </c>
      <c r="W40" s="18">
        <f t="shared" si="7"/>
        <v>1</v>
      </c>
      <c r="X40" s="18">
        <f t="shared" si="5"/>
        <v>0</v>
      </c>
      <c r="Y40" s="18">
        <f t="shared" si="6"/>
        <v>0</v>
      </c>
      <c r="Z40" s="18">
        <f t="shared" si="6"/>
        <v>0</v>
      </c>
      <c r="AA40" s="43"/>
      <c r="AB40" s="25" t="str">
        <f>+VLOOKUP(B40,'[1]Hous Surveys'!$C:$Q,15,)</f>
        <v>NA</v>
      </c>
    </row>
    <row r="41" spans="1:28" x14ac:dyDescent="0.25">
      <c r="A41" s="14">
        <f t="shared" si="3"/>
        <v>39</v>
      </c>
      <c r="B41" s="15" t="s">
        <v>61</v>
      </c>
      <c r="C41" s="16" t="s">
        <v>252</v>
      </c>
      <c r="D41" s="17" t="s">
        <v>432</v>
      </c>
      <c r="E41" s="18">
        <f t="shared" si="8"/>
        <v>0</v>
      </c>
      <c r="F41" s="18">
        <f t="shared" si="8"/>
        <v>0</v>
      </c>
      <c r="G41" s="18">
        <f t="shared" si="8"/>
        <v>0</v>
      </c>
      <c r="H41" s="18">
        <f t="shared" si="8"/>
        <v>0</v>
      </c>
      <c r="I41" s="18">
        <f t="shared" si="8"/>
        <v>0</v>
      </c>
      <c r="J41" s="18">
        <f t="shared" si="8"/>
        <v>0</v>
      </c>
      <c r="K41" s="18">
        <f t="shared" si="8"/>
        <v>0</v>
      </c>
      <c r="L41" s="18">
        <f t="shared" si="8"/>
        <v>0</v>
      </c>
      <c r="M41" s="18">
        <f t="shared" si="8"/>
        <v>0</v>
      </c>
      <c r="N41" s="18">
        <f t="shared" si="8"/>
        <v>0</v>
      </c>
      <c r="O41" s="18">
        <f t="shared" si="8"/>
        <v>0</v>
      </c>
      <c r="P41" s="18">
        <f t="shared" si="8"/>
        <v>0</v>
      </c>
      <c r="Q41" s="18">
        <f t="shared" si="8"/>
        <v>0</v>
      </c>
      <c r="R41" s="18">
        <f t="shared" si="8"/>
        <v>1</v>
      </c>
      <c r="S41" s="18">
        <f t="shared" si="8"/>
        <v>0</v>
      </c>
      <c r="T41" s="18">
        <f t="shared" si="8"/>
        <v>0</v>
      </c>
      <c r="U41" s="18">
        <f t="shared" si="7"/>
        <v>0</v>
      </c>
      <c r="V41" s="18">
        <f t="shared" si="7"/>
        <v>0</v>
      </c>
      <c r="W41" s="18">
        <f t="shared" si="7"/>
        <v>0</v>
      </c>
      <c r="X41" s="18">
        <f t="shared" si="5"/>
        <v>0</v>
      </c>
      <c r="Y41" s="18">
        <f t="shared" si="6"/>
        <v>0</v>
      </c>
      <c r="Z41" s="18">
        <f t="shared" si="6"/>
        <v>0</v>
      </c>
      <c r="AA41" s="43"/>
      <c r="AB41" s="25" t="str">
        <f>+VLOOKUP(B41,'[1]Hous Surveys'!$C:$Q,15,)</f>
        <v>NA</v>
      </c>
    </row>
    <row r="42" spans="1:28" x14ac:dyDescent="0.25">
      <c r="A42" s="14">
        <f t="shared" si="3"/>
        <v>40</v>
      </c>
      <c r="B42" s="19" t="s">
        <v>62</v>
      </c>
      <c r="C42" s="20" t="s">
        <v>253</v>
      </c>
      <c r="D42" s="17" t="s">
        <v>441</v>
      </c>
      <c r="E42" s="18">
        <f t="shared" si="8"/>
        <v>0</v>
      </c>
      <c r="F42" s="18">
        <f t="shared" si="8"/>
        <v>0</v>
      </c>
      <c r="G42" s="18">
        <f t="shared" si="8"/>
        <v>0</v>
      </c>
      <c r="H42" s="18">
        <f t="shared" si="8"/>
        <v>0</v>
      </c>
      <c r="I42" s="18">
        <f t="shared" si="8"/>
        <v>0</v>
      </c>
      <c r="J42" s="18">
        <f t="shared" si="8"/>
        <v>0</v>
      </c>
      <c r="K42" s="18">
        <f t="shared" si="8"/>
        <v>0</v>
      </c>
      <c r="L42" s="18">
        <f t="shared" si="8"/>
        <v>0</v>
      </c>
      <c r="M42" s="18">
        <f t="shared" si="8"/>
        <v>0</v>
      </c>
      <c r="N42" s="18">
        <f t="shared" si="8"/>
        <v>0</v>
      </c>
      <c r="O42" s="18">
        <f t="shared" si="8"/>
        <v>0</v>
      </c>
      <c r="P42" s="18">
        <f t="shared" si="8"/>
        <v>0</v>
      </c>
      <c r="Q42" s="18">
        <f t="shared" si="8"/>
        <v>0</v>
      </c>
      <c r="R42" s="18">
        <f t="shared" si="8"/>
        <v>0</v>
      </c>
      <c r="S42" s="18">
        <f t="shared" si="8"/>
        <v>0</v>
      </c>
      <c r="T42" s="18">
        <f t="shared" si="8"/>
        <v>1</v>
      </c>
      <c r="U42" s="18">
        <f t="shared" si="7"/>
        <v>0</v>
      </c>
      <c r="V42" s="18">
        <f t="shared" si="7"/>
        <v>0</v>
      </c>
      <c r="W42" s="18">
        <f t="shared" si="7"/>
        <v>0</v>
      </c>
      <c r="X42" s="18">
        <f t="shared" si="5"/>
        <v>1</v>
      </c>
      <c r="Y42" s="18">
        <f t="shared" si="6"/>
        <v>0</v>
      </c>
      <c r="Z42" s="18">
        <f t="shared" si="6"/>
        <v>1</v>
      </c>
      <c r="AA42" s="43"/>
      <c r="AB42" s="25" t="str">
        <f>+VLOOKUP(B42,'[1]Hous Surveys'!$C:$Q,15,)</f>
        <v>NA</v>
      </c>
    </row>
    <row r="43" spans="1:28" x14ac:dyDescent="0.25">
      <c r="A43" s="14">
        <f t="shared" si="3"/>
        <v>41</v>
      </c>
      <c r="B43" s="15" t="s">
        <v>63</v>
      </c>
      <c r="C43" s="16" t="s">
        <v>254</v>
      </c>
      <c r="D43" s="17" t="s">
        <v>442</v>
      </c>
      <c r="E43" s="18">
        <f t="shared" si="8"/>
        <v>0</v>
      </c>
      <c r="F43" s="18">
        <f t="shared" si="8"/>
        <v>0</v>
      </c>
      <c r="G43" s="18">
        <f t="shared" si="8"/>
        <v>0</v>
      </c>
      <c r="H43" s="18">
        <f t="shared" si="8"/>
        <v>0</v>
      </c>
      <c r="I43" s="18">
        <f t="shared" si="8"/>
        <v>0</v>
      </c>
      <c r="J43" s="18">
        <f t="shared" si="8"/>
        <v>0</v>
      </c>
      <c r="K43" s="18">
        <f t="shared" si="8"/>
        <v>0</v>
      </c>
      <c r="L43" s="18">
        <f t="shared" si="8"/>
        <v>0</v>
      </c>
      <c r="M43" s="18">
        <f t="shared" si="8"/>
        <v>0</v>
      </c>
      <c r="N43" s="18">
        <f t="shared" si="8"/>
        <v>0</v>
      </c>
      <c r="O43" s="18">
        <f t="shared" si="8"/>
        <v>0</v>
      </c>
      <c r="P43" s="18">
        <f t="shared" si="8"/>
        <v>0</v>
      </c>
      <c r="Q43" s="18">
        <f t="shared" si="8"/>
        <v>0</v>
      </c>
      <c r="R43" s="18">
        <f t="shared" si="8"/>
        <v>1</v>
      </c>
      <c r="S43" s="18">
        <f t="shared" si="8"/>
        <v>0</v>
      </c>
      <c r="T43" s="18">
        <f t="shared" si="8"/>
        <v>0</v>
      </c>
      <c r="U43" s="18">
        <f t="shared" si="7"/>
        <v>0</v>
      </c>
      <c r="V43" s="18">
        <f t="shared" si="7"/>
        <v>0</v>
      </c>
      <c r="W43" s="18">
        <f t="shared" si="7"/>
        <v>0</v>
      </c>
      <c r="X43" s="18">
        <f t="shared" si="5"/>
        <v>0</v>
      </c>
      <c r="Y43" s="18">
        <f t="shared" si="6"/>
        <v>0</v>
      </c>
      <c r="Z43" s="18">
        <f t="shared" si="6"/>
        <v>1</v>
      </c>
      <c r="AA43" s="43"/>
      <c r="AB43" s="25" t="str">
        <f>+VLOOKUP(B43,'[1]Hous Surveys'!$C:$Q,15,)</f>
        <v>NA</v>
      </c>
    </row>
    <row r="44" spans="1:28" s="38" customFormat="1" x14ac:dyDescent="0.25">
      <c r="A44" s="33">
        <f t="shared" si="3"/>
        <v>42</v>
      </c>
      <c r="B44" s="34" t="s">
        <v>64</v>
      </c>
      <c r="C44" s="35" t="s">
        <v>255</v>
      </c>
      <c r="D44" s="36" t="s">
        <v>414</v>
      </c>
      <c r="E44" s="37">
        <f t="shared" si="8"/>
        <v>0</v>
      </c>
      <c r="F44" s="37">
        <f t="shared" si="8"/>
        <v>0</v>
      </c>
      <c r="G44" s="37">
        <f t="shared" si="8"/>
        <v>0</v>
      </c>
      <c r="H44" s="37">
        <f t="shared" si="8"/>
        <v>0</v>
      </c>
      <c r="I44" s="37">
        <f t="shared" si="8"/>
        <v>0</v>
      </c>
      <c r="J44" s="37">
        <f t="shared" si="8"/>
        <v>0</v>
      </c>
      <c r="K44" s="37">
        <f t="shared" si="8"/>
        <v>1</v>
      </c>
      <c r="L44" s="37">
        <f t="shared" si="8"/>
        <v>0</v>
      </c>
      <c r="M44" s="37">
        <f t="shared" si="8"/>
        <v>0</v>
      </c>
      <c r="N44" s="37">
        <f t="shared" si="8"/>
        <v>1</v>
      </c>
      <c r="O44" s="37">
        <f t="shared" si="8"/>
        <v>0</v>
      </c>
      <c r="P44" s="37">
        <f t="shared" si="8"/>
        <v>0</v>
      </c>
      <c r="Q44" s="37">
        <f t="shared" si="8"/>
        <v>1</v>
      </c>
      <c r="R44" s="37">
        <f t="shared" si="8"/>
        <v>1</v>
      </c>
      <c r="S44" s="37">
        <f t="shared" si="8"/>
        <v>0</v>
      </c>
      <c r="T44" s="37">
        <f t="shared" si="8"/>
        <v>0</v>
      </c>
      <c r="U44" s="37">
        <f t="shared" si="7"/>
        <v>0</v>
      </c>
      <c r="V44" s="37">
        <f t="shared" si="7"/>
        <v>1</v>
      </c>
      <c r="W44" s="37">
        <f t="shared" si="7"/>
        <v>0</v>
      </c>
      <c r="X44" s="37">
        <f t="shared" si="5"/>
        <v>0</v>
      </c>
      <c r="Y44" s="37">
        <f t="shared" si="6"/>
        <v>0</v>
      </c>
      <c r="Z44" s="37">
        <f t="shared" si="6"/>
        <v>0</v>
      </c>
      <c r="AA44" s="43"/>
      <c r="AB44" s="37" t="str">
        <f>+VLOOKUP(B44,'[1]Hous Surveys'!$C:$Q,15,)</f>
        <v>OECD/EU</v>
      </c>
    </row>
    <row r="45" spans="1:28" x14ac:dyDescent="0.25">
      <c r="A45" s="14">
        <f t="shared" si="3"/>
        <v>43</v>
      </c>
      <c r="B45" s="21" t="s">
        <v>65</v>
      </c>
      <c r="C45" s="22" t="s">
        <v>256</v>
      </c>
      <c r="D45" s="17" t="s">
        <v>427</v>
      </c>
      <c r="E45" s="18">
        <f t="shared" si="8"/>
        <v>1</v>
      </c>
      <c r="F45" s="18">
        <f t="shared" si="8"/>
        <v>1</v>
      </c>
      <c r="G45" s="18">
        <f t="shared" si="8"/>
        <v>1</v>
      </c>
      <c r="H45" s="18">
        <f t="shared" si="8"/>
        <v>1</v>
      </c>
      <c r="I45" s="18">
        <f t="shared" si="8"/>
        <v>1</v>
      </c>
      <c r="J45" s="18">
        <f t="shared" si="8"/>
        <v>1</v>
      </c>
      <c r="K45" s="18">
        <f t="shared" si="8"/>
        <v>1</v>
      </c>
      <c r="L45" s="18">
        <f t="shared" si="8"/>
        <v>1</v>
      </c>
      <c r="M45" s="18">
        <f t="shared" si="8"/>
        <v>1</v>
      </c>
      <c r="N45" s="18">
        <f t="shared" si="8"/>
        <v>1</v>
      </c>
      <c r="O45" s="18">
        <f t="shared" si="8"/>
        <v>1</v>
      </c>
      <c r="P45" s="18">
        <f t="shared" si="8"/>
        <v>1</v>
      </c>
      <c r="Q45" s="18">
        <f t="shared" si="8"/>
        <v>1</v>
      </c>
      <c r="R45" s="18">
        <f t="shared" si="8"/>
        <v>1</v>
      </c>
      <c r="S45" s="18">
        <f t="shared" si="8"/>
        <v>1</v>
      </c>
      <c r="T45" s="18">
        <f t="shared" si="8"/>
        <v>1</v>
      </c>
      <c r="U45" s="18">
        <f t="shared" si="7"/>
        <v>1</v>
      </c>
      <c r="V45" s="18">
        <f t="shared" si="7"/>
        <v>1</v>
      </c>
      <c r="W45" s="18">
        <f t="shared" si="7"/>
        <v>1</v>
      </c>
      <c r="X45" s="18">
        <f t="shared" si="5"/>
        <v>1</v>
      </c>
      <c r="Y45" s="18">
        <f t="shared" si="6"/>
        <v>1</v>
      </c>
      <c r="Z45" s="18">
        <f t="shared" si="6"/>
        <v>1</v>
      </c>
      <c r="AA45" s="43"/>
      <c r="AB45" s="25" t="str">
        <f>+VLOOKUP(B45,'[1]Hous Surveys'!$C:$Q,15,)</f>
        <v>OECD/EU</v>
      </c>
    </row>
    <row r="46" spans="1:28" x14ac:dyDescent="0.25">
      <c r="A46" s="14">
        <f t="shared" si="3"/>
        <v>44</v>
      </c>
      <c r="B46" s="15" t="s">
        <v>66</v>
      </c>
      <c r="C46" s="16" t="s">
        <v>257</v>
      </c>
      <c r="D46" s="17" t="s">
        <v>427</v>
      </c>
      <c r="E46" s="18">
        <f t="shared" si="8"/>
        <v>1</v>
      </c>
      <c r="F46" s="18">
        <f t="shared" si="8"/>
        <v>1</v>
      </c>
      <c r="G46" s="18">
        <f t="shared" si="8"/>
        <v>1</v>
      </c>
      <c r="H46" s="18">
        <f t="shared" si="8"/>
        <v>1</v>
      </c>
      <c r="I46" s="18">
        <f t="shared" si="8"/>
        <v>1</v>
      </c>
      <c r="J46" s="18">
        <f t="shared" si="8"/>
        <v>1</v>
      </c>
      <c r="K46" s="18">
        <f t="shared" si="8"/>
        <v>1</v>
      </c>
      <c r="L46" s="18">
        <f t="shared" si="8"/>
        <v>1</v>
      </c>
      <c r="M46" s="18">
        <f t="shared" si="8"/>
        <v>1</v>
      </c>
      <c r="N46" s="18">
        <f t="shared" si="8"/>
        <v>1</v>
      </c>
      <c r="O46" s="18">
        <f t="shared" si="8"/>
        <v>1</v>
      </c>
      <c r="P46" s="18">
        <f t="shared" si="8"/>
        <v>1</v>
      </c>
      <c r="Q46" s="18">
        <f t="shared" si="8"/>
        <v>1</v>
      </c>
      <c r="R46" s="18">
        <f t="shared" si="8"/>
        <v>1</v>
      </c>
      <c r="S46" s="18">
        <f t="shared" si="8"/>
        <v>1</v>
      </c>
      <c r="T46" s="18">
        <f t="shared" si="8"/>
        <v>1</v>
      </c>
      <c r="U46" s="18">
        <f t="shared" si="7"/>
        <v>1</v>
      </c>
      <c r="V46" s="18">
        <f t="shared" si="7"/>
        <v>1</v>
      </c>
      <c r="W46" s="18">
        <f t="shared" si="7"/>
        <v>1</v>
      </c>
      <c r="X46" s="18">
        <f t="shared" si="5"/>
        <v>1</v>
      </c>
      <c r="Y46" s="18">
        <f t="shared" si="6"/>
        <v>1</v>
      </c>
      <c r="Z46" s="18">
        <f t="shared" si="6"/>
        <v>1</v>
      </c>
      <c r="AA46" s="43"/>
      <c r="AB46" s="25" t="str">
        <f>+VLOOKUP(B46,'[1]Hous Surveys'!$C:$Q,15,)</f>
        <v>OECD/EU</v>
      </c>
    </row>
    <row r="47" spans="1:28" x14ac:dyDescent="0.25">
      <c r="A47" s="14">
        <f t="shared" si="3"/>
        <v>45</v>
      </c>
      <c r="B47" s="25" t="s">
        <v>67</v>
      </c>
      <c r="C47" s="16" t="s">
        <v>258</v>
      </c>
      <c r="D47" s="17" t="s">
        <v>427</v>
      </c>
      <c r="E47" s="18">
        <f t="shared" si="8"/>
        <v>1</v>
      </c>
      <c r="F47" s="18">
        <f t="shared" si="8"/>
        <v>1</v>
      </c>
      <c r="G47" s="18">
        <f t="shared" si="8"/>
        <v>1</v>
      </c>
      <c r="H47" s="18">
        <f t="shared" si="8"/>
        <v>1</v>
      </c>
      <c r="I47" s="18">
        <f t="shared" si="8"/>
        <v>1</v>
      </c>
      <c r="J47" s="18">
        <f t="shared" si="8"/>
        <v>1</v>
      </c>
      <c r="K47" s="18">
        <f t="shared" si="8"/>
        <v>1</v>
      </c>
      <c r="L47" s="18">
        <f t="shared" si="8"/>
        <v>1</v>
      </c>
      <c r="M47" s="18">
        <f t="shared" si="8"/>
        <v>1</v>
      </c>
      <c r="N47" s="18">
        <f t="shared" si="8"/>
        <v>1</v>
      </c>
      <c r="O47" s="18">
        <f t="shared" si="8"/>
        <v>1</v>
      </c>
      <c r="P47" s="18">
        <f t="shared" si="8"/>
        <v>1</v>
      </c>
      <c r="Q47" s="18">
        <f t="shared" si="8"/>
        <v>1</v>
      </c>
      <c r="R47" s="18">
        <f t="shared" si="8"/>
        <v>1</v>
      </c>
      <c r="S47" s="18">
        <f t="shared" si="8"/>
        <v>1</v>
      </c>
      <c r="T47" s="18">
        <f t="shared" ref="T47:Z62" si="9">(IF(IFERROR(FIND(T$2,$D47),0)&gt;1,1,0))</f>
        <v>1</v>
      </c>
      <c r="U47" s="18">
        <f t="shared" si="9"/>
        <v>1</v>
      </c>
      <c r="V47" s="18">
        <f t="shared" si="9"/>
        <v>1</v>
      </c>
      <c r="W47" s="18">
        <f t="shared" si="9"/>
        <v>1</v>
      </c>
      <c r="X47" s="18">
        <f t="shared" si="9"/>
        <v>1</v>
      </c>
      <c r="Y47" s="18">
        <f t="shared" si="9"/>
        <v>1</v>
      </c>
      <c r="Z47" s="18">
        <f t="shared" si="9"/>
        <v>1</v>
      </c>
      <c r="AA47" s="43"/>
      <c r="AB47" s="25" t="str">
        <f>+VLOOKUP(B47,'[1]Hous Surveys'!$C:$Q,15,)</f>
        <v>OECD/EU</v>
      </c>
    </row>
    <row r="48" spans="1:28" x14ac:dyDescent="0.25">
      <c r="A48" s="14">
        <f t="shared" si="3"/>
        <v>46</v>
      </c>
      <c r="B48" s="21" t="s">
        <v>68</v>
      </c>
      <c r="C48" s="22" t="s">
        <v>259</v>
      </c>
      <c r="D48" s="17" t="s">
        <v>438</v>
      </c>
      <c r="E48" s="18">
        <f t="shared" ref="E48:T63" si="10">(IF(IFERROR(FIND(E$2,$D48),0)&gt;1,1,0))</f>
        <v>0</v>
      </c>
      <c r="F48" s="18">
        <f t="shared" si="10"/>
        <v>0</v>
      </c>
      <c r="G48" s="18">
        <f t="shared" si="10"/>
        <v>0</v>
      </c>
      <c r="H48" s="18">
        <f t="shared" si="10"/>
        <v>0</v>
      </c>
      <c r="I48" s="18">
        <f t="shared" si="10"/>
        <v>0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  <c r="O48" s="18">
        <f t="shared" si="10"/>
        <v>0</v>
      </c>
      <c r="P48" s="18">
        <f t="shared" si="10"/>
        <v>0</v>
      </c>
      <c r="Q48" s="18">
        <f t="shared" si="10"/>
        <v>0</v>
      </c>
      <c r="R48" s="18">
        <f t="shared" si="10"/>
        <v>0</v>
      </c>
      <c r="S48" s="18">
        <f t="shared" si="10"/>
        <v>0</v>
      </c>
      <c r="T48" s="18">
        <f t="shared" si="10"/>
        <v>0</v>
      </c>
      <c r="U48" s="18">
        <f t="shared" si="9"/>
        <v>0</v>
      </c>
      <c r="V48" s="18">
        <f t="shared" si="9"/>
        <v>1</v>
      </c>
      <c r="W48" s="18">
        <f t="shared" si="9"/>
        <v>0</v>
      </c>
      <c r="X48" s="18">
        <f t="shared" si="9"/>
        <v>0</v>
      </c>
      <c r="Y48" s="18">
        <f t="shared" si="9"/>
        <v>0</v>
      </c>
      <c r="Z48" s="18">
        <f t="shared" si="9"/>
        <v>0</v>
      </c>
      <c r="AA48" s="43"/>
      <c r="AB48" s="25" t="str">
        <f>+VLOOKUP(B48,'[1]Hous Surveys'!$C:$Q,15,)</f>
        <v>NA</v>
      </c>
    </row>
    <row r="49" spans="1:28" x14ac:dyDescent="0.25">
      <c r="A49" s="14">
        <f t="shared" si="3"/>
        <v>47</v>
      </c>
      <c r="B49" s="15" t="s">
        <v>69</v>
      </c>
      <c r="C49" s="16" t="s">
        <v>260</v>
      </c>
      <c r="D49" s="17" t="s">
        <v>424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">
        <f t="shared" si="10"/>
        <v>0</v>
      </c>
      <c r="O49" s="18">
        <f t="shared" si="10"/>
        <v>0</v>
      </c>
      <c r="P49" s="18">
        <f t="shared" si="10"/>
        <v>0</v>
      </c>
      <c r="Q49" s="18">
        <f t="shared" si="10"/>
        <v>0</v>
      </c>
      <c r="R49" s="18">
        <f t="shared" si="10"/>
        <v>0</v>
      </c>
      <c r="S49" s="18">
        <f t="shared" si="10"/>
        <v>0</v>
      </c>
      <c r="T49" s="18">
        <f t="shared" si="10"/>
        <v>1</v>
      </c>
      <c r="U49" s="18">
        <f t="shared" si="9"/>
        <v>0</v>
      </c>
      <c r="V49" s="18">
        <f t="shared" si="9"/>
        <v>0</v>
      </c>
      <c r="W49" s="18">
        <f t="shared" si="9"/>
        <v>0</v>
      </c>
      <c r="X49" s="18">
        <f t="shared" si="9"/>
        <v>0</v>
      </c>
      <c r="Y49" s="18">
        <f t="shared" si="9"/>
        <v>0</v>
      </c>
      <c r="Z49" s="18">
        <f t="shared" si="9"/>
        <v>0</v>
      </c>
      <c r="AA49" s="43"/>
      <c r="AB49" s="25" t="str">
        <f>+VLOOKUP(B49,'[1]Hous Surveys'!$C:$Q,15,)</f>
        <v>NA</v>
      </c>
    </row>
    <row r="50" spans="1:28" x14ac:dyDescent="0.25">
      <c r="A50" s="14">
        <f t="shared" si="3"/>
        <v>48</v>
      </c>
      <c r="B50" s="15" t="s">
        <v>70</v>
      </c>
      <c r="C50" s="16" t="s">
        <v>261</v>
      </c>
      <c r="D50" s="17" t="s">
        <v>443</v>
      </c>
      <c r="E50" s="18">
        <f t="shared" si="10"/>
        <v>0</v>
      </c>
      <c r="F50" s="18">
        <f t="shared" si="10"/>
        <v>0</v>
      </c>
      <c r="G50" s="18">
        <f t="shared" si="10"/>
        <v>0</v>
      </c>
      <c r="H50" s="18">
        <f t="shared" si="10"/>
        <v>0</v>
      </c>
      <c r="I50" s="18">
        <f t="shared" si="10"/>
        <v>0</v>
      </c>
      <c r="J50" s="18">
        <f t="shared" si="10"/>
        <v>0</v>
      </c>
      <c r="K50" s="18">
        <f t="shared" si="10"/>
        <v>0</v>
      </c>
      <c r="L50" s="18">
        <f t="shared" si="10"/>
        <v>0</v>
      </c>
      <c r="M50" s="18">
        <f t="shared" si="10"/>
        <v>0</v>
      </c>
      <c r="N50" s="18">
        <f t="shared" si="10"/>
        <v>0</v>
      </c>
      <c r="O50" s="18">
        <f t="shared" si="10"/>
        <v>0</v>
      </c>
      <c r="P50" s="18">
        <f t="shared" si="10"/>
        <v>0</v>
      </c>
      <c r="Q50" s="18">
        <f t="shared" si="10"/>
        <v>0</v>
      </c>
      <c r="R50" s="18">
        <f t="shared" si="10"/>
        <v>0</v>
      </c>
      <c r="S50" s="18">
        <f t="shared" si="10"/>
        <v>0</v>
      </c>
      <c r="T50" s="18">
        <f t="shared" si="10"/>
        <v>1</v>
      </c>
      <c r="U50" s="18">
        <f t="shared" si="9"/>
        <v>0</v>
      </c>
      <c r="V50" s="18">
        <f t="shared" si="9"/>
        <v>0</v>
      </c>
      <c r="W50" s="18">
        <f t="shared" si="9"/>
        <v>0</v>
      </c>
      <c r="X50" s="18">
        <f t="shared" si="9"/>
        <v>0</v>
      </c>
      <c r="Y50" s="18">
        <f t="shared" si="9"/>
        <v>0</v>
      </c>
      <c r="Z50" s="18">
        <f t="shared" si="9"/>
        <v>1</v>
      </c>
      <c r="AA50" s="43"/>
      <c r="AB50" s="25" t="str">
        <f>+VLOOKUP(B50,'[1]Hous Surveys'!$C:$Q,15,)</f>
        <v>NA</v>
      </c>
    </row>
    <row r="51" spans="1:28" x14ac:dyDescent="0.25">
      <c r="A51" s="14">
        <f t="shared" si="3"/>
        <v>49</v>
      </c>
      <c r="B51" s="21" t="s">
        <v>71</v>
      </c>
      <c r="C51" s="20" t="s">
        <v>262</v>
      </c>
      <c r="D51" s="17" t="s">
        <v>444</v>
      </c>
      <c r="E51" s="18">
        <f t="shared" si="10"/>
        <v>0</v>
      </c>
      <c r="F51" s="18">
        <f t="shared" si="10"/>
        <v>0</v>
      </c>
      <c r="G51" s="18">
        <f t="shared" si="10"/>
        <v>0</v>
      </c>
      <c r="H51" s="18">
        <f t="shared" si="10"/>
        <v>0</v>
      </c>
      <c r="I51" s="18">
        <f t="shared" si="10"/>
        <v>0</v>
      </c>
      <c r="J51" s="18">
        <f t="shared" si="10"/>
        <v>0</v>
      </c>
      <c r="K51" s="18">
        <f t="shared" si="10"/>
        <v>0</v>
      </c>
      <c r="L51" s="18">
        <f t="shared" si="10"/>
        <v>0</v>
      </c>
      <c r="M51" s="18">
        <f t="shared" si="10"/>
        <v>0</v>
      </c>
      <c r="N51" s="18">
        <f t="shared" si="10"/>
        <v>0</v>
      </c>
      <c r="O51" s="18">
        <f t="shared" si="10"/>
        <v>1</v>
      </c>
      <c r="P51" s="18">
        <f t="shared" si="10"/>
        <v>1</v>
      </c>
      <c r="Q51" s="18">
        <f t="shared" si="10"/>
        <v>1</v>
      </c>
      <c r="R51" s="18">
        <f t="shared" si="10"/>
        <v>1</v>
      </c>
      <c r="S51" s="18">
        <f t="shared" si="10"/>
        <v>1</v>
      </c>
      <c r="T51" s="18">
        <f t="shared" si="10"/>
        <v>0</v>
      </c>
      <c r="U51" s="18">
        <f t="shared" si="9"/>
        <v>1</v>
      </c>
      <c r="V51" s="18">
        <f t="shared" si="9"/>
        <v>1</v>
      </c>
      <c r="W51" s="18">
        <f t="shared" si="9"/>
        <v>1</v>
      </c>
      <c r="X51" s="18">
        <f t="shared" si="9"/>
        <v>0</v>
      </c>
      <c r="Y51" s="18">
        <f t="shared" si="9"/>
        <v>0</v>
      </c>
      <c r="Z51" s="18">
        <f t="shared" si="9"/>
        <v>1</v>
      </c>
      <c r="AA51" s="43"/>
      <c r="AB51" s="25" t="str">
        <f>+VLOOKUP(B51,'[1]Hous Surveys'!$C:$Q,15,)</f>
        <v>NA</v>
      </c>
    </row>
    <row r="52" spans="1:28" x14ac:dyDescent="0.25">
      <c r="A52" s="14">
        <f t="shared" si="3"/>
        <v>50</v>
      </c>
      <c r="B52" s="15" t="s">
        <v>72</v>
      </c>
      <c r="C52" s="16" t="s">
        <v>263</v>
      </c>
      <c r="D52" s="17" t="s">
        <v>445</v>
      </c>
      <c r="E52" s="18">
        <f t="shared" si="10"/>
        <v>0</v>
      </c>
      <c r="F52" s="18">
        <f t="shared" si="10"/>
        <v>0</v>
      </c>
      <c r="G52" s="18">
        <f t="shared" si="10"/>
        <v>0</v>
      </c>
      <c r="H52" s="18">
        <f t="shared" si="10"/>
        <v>0</v>
      </c>
      <c r="I52" s="18">
        <f t="shared" si="10"/>
        <v>0</v>
      </c>
      <c r="J52" s="18">
        <f t="shared" si="10"/>
        <v>0</v>
      </c>
      <c r="K52" s="18">
        <f t="shared" si="10"/>
        <v>0</v>
      </c>
      <c r="L52" s="18">
        <f t="shared" si="10"/>
        <v>1</v>
      </c>
      <c r="M52" s="18">
        <f t="shared" si="10"/>
        <v>1</v>
      </c>
      <c r="N52" s="18">
        <f t="shared" si="10"/>
        <v>0</v>
      </c>
      <c r="O52" s="18">
        <f t="shared" si="10"/>
        <v>1</v>
      </c>
      <c r="P52" s="18">
        <f t="shared" si="10"/>
        <v>0</v>
      </c>
      <c r="Q52" s="18">
        <f t="shared" si="10"/>
        <v>1</v>
      </c>
      <c r="R52" s="18">
        <f t="shared" si="10"/>
        <v>0</v>
      </c>
      <c r="S52" s="18">
        <f t="shared" si="10"/>
        <v>0</v>
      </c>
      <c r="T52" s="18">
        <f t="shared" si="10"/>
        <v>0</v>
      </c>
      <c r="U52" s="18">
        <f t="shared" si="9"/>
        <v>0</v>
      </c>
      <c r="V52" s="18">
        <f t="shared" si="9"/>
        <v>0</v>
      </c>
      <c r="W52" s="18">
        <f t="shared" si="9"/>
        <v>0</v>
      </c>
      <c r="X52" s="18">
        <f t="shared" si="9"/>
        <v>0</v>
      </c>
      <c r="Y52" s="18">
        <f t="shared" si="9"/>
        <v>0</v>
      </c>
      <c r="Z52" s="18">
        <f t="shared" si="9"/>
        <v>1</v>
      </c>
      <c r="AA52" s="43"/>
      <c r="AB52" s="25" t="str">
        <f>+VLOOKUP(B52,'[1]Hous Surveys'!$C:$Q,15,)</f>
        <v>NA</v>
      </c>
    </row>
    <row r="53" spans="1:28" x14ac:dyDescent="0.25">
      <c r="A53" s="14">
        <f t="shared" si="3"/>
        <v>51</v>
      </c>
      <c r="B53" s="15" t="s">
        <v>73</v>
      </c>
      <c r="C53" s="16" t="s">
        <v>264</v>
      </c>
      <c r="D53" s="17" t="s">
        <v>446</v>
      </c>
      <c r="E53" s="18">
        <f t="shared" si="10"/>
        <v>0</v>
      </c>
      <c r="F53" s="18">
        <f t="shared" si="10"/>
        <v>0</v>
      </c>
      <c r="G53" s="18">
        <f t="shared" si="10"/>
        <v>0</v>
      </c>
      <c r="H53" s="18">
        <f t="shared" si="10"/>
        <v>0</v>
      </c>
      <c r="I53" s="18">
        <f t="shared" si="10"/>
        <v>0</v>
      </c>
      <c r="J53" s="18">
        <f t="shared" si="10"/>
        <v>0</v>
      </c>
      <c r="K53" s="18">
        <f t="shared" si="10"/>
        <v>0</v>
      </c>
      <c r="L53" s="18">
        <f t="shared" si="10"/>
        <v>0</v>
      </c>
      <c r="M53" s="18">
        <f t="shared" si="10"/>
        <v>0</v>
      </c>
      <c r="N53" s="18">
        <f t="shared" si="10"/>
        <v>0</v>
      </c>
      <c r="O53" s="18">
        <f t="shared" si="10"/>
        <v>1</v>
      </c>
      <c r="P53" s="18">
        <f t="shared" si="10"/>
        <v>0</v>
      </c>
      <c r="Q53" s="18">
        <f t="shared" si="10"/>
        <v>0</v>
      </c>
      <c r="R53" s="18">
        <f t="shared" si="10"/>
        <v>0</v>
      </c>
      <c r="S53" s="18">
        <f t="shared" si="10"/>
        <v>0</v>
      </c>
      <c r="T53" s="18">
        <f t="shared" si="10"/>
        <v>1</v>
      </c>
      <c r="U53" s="18">
        <f t="shared" si="9"/>
        <v>0</v>
      </c>
      <c r="V53" s="18">
        <f t="shared" si="9"/>
        <v>0</v>
      </c>
      <c r="W53" s="18">
        <f t="shared" si="9"/>
        <v>0</v>
      </c>
      <c r="X53" s="18">
        <f t="shared" si="9"/>
        <v>0</v>
      </c>
      <c r="Y53" s="18">
        <f t="shared" si="9"/>
        <v>1</v>
      </c>
      <c r="Z53" s="18">
        <f t="shared" si="9"/>
        <v>0</v>
      </c>
      <c r="AA53" s="43"/>
      <c r="AB53" s="25" t="str">
        <f>+VLOOKUP(B53,'[1]Hous Surveys'!$C:$Q,15,)</f>
        <v>NA</v>
      </c>
    </row>
    <row r="54" spans="1:28" x14ac:dyDescent="0.25">
      <c r="A54" s="14">
        <f t="shared" si="3"/>
        <v>52</v>
      </c>
      <c r="B54" s="15" t="s">
        <v>74</v>
      </c>
      <c r="C54" s="16" t="s">
        <v>265</v>
      </c>
      <c r="D54" s="17" t="s">
        <v>422</v>
      </c>
      <c r="E54" s="18">
        <f t="shared" si="10"/>
        <v>0</v>
      </c>
      <c r="F54" s="18">
        <f t="shared" si="10"/>
        <v>0</v>
      </c>
      <c r="G54" s="18">
        <f t="shared" si="10"/>
        <v>0</v>
      </c>
      <c r="H54" s="18">
        <f t="shared" si="10"/>
        <v>0</v>
      </c>
      <c r="I54" s="18">
        <f t="shared" si="10"/>
        <v>0</v>
      </c>
      <c r="J54" s="18">
        <f t="shared" si="10"/>
        <v>0</v>
      </c>
      <c r="K54" s="18">
        <f t="shared" si="10"/>
        <v>0</v>
      </c>
      <c r="L54" s="18">
        <f t="shared" si="10"/>
        <v>0</v>
      </c>
      <c r="M54" s="18">
        <f t="shared" si="10"/>
        <v>0</v>
      </c>
      <c r="N54" s="18">
        <f t="shared" si="10"/>
        <v>0</v>
      </c>
      <c r="O54" s="18">
        <f t="shared" si="10"/>
        <v>0</v>
      </c>
      <c r="P54" s="18">
        <f t="shared" si="10"/>
        <v>0</v>
      </c>
      <c r="Q54" s="18">
        <f t="shared" si="10"/>
        <v>0</v>
      </c>
      <c r="R54" s="18">
        <f t="shared" si="10"/>
        <v>0</v>
      </c>
      <c r="S54" s="18">
        <f t="shared" si="10"/>
        <v>0</v>
      </c>
      <c r="T54" s="18">
        <f t="shared" si="10"/>
        <v>0</v>
      </c>
      <c r="U54" s="18">
        <f t="shared" si="9"/>
        <v>0</v>
      </c>
      <c r="V54" s="18">
        <f t="shared" si="9"/>
        <v>0</v>
      </c>
      <c r="W54" s="18">
        <f t="shared" si="9"/>
        <v>0</v>
      </c>
      <c r="X54" s="18">
        <f t="shared" si="9"/>
        <v>0</v>
      </c>
      <c r="Y54" s="18">
        <f t="shared" si="9"/>
        <v>0</v>
      </c>
      <c r="Z54" s="18">
        <f t="shared" si="9"/>
        <v>0</v>
      </c>
      <c r="AA54" s="43"/>
      <c r="AB54" s="25" t="str">
        <f>+VLOOKUP(B54,'[1]Hous Surveys'!$C:$Q,15,)</f>
        <v>NA</v>
      </c>
    </row>
    <row r="55" spans="1:28" x14ac:dyDescent="0.25">
      <c r="A55" s="14">
        <f t="shared" si="3"/>
        <v>53</v>
      </c>
      <c r="B55" s="15" t="s">
        <v>75</v>
      </c>
      <c r="C55" s="16" t="s">
        <v>266</v>
      </c>
      <c r="D55" s="17" t="s">
        <v>432</v>
      </c>
      <c r="E55" s="18">
        <f t="shared" si="10"/>
        <v>0</v>
      </c>
      <c r="F55" s="18">
        <f t="shared" si="10"/>
        <v>0</v>
      </c>
      <c r="G55" s="18">
        <f t="shared" si="10"/>
        <v>0</v>
      </c>
      <c r="H55" s="18">
        <f t="shared" si="10"/>
        <v>0</v>
      </c>
      <c r="I55" s="18">
        <f t="shared" si="10"/>
        <v>0</v>
      </c>
      <c r="J55" s="18">
        <f t="shared" si="10"/>
        <v>0</v>
      </c>
      <c r="K55" s="18">
        <f t="shared" si="10"/>
        <v>0</v>
      </c>
      <c r="L55" s="18">
        <f t="shared" si="10"/>
        <v>0</v>
      </c>
      <c r="M55" s="18">
        <f t="shared" si="10"/>
        <v>0</v>
      </c>
      <c r="N55" s="18">
        <f t="shared" si="10"/>
        <v>0</v>
      </c>
      <c r="O55" s="18">
        <f t="shared" si="10"/>
        <v>0</v>
      </c>
      <c r="P55" s="18">
        <f t="shared" si="10"/>
        <v>0</v>
      </c>
      <c r="Q55" s="18">
        <f t="shared" si="10"/>
        <v>0</v>
      </c>
      <c r="R55" s="18">
        <f t="shared" si="10"/>
        <v>1</v>
      </c>
      <c r="S55" s="18">
        <f t="shared" si="10"/>
        <v>0</v>
      </c>
      <c r="T55" s="18">
        <f t="shared" si="10"/>
        <v>0</v>
      </c>
      <c r="U55" s="18">
        <f t="shared" si="9"/>
        <v>0</v>
      </c>
      <c r="V55" s="18">
        <f t="shared" si="9"/>
        <v>0</v>
      </c>
      <c r="W55" s="18">
        <f t="shared" si="9"/>
        <v>0</v>
      </c>
      <c r="X55" s="18">
        <f t="shared" si="9"/>
        <v>0</v>
      </c>
      <c r="Y55" s="18">
        <f t="shared" si="9"/>
        <v>0</v>
      </c>
      <c r="Z55" s="18">
        <f t="shared" si="9"/>
        <v>0</v>
      </c>
      <c r="AA55" s="43"/>
      <c r="AB55" s="25" t="str">
        <f>+VLOOKUP(B55,'[1]Hous Surveys'!$C:$Q,15,)</f>
        <v>NA</v>
      </c>
    </row>
    <row r="56" spans="1:28" x14ac:dyDescent="0.25">
      <c r="A56" s="14">
        <f t="shared" si="3"/>
        <v>54</v>
      </c>
      <c r="B56" s="15" t="s">
        <v>76</v>
      </c>
      <c r="C56" s="16" t="s">
        <v>267</v>
      </c>
      <c r="D56" s="17" t="s">
        <v>427</v>
      </c>
      <c r="E56" s="18">
        <f t="shared" si="10"/>
        <v>1</v>
      </c>
      <c r="F56" s="18">
        <f t="shared" si="10"/>
        <v>1</v>
      </c>
      <c r="G56" s="18">
        <f t="shared" si="10"/>
        <v>1</v>
      </c>
      <c r="H56" s="18">
        <f t="shared" si="10"/>
        <v>1</v>
      </c>
      <c r="I56" s="18">
        <f t="shared" si="10"/>
        <v>1</v>
      </c>
      <c r="J56" s="18">
        <f t="shared" si="10"/>
        <v>1</v>
      </c>
      <c r="K56" s="18">
        <f t="shared" si="10"/>
        <v>1</v>
      </c>
      <c r="L56" s="18">
        <f t="shared" si="10"/>
        <v>1</v>
      </c>
      <c r="M56" s="18">
        <f t="shared" si="10"/>
        <v>1</v>
      </c>
      <c r="N56" s="18">
        <f t="shared" si="10"/>
        <v>1</v>
      </c>
      <c r="O56" s="18">
        <f t="shared" si="10"/>
        <v>1</v>
      </c>
      <c r="P56" s="18">
        <f t="shared" si="10"/>
        <v>1</v>
      </c>
      <c r="Q56" s="18">
        <f t="shared" si="10"/>
        <v>1</v>
      </c>
      <c r="R56" s="18">
        <f t="shared" si="10"/>
        <v>1</v>
      </c>
      <c r="S56" s="18">
        <f t="shared" si="10"/>
        <v>1</v>
      </c>
      <c r="T56" s="18">
        <f t="shared" si="10"/>
        <v>1</v>
      </c>
      <c r="U56" s="18">
        <f t="shared" si="9"/>
        <v>1</v>
      </c>
      <c r="V56" s="18">
        <f t="shared" si="9"/>
        <v>1</v>
      </c>
      <c r="W56" s="18">
        <f t="shared" si="9"/>
        <v>1</v>
      </c>
      <c r="X56" s="18">
        <f t="shared" si="9"/>
        <v>1</v>
      </c>
      <c r="Y56" s="18">
        <f t="shared" si="9"/>
        <v>1</v>
      </c>
      <c r="Z56" s="18">
        <f t="shared" si="9"/>
        <v>1</v>
      </c>
      <c r="AA56" s="43"/>
      <c r="AB56" s="25" t="str">
        <f>+VLOOKUP(B56,'[1]Hous Surveys'!$C:$Q,15,)</f>
        <v>OECD/EU</v>
      </c>
    </row>
    <row r="57" spans="1:28" x14ac:dyDescent="0.25">
      <c r="A57" s="14">
        <f t="shared" si="3"/>
        <v>55</v>
      </c>
      <c r="B57" s="15" t="s">
        <v>77</v>
      </c>
      <c r="C57" s="16" t="s">
        <v>375</v>
      </c>
      <c r="D57" s="17" t="s">
        <v>447</v>
      </c>
      <c r="E57" s="18">
        <f t="shared" si="10"/>
        <v>0</v>
      </c>
      <c r="F57" s="18">
        <f t="shared" si="10"/>
        <v>0</v>
      </c>
      <c r="G57" s="18">
        <f t="shared" si="10"/>
        <v>0</v>
      </c>
      <c r="H57" s="18">
        <f t="shared" si="10"/>
        <v>0</v>
      </c>
      <c r="I57" s="18">
        <f t="shared" si="10"/>
        <v>0</v>
      </c>
      <c r="J57" s="18">
        <f t="shared" si="10"/>
        <v>0</v>
      </c>
      <c r="K57" s="18">
        <f t="shared" si="10"/>
        <v>0</v>
      </c>
      <c r="L57" s="18">
        <f t="shared" si="10"/>
        <v>0</v>
      </c>
      <c r="M57" s="18">
        <f t="shared" si="10"/>
        <v>0</v>
      </c>
      <c r="N57" s="18">
        <f t="shared" si="10"/>
        <v>0</v>
      </c>
      <c r="O57" s="18">
        <f t="shared" si="10"/>
        <v>1</v>
      </c>
      <c r="P57" s="18">
        <f t="shared" si="10"/>
        <v>0</v>
      </c>
      <c r="Q57" s="18">
        <f t="shared" si="10"/>
        <v>0</v>
      </c>
      <c r="R57" s="18">
        <f t="shared" si="10"/>
        <v>0</v>
      </c>
      <c r="S57" s="18">
        <f t="shared" si="10"/>
        <v>0</v>
      </c>
      <c r="T57" s="18">
        <f t="shared" si="10"/>
        <v>0</v>
      </c>
      <c r="U57" s="18">
        <f t="shared" si="9"/>
        <v>0</v>
      </c>
      <c r="V57" s="18">
        <f t="shared" si="9"/>
        <v>0</v>
      </c>
      <c r="W57" s="18">
        <f t="shared" si="9"/>
        <v>0</v>
      </c>
      <c r="X57" s="18">
        <f t="shared" si="9"/>
        <v>0</v>
      </c>
      <c r="Y57" s="18">
        <f t="shared" si="9"/>
        <v>0</v>
      </c>
      <c r="Z57" s="18">
        <f t="shared" si="9"/>
        <v>0</v>
      </c>
      <c r="AA57" s="43"/>
      <c r="AB57" s="25" t="str">
        <f>+VLOOKUP(B57,'[1]Hous Surveys'!$C:$Q,15,)</f>
        <v>NA</v>
      </c>
    </row>
    <row r="58" spans="1:28" x14ac:dyDescent="0.25">
      <c r="A58" s="14">
        <f t="shared" si="3"/>
        <v>56</v>
      </c>
      <c r="B58" s="19" t="s">
        <v>78</v>
      </c>
      <c r="C58" s="20" t="s">
        <v>268</v>
      </c>
      <c r="D58" s="17" t="s">
        <v>448</v>
      </c>
      <c r="E58" s="18">
        <f t="shared" si="10"/>
        <v>0</v>
      </c>
      <c r="F58" s="18">
        <f t="shared" si="10"/>
        <v>0</v>
      </c>
      <c r="G58" s="18">
        <f t="shared" si="10"/>
        <v>1</v>
      </c>
      <c r="H58" s="18">
        <f t="shared" si="10"/>
        <v>1</v>
      </c>
      <c r="I58" s="18">
        <f t="shared" si="10"/>
        <v>1</v>
      </c>
      <c r="J58" s="18">
        <f t="shared" si="10"/>
        <v>1</v>
      </c>
      <c r="K58" s="18">
        <f t="shared" si="10"/>
        <v>1</v>
      </c>
      <c r="L58" s="18">
        <f t="shared" si="10"/>
        <v>1</v>
      </c>
      <c r="M58" s="18">
        <f t="shared" si="10"/>
        <v>1</v>
      </c>
      <c r="N58" s="18">
        <f t="shared" si="10"/>
        <v>1</v>
      </c>
      <c r="O58" s="18">
        <f t="shared" si="10"/>
        <v>1</v>
      </c>
      <c r="P58" s="18">
        <f t="shared" si="10"/>
        <v>1</v>
      </c>
      <c r="Q58" s="18">
        <f t="shared" si="10"/>
        <v>1</v>
      </c>
      <c r="R58" s="18">
        <f t="shared" si="10"/>
        <v>1</v>
      </c>
      <c r="S58" s="18">
        <f t="shared" si="10"/>
        <v>1</v>
      </c>
      <c r="T58" s="18">
        <f t="shared" si="10"/>
        <v>1</v>
      </c>
      <c r="U58" s="18">
        <f t="shared" si="9"/>
        <v>1</v>
      </c>
      <c r="V58" s="18">
        <f t="shared" si="9"/>
        <v>0</v>
      </c>
      <c r="W58" s="18">
        <f t="shared" si="9"/>
        <v>0</v>
      </c>
      <c r="X58" s="18">
        <f t="shared" si="9"/>
        <v>0</v>
      </c>
      <c r="Y58" s="18">
        <f t="shared" si="9"/>
        <v>1</v>
      </c>
      <c r="Z58" s="18">
        <f t="shared" si="9"/>
        <v>0</v>
      </c>
      <c r="AA58" s="43"/>
      <c r="AB58" s="25" t="str">
        <f>+VLOOKUP(B58,'[1]Hous Surveys'!$C:$Q,15,)</f>
        <v>NA</v>
      </c>
    </row>
    <row r="59" spans="1:28" x14ac:dyDescent="0.25">
      <c r="A59" s="14">
        <f t="shared" si="3"/>
        <v>57</v>
      </c>
      <c r="B59" s="15" t="s">
        <v>79</v>
      </c>
      <c r="C59" s="16" t="s">
        <v>269</v>
      </c>
      <c r="D59" s="17" t="s">
        <v>449</v>
      </c>
      <c r="E59" s="18">
        <f t="shared" si="10"/>
        <v>0</v>
      </c>
      <c r="F59" s="18">
        <f t="shared" si="10"/>
        <v>0</v>
      </c>
      <c r="G59" s="18">
        <f t="shared" si="10"/>
        <v>0</v>
      </c>
      <c r="H59" s="18">
        <f t="shared" si="10"/>
        <v>0</v>
      </c>
      <c r="I59" s="18">
        <f t="shared" si="10"/>
        <v>0</v>
      </c>
      <c r="J59" s="18">
        <f t="shared" si="10"/>
        <v>0</v>
      </c>
      <c r="K59" s="18">
        <f t="shared" si="10"/>
        <v>0</v>
      </c>
      <c r="L59" s="18">
        <f t="shared" si="10"/>
        <v>0</v>
      </c>
      <c r="M59" s="18">
        <f t="shared" si="10"/>
        <v>0</v>
      </c>
      <c r="N59" s="18">
        <f t="shared" si="10"/>
        <v>0</v>
      </c>
      <c r="O59" s="18">
        <f t="shared" si="10"/>
        <v>0</v>
      </c>
      <c r="P59" s="18">
        <f t="shared" si="10"/>
        <v>0</v>
      </c>
      <c r="Q59" s="18">
        <f t="shared" si="10"/>
        <v>0</v>
      </c>
      <c r="R59" s="18">
        <f t="shared" si="10"/>
        <v>0</v>
      </c>
      <c r="S59" s="18">
        <f t="shared" si="10"/>
        <v>1</v>
      </c>
      <c r="T59" s="18">
        <f t="shared" si="10"/>
        <v>0</v>
      </c>
      <c r="U59" s="18">
        <f t="shared" si="9"/>
        <v>0</v>
      </c>
      <c r="V59" s="18">
        <f t="shared" si="9"/>
        <v>0</v>
      </c>
      <c r="W59" s="18">
        <f t="shared" si="9"/>
        <v>0</v>
      </c>
      <c r="X59" s="18">
        <f t="shared" si="9"/>
        <v>0</v>
      </c>
      <c r="Y59" s="18">
        <f t="shared" si="9"/>
        <v>0</v>
      </c>
      <c r="Z59" s="18">
        <f t="shared" si="9"/>
        <v>0</v>
      </c>
      <c r="AA59" s="43"/>
      <c r="AB59" s="25" t="str">
        <f>+VLOOKUP(B59,'[1]Hous Surveys'!$C:$Q,15,)</f>
        <v>NA</v>
      </c>
    </row>
    <row r="60" spans="1:28" x14ac:dyDescent="0.25">
      <c r="A60" s="14">
        <f t="shared" si="3"/>
        <v>58</v>
      </c>
      <c r="B60" s="15" t="s">
        <v>80</v>
      </c>
      <c r="C60" s="16" t="s">
        <v>270</v>
      </c>
      <c r="D60" s="17" t="s">
        <v>427</v>
      </c>
      <c r="E60" s="18">
        <f t="shared" si="10"/>
        <v>1</v>
      </c>
      <c r="F60" s="18">
        <f t="shared" si="10"/>
        <v>1</v>
      </c>
      <c r="G60" s="18">
        <f t="shared" si="10"/>
        <v>1</v>
      </c>
      <c r="H60" s="18">
        <f t="shared" si="10"/>
        <v>1</v>
      </c>
      <c r="I60" s="18">
        <f t="shared" si="10"/>
        <v>1</v>
      </c>
      <c r="J60" s="18">
        <f t="shared" si="10"/>
        <v>1</v>
      </c>
      <c r="K60" s="18">
        <f t="shared" si="10"/>
        <v>1</v>
      </c>
      <c r="L60" s="18">
        <f t="shared" si="10"/>
        <v>1</v>
      </c>
      <c r="M60" s="18">
        <f t="shared" si="10"/>
        <v>1</v>
      </c>
      <c r="N60" s="18">
        <f t="shared" si="10"/>
        <v>1</v>
      </c>
      <c r="O60" s="18">
        <f t="shared" si="10"/>
        <v>1</v>
      </c>
      <c r="P60" s="18">
        <f t="shared" si="10"/>
        <v>1</v>
      </c>
      <c r="Q60" s="18">
        <f t="shared" si="10"/>
        <v>1</v>
      </c>
      <c r="R60" s="18">
        <f t="shared" si="10"/>
        <v>1</v>
      </c>
      <c r="S60" s="18">
        <f t="shared" si="10"/>
        <v>1</v>
      </c>
      <c r="T60" s="18">
        <f t="shared" si="10"/>
        <v>1</v>
      </c>
      <c r="U60" s="18">
        <f t="shared" si="9"/>
        <v>1</v>
      </c>
      <c r="V60" s="18">
        <f t="shared" si="9"/>
        <v>1</v>
      </c>
      <c r="W60" s="18">
        <f t="shared" si="9"/>
        <v>1</v>
      </c>
      <c r="X60" s="18">
        <f t="shared" si="9"/>
        <v>1</v>
      </c>
      <c r="Y60" s="18">
        <f t="shared" si="9"/>
        <v>1</v>
      </c>
      <c r="Z60" s="18">
        <f t="shared" si="9"/>
        <v>1</v>
      </c>
      <c r="AA60" s="43"/>
      <c r="AB60" s="25" t="str">
        <f>+VLOOKUP(B60,'[1]Hous Surveys'!$C:$Q,15,)</f>
        <v>OECD/EU</v>
      </c>
    </row>
    <row r="61" spans="1:28" x14ac:dyDescent="0.25">
      <c r="A61" s="14">
        <f t="shared" si="3"/>
        <v>59</v>
      </c>
      <c r="B61" s="21" t="s">
        <v>81</v>
      </c>
      <c r="C61" s="22" t="s">
        <v>271</v>
      </c>
      <c r="D61" s="17" t="s">
        <v>427</v>
      </c>
      <c r="E61" s="18">
        <f t="shared" si="10"/>
        <v>1</v>
      </c>
      <c r="F61" s="18">
        <f t="shared" si="10"/>
        <v>1</v>
      </c>
      <c r="G61" s="18">
        <f t="shared" si="10"/>
        <v>1</v>
      </c>
      <c r="H61" s="18">
        <f t="shared" si="10"/>
        <v>1</v>
      </c>
      <c r="I61" s="18">
        <f t="shared" si="10"/>
        <v>1</v>
      </c>
      <c r="J61" s="18">
        <f t="shared" si="10"/>
        <v>1</v>
      </c>
      <c r="K61" s="18">
        <f t="shared" si="10"/>
        <v>1</v>
      </c>
      <c r="L61" s="18">
        <f t="shared" si="10"/>
        <v>1</v>
      </c>
      <c r="M61" s="18">
        <f t="shared" si="10"/>
        <v>1</v>
      </c>
      <c r="N61" s="18">
        <f t="shared" si="10"/>
        <v>1</v>
      </c>
      <c r="O61" s="18">
        <f t="shared" si="10"/>
        <v>1</v>
      </c>
      <c r="P61" s="18">
        <f t="shared" si="10"/>
        <v>1</v>
      </c>
      <c r="Q61" s="18">
        <f t="shared" si="10"/>
        <v>1</v>
      </c>
      <c r="R61" s="18">
        <f t="shared" si="10"/>
        <v>1</v>
      </c>
      <c r="S61" s="18">
        <f t="shared" si="10"/>
        <v>1</v>
      </c>
      <c r="T61" s="18">
        <f t="shared" si="10"/>
        <v>1</v>
      </c>
      <c r="U61" s="18">
        <f t="shared" si="9"/>
        <v>1</v>
      </c>
      <c r="V61" s="18">
        <f t="shared" si="9"/>
        <v>1</v>
      </c>
      <c r="W61" s="18">
        <f t="shared" si="9"/>
        <v>1</v>
      </c>
      <c r="X61" s="18">
        <f t="shared" si="9"/>
        <v>1</v>
      </c>
      <c r="Y61" s="18">
        <f t="shared" si="9"/>
        <v>1</v>
      </c>
      <c r="Z61" s="18">
        <f t="shared" si="9"/>
        <v>1</v>
      </c>
      <c r="AA61" s="43"/>
      <c r="AB61" s="25" t="str">
        <f>+VLOOKUP(B61,'[1]Hous Surveys'!$C:$Q,15,)</f>
        <v>OECD/EU</v>
      </c>
    </row>
    <row r="62" spans="1:28" x14ac:dyDescent="0.25">
      <c r="A62" s="14">
        <f t="shared" si="3"/>
        <v>60</v>
      </c>
      <c r="B62" s="15" t="s">
        <v>82</v>
      </c>
      <c r="C62" s="16" t="s">
        <v>272</v>
      </c>
      <c r="D62" s="17" t="s">
        <v>432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0</v>
      </c>
      <c r="P62" s="18">
        <f t="shared" si="10"/>
        <v>0</v>
      </c>
      <c r="Q62" s="18">
        <f t="shared" si="10"/>
        <v>0</v>
      </c>
      <c r="R62" s="18">
        <f t="shared" si="10"/>
        <v>1</v>
      </c>
      <c r="S62" s="18">
        <f t="shared" si="10"/>
        <v>0</v>
      </c>
      <c r="T62" s="18">
        <f t="shared" si="10"/>
        <v>0</v>
      </c>
      <c r="U62" s="18">
        <f t="shared" si="9"/>
        <v>0</v>
      </c>
      <c r="V62" s="18">
        <f t="shared" si="9"/>
        <v>0</v>
      </c>
      <c r="W62" s="18">
        <f t="shared" si="9"/>
        <v>0</v>
      </c>
      <c r="X62" s="18">
        <f t="shared" si="9"/>
        <v>0</v>
      </c>
      <c r="Y62" s="18">
        <f t="shared" si="9"/>
        <v>0</v>
      </c>
      <c r="Z62" s="18">
        <f t="shared" si="9"/>
        <v>0</v>
      </c>
      <c r="AA62" s="43"/>
      <c r="AB62" s="25" t="str">
        <f>+VLOOKUP(B62,'[1]Hous Surveys'!$C:$Q,15,)</f>
        <v>NA</v>
      </c>
    </row>
    <row r="63" spans="1:28" x14ac:dyDescent="0.25">
      <c r="A63" s="14">
        <f t="shared" si="3"/>
        <v>61</v>
      </c>
      <c r="B63" s="15" t="s">
        <v>83</v>
      </c>
      <c r="C63" s="16" t="s">
        <v>273</v>
      </c>
      <c r="D63" s="17" t="s">
        <v>447</v>
      </c>
      <c r="E63" s="18">
        <f t="shared" si="10"/>
        <v>0</v>
      </c>
      <c r="F63" s="18">
        <f t="shared" si="10"/>
        <v>0</v>
      </c>
      <c r="G63" s="18">
        <f t="shared" si="10"/>
        <v>0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0</v>
      </c>
      <c r="M63" s="18">
        <f t="shared" si="10"/>
        <v>0</v>
      </c>
      <c r="N63" s="18">
        <f t="shared" si="10"/>
        <v>0</v>
      </c>
      <c r="O63" s="18">
        <f t="shared" si="10"/>
        <v>1</v>
      </c>
      <c r="P63" s="18">
        <f t="shared" si="10"/>
        <v>0</v>
      </c>
      <c r="Q63" s="18">
        <f t="shared" si="10"/>
        <v>0</v>
      </c>
      <c r="R63" s="18">
        <f t="shared" si="10"/>
        <v>0</v>
      </c>
      <c r="S63" s="18">
        <f t="shared" si="10"/>
        <v>0</v>
      </c>
      <c r="T63" s="18">
        <f t="shared" ref="T63:Z78" si="11">(IF(IFERROR(FIND(T$2,$D63),0)&gt;1,1,0))</f>
        <v>0</v>
      </c>
      <c r="U63" s="18">
        <f t="shared" si="11"/>
        <v>0</v>
      </c>
      <c r="V63" s="18">
        <f t="shared" si="11"/>
        <v>0</v>
      </c>
      <c r="W63" s="18">
        <f t="shared" si="11"/>
        <v>0</v>
      </c>
      <c r="X63" s="18">
        <f t="shared" si="11"/>
        <v>0</v>
      </c>
      <c r="Y63" s="18">
        <f t="shared" si="11"/>
        <v>0</v>
      </c>
      <c r="Z63" s="18">
        <f t="shared" si="11"/>
        <v>0</v>
      </c>
      <c r="AA63" s="43"/>
      <c r="AB63" s="25" t="str">
        <f>+VLOOKUP(B63,'[1]Hous Surveys'!$C:$Q,15,)</f>
        <v>NA</v>
      </c>
    </row>
    <row r="64" spans="1:28" x14ac:dyDescent="0.25">
      <c r="A64" s="14">
        <f t="shared" si="3"/>
        <v>62</v>
      </c>
      <c r="B64" s="15" t="s">
        <v>84</v>
      </c>
      <c r="C64" s="16" t="s">
        <v>274</v>
      </c>
      <c r="D64" s="17" t="s">
        <v>429</v>
      </c>
      <c r="E64" s="18">
        <f t="shared" ref="E64:T79" si="12">(IF(IFERROR(FIND(E$2,$D64),0)&gt;1,1,0))</f>
        <v>0</v>
      </c>
      <c r="F64" s="18">
        <f t="shared" si="12"/>
        <v>0</v>
      </c>
      <c r="G64" s="18">
        <f t="shared" si="12"/>
        <v>0</v>
      </c>
      <c r="H64" s="18">
        <f t="shared" si="12"/>
        <v>0</v>
      </c>
      <c r="I64" s="18">
        <f t="shared" si="12"/>
        <v>0</v>
      </c>
      <c r="J64" s="18">
        <f t="shared" si="12"/>
        <v>0</v>
      </c>
      <c r="K64" s="18">
        <f t="shared" si="12"/>
        <v>1</v>
      </c>
      <c r="L64" s="18">
        <f t="shared" si="12"/>
        <v>0</v>
      </c>
      <c r="M64" s="18">
        <f t="shared" si="12"/>
        <v>0</v>
      </c>
      <c r="N64" s="18">
        <f t="shared" si="12"/>
        <v>1</v>
      </c>
      <c r="O64" s="18">
        <f t="shared" si="12"/>
        <v>0</v>
      </c>
      <c r="P64" s="18">
        <f t="shared" si="12"/>
        <v>0</v>
      </c>
      <c r="Q64" s="18">
        <f t="shared" si="12"/>
        <v>1</v>
      </c>
      <c r="R64" s="18">
        <f t="shared" si="12"/>
        <v>0</v>
      </c>
      <c r="S64" s="18">
        <f t="shared" si="12"/>
        <v>0</v>
      </c>
      <c r="T64" s="18">
        <f t="shared" si="12"/>
        <v>0</v>
      </c>
      <c r="U64" s="18">
        <f t="shared" si="11"/>
        <v>0</v>
      </c>
      <c r="V64" s="18">
        <f t="shared" si="11"/>
        <v>1</v>
      </c>
      <c r="W64" s="18">
        <f t="shared" si="11"/>
        <v>0</v>
      </c>
      <c r="X64" s="18">
        <f t="shared" si="11"/>
        <v>0</v>
      </c>
      <c r="Y64" s="18">
        <f t="shared" si="11"/>
        <v>0</v>
      </c>
      <c r="Z64" s="18">
        <f t="shared" si="11"/>
        <v>0</v>
      </c>
      <c r="AA64" s="43"/>
      <c r="AB64" s="25" t="str">
        <f>+VLOOKUP(B64,'[1]Hous Surveys'!$C:$Q,15,)</f>
        <v>NA</v>
      </c>
    </row>
    <row r="65" spans="1:28" x14ac:dyDescent="0.25">
      <c r="A65" s="14">
        <f t="shared" si="3"/>
        <v>63</v>
      </c>
      <c r="B65" s="15" t="s">
        <v>85</v>
      </c>
      <c r="C65" s="16" t="s">
        <v>275</v>
      </c>
      <c r="D65" s="17" t="s">
        <v>427</v>
      </c>
      <c r="E65" s="18">
        <f t="shared" si="12"/>
        <v>1</v>
      </c>
      <c r="F65" s="18">
        <f t="shared" si="12"/>
        <v>1</v>
      </c>
      <c r="G65" s="18">
        <f t="shared" si="12"/>
        <v>1</v>
      </c>
      <c r="H65" s="18">
        <f t="shared" si="12"/>
        <v>1</v>
      </c>
      <c r="I65" s="18">
        <f t="shared" si="12"/>
        <v>1</v>
      </c>
      <c r="J65" s="18">
        <f t="shared" si="12"/>
        <v>1</v>
      </c>
      <c r="K65" s="18">
        <f t="shared" si="12"/>
        <v>1</v>
      </c>
      <c r="L65" s="18">
        <f t="shared" si="12"/>
        <v>1</v>
      </c>
      <c r="M65" s="18">
        <f t="shared" si="12"/>
        <v>1</v>
      </c>
      <c r="N65" s="18">
        <f t="shared" si="12"/>
        <v>1</v>
      </c>
      <c r="O65" s="18">
        <f t="shared" si="12"/>
        <v>1</v>
      </c>
      <c r="P65" s="18">
        <f t="shared" si="12"/>
        <v>1</v>
      </c>
      <c r="Q65" s="18">
        <f t="shared" si="12"/>
        <v>1</v>
      </c>
      <c r="R65" s="18">
        <f t="shared" si="12"/>
        <v>1</v>
      </c>
      <c r="S65" s="18">
        <f t="shared" si="12"/>
        <v>1</v>
      </c>
      <c r="T65" s="18">
        <f t="shared" si="12"/>
        <v>1</v>
      </c>
      <c r="U65" s="18">
        <f t="shared" si="11"/>
        <v>1</v>
      </c>
      <c r="V65" s="18">
        <f t="shared" si="11"/>
        <v>1</v>
      </c>
      <c r="W65" s="18">
        <f t="shared" si="11"/>
        <v>1</v>
      </c>
      <c r="X65" s="18">
        <f t="shared" si="11"/>
        <v>1</v>
      </c>
      <c r="Y65" s="18">
        <f t="shared" si="11"/>
        <v>1</v>
      </c>
      <c r="Z65" s="18">
        <f t="shared" si="11"/>
        <v>1</v>
      </c>
      <c r="AA65" s="43"/>
      <c r="AB65" s="25" t="str">
        <f>+VLOOKUP(B65,'[1]Hous Surveys'!$C:$Q,15,)</f>
        <v>OECD/EU</v>
      </c>
    </row>
    <row r="66" spans="1:28" x14ac:dyDescent="0.25">
      <c r="A66" s="14">
        <f t="shared" si="3"/>
        <v>64</v>
      </c>
      <c r="B66" s="15" t="s">
        <v>86</v>
      </c>
      <c r="C66" s="16" t="s">
        <v>276</v>
      </c>
      <c r="D66" s="17" t="s">
        <v>450</v>
      </c>
      <c r="E66" s="18">
        <f t="shared" si="12"/>
        <v>0</v>
      </c>
      <c r="F66" s="18">
        <f t="shared" si="12"/>
        <v>0</v>
      </c>
      <c r="G66" s="18">
        <f t="shared" si="12"/>
        <v>0</v>
      </c>
      <c r="H66" s="18">
        <f t="shared" si="12"/>
        <v>0</v>
      </c>
      <c r="I66" s="18">
        <f t="shared" si="12"/>
        <v>0</v>
      </c>
      <c r="J66" s="18">
        <f t="shared" si="12"/>
        <v>0</v>
      </c>
      <c r="K66" s="18">
        <f t="shared" si="12"/>
        <v>0</v>
      </c>
      <c r="L66" s="18">
        <f t="shared" si="12"/>
        <v>0</v>
      </c>
      <c r="M66" s="18">
        <f t="shared" si="12"/>
        <v>0</v>
      </c>
      <c r="N66" s="18">
        <f t="shared" si="12"/>
        <v>0</v>
      </c>
      <c r="O66" s="18">
        <f t="shared" si="12"/>
        <v>0</v>
      </c>
      <c r="P66" s="18">
        <f t="shared" si="12"/>
        <v>1</v>
      </c>
      <c r="Q66" s="18">
        <f t="shared" si="12"/>
        <v>0</v>
      </c>
      <c r="R66" s="18">
        <f t="shared" si="12"/>
        <v>0</v>
      </c>
      <c r="S66" s="18">
        <f t="shared" si="12"/>
        <v>0</v>
      </c>
      <c r="T66" s="18">
        <f t="shared" si="12"/>
        <v>0</v>
      </c>
      <c r="U66" s="18">
        <f t="shared" si="11"/>
        <v>0</v>
      </c>
      <c r="V66" s="18">
        <f t="shared" si="11"/>
        <v>0</v>
      </c>
      <c r="W66" s="18">
        <f t="shared" si="11"/>
        <v>1</v>
      </c>
      <c r="X66" s="18">
        <f t="shared" si="11"/>
        <v>0</v>
      </c>
      <c r="Y66" s="18">
        <f t="shared" si="11"/>
        <v>0</v>
      </c>
      <c r="Z66" s="18">
        <f t="shared" si="11"/>
        <v>0</v>
      </c>
      <c r="AA66" s="43"/>
      <c r="AB66" s="25" t="str">
        <f>+VLOOKUP(B66,'[1]Hous Surveys'!$C:$Q,15,)</f>
        <v>NA</v>
      </c>
    </row>
    <row r="67" spans="1:28" x14ac:dyDescent="0.25">
      <c r="A67" s="14">
        <f t="shared" si="3"/>
        <v>65</v>
      </c>
      <c r="B67" s="19" t="s">
        <v>87</v>
      </c>
      <c r="C67" s="20" t="s">
        <v>277</v>
      </c>
      <c r="D67" s="17" t="s">
        <v>427</v>
      </c>
      <c r="E67" s="18">
        <f t="shared" si="12"/>
        <v>1</v>
      </c>
      <c r="F67" s="18">
        <f t="shared" si="12"/>
        <v>1</v>
      </c>
      <c r="G67" s="18">
        <f t="shared" si="12"/>
        <v>1</v>
      </c>
      <c r="H67" s="18">
        <f t="shared" si="12"/>
        <v>1</v>
      </c>
      <c r="I67" s="18">
        <f t="shared" si="12"/>
        <v>1</v>
      </c>
      <c r="J67" s="18">
        <f t="shared" si="12"/>
        <v>1</v>
      </c>
      <c r="K67" s="18">
        <f t="shared" si="12"/>
        <v>1</v>
      </c>
      <c r="L67" s="18">
        <f t="shared" si="12"/>
        <v>1</v>
      </c>
      <c r="M67" s="18">
        <f t="shared" si="12"/>
        <v>1</v>
      </c>
      <c r="N67" s="18">
        <f t="shared" si="12"/>
        <v>1</v>
      </c>
      <c r="O67" s="18">
        <f t="shared" si="12"/>
        <v>1</v>
      </c>
      <c r="P67" s="18">
        <f t="shared" si="12"/>
        <v>1</v>
      </c>
      <c r="Q67" s="18">
        <f t="shared" si="12"/>
        <v>1</v>
      </c>
      <c r="R67" s="18">
        <f t="shared" si="12"/>
        <v>1</v>
      </c>
      <c r="S67" s="18">
        <f t="shared" si="12"/>
        <v>1</v>
      </c>
      <c r="T67" s="18">
        <f t="shared" si="12"/>
        <v>1</v>
      </c>
      <c r="U67" s="18">
        <f t="shared" si="11"/>
        <v>1</v>
      </c>
      <c r="V67" s="18">
        <f t="shared" si="11"/>
        <v>1</v>
      </c>
      <c r="W67" s="18">
        <f t="shared" si="11"/>
        <v>1</v>
      </c>
      <c r="X67" s="18">
        <f t="shared" si="11"/>
        <v>1</v>
      </c>
      <c r="Y67" s="18">
        <f t="shared" si="11"/>
        <v>1</v>
      </c>
      <c r="Z67" s="18">
        <f t="shared" si="11"/>
        <v>1</v>
      </c>
      <c r="AA67" s="43"/>
      <c r="AB67" s="25" t="str">
        <f>+VLOOKUP(B67,'[1]Hous Surveys'!$C:$Q,15,)</f>
        <v>OECD/EU</v>
      </c>
    </row>
    <row r="68" spans="1:28" x14ac:dyDescent="0.25">
      <c r="A68" s="14">
        <f t="shared" ref="A68:A131" si="13">1+A67</f>
        <v>66</v>
      </c>
      <c r="B68" s="21" t="s">
        <v>88</v>
      </c>
      <c r="C68" s="22" t="s">
        <v>278</v>
      </c>
      <c r="D68" s="17" t="s">
        <v>422</v>
      </c>
      <c r="E68" s="18">
        <f t="shared" si="12"/>
        <v>0</v>
      </c>
      <c r="F68" s="18">
        <f t="shared" si="12"/>
        <v>0</v>
      </c>
      <c r="G68" s="18">
        <f t="shared" si="12"/>
        <v>0</v>
      </c>
      <c r="H68" s="18">
        <f t="shared" si="12"/>
        <v>0</v>
      </c>
      <c r="I68" s="18">
        <f t="shared" si="12"/>
        <v>0</v>
      </c>
      <c r="J68" s="18">
        <f t="shared" si="12"/>
        <v>0</v>
      </c>
      <c r="K68" s="18">
        <f t="shared" si="12"/>
        <v>0</v>
      </c>
      <c r="L68" s="18">
        <f t="shared" si="12"/>
        <v>0</v>
      </c>
      <c r="M68" s="18">
        <f t="shared" si="12"/>
        <v>0</v>
      </c>
      <c r="N68" s="18">
        <f t="shared" si="12"/>
        <v>0</v>
      </c>
      <c r="O68" s="18">
        <f t="shared" si="12"/>
        <v>0</v>
      </c>
      <c r="P68" s="18">
        <f t="shared" si="12"/>
        <v>0</v>
      </c>
      <c r="Q68" s="18">
        <f t="shared" si="12"/>
        <v>0</v>
      </c>
      <c r="R68" s="18">
        <f t="shared" si="12"/>
        <v>0</v>
      </c>
      <c r="S68" s="18">
        <f t="shared" si="12"/>
        <v>0</v>
      </c>
      <c r="T68" s="18">
        <f t="shared" si="12"/>
        <v>0</v>
      </c>
      <c r="U68" s="18">
        <f t="shared" si="11"/>
        <v>0</v>
      </c>
      <c r="V68" s="18">
        <f t="shared" si="11"/>
        <v>0</v>
      </c>
      <c r="W68" s="18">
        <f t="shared" si="11"/>
        <v>0</v>
      </c>
      <c r="X68" s="18">
        <f t="shared" si="11"/>
        <v>0</v>
      </c>
      <c r="Y68" s="18">
        <f t="shared" si="11"/>
        <v>0</v>
      </c>
      <c r="Z68" s="18">
        <f t="shared" si="11"/>
        <v>0</v>
      </c>
      <c r="AA68" s="43"/>
      <c r="AB68" s="25" t="str">
        <f>+VLOOKUP(B68,'[1]Hous Surveys'!$C:$Q,15,)</f>
        <v>NA</v>
      </c>
    </row>
    <row r="69" spans="1:28" x14ac:dyDescent="0.25">
      <c r="A69" s="14">
        <f t="shared" si="13"/>
        <v>67</v>
      </c>
      <c r="B69" s="15" t="s">
        <v>89</v>
      </c>
      <c r="C69" s="16" t="s">
        <v>279</v>
      </c>
      <c r="D69" s="17" t="s">
        <v>447</v>
      </c>
      <c r="E69" s="18">
        <f t="shared" si="12"/>
        <v>0</v>
      </c>
      <c r="F69" s="18">
        <f t="shared" si="12"/>
        <v>0</v>
      </c>
      <c r="G69" s="18">
        <f t="shared" si="12"/>
        <v>0</v>
      </c>
      <c r="H69" s="18">
        <f t="shared" si="12"/>
        <v>0</v>
      </c>
      <c r="I69" s="18">
        <f t="shared" si="12"/>
        <v>0</v>
      </c>
      <c r="J69" s="18">
        <f t="shared" si="12"/>
        <v>0</v>
      </c>
      <c r="K69" s="18">
        <f t="shared" si="12"/>
        <v>0</v>
      </c>
      <c r="L69" s="18">
        <f t="shared" si="12"/>
        <v>0</v>
      </c>
      <c r="M69" s="18">
        <f t="shared" si="12"/>
        <v>0</v>
      </c>
      <c r="N69" s="18">
        <f t="shared" si="12"/>
        <v>0</v>
      </c>
      <c r="O69" s="18">
        <f t="shared" si="12"/>
        <v>1</v>
      </c>
      <c r="P69" s="18">
        <f t="shared" si="12"/>
        <v>0</v>
      </c>
      <c r="Q69" s="18">
        <f t="shared" si="12"/>
        <v>0</v>
      </c>
      <c r="R69" s="18">
        <f t="shared" si="12"/>
        <v>0</v>
      </c>
      <c r="S69" s="18">
        <f t="shared" si="12"/>
        <v>0</v>
      </c>
      <c r="T69" s="18">
        <f t="shared" si="12"/>
        <v>0</v>
      </c>
      <c r="U69" s="18">
        <f t="shared" si="11"/>
        <v>0</v>
      </c>
      <c r="V69" s="18">
        <f t="shared" si="11"/>
        <v>0</v>
      </c>
      <c r="W69" s="18">
        <f t="shared" si="11"/>
        <v>0</v>
      </c>
      <c r="X69" s="18">
        <f t="shared" si="11"/>
        <v>0</v>
      </c>
      <c r="Y69" s="18">
        <f t="shared" si="11"/>
        <v>0</v>
      </c>
      <c r="Z69" s="18">
        <f t="shared" si="11"/>
        <v>0</v>
      </c>
      <c r="AA69" s="43"/>
      <c r="AB69" s="25" t="str">
        <f>+VLOOKUP(B69,'[1]Hous Surveys'!$C:$Q,15,)</f>
        <v>NA</v>
      </c>
    </row>
    <row r="70" spans="1:28" x14ac:dyDescent="0.25">
      <c r="A70" s="14">
        <f t="shared" si="13"/>
        <v>68</v>
      </c>
      <c r="B70" s="15" t="s">
        <v>90</v>
      </c>
      <c r="C70" s="16" t="s">
        <v>280</v>
      </c>
      <c r="D70" s="17" t="s">
        <v>451</v>
      </c>
      <c r="E70" s="18">
        <f t="shared" si="12"/>
        <v>0</v>
      </c>
      <c r="F70" s="18">
        <f t="shared" si="12"/>
        <v>0</v>
      </c>
      <c r="G70" s="18">
        <f t="shared" si="12"/>
        <v>0</v>
      </c>
      <c r="H70" s="18">
        <f t="shared" si="12"/>
        <v>0</v>
      </c>
      <c r="I70" s="18">
        <f t="shared" si="12"/>
        <v>0</v>
      </c>
      <c r="J70" s="18">
        <f t="shared" si="12"/>
        <v>0</v>
      </c>
      <c r="K70" s="18">
        <f t="shared" si="12"/>
        <v>0</v>
      </c>
      <c r="L70" s="18">
        <f t="shared" si="12"/>
        <v>0</v>
      </c>
      <c r="M70" s="18">
        <f t="shared" si="12"/>
        <v>0</v>
      </c>
      <c r="N70" s="18">
        <f t="shared" si="12"/>
        <v>0</v>
      </c>
      <c r="O70" s="18">
        <f t="shared" si="12"/>
        <v>1</v>
      </c>
      <c r="P70" s="18">
        <f t="shared" si="12"/>
        <v>0</v>
      </c>
      <c r="Q70" s="18">
        <f t="shared" si="12"/>
        <v>0</v>
      </c>
      <c r="R70" s="18">
        <f t="shared" si="12"/>
        <v>0</v>
      </c>
      <c r="S70" s="18">
        <f t="shared" si="12"/>
        <v>0</v>
      </c>
      <c r="T70" s="18">
        <f t="shared" si="12"/>
        <v>0</v>
      </c>
      <c r="U70" s="18">
        <f t="shared" si="11"/>
        <v>0</v>
      </c>
      <c r="V70" s="18">
        <f t="shared" si="11"/>
        <v>0</v>
      </c>
      <c r="W70" s="18">
        <f t="shared" si="11"/>
        <v>0</v>
      </c>
      <c r="X70" s="18">
        <f t="shared" si="11"/>
        <v>0</v>
      </c>
      <c r="Y70" s="18">
        <f t="shared" si="11"/>
        <v>1</v>
      </c>
      <c r="Z70" s="18">
        <f t="shared" si="11"/>
        <v>0</v>
      </c>
      <c r="AA70" s="43"/>
      <c r="AB70" s="25" t="str">
        <f>+VLOOKUP(B70,'[1]Hous Surveys'!$C:$Q,15,)</f>
        <v>NA</v>
      </c>
    </row>
    <row r="71" spans="1:28" x14ac:dyDescent="0.25">
      <c r="A71" s="14">
        <f t="shared" si="13"/>
        <v>69</v>
      </c>
      <c r="B71" s="15" t="s">
        <v>91</v>
      </c>
      <c r="C71" s="16" t="s">
        <v>281</v>
      </c>
      <c r="D71" s="17" t="s">
        <v>447</v>
      </c>
      <c r="E71" s="18">
        <f t="shared" si="12"/>
        <v>0</v>
      </c>
      <c r="F71" s="18">
        <f t="shared" si="12"/>
        <v>0</v>
      </c>
      <c r="G71" s="18">
        <f t="shared" si="12"/>
        <v>0</v>
      </c>
      <c r="H71" s="18">
        <f t="shared" si="12"/>
        <v>0</v>
      </c>
      <c r="I71" s="18">
        <f t="shared" si="12"/>
        <v>0</v>
      </c>
      <c r="J71" s="18">
        <f t="shared" si="12"/>
        <v>0</v>
      </c>
      <c r="K71" s="18">
        <f t="shared" si="12"/>
        <v>0</v>
      </c>
      <c r="L71" s="18">
        <f t="shared" si="12"/>
        <v>0</v>
      </c>
      <c r="M71" s="18">
        <f t="shared" si="12"/>
        <v>0</v>
      </c>
      <c r="N71" s="18">
        <f t="shared" si="12"/>
        <v>0</v>
      </c>
      <c r="O71" s="18">
        <f t="shared" si="12"/>
        <v>1</v>
      </c>
      <c r="P71" s="18">
        <f t="shared" si="12"/>
        <v>0</v>
      </c>
      <c r="Q71" s="18">
        <f t="shared" si="12"/>
        <v>0</v>
      </c>
      <c r="R71" s="18">
        <f t="shared" si="12"/>
        <v>0</v>
      </c>
      <c r="S71" s="18">
        <f t="shared" si="12"/>
        <v>0</v>
      </c>
      <c r="T71" s="18">
        <f t="shared" si="12"/>
        <v>0</v>
      </c>
      <c r="U71" s="18">
        <f t="shared" si="11"/>
        <v>0</v>
      </c>
      <c r="V71" s="18">
        <f t="shared" si="11"/>
        <v>0</v>
      </c>
      <c r="W71" s="18">
        <f t="shared" si="11"/>
        <v>0</v>
      </c>
      <c r="X71" s="18">
        <f t="shared" si="11"/>
        <v>0</v>
      </c>
      <c r="Y71" s="18">
        <f t="shared" si="11"/>
        <v>0</v>
      </c>
      <c r="Z71" s="18">
        <f t="shared" si="11"/>
        <v>0</v>
      </c>
      <c r="AA71" s="43"/>
      <c r="AB71" s="25" t="str">
        <f>+VLOOKUP(B71,'[1]Hous Surveys'!$C:$Q,15,)</f>
        <v>NA</v>
      </c>
    </row>
    <row r="72" spans="1:28" x14ac:dyDescent="0.25">
      <c r="A72" s="14">
        <f t="shared" si="13"/>
        <v>70</v>
      </c>
      <c r="B72" s="15" t="s">
        <v>92</v>
      </c>
      <c r="C72" s="16" t="s">
        <v>282</v>
      </c>
      <c r="D72" s="17" t="s">
        <v>424</v>
      </c>
      <c r="E72" s="18">
        <f t="shared" si="12"/>
        <v>0</v>
      </c>
      <c r="F72" s="18">
        <f t="shared" si="12"/>
        <v>0</v>
      </c>
      <c r="G72" s="18">
        <f t="shared" si="12"/>
        <v>0</v>
      </c>
      <c r="H72" s="18">
        <f t="shared" si="12"/>
        <v>0</v>
      </c>
      <c r="I72" s="18">
        <f t="shared" si="12"/>
        <v>0</v>
      </c>
      <c r="J72" s="18">
        <f t="shared" si="12"/>
        <v>0</v>
      </c>
      <c r="K72" s="18">
        <f t="shared" si="12"/>
        <v>0</v>
      </c>
      <c r="L72" s="18">
        <f t="shared" si="12"/>
        <v>0</v>
      </c>
      <c r="M72" s="18">
        <f t="shared" si="12"/>
        <v>0</v>
      </c>
      <c r="N72" s="18">
        <f t="shared" si="12"/>
        <v>0</v>
      </c>
      <c r="O72" s="18">
        <f t="shared" si="12"/>
        <v>0</v>
      </c>
      <c r="P72" s="18">
        <f t="shared" si="12"/>
        <v>0</v>
      </c>
      <c r="Q72" s="18">
        <f t="shared" si="12"/>
        <v>0</v>
      </c>
      <c r="R72" s="18">
        <f t="shared" si="12"/>
        <v>0</v>
      </c>
      <c r="S72" s="18">
        <f t="shared" si="12"/>
        <v>0</v>
      </c>
      <c r="T72" s="18">
        <f t="shared" si="12"/>
        <v>1</v>
      </c>
      <c r="U72" s="18">
        <f t="shared" si="11"/>
        <v>0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18">
        <f t="shared" si="11"/>
        <v>0</v>
      </c>
      <c r="AA72" s="43"/>
      <c r="AB72" s="25" t="str">
        <f>+VLOOKUP(B72,'[1]Hous Surveys'!$C:$Q,15,)</f>
        <v>NA</v>
      </c>
    </row>
    <row r="73" spans="1:28" x14ac:dyDescent="0.25">
      <c r="A73" s="14">
        <f t="shared" si="13"/>
        <v>71</v>
      </c>
      <c r="B73" s="15" t="s">
        <v>93</v>
      </c>
      <c r="C73" s="16" t="s">
        <v>283</v>
      </c>
      <c r="D73" s="17" t="s">
        <v>422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0</v>
      </c>
      <c r="I73" s="18">
        <f t="shared" si="12"/>
        <v>0</v>
      </c>
      <c r="J73" s="18">
        <f t="shared" si="12"/>
        <v>0</v>
      </c>
      <c r="K73" s="18">
        <f t="shared" si="12"/>
        <v>0</v>
      </c>
      <c r="L73" s="18">
        <f t="shared" si="12"/>
        <v>0</v>
      </c>
      <c r="M73" s="18">
        <f t="shared" si="12"/>
        <v>0</v>
      </c>
      <c r="N73" s="18">
        <f t="shared" si="12"/>
        <v>0</v>
      </c>
      <c r="O73" s="18">
        <f t="shared" si="12"/>
        <v>0</v>
      </c>
      <c r="P73" s="18">
        <f t="shared" si="12"/>
        <v>0</v>
      </c>
      <c r="Q73" s="18">
        <f t="shared" si="12"/>
        <v>0</v>
      </c>
      <c r="R73" s="18">
        <f t="shared" si="12"/>
        <v>0</v>
      </c>
      <c r="S73" s="18">
        <f t="shared" si="12"/>
        <v>0</v>
      </c>
      <c r="T73" s="18">
        <f t="shared" si="12"/>
        <v>0</v>
      </c>
      <c r="U73" s="18">
        <f t="shared" si="11"/>
        <v>0</v>
      </c>
      <c r="V73" s="18">
        <f t="shared" si="11"/>
        <v>0</v>
      </c>
      <c r="W73" s="18">
        <f t="shared" si="11"/>
        <v>0</v>
      </c>
      <c r="X73" s="18">
        <f t="shared" si="11"/>
        <v>0</v>
      </c>
      <c r="Y73" s="18">
        <f t="shared" si="11"/>
        <v>0</v>
      </c>
      <c r="Z73" s="18">
        <f t="shared" si="11"/>
        <v>0</v>
      </c>
      <c r="AA73" s="43"/>
      <c r="AB73" s="25" t="str">
        <f>+VLOOKUP(B73,'[1]Hous Surveys'!$C:$Q,15,)</f>
        <v>NA</v>
      </c>
    </row>
    <row r="74" spans="1:28" x14ac:dyDescent="0.25">
      <c r="A74" s="14">
        <f t="shared" si="13"/>
        <v>72</v>
      </c>
      <c r="B74" s="15" t="s">
        <v>94</v>
      </c>
      <c r="C74" s="16" t="s">
        <v>284</v>
      </c>
      <c r="D74" s="17" t="s">
        <v>425</v>
      </c>
      <c r="E74" s="18">
        <f t="shared" si="12"/>
        <v>0</v>
      </c>
      <c r="F74" s="18">
        <f t="shared" si="12"/>
        <v>0</v>
      </c>
      <c r="G74" s="18">
        <f t="shared" si="12"/>
        <v>0</v>
      </c>
      <c r="H74" s="18">
        <f t="shared" si="12"/>
        <v>0</v>
      </c>
      <c r="I74" s="18">
        <f t="shared" si="12"/>
        <v>0</v>
      </c>
      <c r="J74" s="18">
        <f t="shared" si="12"/>
        <v>0</v>
      </c>
      <c r="K74" s="18">
        <f t="shared" si="12"/>
        <v>0</v>
      </c>
      <c r="L74" s="18">
        <f t="shared" si="12"/>
        <v>0</v>
      </c>
      <c r="M74" s="18">
        <f t="shared" si="12"/>
        <v>0</v>
      </c>
      <c r="N74" s="18">
        <f t="shared" si="12"/>
        <v>0</v>
      </c>
      <c r="O74" s="18">
        <f t="shared" si="12"/>
        <v>1</v>
      </c>
      <c r="P74" s="18">
        <f t="shared" si="12"/>
        <v>0</v>
      </c>
      <c r="Q74" s="18">
        <f t="shared" si="12"/>
        <v>0</v>
      </c>
      <c r="R74" s="18">
        <f t="shared" si="12"/>
        <v>0</v>
      </c>
      <c r="S74" s="18">
        <f t="shared" si="12"/>
        <v>0</v>
      </c>
      <c r="T74" s="18">
        <f t="shared" si="12"/>
        <v>1</v>
      </c>
      <c r="U74" s="18">
        <f t="shared" si="11"/>
        <v>0</v>
      </c>
      <c r="V74" s="18">
        <f t="shared" si="11"/>
        <v>0</v>
      </c>
      <c r="W74" s="18">
        <f t="shared" si="11"/>
        <v>0</v>
      </c>
      <c r="X74" s="18">
        <f t="shared" si="11"/>
        <v>0</v>
      </c>
      <c r="Y74" s="18">
        <f t="shared" si="11"/>
        <v>0</v>
      </c>
      <c r="Z74" s="18">
        <f t="shared" si="11"/>
        <v>1</v>
      </c>
      <c r="AA74" s="43"/>
      <c r="AB74" s="25" t="str">
        <f>+VLOOKUP(B74,'[1]Hous Surveys'!$C:$Q,15,)</f>
        <v>NA</v>
      </c>
    </row>
    <row r="75" spans="1:28" x14ac:dyDescent="0.25">
      <c r="A75" s="14">
        <f t="shared" si="13"/>
        <v>73</v>
      </c>
      <c r="B75" s="15" t="s">
        <v>95</v>
      </c>
      <c r="C75" s="16" t="s">
        <v>285</v>
      </c>
      <c r="D75" s="17" t="s">
        <v>427</v>
      </c>
      <c r="E75" s="18">
        <f t="shared" si="12"/>
        <v>1</v>
      </c>
      <c r="F75" s="18">
        <f t="shared" si="12"/>
        <v>1</v>
      </c>
      <c r="G75" s="18">
        <f t="shared" si="12"/>
        <v>1</v>
      </c>
      <c r="H75" s="18">
        <f t="shared" si="12"/>
        <v>1</v>
      </c>
      <c r="I75" s="18">
        <f t="shared" si="12"/>
        <v>1</v>
      </c>
      <c r="J75" s="18">
        <f t="shared" si="12"/>
        <v>1</v>
      </c>
      <c r="K75" s="18">
        <f t="shared" si="12"/>
        <v>1</v>
      </c>
      <c r="L75" s="18">
        <f t="shared" si="12"/>
        <v>1</v>
      </c>
      <c r="M75" s="18">
        <f t="shared" si="12"/>
        <v>1</v>
      </c>
      <c r="N75" s="18">
        <f t="shared" si="12"/>
        <v>1</v>
      </c>
      <c r="O75" s="18">
        <f t="shared" si="12"/>
        <v>1</v>
      </c>
      <c r="P75" s="18">
        <f t="shared" si="12"/>
        <v>1</v>
      </c>
      <c r="Q75" s="18">
        <f t="shared" si="12"/>
        <v>1</v>
      </c>
      <c r="R75" s="18">
        <f t="shared" si="12"/>
        <v>1</v>
      </c>
      <c r="S75" s="18">
        <f t="shared" si="12"/>
        <v>1</v>
      </c>
      <c r="T75" s="18">
        <f t="shared" si="12"/>
        <v>1</v>
      </c>
      <c r="U75" s="18">
        <f t="shared" si="11"/>
        <v>1</v>
      </c>
      <c r="V75" s="18">
        <f t="shared" si="11"/>
        <v>1</v>
      </c>
      <c r="W75" s="18">
        <f t="shared" si="11"/>
        <v>1</v>
      </c>
      <c r="X75" s="18">
        <f t="shared" si="11"/>
        <v>1</v>
      </c>
      <c r="Y75" s="18">
        <f t="shared" si="11"/>
        <v>1</v>
      </c>
      <c r="Z75" s="18">
        <f t="shared" si="11"/>
        <v>1</v>
      </c>
      <c r="AA75" s="43"/>
      <c r="AB75" s="25" t="str">
        <f>+VLOOKUP(B75,'[1]Hous Surveys'!$C:$Q,15,)</f>
        <v>OECD/EU</v>
      </c>
    </row>
    <row r="76" spans="1:28" x14ac:dyDescent="0.25">
      <c r="A76" s="14">
        <f t="shared" si="13"/>
        <v>74</v>
      </c>
      <c r="B76" s="15" t="s">
        <v>96</v>
      </c>
      <c r="C76" s="16" t="s">
        <v>286</v>
      </c>
      <c r="D76" s="17" t="s">
        <v>427</v>
      </c>
      <c r="E76" s="18">
        <f t="shared" si="12"/>
        <v>1</v>
      </c>
      <c r="F76" s="18">
        <f t="shared" si="12"/>
        <v>1</v>
      </c>
      <c r="G76" s="18">
        <f t="shared" si="12"/>
        <v>1</v>
      </c>
      <c r="H76" s="18">
        <f t="shared" si="12"/>
        <v>1</v>
      </c>
      <c r="I76" s="18">
        <f t="shared" si="12"/>
        <v>1</v>
      </c>
      <c r="J76" s="18">
        <f t="shared" si="12"/>
        <v>1</v>
      </c>
      <c r="K76" s="18">
        <f t="shared" si="12"/>
        <v>1</v>
      </c>
      <c r="L76" s="18">
        <f t="shared" si="12"/>
        <v>1</v>
      </c>
      <c r="M76" s="18">
        <f t="shared" si="12"/>
        <v>1</v>
      </c>
      <c r="N76" s="18">
        <f t="shared" si="12"/>
        <v>1</v>
      </c>
      <c r="O76" s="18">
        <f t="shared" si="12"/>
        <v>1</v>
      </c>
      <c r="P76" s="18">
        <f t="shared" si="12"/>
        <v>1</v>
      </c>
      <c r="Q76" s="18">
        <f t="shared" si="12"/>
        <v>1</v>
      </c>
      <c r="R76" s="18">
        <f t="shared" si="12"/>
        <v>1</v>
      </c>
      <c r="S76" s="18">
        <f t="shared" si="12"/>
        <v>1</v>
      </c>
      <c r="T76" s="18">
        <f t="shared" si="12"/>
        <v>1</v>
      </c>
      <c r="U76" s="18">
        <f t="shared" si="11"/>
        <v>1</v>
      </c>
      <c r="V76" s="18">
        <f t="shared" si="11"/>
        <v>1</v>
      </c>
      <c r="W76" s="18">
        <f t="shared" si="11"/>
        <v>1</v>
      </c>
      <c r="X76" s="18">
        <f t="shared" si="11"/>
        <v>1</v>
      </c>
      <c r="Y76" s="18">
        <f t="shared" si="11"/>
        <v>1</v>
      </c>
      <c r="Z76" s="18">
        <f t="shared" si="11"/>
        <v>1</v>
      </c>
      <c r="AA76" s="43"/>
      <c r="AB76" s="25" t="str">
        <f>+VLOOKUP(B76,'[1]Hous Surveys'!$C:$Q,15,)</f>
        <v>OECD/EU</v>
      </c>
    </row>
    <row r="77" spans="1:28" x14ac:dyDescent="0.25">
      <c r="A77" s="14">
        <f t="shared" si="13"/>
        <v>75</v>
      </c>
      <c r="B77" s="19" t="s">
        <v>97</v>
      </c>
      <c r="C77" s="20" t="s">
        <v>287</v>
      </c>
      <c r="D77" s="17" t="s">
        <v>452</v>
      </c>
      <c r="E77" s="18">
        <f t="shared" si="12"/>
        <v>0</v>
      </c>
      <c r="F77" s="18">
        <f t="shared" si="12"/>
        <v>0</v>
      </c>
      <c r="G77" s="18">
        <f t="shared" si="12"/>
        <v>1</v>
      </c>
      <c r="H77" s="18">
        <f t="shared" si="12"/>
        <v>1</v>
      </c>
      <c r="I77" s="18">
        <f t="shared" si="12"/>
        <v>1</v>
      </c>
      <c r="J77" s="18">
        <f t="shared" si="12"/>
        <v>1</v>
      </c>
      <c r="K77" s="18">
        <f t="shared" si="12"/>
        <v>1</v>
      </c>
      <c r="L77" s="18">
        <f t="shared" si="12"/>
        <v>1</v>
      </c>
      <c r="M77" s="18">
        <f t="shared" si="12"/>
        <v>1</v>
      </c>
      <c r="N77" s="18">
        <f t="shared" si="12"/>
        <v>1</v>
      </c>
      <c r="O77" s="18">
        <f t="shared" si="12"/>
        <v>1</v>
      </c>
      <c r="P77" s="18">
        <f t="shared" si="12"/>
        <v>1</v>
      </c>
      <c r="Q77" s="18">
        <f t="shared" si="12"/>
        <v>1</v>
      </c>
      <c r="R77" s="18">
        <f t="shared" si="12"/>
        <v>1</v>
      </c>
      <c r="S77" s="18">
        <f t="shared" si="12"/>
        <v>1</v>
      </c>
      <c r="T77" s="18">
        <f t="shared" si="12"/>
        <v>1</v>
      </c>
      <c r="U77" s="18">
        <f t="shared" si="11"/>
        <v>1</v>
      </c>
      <c r="V77" s="18">
        <f t="shared" si="11"/>
        <v>1</v>
      </c>
      <c r="W77" s="18">
        <f t="shared" si="11"/>
        <v>1</v>
      </c>
      <c r="X77" s="18">
        <f t="shared" si="11"/>
        <v>1</v>
      </c>
      <c r="Y77" s="18">
        <f t="shared" si="11"/>
        <v>0</v>
      </c>
      <c r="Z77" s="18">
        <f t="shared" si="11"/>
        <v>0</v>
      </c>
      <c r="AA77" s="43"/>
      <c r="AB77" s="25" t="str">
        <f>+VLOOKUP(B77,'[1]Hous Surveys'!$C:$Q,15,)</f>
        <v>NA</v>
      </c>
    </row>
    <row r="78" spans="1:28" x14ac:dyDescent="0.25">
      <c r="A78" s="14">
        <f t="shared" si="13"/>
        <v>76</v>
      </c>
      <c r="B78" s="15" t="s">
        <v>98</v>
      </c>
      <c r="C78" s="16" t="s">
        <v>288</v>
      </c>
      <c r="D78" s="17" t="s">
        <v>453</v>
      </c>
      <c r="E78" s="18">
        <f t="shared" si="12"/>
        <v>0</v>
      </c>
      <c r="F78" s="18">
        <f t="shared" si="12"/>
        <v>0</v>
      </c>
      <c r="G78" s="18">
        <f t="shared" si="12"/>
        <v>1</v>
      </c>
      <c r="H78" s="18">
        <f t="shared" si="12"/>
        <v>1</v>
      </c>
      <c r="I78" s="18">
        <f t="shared" si="12"/>
        <v>1</v>
      </c>
      <c r="J78" s="18">
        <f t="shared" si="12"/>
        <v>1</v>
      </c>
      <c r="K78" s="18">
        <f t="shared" si="12"/>
        <v>1</v>
      </c>
      <c r="L78" s="18">
        <f t="shared" si="12"/>
        <v>1</v>
      </c>
      <c r="M78" s="18">
        <f t="shared" si="12"/>
        <v>1</v>
      </c>
      <c r="N78" s="18">
        <f t="shared" si="12"/>
        <v>1</v>
      </c>
      <c r="O78" s="18">
        <f t="shared" si="12"/>
        <v>1</v>
      </c>
      <c r="P78" s="18">
        <f t="shared" si="12"/>
        <v>1</v>
      </c>
      <c r="Q78" s="18">
        <f t="shared" si="12"/>
        <v>1</v>
      </c>
      <c r="R78" s="18">
        <f t="shared" si="12"/>
        <v>1</v>
      </c>
      <c r="S78" s="18">
        <f t="shared" si="12"/>
        <v>1</v>
      </c>
      <c r="T78" s="18">
        <f t="shared" si="12"/>
        <v>1</v>
      </c>
      <c r="U78" s="18">
        <f t="shared" si="11"/>
        <v>1</v>
      </c>
      <c r="V78" s="18">
        <f t="shared" si="11"/>
        <v>0</v>
      </c>
      <c r="W78" s="18">
        <f t="shared" si="11"/>
        <v>0</v>
      </c>
      <c r="X78" s="18">
        <f t="shared" si="11"/>
        <v>1</v>
      </c>
      <c r="Y78" s="18">
        <f t="shared" si="11"/>
        <v>0</v>
      </c>
      <c r="Z78" s="18">
        <f t="shared" si="11"/>
        <v>0</v>
      </c>
      <c r="AA78" s="43"/>
      <c r="AB78" s="25" t="str">
        <f>+VLOOKUP(B78,'[1]Hous Surveys'!$C:$Q,15,)</f>
        <v>NA</v>
      </c>
    </row>
    <row r="79" spans="1:28" x14ac:dyDescent="0.25">
      <c r="A79" s="14">
        <f t="shared" si="13"/>
        <v>77</v>
      </c>
      <c r="B79" s="19" t="s">
        <v>99</v>
      </c>
      <c r="C79" s="20" t="s">
        <v>289</v>
      </c>
      <c r="D79" s="17" t="s">
        <v>422</v>
      </c>
      <c r="E79" s="18">
        <f t="shared" si="12"/>
        <v>0</v>
      </c>
      <c r="F79" s="18">
        <f t="shared" si="12"/>
        <v>0</v>
      </c>
      <c r="G79" s="18">
        <f t="shared" si="12"/>
        <v>0</v>
      </c>
      <c r="H79" s="18">
        <f t="shared" si="12"/>
        <v>0</v>
      </c>
      <c r="I79" s="18">
        <f t="shared" si="12"/>
        <v>0</v>
      </c>
      <c r="J79" s="18">
        <f t="shared" si="12"/>
        <v>0</v>
      </c>
      <c r="K79" s="18">
        <f t="shared" si="12"/>
        <v>0</v>
      </c>
      <c r="L79" s="18">
        <f t="shared" si="12"/>
        <v>0</v>
      </c>
      <c r="M79" s="18">
        <f t="shared" si="12"/>
        <v>0</v>
      </c>
      <c r="N79" s="18">
        <f t="shared" si="12"/>
        <v>0</v>
      </c>
      <c r="O79" s="18">
        <f t="shared" si="12"/>
        <v>0</v>
      </c>
      <c r="P79" s="18">
        <f t="shared" si="12"/>
        <v>0</v>
      </c>
      <c r="Q79" s="18">
        <f t="shared" si="12"/>
        <v>0</v>
      </c>
      <c r="R79" s="18">
        <f t="shared" si="12"/>
        <v>0</v>
      </c>
      <c r="S79" s="18">
        <f t="shared" si="12"/>
        <v>0</v>
      </c>
      <c r="T79" s="18">
        <f t="shared" ref="T79:Z94" si="14">(IF(IFERROR(FIND(T$2,$D79),0)&gt;1,1,0))</f>
        <v>0</v>
      </c>
      <c r="U79" s="18">
        <f t="shared" si="14"/>
        <v>0</v>
      </c>
      <c r="V79" s="18">
        <f t="shared" si="14"/>
        <v>0</v>
      </c>
      <c r="W79" s="18">
        <f t="shared" si="14"/>
        <v>0</v>
      </c>
      <c r="X79" s="18">
        <f t="shared" si="14"/>
        <v>0</v>
      </c>
      <c r="Y79" s="18">
        <f t="shared" si="14"/>
        <v>0</v>
      </c>
      <c r="Z79" s="18">
        <f t="shared" si="14"/>
        <v>0</v>
      </c>
      <c r="AA79" s="43"/>
      <c r="AB79" s="25" t="str">
        <f>+VLOOKUP(B79,'[1]Hous Surveys'!$C:$Q,15,)</f>
        <v>NA</v>
      </c>
    </row>
    <row r="80" spans="1:28" x14ac:dyDescent="0.25">
      <c r="A80" s="14">
        <f t="shared" si="13"/>
        <v>78</v>
      </c>
      <c r="B80" s="15" t="s">
        <v>100</v>
      </c>
      <c r="C80" s="16" t="s">
        <v>290</v>
      </c>
      <c r="D80" s="17" t="s">
        <v>424</v>
      </c>
      <c r="E80" s="18">
        <f t="shared" ref="E80:T95" si="15">(IF(IFERROR(FIND(E$2,$D80),0)&gt;1,1,0))</f>
        <v>0</v>
      </c>
      <c r="F80" s="18">
        <f t="shared" si="15"/>
        <v>0</v>
      </c>
      <c r="G80" s="18">
        <f t="shared" si="15"/>
        <v>0</v>
      </c>
      <c r="H80" s="18">
        <f t="shared" si="15"/>
        <v>0</v>
      </c>
      <c r="I80" s="18">
        <f t="shared" si="15"/>
        <v>0</v>
      </c>
      <c r="J80" s="18">
        <f t="shared" si="15"/>
        <v>0</v>
      </c>
      <c r="K80" s="18">
        <f t="shared" si="15"/>
        <v>0</v>
      </c>
      <c r="L80" s="18">
        <f t="shared" si="15"/>
        <v>0</v>
      </c>
      <c r="M80" s="18">
        <f t="shared" si="15"/>
        <v>0</v>
      </c>
      <c r="N80" s="18">
        <f t="shared" si="15"/>
        <v>0</v>
      </c>
      <c r="O80" s="18">
        <f t="shared" si="15"/>
        <v>0</v>
      </c>
      <c r="P80" s="18">
        <f t="shared" si="15"/>
        <v>0</v>
      </c>
      <c r="Q80" s="18">
        <f t="shared" si="15"/>
        <v>0</v>
      </c>
      <c r="R80" s="18">
        <f t="shared" si="15"/>
        <v>0</v>
      </c>
      <c r="S80" s="18">
        <f t="shared" si="15"/>
        <v>0</v>
      </c>
      <c r="T80" s="18">
        <f t="shared" si="15"/>
        <v>1</v>
      </c>
      <c r="U80" s="18">
        <f t="shared" si="14"/>
        <v>0</v>
      </c>
      <c r="V80" s="18">
        <f t="shared" si="14"/>
        <v>0</v>
      </c>
      <c r="W80" s="18">
        <f t="shared" si="14"/>
        <v>0</v>
      </c>
      <c r="X80" s="18">
        <f t="shared" si="14"/>
        <v>0</v>
      </c>
      <c r="Y80" s="18">
        <f t="shared" si="14"/>
        <v>0</v>
      </c>
      <c r="Z80" s="18">
        <f t="shared" si="14"/>
        <v>0</v>
      </c>
      <c r="AA80" s="43"/>
      <c r="AB80" s="25" t="str">
        <f>+VLOOKUP(B80,'[1]Hous Surveys'!$C:$Q,15,)</f>
        <v>NA</v>
      </c>
    </row>
    <row r="81" spans="1:28" x14ac:dyDescent="0.25">
      <c r="A81" s="14">
        <f t="shared" si="13"/>
        <v>79</v>
      </c>
      <c r="B81" s="15" t="s">
        <v>101</v>
      </c>
      <c r="C81" s="16" t="s">
        <v>291</v>
      </c>
      <c r="D81" s="17" t="s">
        <v>427</v>
      </c>
      <c r="E81" s="18">
        <f t="shared" si="15"/>
        <v>1</v>
      </c>
      <c r="F81" s="18">
        <f t="shared" si="15"/>
        <v>1</v>
      </c>
      <c r="G81" s="18">
        <f t="shared" si="15"/>
        <v>1</v>
      </c>
      <c r="H81" s="18">
        <f t="shared" si="15"/>
        <v>1</v>
      </c>
      <c r="I81" s="18">
        <f t="shared" si="15"/>
        <v>1</v>
      </c>
      <c r="J81" s="18">
        <f t="shared" si="15"/>
        <v>1</v>
      </c>
      <c r="K81" s="18">
        <f t="shared" si="15"/>
        <v>1</v>
      </c>
      <c r="L81" s="18">
        <f t="shared" si="15"/>
        <v>1</v>
      </c>
      <c r="M81" s="18">
        <f t="shared" si="15"/>
        <v>1</v>
      </c>
      <c r="N81" s="18">
        <f t="shared" si="15"/>
        <v>1</v>
      </c>
      <c r="O81" s="18">
        <f t="shared" si="15"/>
        <v>1</v>
      </c>
      <c r="P81" s="18">
        <f t="shared" si="15"/>
        <v>1</v>
      </c>
      <c r="Q81" s="18">
        <f t="shared" si="15"/>
        <v>1</v>
      </c>
      <c r="R81" s="18">
        <f t="shared" si="15"/>
        <v>1</v>
      </c>
      <c r="S81" s="18">
        <f t="shared" si="15"/>
        <v>1</v>
      </c>
      <c r="T81" s="18">
        <f t="shared" si="15"/>
        <v>1</v>
      </c>
      <c r="U81" s="18">
        <f t="shared" si="14"/>
        <v>1</v>
      </c>
      <c r="V81" s="18">
        <f t="shared" si="14"/>
        <v>1</v>
      </c>
      <c r="W81" s="18">
        <f t="shared" si="14"/>
        <v>1</v>
      </c>
      <c r="X81" s="18">
        <f t="shared" si="14"/>
        <v>1</v>
      </c>
      <c r="Y81" s="18">
        <f t="shared" si="14"/>
        <v>1</v>
      </c>
      <c r="Z81" s="18">
        <f t="shared" si="14"/>
        <v>1</v>
      </c>
      <c r="AA81" s="43"/>
      <c r="AB81" s="25" t="str">
        <f>+VLOOKUP(B81,'[1]Hous Surveys'!$C:$Q,15,)</f>
        <v>OECD/EU</v>
      </c>
    </row>
    <row r="82" spans="1:28" x14ac:dyDescent="0.25">
      <c r="A82" s="14">
        <f t="shared" si="13"/>
        <v>80</v>
      </c>
      <c r="B82" s="21" t="s">
        <v>102</v>
      </c>
      <c r="C82" s="22" t="s">
        <v>292</v>
      </c>
      <c r="D82" s="17" t="s">
        <v>427</v>
      </c>
      <c r="E82" s="18">
        <f t="shared" si="15"/>
        <v>1</v>
      </c>
      <c r="F82" s="18">
        <f t="shared" si="15"/>
        <v>1</v>
      </c>
      <c r="G82" s="18">
        <f t="shared" si="15"/>
        <v>1</v>
      </c>
      <c r="H82" s="18">
        <f t="shared" si="15"/>
        <v>1</v>
      </c>
      <c r="I82" s="18">
        <f t="shared" si="15"/>
        <v>1</v>
      </c>
      <c r="J82" s="18">
        <f t="shared" si="15"/>
        <v>1</v>
      </c>
      <c r="K82" s="18">
        <f t="shared" si="15"/>
        <v>1</v>
      </c>
      <c r="L82" s="18">
        <f t="shared" si="15"/>
        <v>1</v>
      </c>
      <c r="M82" s="18">
        <f t="shared" si="15"/>
        <v>1</v>
      </c>
      <c r="N82" s="18">
        <f t="shared" si="15"/>
        <v>1</v>
      </c>
      <c r="O82" s="18">
        <f t="shared" si="15"/>
        <v>1</v>
      </c>
      <c r="P82" s="18">
        <f t="shared" si="15"/>
        <v>1</v>
      </c>
      <c r="Q82" s="18">
        <f t="shared" si="15"/>
        <v>1</v>
      </c>
      <c r="R82" s="18">
        <f t="shared" si="15"/>
        <v>1</v>
      </c>
      <c r="S82" s="18">
        <f t="shared" si="15"/>
        <v>1</v>
      </c>
      <c r="T82" s="18">
        <f t="shared" si="15"/>
        <v>1</v>
      </c>
      <c r="U82" s="18">
        <f t="shared" si="14"/>
        <v>1</v>
      </c>
      <c r="V82" s="18">
        <f t="shared" si="14"/>
        <v>1</v>
      </c>
      <c r="W82" s="18">
        <f t="shared" si="14"/>
        <v>1</v>
      </c>
      <c r="X82" s="18">
        <f t="shared" si="14"/>
        <v>1</v>
      </c>
      <c r="Y82" s="18">
        <f t="shared" si="14"/>
        <v>1</v>
      </c>
      <c r="Z82" s="18">
        <f t="shared" si="14"/>
        <v>1</v>
      </c>
      <c r="AA82" s="43"/>
      <c r="AB82" s="25" t="str">
        <f>+VLOOKUP(B82,'[1]Hous Surveys'!$C:$Q,15,)</f>
        <v>OECD/EU</v>
      </c>
    </row>
    <row r="83" spans="1:28" x14ac:dyDescent="0.25">
      <c r="A83" s="14">
        <f t="shared" si="13"/>
        <v>81</v>
      </c>
      <c r="B83" s="15" t="s">
        <v>103</v>
      </c>
      <c r="C83" s="16" t="s">
        <v>293</v>
      </c>
      <c r="D83" s="17" t="s">
        <v>427</v>
      </c>
      <c r="E83" s="18">
        <f t="shared" si="15"/>
        <v>1</v>
      </c>
      <c r="F83" s="18">
        <f t="shared" si="15"/>
        <v>1</v>
      </c>
      <c r="G83" s="18">
        <f t="shared" si="15"/>
        <v>1</v>
      </c>
      <c r="H83" s="18">
        <f t="shared" si="15"/>
        <v>1</v>
      </c>
      <c r="I83" s="18">
        <f t="shared" si="15"/>
        <v>1</v>
      </c>
      <c r="J83" s="18">
        <f t="shared" si="15"/>
        <v>1</v>
      </c>
      <c r="K83" s="18">
        <f t="shared" si="15"/>
        <v>1</v>
      </c>
      <c r="L83" s="18">
        <f t="shared" si="15"/>
        <v>1</v>
      </c>
      <c r="M83" s="18">
        <f t="shared" si="15"/>
        <v>1</v>
      </c>
      <c r="N83" s="18">
        <f t="shared" si="15"/>
        <v>1</v>
      </c>
      <c r="O83" s="18">
        <f t="shared" si="15"/>
        <v>1</v>
      </c>
      <c r="P83" s="18">
        <f t="shared" si="15"/>
        <v>1</v>
      </c>
      <c r="Q83" s="18">
        <f t="shared" si="15"/>
        <v>1</v>
      </c>
      <c r="R83" s="18">
        <f t="shared" si="15"/>
        <v>1</v>
      </c>
      <c r="S83" s="18">
        <f t="shared" si="15"/>
        <v>1</v>
      </c>
      <c r="T83" s="18">
        <f t="shared" si="15"/>
        <v>1</v>
      </c>
      <c r="U83" s="18">
        <f t="shared" si="14"/>
        <v>1</v>
      </c>
      <c r="V83" s="18">
        <f t="shared" si="14"/>
        <v>1</v>
      </c>
      <c r="W83" s="18">
        <f t="shared" si="14"/>
        <v>1</v>
      </c>
      <c r="X83" s="18">
        <f t="shared" si="14"/>
        <v>1</v>
      </c>
      <c r="Y83" s="18">
        <f t="shared" si="14"/>
        <v>1</v>
      </c>
      <c r="Z83" s="18">
        <f t="shared" si="14"/>
        <v>1</v>
      </c>
      <c r="AA83" s="43"/>
      <c r="AB83" s="25" t="str">
        <f>+VLOOKUP(B83,'[1]Hous Surveys'!$C:$Q,15,)</f>
        <v>OECD/EU</v>
      </c>
    </row>
    <row r="84" spans="1:28" x14ac:dyDescent="0.25">
      <c r="A84" s="14">
        <f t="shared" si="13"/>
        <v>82</v>
      </c>
      <c r="B84" s="15" t="s">
        <v>104</v>
      </c>
      <c r="C84" s="16" t="s">
        <v>294</v>
      </c>
      <c r="D84" s="17" t="s">
        <v>424</v>
      </c>
      <c r="E84" s="18">
        <f t="shared" si="15"/>
        <v>0</v>
      </c>
      <c r="F84" s="18">
        <f t="shared" si="15"/>
        <v>0</v>
      </c>
      <c r="G84" s="18">
        <f t="shared" si="15"/>
        <v>0</v>
      </c>
      <c r="H84" s="18">
        <f t="shared" si="15"/>
        <v>0</v>
      </c>
      <c r="I84" s="18">
        <f t="shared" si="15"/>
        <v>0</v>
      </c>
      <c r="J84" s="18">
        <f t="shared" si="15"/>
        <v>0</v>
      </c>
      <c r="K84" s="18">
        <f t="shared" si="15"/>
        <v>0</v>
      </c>
      <c r="L84" s="18">
        <f t="shared" si="15"/>
        <v>0</v>
      </c>
      <c r="M84" s="18">
        <f t="shared" si="15"/>
        <v>0</v>
      </c>
      <c r="N84" s="18">
        <f t="shared" si="15"/>
        <v>0</v>
      </c>
      <c r="O84" s="18">
        <f t="shared" si="15"/>
        <v>0</v>
      </c>
      <c r="P84" s="18">
        <f t="shared" si="15"/>
        <v>0</v>
      </c>
      <c r="Q84" s="18">
        <f t="shared" si="15"/>
        <v>0</v>
      </c>
      <c r="R84" s="18">
        <f t="shared" si="15"/>
        <v>0</v>
      </c>
      <c r="S84" s="18">
        <f t="shared" si="15"/>
        <v>0</v>
      </c>
      <c r="T84" s="18">
        <f t="shared" si="15"/>
        <v>1</v>
      </c>
      <c r="U84" s="18">
        <f t="shared" si="14"/>
        <v>0</v>
      </c>
      <c r="V84" s="18">
        <f t="shared" si="14"/>
        <v>0</v>
      </c>
      <c r="W84" s="18">
        <f t="shared" si="14"/>
        <v>0</v>
      </c>
      <c r="X84" s="18">
        <f t="shared" si="14"/>
        <v>0</v>
      </c>
      <c r="Y84" s="18">
        <f t="shared" si="14"/>
        <v>0</v>
      </c>
      <c r="Z84" s="18">
        <f t="shared" si="14"/>
        <v>0</v>
      </c>
      <c r="AA84" s="43"/>
      <c r="AB84" s="25" t="str">
        <f>+VLOOKUP(B84,'[1]Hous Surveys'!$C:$Q,15,)</f>
        <v>NA</v>
      </c>
    </row>
    <row r="85" spans="1:28" x14ac:dyDescent="0.25">
      <c r="A85" s="14">
        <f t="shared" si="13"/>
        <v>83</v>
      </c>
      <c r="B85" s="15" t="s">
        <v>105</v>
      </c>
      <c r="C85" s="16" t="s">
        <v>295</v>
      </c>
      <c r="D85" s="17" t="s">
        <v>427</v>
      </c>
      <c r="E85" s="18">
        <f t="shared" si="15"/>
        <v>1</v>
      </c>
      <c r="F85" s="18">
        <f t="shared" si="15"/>
        <v>1</v>
      </c>
      <c r="G85" s="18">
        <f t="shared" si="15"/>
        <v>1</v>
      </c>
      <c r="H85" s="18">
        <f t="shared" si="15"/>
        <v>1</v>
      </c>
      <c r="I85" s="18">
        <f t="shared" si="15"/>
        <v>1</v>
      </c>
      <c r="J85" s="18">
        <f t="shared" si="15"/>
        <v>1</v>
      </c>
      <c r="K85" s="18">
        <f t="shared" si="15"/>
        <v>1</v>
      </c>
      <c r="L85" s="18">
        <f t="shared" si="15"/>
        <v>1</v>
      </c>
      <c r="M85" s="18">
        <f t="shared" si="15"/>
        <v>1</v>
      </c>
      <c r="N85" s="18">
        <f t="shared" si="15"/>
        <v>1</v>
      </c>
      <c r="O85" s="18">
        <f t="shared" si="15"/>
        <v>1</v>
      </c>
      <c r="P85" s="18">
        <f t="shared" si="15"/>
        <v>1</v>
      </c>
      <c r="Q85" s="18">
        <f t="shared" si="15"/>
        <v>1</v>
      </c>
      <c r="R85" s="18">
        <f t="shared" si="15"/>
        <v>1</v>
      </c>
      <c r="S85" s="18">
        <f t="shared" si="15"/>
        <v>1</v>
      </c>
      <c r="T85" s="18">
        <f t="shared" si="15"/>
        <v>1</v>
      </c>
      <c r="U85" s="18">
        <f t="shared" si="14"/>
        <v>1</v>
      </c>
      <c r="V85" s="18">
        <f t="shared" si="14"/>
        <v>1</v>
      </c>
      <c r="W85" s="18">
        <f t="shared" si="14"/>
        <v>1</v>
      </c>
      <c r="X85" s="18">
        <f t="shared" si="14"/>
        <v>1</v>
      </c>
      <c r="Y85" s="18">
        <f t="shared" si="14"/>
        <v>1</v>
      </c>
      <c r="Z85" s="18">
        <f t="shared" si="14"/>
        <v>1</v>
      </c>
      <c r="AA85" s="43"/>
      <c r="AB85" s="25" t="str">
        <f>+VLOOKUP(B85,'[1]Hous Surveys'!$C:$Q,15,)</f>
        <v>OECD/EU</v>
      </c>
    </row>
    <row r="86" spans="1:28" x14ac:dyDescent="0.25">
      <c r="A86" s="14">
        <f t="shared" si="13"/>
        <v>84</v>
      </c>
      <c r="B86" s="15" t="s">
        <v>106</v>
      </c>
      <c r="C86" s="16" t="s">
        <v>296</v>
      </c>
      <c r="D86" s="17" t="s">
        <v>454</v>
      </c>
      <c r="E86" s="18">
        <f t="shared" si="15"/>
        <v>0</v>
      </c>
      <c r="F86" s="18">
        <f t="shared" si="15"/>
        <v>0</v>
      </c>
      <c r="G86" s="18">
        <f t="shared" si="15"/>
        <v>0</v>
      </c>
      <c r="H86" s="18">
        <f t="shared" si="15"/>
        <v>0</v>
      </c>
      <c r="I86" s="18">
        <f t="shared" si="15"/>
        <v>0</v>
      </c>
      <c r="J86" s="18">
        <f t="shared" si="15"/>
        <v>0</v>
      </c>
      <c r="K86" s="18">
        <f t="shared" si="15"/>
        <v>0</v>
      </c>
      <c r="L86" s="18">
        <f t="shared" si="15"/>
        <v>0</v>
      </c>
      <c r="M86" s="18">
        <f t="shared" si="15"/>
        <v>0</v>
      </c>
      <c r="N86" s="18">
        <f t="shared" si="15"/>
        <v>0</v>
      </c>
      <c r="O86" s="18">
        <f t="shared" si="15"/>
        <v>1</v>
      </c>
      <c r="P86" s="18">
        <f t="shared" si="15"/>
        <v>0</v>
      </c>
      <c r="Q86" s="18">
        <f t="shared" si="15"/>
        <v>0</v>
      </c>
      <c r="R86" s="18">
        <f t="shared" si="15"/>
        <v>0</v>
      </c>
      <c r="S86" s="18">
        <f t="shared" si="15"/>
        <v>0</v>
      </c>
      <c r="T86" s="18">
        <f t="shared" si="15"/>
        <v>0</v>
      </c>
      <c r="U86" s="18">
        <f t="shared" si="14"/>
        <v>0</v>
      </c>
      <c r="V86" s="18">
        <f t="shared" si="14"/>
        <v>0</v>
      </c>
      <c r="W86" s="18">
        <f t="shared" si="14"/>
        <v>1</v>
      </c>
      <c r="X86" s="18">
        <f t="shared" si="14"/>
        <v>0</v>
      </c>
      <c r="Y86" s="18">
        <f t="shared" si="14"/>
        <v>0</v>
      </c>
      <c r="Z86" s="18">
        <f t="shared" si="14"/>
        <v>0</v>
      </c>
      <c r="AA86" s="43"/>
      <c r="AB86" s="25" t="str">
        <f>+VLOOKUP(B86,'[1]Hous Surveys'!$C:$Q,15,)</f>
        <v>NA</v>
      </c>
    </row>
    <row r="87" spans="1:28" x14ac:dyDescent="0.25">
      <c r="A87" s="14">
        <f t="shared" si="13"/>
        <v>85</v>
      </c>
      <c r="B87" s="15" t="s">
        <v>107</v>
      </c>
      <c r="C87" s="16" t="s">
        <v>297</v>
      </c>
      <c r="D87" s="17" t="s">
        <v>426</v>
      </c>
      <c r="E87" s="18">
        <f t="shared" si="15"/>
        <v>0</v>
      </c>
      <c r="F87" s="18">
        <f t="shared" si="15"/>
        <v>0</v>
      </c>
      <c r="G87" s="18">
        <f t="shared" si="15"/>
        <v>0</v>
      </c>
      <c r="H87" s="18">
        <f t="shared" si="15"/>
        <v>0</v>
      </c>
      <c r="I87" s="18">
        <f t="shared" si="15"/>
        <v>0</v>
      </c>
      <c r="J87" s="18">
        <f t="shared" si="15"/>
        <v>0</v>
      </c>
      <c r="K87" s="18">
        <f t="shared" si="15"/>
        <v>1</v>
      </c>
      <c r="L87" s="18">
        <f t="shared" si="15"/>
        <v>0</v>
      </c>
      <c r="M87" s="18">
        <f t="shared" si="15"/>
        <v>0</v>
      </c>
      <c r="N87" s="18">
        <f t="shared" si="15"/>
        <v>1</v>
      </c>
      <c r="O87" s="18">
        <f t="shared" si="15"/>
        <v>0</v>
      </c>
      <c r="P87" s="18">
        <f t="shared" si="15"/>
        <v>0</v>
      </c>
      <c r="Q87" s="18">
        <f t="shared" si="15"/>
        <v>0</v>
      </c>
      <c r="R87" s="18">
        <f t="shared" si="15"/>
        <v>1</v>
      </c>
      <c r="S87" s="18">
        <f t="shared" si="15"/>
        <v>0</v>
      </c>
      <c r="T87" s="18">
        <f t="shared" si="15"/>
        <v>0</v>
      </c>
      <c r="U87" s="18">
        <f t="shared" si="14"/>
        <v>0</v>
      </c>
      <c r="V87" s="18">
        <f t="shared" si="14"/>
        <v>1</v>
      </c>
      <c r="W87" s="18">
        <f t="shared" si="14"/>
        <v>0</v>
      </c>
      <c r="X87" s="18">
        <f t="shared" si="14"/>
        <v>0</v>
      </c>
      <c r="Y87" s="18">
        <f t="shared" si="14"/>
        <v>0</v>
      </c>
      <c r="Z87" s="18">
        <f t="shared" si="14"/>
        <v>0</v>
      </c>
      <c r="AA87" s="43"/>
      <c r="AB87" s="25" t="str">
        <f>+VLOOKUP(B87,'[1]Hous Surveys'!$C:$Q,15,)</f>
        <v>NA</v>
      </c>
    </row>
    <row r="88" spans="1:28" x14ac:dyDescent="0.25">
      <c r="A88" s="14">
        <f t="shared" si="13"/>
        <v>86</v>
      </c>
      <c r="B88" s="15" t="s">
        <v>108</v>
      </c>
      <c r="C88" s="16" t="s">
        <v>298</v>
      </c>
      <c r="D88" s="17" t="s">
        <v>455</v>
      </c>
      <c r="E88" s="18">
        <f t="shared" si="15"/>
        <v>0</v>
      </c>
      <c r="F88" s="18">
        <f t="shared" si="15"/>
        <v>0</v>
      </c>
      <c r="G88" s="18">
        <f t="shared" si="15"/>
        <v>0</v>
      </c>
      <c r="H88" s="18">
        <f t="shared" si="15"/>
        <v>1</v>
      </c>
      <c r="I88" s="18">
        <f t="shared" si="15"/>
        <v>0</v>
      </c>
      <c r="J88" s="18">
        <f t="shared" si="15"/>
        <v>0</v>
      </c>
      <c r="K88" s="18">
        <f t="shared" si="15"/>
        <v>0</v>
      </c>
      <c r="L88" s="18">
        <f t="shared" si="15"/>
        <v>0</v>
      </c>
      <c r="M88" s="18">
        <f t="shared" si="15"/>
        <v>0</v>
      </c>
      <c r="N88" s="18">
        <f t="shared" si="15"/>
        <v>0</v>
      </c>
      <c r="O88" s="18">
        <f t="shared" si="15"/>
        <v>0</v>
      </c>
      <c r="P88" s="18">
        <f t="shared" si="15"/>
        <v>1</v>
      </c>
      <c r="Q88" s="18">
        <f t="shared" si="15"/>
        <v>0</v>
      </c>
      <c r="R88" s="18">
        <f t="shared" si="15"/>
        <v>0</v>
      </c>
      <c r="S88" s="18">
        <f t="shared" si="15"/>
        <v>0</v>
      </c>
      <c r="T88" s="18">
        <f t="shared" si="15"/>
        <v>0</v>
      </c>
      <c r="U88" s="18">
        <f t="shared" si="14"/>
        <v>0</v>
      </c>
      <c r="V88" s="18">
        <f t="shared" si="14"/>
        <v>1</v>
      </c>
      <c r="W88" s="18">
        <f t="shared" si="14"/>
        <v>1</v>
      </c>
      <c r="X88" s="18">
        <f t="shared" si="14"/>
        <v>0</v>
      </c>
      <c r="Y88" s="18">
        <f t="shared" si="14"/>
        <v>1</v>
      </c>
      <c r="Z88" s="18">
        <f t="shared" si="14"/>
        <v>0</v>
      </c>
      <c r="AA88" s="43"/>
      <c r="AB88" s="25" t="str">
        <f>+VLOOKUP(B88,'[1]Hous Surveys'!$C:$Q,15,)</f>
        <v>NA</v>
      </c>
    </row>
    <row r="89" spans="1:28" x14ac:dyDescent="0.25">
      <c r="A89" s="14">
        <f t="shared" si="13"/>
        <v>87</v>
      </c>
      <c r="B89" s="15" t="s">
        <v>109</v>
      </c>
      <c r="C89" s="16" t="s">
        <v>299</v>
      </c>
      <c r="D89" s="17" t="s">
        <v>422</v>
      </c>
      <c r="E89" s="18">
        <f t="shared" si="15"/>
        <v>0</v>
      </c>
      <c r="F89" s="18">
        <f t="shared" si="15"/>
        <v>0</v>
      </c>
      <c r="G89" s="18">
        <f t="shared" si="15"/>
        <v>0</v>
      </c>
      <c r="H89" s="18">
        <f t="shared" si="15"/>
        <v>0</v>
      </c>
      <c r="I89" s="18">
        <f t="shared" si="15"/>
        <v>0</v>
      </c>
      <c r="J89" s="18">
        <f t="shared" si="15"/>
        <v>0</v>
      </c>
      <c r="K89" s="18">
        <f t="shared" si="15"/>
        <v>0</v>
      </c>
      <c r="L89" s="18">
        <f t="shared" si="15"/>
        <v>0</v>
      </c>
      <c r="M89" s="18">
        <f t="shared" si="15"/>
        <v>0</v>
      </c>
      <c r="N89" s="18">
        <f t="shared" si="15"/>
        <v>0</v>
      </c>
      <c r="O89" s="18">
        <f t="shared" si="15"/>
        <v>0</v>
      </c>
      <c r="P89" s="18">
        <f t="shared" si="15"/>
        <v>0</v>
      </c>
      <c r="Q89" s="18">
        <f t="shared" si="15"/>
        <v>0</v>
      </c>
      <c r="R89" s="18">
        <f t="shared" si="15"/>
        <v>0</v>
      </c>
      <c r="S89" s="18">
        <f t="shared" si="15"/>
        <v>0</v>
      </c>
      <c r="T89" s="18">
        <f t="shared" si="15"/>
        <v>0</v>
      </c>
      <c r="U89" s="18">
        <f t="shared" si="14"/>
        <v>0</v>
      </c>
      <c r="V89" s="18">
        <f t="shared" si="14"/>
        <v>0</v>
      </c>
      <c r="W89" s="18">
        <f t="shared" si="14"/>
        <v>0</v>
      </c>
      <c r="X89" s="18">
        <f t="shared" si="14"/>
        <v>0</v>
      </c>
      <c r="Y89" s="18">
        <f t="shared" si="14"/>
        <v>0</v>
      </c>
      <c r="Z89" s="18">
        <f t="shared" si="14"/>
        <v>0</v>
      </c>
      <c r="AA89" s="43"/>
      <c r="AB89" s="25" t="str">
        <f>+VLOOKUP(B89,'[1]Hous Surveys'!$C:$Q,15,)</f>
        <v>NA</v>
      </c>
    </row>
    <row r="90" spans="1:28" x14ac:dyDescent="0.25">
      <c r="A90" s="14">
        <f t="shared" si="13"/>
        <v>88</v>
      </c>
      <c r="B90" s="15" t="s">
        <v>110</v>
      </c>
      <c r="C90" s="16" t="s">
        <v>300</v>
      </c>
      <c r="D90" s="17" t="s">
        <v>427</v>
      </c>
      <c r="E90" s="18">
        <f t="shared" si="15"/>
        <v>1</v>
      </c>
      <c r="F90" s="18">
        <f t="shared" si="15"/>
        <v>1</v>
      </c>
      <c r="G90" s="18">
        <f t="shared" si="15"/>
        <v>1</v>
      </c>
      <c r="H90" s="18">
        <f t="shared" si="15"/>
        <v>1</v>
      </c>
      <c r="I90" s="18">
        <f t="shared" si="15"/>
        <v>1</v>
      </c>
      <c r="J90" s="18">
        <f t="shared" si="15"/>
        <v>1</v>
      </c>
      <c r="K90" s="18">
        <f t="shared" si="15"/>
        <v>1</v>
      </c>
      <c r="L90" s="18">
        <f t="shared" si="15"/>
        <v>1</v>
      </c>
      <c r="M90" s="18">
        <f t="shared" si="15"/>
        <v>1</v>
      </c>
      <c r="N90" s="18">
        <f t="shared" si="15"/>
        <v>1</v>
      </c>
      <c r="O90" s="18">
        <f t="shared" si="15"/>
        <v>1</v>
      </c>
      <c r="P90" s="18">
        <f t="shared" si="15"/>
        <v>1</v>
      </c>
      <c r="Q90" s="18">
        <f t="shared" si="15"/>
        <v>1</v>
      </c>
      <c r="R90" s="18">
        <f t="shared" si="15"/>
        <v>1</v>
      </c>
      <c r="S90" s="18">
        <f t="shared" si="15"/>
        <v>1</v>
      </c>
      <c r="T90" s="18">
        <f t="shared" si="15"/>
        <v>1</v>
      </c>
      <c r="U90" s="18">
        <f t="shared" si="14"/>
        <v>1</v>
      </c>
      <c r="V90" s="18">
        <f t="shared" si="14"/>
        <v>1</v>
      </c>
      <c r="W90" s="18">
        <f t="shared" si="14"/>
        <v>1</v>
      </c>
      <c r="X90" s="18">
        <f t="shared" si="14"/>
        <v>1</v>
      </c>
      <c r="Y90" s="18">
        <f t="shared" si="14"/>
        <v>1</v>
      </c>
      <c r="Z90" s="18">
        <f t="shared" si="14"/>
        <v>1</v>
      </c>
      <c r="AA90" s="43"/>
      <c r="AB90" s="25" t="str">
        <f>+VLOOKUP(B90,'[1]Hous Surveys'!$C:$Q,15,)</f>
        <v>OECD/EU</v>
      </c>
    </row>
    <row r="91" spans="1:28" x14ac:dyDescent="0.25">
      <c r="A91" s="14">
        <f t="shared" si="13"/>
        <v>89</v>
      </c>
      <c r="B91" s="15" t="s">
        <v>111</v>
      </c>
      <c r="C91" s="16" t="s">
        <v>301</v>
      </c>
      <c r="D91" s="17" t="s">
        <v>456</v>
      </c>
      <c r="E91" s="18">
        <f t="shared" si="15"/>
        <v>0</v>
      </c>
      <c r="F91" s="18">
        <f t="shared" si="15"/>
        <v>0</v>
      </c>
      <c r="G91" s="18">
        <f t="shared" si="15"/>
        <v>0</v>
      </c>
      <c r="H91" s="18">
        <f t="shared" si="15"/>
        <v>0</v>
      </c>
      <c r="I91" s="18">
        <f t="shared" si="15"/>
        <v>0</v>
      </c>
      <c r="J91" s="18">
        <f t="shared" si="15"/>
        <v>0</v>
      </c>
      <c r="K91" s="18">
        <f t="shared" si="15"/>
        <v>0</v>
      </c>
      <c r="L91" s="18">
        <f t="shared" si="15"/>
        <v>0</v>
      </c>
      <c r="M91" s="18">
        <f t="shared" si="15"/>
        <v>0</v>
      </c>
      <c r="N91" s="18">
        <f t="shared" si="15"/>
        <v>0</v>
      </c>
      <c r="O91" s="18">
        <f t="shared" si="15"/>
        <v>0</v>
      </c>
      <c r="P91" s="18">
        <f t="shared" si="15"/>
        <v>0</v>
      </c>
      <c r="Q91" s="18">
        <f t="shared" si="15"/>
        <v>0</v>
      </c>
      <c r="R91" s="18">
        <f t="shared" si="15"/>
        <v>1</v>
      </c>
      <c r="S91" s="18">
        <f t="shared" si="15"/>
        <v>0</v>
      </c>
      <c r="T91" s="18">
        <f t="shared" si="15"/>
        <v>0</v>
      </c>
      <c r="U91" s="18">
        <f t="shared" si="14"/>
        <v>0</v>
      </c>
      <c r="V91" s="18">
        <f t="shared" si="14"/>
        <v>1</v>
      </c>
      <c r="W91" s="18">
        <f t="shared" si="14"/>
        <v>0</v>
      </c>
      <c r="X91" s="18">
        <f t="shared" si="14"/>
        <v>1</v>
      </c>
      <c r="Y91" s="18">
        <f t="shared" si="14"/>
        <v>0</v>
      </c>
      <c r="Z91" s="18">
        <f t="shared" si="14"/>
        <v>0</v>
      </c>
      <c r="AA91" s="43"/>
      <c r="AB91" s="25" t="str">
        <f>+VLOOKUP(B91,'[1]Hous Surveys'!$C:$Q,15,)</f>
        <v>NA</v>
      </c>
    </row>
    <row r="92" spans="1:28" x14ac:dyDescent="0.25">
      <c r="A92" s="14">
        <f t="shared" si="13"/>
        <v>90</v>
      </c>
      <c r="B92" s="15" t="s">
        <v>112</v>
      </c>
      <c r="C92" s="16" t="s">
        <v>302</v>
      </c>
      <c r="D92" s="17" t="s">
        <v>457</v>
      </c>
      <c r="E92" s="18">
        <f t="shared" si="15"/>
        <v>0</v>
      </c>
      <c r="F92" s="18">
        <f t="shared" si="15"/>
        <v>0</v>
      </c>
      <c r="G92" s="18">
        <f t="shared" si="15"/>
        <v>0</v>
      </c>
      <c r="H92" s="18">
        <f t="shared" si="15"/>
        <v>0</v>
      </c>
      <c r="I92" s="18">
        <f t="shared" si="15"/>
        <v>0</v>
      </c>
      <c r="J92" s="18">
        <f t="shared" si="15"/>
        <v>1</v>
      </c>
      <c r="K92" s="18">
        <f t="shared" si="15"/>
        <v>0</v>
      </c>
      <c r="L92" s="18">
        <f t="shared" si="15"/>
        <v>0</v>
      </c>
      <c r="M92" s="18">
        <f t="shared" si="15"/>
        <v>0</v>
      </c>
      <c r="N92" s="18">
        <f t="shared" si="15"/>
        <v>0</v>
      </c>
      <c r="O92" s="18">
        <f t="shared" si="15"/>
        <v>0</v>
      </c>
      <c r="P92" s="18">
        <f t="shared" si="15"/>
        <v>0</v>
      </c>
      <c r="Q92" s="18">
        <f t="shared" si="15"/>
        <v>0</v>
      </c>
      <c r="R92" s="18">
        <f t="shared" si="15"/>
        <v>1</v>
      </c>
      <c r="S92" s="18">
        <f t="shared" si="15"/>
        <v>1</v>
      </c>
      <c r="T92" s="18">
        <f t="shared" si="15"/>
        <v>1</v>
      </c>
      <c r="U92" s="18">
        <f t="shared" si="14"/>
        <v>1</v>
      </c>
      <c r="V92" s="18">
        <f t="shared" si="14"/>
        <v>0</v>
      </c>
      <c r="W92" s="18">
        <f t="shared" si="14"/>
        <v>1</v>
      </c>
      <c r="X92" s="18">
        <f t="shared" si="14"/>
        <v>0</v>
      </c>
      <c r="Y92" s="18">
        <f t="shared" si="14"/>
        <v>0</v>
      </c>
      <c r="Z92" s="18">
        <f t="shared" si="14"/>
        <v>0</v>
      </c>
      <c r="AA92" s="43"/>
      <c r="AB92" s="25" t="str">
        <f>+VLOOKUP(B92,'[1]Hous Surveys'!$C:$Q,15,)</f>
        <v>NA</v>
      </c>
    </row>
    <row r="93" spans="1:28" x14ac:dyDescent="0.25">
      <c r="A93" s="14">
        <f t="shared" si="13"/>
        <v>91</v>
      </c>
      <c r="B93" s="15" t="s">
        <v>113</v>
      </c>
      <c r="C93" s="16" t="s">
        <v>303</v>
      </c>
      <c r="D93" s="17" t="s">
        <v>458</v>
      </c>
      <c r="E93" s="18">
        <f t="shared" si="15"/>
        <v>0</v>
      </c>
      <c r="F93" s="18">
        <f t="shared" si="15"/>
        <v>0</v>
      </c>
      <c r="G93" s="18">
        <f t="shared" si="15"/>
        <v>0</v>
      </c>
      <c r="H93" s="18">
        <f t="shared" si="15"/>
        <v>0</v>
      </c>
      <c r="I93" s="18">
        <f t="shared" si="15"/>
        <v>0</v>
      </c>
      <c r="J93" s="18">
        <f t="shared" si="15"/>
        <v>0</v>
      </c>
      <c r="K93" s="18">
        <f t="shared" si="15"/>
        <v>1</v>
      </c>
      <c r="L93" s="18">
        <f t="shared" si="15"/>
        <v>1</v>
      </c>
      <c r="M93" s="18">
        <f t="shared" si="15"/>
        <v>0</v>
      </c>
      <c r="N93" s="18">
        <f t="shared" si="15"/>
        <v>1</v>
      </c>
      <c r="O93" s="18">
        <f t="shared" si="15"/>
        <v>0</v>
      </c>
      <c r="P93" s="18">
        <f t="shared" si="15"/>
        <v>0</v>
      </c>
      <c r="Q93" s="18">
        <f t="shared" si="15"/>
        <v>0</v>
      </c>
      <c r="R93" s="18">
        <f t="shared" si="15"/>
        <v>1</v>
      </c>
      <c r="S93" s="18">
        <f t="shared" si="15"/>
        <v>0</v>
      </c>
      <c r="T93" s="18">
        <f t="shared" si="15"/>
        <v>0</v>
      </c>
      <c r="U93" s="18">
        <f t="shared" si="14"/>
        <v>0</v>
      </c>
      <c r="V93" s="18">
        <f t="shared" si="14"/>
        <v>1</v>
      </c>
      <c r="W93" s="18">
        <f t="shared" si="14"/>
        <v>0</v>
      </c>
      <c r="X93" s="18">
        <f t="shared" si="14"/>
        <v>0</v>
      </c>
      <c r="Y93" s="18">
        <f t="shared" si="14"/>
        <v>0</v>
      </c>
      <c r="Z93" s="18">
        <f t="shared" si="14"/>
        <v>0</v>
      </c>
      <c r="AA93" s="43"/>
      <c r="AB93" s="25" t="str">
        <f>+VLOOKUP(B93,'[1]Hous Surveys'!$C:$Q,15,)</f>
        <v>NA</v>
      </c>
    </row>
    <row r="94" spans="1:28" x14ac:dyDescent="0.25">
      <c r="A94" s="14">
        <f t="shared" si="13"/>
        <v>92</v>
      </c>
      <c r="B94" s="21" t="s">
        <v>114</v>
      </c>
      <c r="C94" s="22" t="s">
        <v>304</v>
      </c>
      <c r="D94" s="17" t="s">
        <v>459</v>
      </c>
      <c r="E94" s="18">
        <f t="shared" si="15"/>
        <v>0</v>
      </c>
      <c r="F94" s="18">
        <f t="shared" si="15"/>
        <v>0</v>
      </c>
      <c r="G94" s="18">
        <f t="shared" si="15"/>
        <v>0</v>
      </c>
      <c r="H94" s="18">
        <f t="shared" si="15"/>
        <v>0</v>
      </c>
      <c r="I94" s="18">
        <f t="shared" si="15"/>
        <v>0</v>
      </c>
      <c r="J94" s="18">
        <f t="shared" si="15"/>
        <v>0</v>
      </c>
      <c r="K94" s="18">
        <f t="shared" si="15"/>
        <v>0</v>
      </c>
      <c r="L94" s="18">
        <f t="shared" si="15"/>
        <v>0</v>
      </c>
      <c r="M94" s="18">
        <f t="shared" si="15"/>
        <v>0</v>
      </c>
      <c r="N94" s="18">
        <f t="shared" si="15"/>
        <v>0</v>
      </c>
      <c r="O94" s="18">
        <f t="shared" si="15"/>
        <v>0</v>
      </c>
      <c r="P94" s="18">
        <f t="shared" si="15"/>
        <v>0</v>
      </c>
      <c r="Q94" s="18">
        <f t="shared" si="15"/>
        <v>0</v>
      </c>
      <c r="R94" s="18">
        <f t="shared" si="15"/>
        <v>1</v>
      </c>
      <c r="S94" s="18">
        <f t="shared" si="15"/>
        <v>0</v>
      </c>
      <c r="T94" s="18">
        <f t="shared" si="15"/>
        <v>0</v>
      </c>
      <c r="U94" s="18">
        <f t="shared" si="14"/>
        <v>1</v>
      </c>
      <c r="V94" s="18">
        <f t="shared" si="14"/>
        <v>0</v>
      </c>
      <c r="W94" s="18">
        <f t="shared" si="14"/>
        <v>0</v>
      </c>
      <c r="X94" s="18">
        <f t="shared" si="14"/>
        <v>0</v>
      </c>
      <c r="Y94" s="18">
        <f t="shared" si="14"/>
        <v>1</v>
      </c>
      <c r="Z94" s="18">
        <f t="shared" si="14"/>
        <v>0</v>
      </c>
      <c r="AA94" s="43"/>
      <c r="AB94" s="25" t="str">
        <f>+VLOOKUP(B94,'[1]Hous Surveys'!$C:$Q,15,)</f>
        <v>NA</v>
      </c>
    </row>
    <row r="95" spans="1:28" x14ac:dyDescent="0.25">
      <c r="A95" s="14">
        <f t="shared" si="13"/>
        <v>93</v>
      </c>
      <c r="B95" s="15" t="s">
        <v>115</v>
      </c>
      <c r="C95" s="16" t="s">
        <v>305</v>
      </c>
      <c r="D95" s="17" t="s">
        <v>427</v>
      </c>
      <c r="E95" s="18">
        <f t="shared" si="15"/>
        <v>1</v>
      </c>
      <c r="F95" s="18">
        <f t="shared" si="15"/>
        <v>1</v>
      </c>
      <c r="G95" s="18">
        <f t="shared" si="15"/>
        <v>1</v>
      </c>
      <c r="H95" s="18">
        <f t="shared" si="15"/>
        <v>1</v>
      </c>
      <c r="I95" s="18">
        <f t="shared" si="15"/>
        <v>1</v>
      </c>
      <c r="J95" s="18">
        <f t="shared" si="15"/>
        <v>1</v>
      </c>
      <c r="K95" s="18">
        <f t="shared" si="15"/>
        <v>1</v>
      </c>
      <c r="L95" s="18">
        <f t="shared" si="15"/>
        <v>1</v>
      </c>
      <c r="M95" s="18">
        <f t="shared" si="15"/>
        <v>1</v>
      </c>
      <c r="N95" s="18">
        <f t="shared" si="15"/>
        <v>1</v>
      </c>
      <c r="O95" s="18">
        <f t="shared" si="15"/>
        <v>1</v>
      </c>
      <c r="P95" s="18">
        <f t="shared" si="15"/>
        <v>1</v>
      </c>
      <c r="Q95" s="18">
        <f t="shared" si="15"/>
        <v>1</v>
      </c>
      <c r="R95" s="18">
        <f t="shared" si="15"/>
        <v>1</v>
      </c>
      <c r="S95" s="18">
        <f t="shared" si="15"/>
        <v>1</v>
      </c>
      <c r="T95" s="18">
        <f t="shared" ref="T95:Z110" si="16">(IF(IFERROR(FIND(T$2,$D95),0)&gt;1,1,0))</f>
        <v>1</v>
      </c>
      <c r="U95" s="18">
        <f t="shared" si="16"/>
        <v>1</v>
      </c>
      <c r="V95" s="18">
        <f t="shared" si="16"/>
        <v>1</v>
      </c>
      <c r="W95" s="18">
        <f t="shared" si="16"/>
        <v>1</v>
      </c>
      <c r="X95" s="18">
        <f t="shared" si="16"/>
        <v>1</v>
      </c>
      <c r="Y95" s="18">
        <f t="shared" si="16"/>
        <v>1</v>
      </c>
      <c r="Z95" s="18">
        <f t="shared" si="16"/>
        <v>1</v>
      </c>
      <c r="AA95" s="43"/>
      <c r="AB95" s="25" t="str">
        <f>+VLOOKUP(B95,'[1]Hous Surveys'!$C:$Q,15,)</f>
        <v>OECD/EU</v>
      </c>
    </row>
    <row r="96" spans="1:28" x14ac:dyDescent="0.25">
      <c r="A96" s="14">
        <f t="shared" si="13"/>
        <v>94</v>
      </c>
      <c r="B96" s="19" t="s">
        <v>116</v>
      </c>
      <c r="C96" s="20" t="s">
        <v>306</v>
      </c>
      <c r="D96" s="17" t="s">
        <v>460</v>
      </c>
      <c r="E96" s="18">
        <f t="shared" ref="E96:T111" si="17">(IF(IFERROR(FIND(E$2,$D96),0)&gt;1,1,0))</f>
        <v>0</v>
      </c>
      <c r="F96" s="18">
        <f t="shared" si="17"/>
        <v>0</v>
      </c>
      <c r="G96" s="18">
        <f t="shared" si="17"/>
        <v>0</v>
      </c>
      <c r="H96" s="18">
        <f t="shared" si="17"/>
        <v>0</v>
      </c>
      <c r="I96" s="18">
        <f t="shared" si="17"/>
        <v>0</v>
      </c>
      <c r="J96" s="18">
        <f t="shared" si="17"/>
        <v>0</v>
      </c>
      <c r="K96" s="18">
        <f t="shared" si="17"/>
        <v>0</v>
      </c>
      <c r="L96" s="18">
        <f t="shared" si="17"/>
        <v>0</v>
      </c>
      <c r="M96" s="18">
        <f t="shared" si="17"/>
        <v>1</v>
      </c>
      <c r="N96" s="18">
        <f t="shared" si="17"/>
        <v>0</v>
      </c>
      <c r="O96" s="18">
        <f t="shared" si="17"/>
        <v>1</v>
      </c>
      <c r="P96" s="18">
        <f t="shared" si="17"/>
        <v>0</v>
      </c>
      <c r="Q96" s="18">
        <f t="shared" si="17"/>
        <v>0</v>
      </c>
      <c r="R96" s="18">
        <f t="shared" si="17"/>
        <v>1</v>
      </c>
      <c r="S96" s="18">
        <f t="shared" si="17"/>
        <v>0</v>
      </c>
      <c r="T96" s="18">
        <f t="shared" si="17"/>
        <v>0</v>
      </c>
      <c r="U96" s="18">
        <f t="shared" si="16"/>
        <v>0</v>
      </c>
      <c r="V96" s="18">
        <f t="shared" si="16"/>
        <v>0</v>
      </c>
      <c r="W96" s="18">
        <f t="shared" si="16"/>
        <v>1</v>
      </c>
      <c r="X96" s="18">
        <f t="shared" si="16"/>
        <v>0</v>
      </c>
      <c r="Y96" s="18">
        <f t="shared" si="16"/>
        <v>0</v>
      </c>
      <c r="Z96" s="18">
        <f t="shared" si="16"/>
        <v>0</v>
      </c>
      <c r="AA96" s="43"/>
      <c r="AB96" s="25" t="str">
        <f>+VLOOKUP(B96,'[1]Hous Surveys'!$C:$Q,15,)</f>
        <v>NA</v>
      </c>
    </row>
    <row r="97" spans="1:28" x14ac:dyDescent="0.25">
      <c r="A97" s="14">
        <f t="shared" si="13"/>
        <v>95</v>
      </c>
      <c r="B97" s="15" t="s">
        <v>117</v>
      </c>
      <c r="C97" s="16" t="s">
        <v>307</v>
      </c>
      <c r="D97" s="17" t="s">
        <v>461</v>
      </c>
      <c r="E97" s="18">
        <f t="shared" si="17"/>
        <v>0</v>
      </c>
      <c r="F97" s="18">
        <f t="shared" si="17"/>
        <v>0</v>
      </c>
      <c r="G97" s="18">
        <f t="shared" si="17"/>
        <v>0</v>
      </c>
      <c r="H97" s="18">
        <f t="shared" si="17"/>
        <v>0</v>
      </c>
      <c r="I97" s="18">
        <f t="shared" si="17"/>
        <v>0</v>
      </c>
      <c r="J97" s="18">
        <f t="shared" si="17"/>
        <v>0</v>
      </c>
      <c r="K97" s="18">
        <f t="shared" si="17"/>
        <v>0</v>
      </c>
      <c r="L97" s="18">
        <f t="shared" si="17"/>
        <v>0</v>
      </c>
      <c r="M97" s="18">
        <f t="shared" si="17"/>
        <v>0</v>
      </c>
      <c r="N97" s="18">
        <f t="shared" si="17"/>
        <v>0</v>
      </c>
      <c r="O97" s="18">
        <f t="shared" si="17"/>
        <v>0</v>
      </c>
      <c r="P97" s="18">
        <f t="shared" si="17"/>
        <v>0</v>
      </c>
      <c r="Q97" s="18">
        <f t="shared" si="17"/>
        <v>0</v>
      </c>
      <c r="R97" s="18">
        <f t="shared" si="17"/>
        <v>1</v>
      </c>
      <c r="S97" s="18">
        <f t="shared" si="17"/>
        <v>0</v>
      </c>
      <c r="T97" s="18">
        <f t="shared" si="17"/>
        <v>1</v>
      </c>
      <c r="U97" s="18">
        <f t="shared" si="16"/>
        <v>0</v>
      </c>
      <c r="V97" s="18">
        <f t="shared" si="16"/>
        <v>0</v>
      </c>
      <c r="W97" s="18">
        <f t="shared" si="16"/>
        <v>0</v>
      </c>
      <c r="X97" s="18">
        <f t="shared" si="16"/>
        <v>0</v>
      </c>
      <c r="Y97" s="18">
        <f t="shared" si="16"/>
        <v>1</v>
      </c>
      <c r="Z97" s="18">
        <f t="shared" si="16"/>
        <v>0</v>
      </c>
      <c r="AA97" s="43"/>
      <c r="AB97" s="25" t="str">
        <f>+VLOOKUP(B97,'[1]Hous Surveys'!$C:$Q,15,)</f>
        <v>NA</v>
      </c>
    </row>
    <row r="98" spans="1:28" x14ac:dyDescent="0.25">
      <c r="A98" s="14">
        <f t="shared" si="13"/>
        <v>96</v>
      </c>
      <c r="B98" s="15" t="s">
        <v>118</v>
      </c>
      <c r="C98" s="16" t="s">
        <v>308</v>
      </c>
      <c r="D98" s="17" t="s">
        <v>442</v>
      </c>
      <c r="E98" s="18">
        <f t="shared" si="17"/>
        <v>0</v>
      </c>
      <c r="F98" s="18">
        <f t="shared" si="17"/>
        <v>0</v>
      </c>
      <c r="G98" s="18">
        <f t="shared" si="17"/>
        <v>0</v>
      </c>
      <c r="H98" s="18">
        <f t="shared" si="17"/>
        <v>0</v>
      </c>
      <c r="I98" s="18">
        <f t="shared" si="17"/>
        <v>0</v>
      </c>
      <c r="J98" s="18">
        <f t="shared" si="17"/>
        <v>0</v>
      </c>
      <c r="K98" s="18">
        <f t="shared" si="17"/>
        <v>0</v>
      </c>
      <c r="L98" s="18">
        <f t="shared" si="17"/>
        <v>0</v>
      </c>
      <c r="M98" s="18">
        <f t="shared" si="17"/>
        <v>0</v>
      </c>
      <c r="N98" s="18">
        <f t="shared" si="17"/>
        <v>0</v>
      </c>
      <c r="O98" s="18">
        <f t="shared" si="17"/>
        <v>0</v>
      </c>
      <c r="P98" s="18">
        <f t="shared" si="17"/>
        <v>0</v>
      </c>
      <c r="Q98" s="18">
        <f t="shared" si="17"/>
        <v>0</v>
      </c>
      <c r="R98" s="18">
        <f t="shared" si="17"/>
        <v>1</v>
      </c>
      <c r="S98" s="18">
        <f t="shared" si="17"/>
        <v>0</v>
      </c>
      <c r="T98" s="18">
        <f t="shared" si="17"/>
        <v>0</v>
      </c>
      <c r="U98" s="18">
        <f t="shared" si="16"/>
        <v>0</v>
      </c>
      <c r="V98" s="18">
        <f t="shared" si="16"/>
        <v>0</v>
      </c>
      <c r="W98" s="18">
        <f t="shared" si="16"/>
        <v>0</v>
      </c>
      <c r="X98" s="18">
        <f t="shared" si="16"/>
        <v>0</v>
      </c>
      <c r="Y98" s="18">
        <f t="shared" si="16"/>
        <v>0</v>
      </c>
      <c r="Z98" s="18">
        <f t="shared" si="16"/>
        <v>1</v>
      </c>
      <c r="AA98" s="43"/>
      <c r="AB98" s="25" t="str">
        <f>+VLOOKUP(B98,'[1]Hous Surveys'!$C:$Q,15,)</f>
        <v>NA</v>
      </c>
    </row>
    <row r="99" spans="1:28" x14ac:dyDescent="0.25">
      <c r="A99" s="14">
        <f t="shared" si="13"/>
        <v>97</v>
      </c>
      <c r="B99" s="15" t="s">
        <v>119</v>
      </c>
      <c r="C99" s="16" t="s">
        <v>309</v>
      </c>
      <c r="D99" s="17" t="s">
        <v>422</v>
      </c>
      <c r="E99" s="18">
        <f t="shared" si="17"/>
        <v>0</v>
      </c>
      <c r="F99" s="18">
        <f t="shared" si="17"/>
        <v>0</v>
      </c>
      <c r="G99" s="18">
        <f t="shared" si="17"/>
        <v>0</v>
      </c>
      <c r="H99" s="18">
        <f t="shared" si="17"/>
        <v>0</v>
      </c>
      <c r="I99" s="18">
        <f t="shared" si="17"/>
        <v>0</v>
      </c>
      <c r="J99" s="18">
        <f t="shared" si="17"/>
        <v>0</v>
      </c>
      <c r="K99" s="18">
        <f t="shared" si="17"/>
        <v>0</v>
      </c>
      <c r="L99" s="18">
        <f t="shared" si="17"/>
        <v>0</v>
      </c>
      <c r="M99" s="18">
        <f t="shared" si="17"/>
        <v>0</v>
      </c>
      <c r="N99" s="18">
        <f t="shared" si="17"/>
        <v>0</v>
      </c>
      <c r="O99" s="18">
        <f t="shared" si="17"/>
        <v>0</v>
      </c>
      <c r="P99" s="18">
        <f t="shared" si="17"/>
        <v>0</v>
      </c>
      <c r="Q99" s="18">
        <f t="shared" si="17"/>
        <v>0</v>
      </c>
      <c r="R99" s="18">
        <f t="shared" si="17"/>
        <v>0</v>
      </c>
      <c r="S99" s="18">
        <f t="shared" si="17"/>
        <v>0</v>
      </c>
      <c r="T99" s="18">
        <f t="shared" si="17"/>
        <v>0</v>
      </c>
      <c r="U99" s="18">
        <f t="shared" si="16"/>
        <v>0</v>
      </c>
      <c r="V99" s="18">
        <f t="shared" si="16"/>
        <v>0</v>
      </c>
      <c r="W99" s="18">
        <f t="shared" si="16"/>
        <v>0</v>
      </c>
      <c r="X99" s="18">
        <f t="shared" si="16"/>
        <v>0</v>
      </c>
      <c r="Y99" s="18">
        <f t="shared" si="16"/>
        <v>0</v>
      </c>
      <c r="Z99" s="18">
        <f t="shared" si="16"/>
        <v>0</v>
      </c>
      <c r="AA99" s="43"/>
      <c r="AB99" s="25" t="str">
        <f>+VLOOKUP(B99,'[1]Hous Surveys'!$C:$Q,15,)</f>
        <v>NA</v>
      </c>
    </row>
    <row r="100" spans="1:28" x14ac:dyDescent="0.25">
      <c r="A100" s="14">
        <f t="shared" si="13"/>
        <v>98</v>
      </c>
      <c r="B100" s="15" t="s">
        <v>120</v>
      </c>
      <c r="C100" s="16" t="s">
        <v>310</v>
      </c>
      <c r="D100" s="17" t="s">
        <v>427</v>
      </c>
      <c r="E100" s="18">
        <f t="shared" si="17"/>
        <v>1</v>
      </c>
      <c r="F100" s="18">
        <f t="shared" si="17"/>
        <v>1</v>
      </c>
      <c r="G100" s="18">
        <f t="shared" si="17"/>
        <v>1</v>
      </c>
      <c r="H100" s="18">
        <f t="shared" si="17"/>
        <v>1</v>
      </c>
      <c r="I100" s="18">
        <f t="shared" si="17"/>
        <v>1</v>
      </c>
      <c r="J100" s="18">
        <f t="shared" si="17"/>
        <v>1</v>
      </c>
      <c r="K100" s="18">
        <f t="shared" si="17"/>
        <v>1</v>
      </c>
      <c r="L100" s="18">
        <f t="shared" si="17"/>
        <v>1</v>
      </c>
      <c r="M100" s="18">
        <f t="shared" si="17"/>
        <v>1</v>
      </c>
      <c r="N100" s="18">
        <f t="shared" si="17"/>
        <v>1</v>
      </c>
      <c r="O100" s="18">
        <f t="shared" si="17"/>
        <v>1</v>
      </c>
      <c r="P100" s="18">
        <f t="shared" si="17"/>
        <v>1</v>
      </c>
      <c r="Q100" s="18">
        <f t="shared" si="17"/>
        <v>1</v>
      </c>
      <c r="R100" s="18">
        <f t="shared" si="17"/>
        <v>1</v>
      </c>
      <c r="S100" s="18">
        <f t="shared" si="17"/>
        <v>1</v>
      </c>
      <c r="T100" s="18">
        <f t="shared" si="17"/>
        <v>1</v>
      </c>
      <c r="U100" s="18">
        <f t="shared" si="16"/>
        <v>1</v>
      </c>
      <c r="V100" s="18">
        <f t="shared" si="16"/>
        <v>1</v>
      </c>
      <c r="W100" s="18">
        <f t="shared" si="16"/>
        <v>1</v>
      </c>
      <c r="X100" s="18">
        <f t="shared" si="16"/>
        <v>1</v>
      </c>
      <c r="Y100" s="18">
        <f t="shared" si="16"/>
        <v>1</v>
      </c>
      <c r="Z100" s="18">
        <f t="shared" si="16"/>
        <v>1</v>
      </c>
      <c r="AA100" s="43"/>
      <c r="AB100" s="25" t="str">
        <f>+VLOOKUP(B100,'[1]Hous Surveys'!$C:$Q,15,)</f>
        <v>OECD/EU</v>
      </c>
    </row>
    <row r="101" spans="1:28" x14ac:dyDescent="0.25">
      <c r="A101" s="14">
        <f t="shared" si="13"/>
        <v>99</v>
      </c>
      <c r="B101" s="15" t="s">
        <v>121</v>
      </c>
      <c r="C101" s="16" t="s">
        <v>311</v>
      </c>
      <c r="D101" s="17" t="s">
        <v>427</v>
      </c>
      <c r="E101" s="18">
        <f t="shared" si="17"/>
        <v>1</v>
      </c>
      <c r="F101" s="18">
        <f t="shared" si="17"/>
        <v>1</v>
      </c>
      <c r="G101" s="18">
        <f t="shared" si="17"/>
        <v>1</v>
      </c>
      <c r="H101" s="18">
        <f t="shared" si="17"/>
        <v>1</v>
      </c>
      <c r="I101" s="18">
        <f t="shared" si="17"/>
        <v>1</v>
      </c>
      <c r="J101" s="18">
        <f t="shared" si="17"/>
        <v>1</v>
      </c>
      <c r="K101" s="18">
        <f t="shared" si="17"/>
        <v>1</v>
      </c>
      <c r="L101" s="18">
        <f t="shared" si="17"/>
        <v>1</v>
      </c>
      <c r="M101" s="18">
        <f t="shared" si="17"/>
        <v>1</v>
      </c>
      <c r="N101" s="18">
        <f t="shared" si="17"/>
        <v>1</v>
      </c>
      <c r="O101" s="18">
        <f t="shared" si="17"/>
        <v>1</v>
      </c>
      <c r="P101" s="18">
        <f t="shared" si="17"/>
        <v>1</v>
      </c>
      <c r="Q101" s="18">
        <f t="shared" si="17"/>
        <v>1</v>
      </c>
      <c r="R101" s="18">
        <f t="shared" si="17"/>
        <v>1</v>
      </c>
      <c r="S101" s="18">
        <f t="shared" si="17"/>
        <v>1</v>
      </c>
      <c r="T101" s="18">
        <f t="shared" si="17"/>
        <v>1</v>
      </c>
      <c r="U101" s="18">
        <f t="shared" si="16"/>
        <v>1</v>
      </c>
      <c r="V101" s="18">
        <f t="shared" si="16"/>
        <v>1</v>
      </c>
      <c r="W101" s="18">
        <f t="shared" si="16"/>
        <v>1</v>
      </c>
      <c r="X101" s="18">
        <f t="shared" si="16"/>
        <v>1</v>
      </c>
      <c r="Y101" s="18">
        <f t="shared" si="16"/>
        <v>1</v>
      </c>
      <c r="Z101" s="18">
        <f t="shared" si="16"/>
        <v>1</v>
      </c>
      <c r="AA101" s="43"/>
      <c r="AB101" s="25" t="str">
        <f>+VLOOKUP(B101,'[1]Hous Surveys'!$C:$Q,15,)</f>
        <v>OECD/EU</v>
      </c>
    </row>
    <row r="102" spans="1:28" x14ac:dyDescent="0.25">
      <c r="A102" s="14">
        <f t="shared" si="13"/>
        <v>100</v>
      </c>
      <c r="B102" s="15" t="s">
        <v>122</v>
      </c>
      <c r="C102" s="16" t="s">
        <v>313</v>
      </c>
      <c r="D102" s="17" t="s">
        <v>462</v>
      </c>
      <c r="E102" s="18">
        <f t="shared" si="17"/>
        <v>0</v>
      </c>
      <c r="F102" s="18">
        <f t="shared" si="17"/>
        <v>0</v>
      </c>
      <c r="G102" s="18">
        <f t="shared" si="17"/>
        <v>0</v>
      </c>
      <c r="H102" s="18">
        <f t="shared" si="17"/>
        <v>0</v>
      </c>
      <c r="I102" s="18">
        <f t="shared" si="17"/>
        <v>0</v>
      </c>
      <c r="J102" s="18">
        <f t="shared" si="17"/>
        <v>0</v>
      </c>
      <c r="K102" s="18">
        <f t="shared" si="17"/>
        <v>0</v>
      </c>
      <c r="L102" s="18">
        <f t="shared" si="17"/>
        <v>0</v>
      </c>
      <c r="M102" s="18">
        <f t="shared" si="17"/>
        <v>0</v>
      </c>
      <c r="N102" s="18">
        <f t="shared" si="17"/>
        <v>0</v>
      </c>
      <c r="O102" s="18">
        <f t="shared" si="17"/>
        <v>0</v>
      </c>
      <c r="P102" s="18">
        <f t="shared" si="17"/>
        <v>0</v>
      </c>
      <c r="Q102" s="18">
        <f t="shared" si="17"/>
        <v>0</v>
      </c>
      <c r="R102" s="18">
        <f t="shared" si="17"/>
        <v>1</v>
      </c>
      <c r="S102" s="18">
        <f t="shared" si="17"/>
        <v>0</v>
      </c>
      <c r="T102" s="18">
        <f t="shared" si="17"/>
        <v>0</v>
      </c>
      <c r="U102" s="18">
        <f t="shared" si="16"/>
        <v>0</v>
      </c>
      <c r="V102" s="18">
        <f t="shared" si="16"/>
        <v>0</v>
      </c>
      <c r="W102" s="18">
        <f t="shared" si="16"/>
        <v>1</v>
      </c>
      <c r="X102" s="18">
        <f t="shared" si="16"/>
        <v>0</v>
      </c>
      <c r="Y102" s="18">
        <f t="shared" si="16"/>
        <v>0</v>
      </c>
      <c r="Z102" s="18">
        <f t="shared" si="16"/>
        <v>0</v>
      </c>
      <c r="AA102" s="43"/>
      <c r="AB102" s="25" t="str">
        <f>+VLOOKUP(B102,'[1]Hous Surveys'!$C:$Q,15,)</f>
        <v>NA</v>
      </c>
    </row>
    <row r="103" spans="1:28" x14ac:dyDescent="0.25">
      <c r="A103" s="14">
        <f t="shared" si="13"/>
        <v>101</v>
      </c>
      <c r="B103" s="21" t="s">
        <v>123</v>
      </c>
      <c r="C103" s="22" t="s">
        <v>314</v>
      </c>
      <c r="D103" s="17" t="s">
        <v>463</v>
      </c>
      <c r="E103" s="18">
        <f t="shared" si="17"/>
        <v>0</v>
      </c>
      <c r="F103" s="18">
        <f t="shared" si="17"/>
        <v>0</v>
      </c>
      <c r="G103" s="18">
        <f t="shared" si="17"/>
        <v>1</v>
      </c>
      <c r="H103" s="18">
        <f t="shared" si="17"/>
        <v>0</v>
      </c>
      <c r="I103" s="18">
        <f t="shared" si="17"/>
        <v>1</v>
      </c>
      <c r="J103" s="18">
        <f t="shared" si="17"/>
        <v>0</v>
      </c>
      <c r="K103" s="18">
        <f t="shared" si="17"/>
        <v>0</v>
      </c>
      <c r="L103" s="18">
        <f t="shared" si="17"/>
        <v>0</v>
      </c>
      <c r="M103" s="18">
        <f t="shared" si="17"/>
        <v>0</v>
      </c>
      <c r="N103" s="18">
        <f t="shared" si="17"/>
        <v>1</v>
      </c>
      <c r="O103" s="18">
        <f t="shared" si="17"/>
        <v>0</v>
      </c>
      <c r="P103" s="18">
        <f t="shared" si="17"/>
        <v>0</v>
      </c>
      <c r="Q103" s="18">
        <f t="shared" si="17"/>
        <v>0</v>
      </c>
      <c r="R103" s="18">
        <f t="shared" si="17"/>
        <v>1</v>
      </c>
      <c r="S103" s="18">
        <f t="shared" si="17"/>
        <v>0</v>
      </c>
      <c r="T103" s="18">
        <f t="shared" si="17"/>
        <v>0</v>
      </c>
      <c r="U103" s="18">
        <f t="shared" si="16"/>
        <v>0</v>
      </c>
      <c r="V103" s="18">
        <f t="shared" si="16"/>
        <v>0</v>
      </c>
      <c r="W103" s="18">
        <f t="shared" si="16"/>
        <v>1</v>
      </c>
      <c r="X103" s="18">
        <f t="shared" si="16"/>
        <v>1</v>
      </c>
      <c r="Y103" s="18">
        <f t="shared" si="16"/>
        <v>0</v>
      </c>
      <c r="Z103" s="18">
        <f t="shared" si="16"/>
        <v>0</v>
      </c>
      <c r="AA103" s="43"/>
      <c r="AB103" s="25" t="str">
        <f>+VLOOKUP(B103,'[1]Hous Surveys'!$C:$Q,15,)</f>
        <v>NA</v>
      </c>
    </row>
    <row r="104" spans="1:28" x14ac:dyDescent="0.25">
      <c r="A104" s="14">
        <f t="shared" si="13"/>
        <v>102</v>
      </c>
      <c r="B104" s="15" t="s">
        <v>124</v>
      </c>
      <c r="C104" s="16" t="s">
        <v>315</v>
      </c>
      <c r="D104" s="17" t="s">
        <v>464</v>
      </c>
      <c r="E104" s="18">
        <f t="shared" si="17"/>
        <v>0</v>
      </c>
      <c r="F104" s="18">
        <f t="shared" si="17"/>
        <v>0</v>
      </c>
      <c r="G104" s="18">
        <f t="shared" si="17"/>
        <v>0</v>
      </c>
      <c r="H104" s="18">
        <f t="shared" si="17"/>
        <v>0</v>
      </c>
      <c r="I104" s="18">
        <f t="shared" si="17"/>
        <v>0</v>
      </c>
      <c r="J104" s="18">
        <f t="shared" si="17"/>
        <v>0</v>
      </c>
      <c r="K104" s="18">
        <f t="shared" si="17"/>
        <v>0</v>
      </c>
      <c r="L104" s="18">
        <f t="shared" si="17"/>
        <v>0</v>
      </c>
      <c r="M104" s="18">
        <f t="shared" si="17"/>
        <v>0</v>
      </c>
      <c r="N104" s="18">
        <f t="shared" si="17"/>
        <v>0</v>
      </c>
      <c r="O104" s="18">
        <f t="shared" si="17"/>
        <v>0</v>
      </c>
      <c r="P104" s="18">
        <f t="shared" si="17"/>
        <v>1</v>
      </c>
      <c r="Q104" s="18">
        <f t="shared" si="17"/>
        <v>0</v>
      </c>
      <c r="R104" s="18">
        <f t="shared" si="17"/>
        <v>0</v>
      </c>
      <c r="S104" s="18">
        <f t="shared" si="17"/>
        <v>0</v>
      </c>
      <c r="T104" s="18">
        <f t="shared" si="17"/>
        <v>0</v>
      </c>
      <c r="U104" s="18">
        <f t="shared" si="16"/>
        <v>0</v>
      </c>
      <c r="V104" s="18">
        <f t="shared" si="16"/>
        <v>0</v>
      </c>
      <c r="W104" s="18">
        <f t="shared" si="16"/>
        <v>0</v>
      </c>
      <c r="X104" s="18">
        <f t="shared" si="16"/>
        <v>0</v>
      </c>
      <c r="Y104" s="18">
        <f t="shared" si="16"/>
        <v>1</v>
      </c>
      <c r="Z104" s="18">
        <f t="shared" si="16"/>
        <v>0</v>
      </c>
      <c r="AA104" s="43"/>
      <c r="AB104" s="25" t="str">
        <f>+VLOOKUP(B104,'[1]Hous Surveys'!$C:$Q,15,)</f>
        <v>NA</v>
      </c>
    </row>
    <row r="105" spans="1:28" x14ac:dyDescent="0.25">
      <c r="A105" s="14">
        <f t="shared" si="13"/>
        <v>103</v>
      </c>
      <c r="B105" s="15" t="s">
        <v>125</v>
      </c>
      <c r="C105" s="16" t="s">
        <v>316</v>
      </c>
      <c r="D105" s="17" t="s">
        <v>465</v>
      </c>
      <c r="E105" s="18">
        <f t="shared" si="17"/>
        <v>0</v>
      </c>
      <c r="F105" s="18">
        <f t="shared" si="17"/>
        <v>0</v>
      </c>
      <c r="G105" s="18">
        <f t="shared" si="17"/>
        <v>0</v>
      </c>
      <c r="H105" s="18">
        <f t="shared" si="17"/>
        <v>0</v>
      </c>
      <c r="I105" s="18">
        <f t="shared" si="17"/>
        <v>0</v>
      </c>
      <c r="J105" s="18">
        <f t="shared" si="17"/>
        <v>0</v>
      </c>
      <c r="K105" s="18">
        <f t="shared" si="17"/>
        <v>0</v>
      </c>
      <c r="L105" s="18">
        <f t="shared" si="17"/>
        <v>0</v>
      </c>
      <c r="M105" s="18">
        <f t="shared" si="17"/>
        <v>0</v>
      </c>
      <c r="N105" s="18">
        <f t="shared" si="17"/>
        <v>0</v>
      </c>
      <c r="O105" s="18">
        <f t="shared" si="17"/>
        <v>0</v>
      </c>
      <c r="P105" s="18">
        <f t="shared" si="17"/>
        <v>1</v>
      </c>
      <c r="Q105" s="18">
        <f t="shared" si="17"/>
        <v>0</v>
      </c>
      <c r="R105" s="18">
        <f t="shared" si="17"/>
        <v>0</v>
      </c>
      <c r="S105" s="18">
        <f t="shared" si="17"/>
        <v>0</v>
      </c>
      <c r="T105" s="18">
        <f t="shared" si="17"/>
        <v>0</v>
      </c>
      <c r="U105" s="18">
        <f t="shared" si="16"/>
        <v>0</v>
      </c>
      <c r="V105" s="18">
        <f t="shared" si="16"/>
        <v>1</v>
      </c>
      <c r="W105" s="18">
        <f t="shared" si="16"/>
        <v>0</v>
      </c>
      <c r="X105" s="18">
        <f t="shared" si="16"/>
        <v>0</v>
      </c>
      <c r="Y105" s="18">
        <f t="shared" si="16"/>
        <v>0</v>
      </c>
      <c r="Z105" s="18">
        <f t="shared" si="16"/>
        <v>0</v>
      </c>
      <c r="AA105" s="43"/>
      <c r="AB105" s="25" t="str">
        <f>+VLOOKUP(B105,'[1]Hous Surveys'!$C:$Q,15,)</f>
        <v>NA</v>
      </c>
    </row>
    <row r="106" spans="1:28" x14ac:dyDescent="0.25">
      <c r="A106" s="14">
        <f t="shared" si="13"/>
        <v>104</v>
      </c>
      <c r="B106" s="15" t="s">
        <v>126</v>
      </c>
      <c r="C106" s="16" t="s">
        <v>317</v>
      </c>
      <c r="D106" s="17" t="s">
        <v>466</v>
      </c>
      <c r="E106" s="18">
        <f t="shared" si="17"/>
        <v>0</v>
      </c>
      <c r="F106" s="18">
        <f t="shared" si="17"/>
        <v>0</v>
      </c>
      <c r="G106" s="18">
        <f t="shared" si="17"/>
        <v>0</v>
      </c>
      <c r="H106" s="18">
        <f t="shared" si="17"/>
        <v>0</v>
      </c>
      <c r="I106" s="18">
        <f t="shared" si="17"/>
        <v>0</v>
      </c>
      <c r="J106" s="18">
        <f t="shared" si="17"/>
        <v>0</v>
      </c>
      <c r="K106" s="18">
        <f t="shared" si="17"/>
        <v>0</v>
      </c>
      <c r="L106" s="18">
        <f t="shared" si="17"/>
        <v>0</v>
      </c>
      <c r="M106" s="18">
        <f t="shared" si="17"/>
        <v>0</v>
      </c>
      <c r="N106" s="18">
        <f t="shared" si="17"/>
        <v>0</v>
      </c>
      <c r="O106" s="18">
        <f t="shared" si="17"/>
        <v>0</v>
      </c>
      <c r="P106" s="18">
        <f t="shared" si="17"/>
        <v>1</v>
      </c>
      <c r="Q106" s="18">
        <f t="shared" si="17"/>
        <v>0</v>
      </c>
      <c r="R106" s="18">
        <f t="shared" si="17"/>
        <v>0</v>
      </c>
      <c r="S106" s="18">
        <f t="shared" si="17"/>
        <v>1</v>
      </c>
      <c r="T106" s="18">
        <f t="shared" si="17"/>
        <v>0</v>
      </c>
      <c r="U106" s="18">
        <f t="shared" si="16"/>
        <v>0</v>
      </c>
      <c r="V106" s="18">
        <f t="shared" si="16"/>
        <v>0</v>
      </c>
      <c r="W106" s="18">
        <f t="shared" si="16"/>
        <v>0</v>
      </c>
      <c r="X106" s="18">
        <f t="shared" si="16"/>
        <v>0</v>
      </c>
      <c r="Y106" s="18">
        <f t="shared" si="16"/>
        <v>1</v>
      </c>
      <c r="Z106" s="18">
        <f t="shared" si="16"/>
        <v>0</v>
      </c>
      <c r="AA106" s="43"/>
      <c r="AB106" s="25" t="str">
        <f>+VLOOKUP(B106,'[1]Hous Surveys'!$C:$Q,15,)</f>
        <v>NA</v>
      </c>
    </row>
    <row r="107" spans="1:28" x14ac:dyDescent="0.25">
      <c r="A107" s="14">
        <f t="shared" si="13"/>
        <v>105</v>
      </c>
      <c r="B107" s="25" t="s">
        <v>127</v>
      </c>
      <c r="C107" s="16" t="s">
        <v>318</v>
      </c>
      <c r="D107" s="17" t="s">
        <v>427</v>
      </c>
      <c r="E107" s="18">
        <f t="shared" si="17"/>
        <v>1</v>
      </c>
      <c r="F107" s="18">
        <f t="shared" si="17"/>
        <v>1</v>
      </c>
      <c r="G107" s="18">
        <f t="shared" si="17"/>
        <v>1</v>
      </c>
      <c r="H107" s="18">
        <f t="shared" si="17"/>
        <v>1</v>
      </c>
      <c r="I107" s="18">
        <f t="shared" si="17"/>
        <v>1</v>
      </c>
      <c r="J107" s="18">
        <f t="shared" si="17"/>
        <v>1</v>
      </c>
      <c r="K107" s="18">
        <f t="shared" si="17"/>
        <v>1</v>
      </c>
      <c r="L107" s="18">
        <f t="shared" si="17"/>
        <v>1</v>
      </c>
      <c r="M107" s="18">
        <f t="shared" si="17"/>
        <v>1</v>
      </c>
      <c r="N107" s="18">
        <f t="shared" si="17"/>
        <v>1</v>
      </c>
      <c r="O107" s="18">
        <f t="shared" si="17"/>
        <v>1</v>
      </c>
      <c r="P107" s="18">
        <f t="shared" si="17"/>
        <v>1</v>
      </c>
      <c r="Q107" s="18">
        <f t="shared" si="17"/>
        <v>1</v>
      </c>
      <c r="R107" s="18">
        <f t="shared" si="17"/>
        <v>1</v>
      </c>
      <c r="S107" s="18">
        <f t="shared" si="17"/>
        <v>1</v>
      </c>
      <c r="T107" s="18">
        <f t="shared" si="17"/>
        <v>1</v>
      </c>
      <c r="U107" s="18">
        <f t="shared" si="16"/>
        <v>1</v>
      </c>
      <c r="V107" s="18">
        <f t="shared" si="16"/>
        <v>1</v>
      </c>
      <c r="W107" s="18">
        <f t="shared" si="16"/>
        <v>1</v>
      </c>
      <c r="X107" s="18">
        <f t="shared" si="16"/>
        <v>1</v>
      </c>
      <c r="Y107" s="18">
        <f t="shared" si="16"/>
        <v>1</v>
      </c>
      <c r="Z107" s="18">
        <f t="shared" si="16"/>
        <v>1</v>
      </c>
      <c r="AA107" s="43"/>
      <c r="AB107" s="25" t="str">
        <f>+VLOOKUP(B107,'[1]Hous Surveys'!$C:$Q,15,)</f>
        <v>OECD/EU</v>
      </c>
    </row>
    <row r="108" spans="1:28" x14ac:dyDescent="0.25">
      <c r="A108" s="14">
        <f t="shared" si="13"/>
        <v>106</v>
      </c>
      <c r="B108" s="21" t="s">
        <v>128</v>
      </c>
      <c r="C108" s="22" t="s">
        <v>319</v>
      </c>
      <c r="D108" s="17" t="s">
        <v>422</v>
      </c>
      <c r="E108" s="18">
        <f t="shared" si="17"/>
        <v>0</v>
      </c>
      <c r="F108" s="18">
        <f t="shared" si="17"/>
        <v>0</v>
      </c>
      <c r="G108" s="18">
        <f t="shared" si="17"/>
        <v>0</v>
      </c>
      <c r="H108" s="18">
        <f t="shared" si="17"/>
        <v>0</v>
      </c>
      <c r="I108" s="18">
        <f t="shared" si="17"/>
        <v>0</v>
      </c>
      <c r="J108" s="18">
        <f t="shared" si="17"/>
        <v>0</v>
      </c>
      <c r="K108" s="18">
        <f t="shared" si="17"/>
        <v>0</v>
      </c>
      <c r="L108" s="18">
        <f t="shared" si="17"/>
        <v>0</v>
      </c>
      <c r="M108" s="18">
        <f t="shared" si="17"/>
        <v>0</v>
      </c>
      <c r="N108" s="18">
        <f t="shared" si="17"/>
        <v>0</v>
      </c>
      <c r="O108" s="18">
        <f t="shared" si="17"/>
        <v>0</v>
      </c>
      <c r="P108" s="18">
        <f t="shared" si="17"/>
        <v>0</v>
      </c>
      <c r="Q108" s="18">
        <f t="shared" si="17"/>
        <v>0</v>
      </c>
      <c r="R108" s="18">
        <f t="shared" si="17"/>
        <v>0</v>
      </c>
      <c r="S108" s="18">
        <f t="shared" si="17"/>
        <v>0</v>
      </c>
      <c r="T108" s="18">
        <f t="shared" si="17"/>
        <v>0</v>
      </c>
      <c r="U108" s="18">
        <f t="shared" si="16"/>
        <v>0</v>
      </c>
      <c r="V108" s="18">
        <f t="shared" si="16"/>
        <v>0</v>
      </c>
      <c r="W108" s="18">
        <f t="shared" si="16"/>
        <v>0</v>
      </c>
      <c r="X108" s="18">
        <f t="shared" si="16"/>
        <v>0</v>
      </c>
      <c r="Y108" s="18">
        <f t="shared" si="16"/>
        <v>0</v>
      </c>
      <c r="Z108" s="18">
        <f t="shared" si="16"/>
        <v>0</v>
      </c>
      <c r="AA108" s="43"/>
      <c r="AB108" s="25" t="str">
        <f>+VLOOKUP(B108,'[1]Hous Surveys'!$C:$Q,15,)</f>
        <v>NA</v>
      </c>
    </row>
    <row r="109" spans="1:28" x14ac:dyDescent="0.25">
      <c r="A109" s="14">
        <f t="shared" si="13"/>
        <v>107</v>
      </c>
      <c r="B109" s="23" t="s">
        <v>129</v>
      </c>
      <c r="C109" s="22" t="s">
        <v>320</v>
      </c>
      <c r="D109" s="17" t="s">
        <v>467</v>
      </c>
      <c r="E109" s="18">
        <f t="shared" si="17"/>
        <v>0</v>
      </c>
      <c r="F109" s="18">
        <f t="shared" si="17"/>
        <v>0</v>
      </c>
      <c r="G109" s="18">
        <f t="shared" si="17"/>
        <v>0</v>
      </c>
      <c r="H109" s="18">
        <f t="shared" si="17"/>
        <v>0</v>
      </c>
      <c r="I109" s="18">
        <f t="shared" si="17"/>
        <v>0</v>
      </c>
      <c r="J109" s="18">
        <f t="shared" si="17"/>
        <v>0</v>
      </c>
      <c r="K109" s="18">
        <f t="shared" si="17"/>
        <v>0</v>
      </c>
      <c r="L109" s="18">
        <f t="shared" si="17"/>
        <v>0</v>
      </c>
      <c r="M109" s="18">
        <f t="shared" si="17"/>
        <v>0</v>
      </c>
      <c r="N109" s="18">
        <f t="shared" si="17"/>
        <v>0</v>
      </c>
      <c r="O109" s="18">
        <f t="shared" si="17"/>
        <v>1</v>
      </c>
      <c r="P109" s="18">
        <f t="shared" si="17"/>
        <v>0</v>
      </c>
      <c r="Q109" s="18">
        <f t="shared" si="17"/>
        <v>0</v>
      </c>
      <c r="R109" s="18">
        <f t="shared" si="17"/>
        <v>0</v>
      </c>
      <c r="S109" s="18">
        <f t="shared" si="17"/>
        <v>0</v>
      </c>
      <c r="T109" s="18">
        <f t="shared" si="17"/>
        <v>0</v>
      </c>
      <c r="U109" s="18">
        <f t="shared" si="16"/>
        <v>0</v>
      </c>
      <c r="V109" s="18">
        <f t="shared" si="16"/>
        <v>0</v>
      </c>
      <c r="W109" s="18">
        <f t="shared" si="16"/>
        <v>0</v>
      </c>
      <c r="X109" s="18">
        <f t="shared" si="16"/>
        <v>1</v>
      </c>
      <c r="Y109" s="18">
        <f t="shared" si="16"/>
        <v>0</v>
      </c>
      <c r="Z109" s="18">
        <f t="shared" si="16"/>
        <v>0</v>
      </c>
      <c r="AA109" s="43"/>
      <c r="AB109" s="25" t="str">
        <f>+VLOOKUP(B109,'[1]Hous Surveys'!$C:$Q,15,)</f>
        <v>NA</v>
      </c>
    </row>
    <row r="110" spans="1:28" x14ac:dyDescent="0.25">
      <c r="A110" s="14">
        <f t="shared" si="13"/>
        <v>108</v>
      </c>
      <c r="B110" s="15" t="s">
        <v>130</v>
      </c>
      <c r="C110" s="16" t="s">
        <v>321</v>
      </c>
      <c r="D110" s="17" t="s">
        <v>432</v>
      </c>
      <c r="E110" s="18">
        <f t="shared" si="17"/>
        <v>0</v>
      </c>
      <c r="F110" s="18">
        <f t="shared" si="17"/>
        <v>0</v>
      </c>
      <c r="G110" s="18">
        <f t="shared" si="17"/>
        <v>0</v>
      </c>
      <c r="H110" s="18">
        <f t="shared" si="17"/>
        <v>0</v>
      </c>
      <c r="I110" s="18">
        <f t="shared" si="17"/>
        <v>0</v>
      </c>
      <c r="J110" s="18">
        <f t="shared" si="17"/>
        <v>0</v>
      </c>
      <c r="K110" s="18">
        <f t="shared" si="17"/>
        <v>0</v>
      </c>
      <c r="L110" s="18">
        <f t="shared" si="17"/>
        <v>0</v>
      </c>
      <c r="M110" s="18">
        <f t="shared" si="17"/>
        <v>0</v>
      </c>
      <c r="N110" s="18">
        <f t="shared" si="17"/>
        <v>0</v>
      </c>
      <c r="O110" s="18">
        <f t="shared" si="17"/>
        <v>0</v>
      </c>
      <c r="P110" s="18">
        <f t="shared" si="17"/>
        <v>0</v>
      </c>
      <c r="Q110" s="18">
        <f t="shared" si="17"/>
        <v>0</v>
      </c>
      <c r="R110" s="18">
        <f t="shared" si="17"/>
        <v>1</v>
      </c>
      <c r="S110" s="18">
        <f t="shared" si="17"/>
        <v>0</v>
      </c>
      <c r="T110" s="18">
        <f t="shared" si="17"/>
        <v>0</v>
      </c>
      <c r="U110" s="18">
        <f t="shared" si="16"/>
        <v>0</v>
      </c>
      <c r="V110" s="18">
        <f t="shared" si="16"/>
        <v>0</v>
      </c>
      <c r="W110" s="18">
        <f t="shared" si="16"/>
        <v>0</v>
      </c>
      <c r="X110" s="18">
        <f t="shared" si="16"/>
        <v>0</v>
      </c>
      <c r="Y110" s="18">
        <f t="shared" si="16"/>
        <v>0</v>
      </c>
      <c r="Z110" s="18">
        <f t="shared" si="16"/>
        <v>0</v>
      </c>
      <c r="AA110" s="43"/>
      <c r="AB110" s="25" t="str">
        <f>+VLOOKUP(B110,'[1]Hous Surveys'!$C:$Q,15,)</f>
        <v>NA</v>
      </c>
    </row>
    <row r="111" spans="1:28" s="38" customFormat="1" x14ac:dyDescent="0.25">
      <c r="A111" s="33">
        <f t="shared" si="13"/>
        <v>109</v>
      </c>
      <c r="B111" s="34" t="s">
        <v>131</v>
      </c>
      <c r="C111" s="35" t="s">
        <v>322</v>
      </c>
      <c r="D111" s="36" t="s">
        <v>416</v>
      </c>
      <c r="E111" s="37">
        <f t="shared" si="17"/>
        <v>0</v>
      </c>
      <c r="F111" s="37">
        <f t="shared" si="17"/>
        <v>0</v>
      </c>
      <c r="G111" s="37">
        <f t="shared" si="17"/>
        <v>0</v>
      </c>
      <c r="H111" s="37">
        <f t="shared" si="17"/>
        <v>0</v>
      </c>
      <c r="I111" s="37">
        <f t="shared" si="17"/>
        <v>0</v>
      </c>
      <c r="J111" s="37">
        <f t="shared" si="17"/>
        <v>0</v>
      </c>
      <c r="K111" s="37">
        <f t="shared" si="17"/>
        <v>0</v>
      </c>
      <c r="L111" s="37">
        <f t="shared" si="17"/>
        <v>0</v>
      </c>
      <c r="M111" s="37">
        <f t="shared" si="17"/>
        <v>0</v>
      </c>
      <c r="N111" s="37">
        <f t="shared" si="17"/>
        <v>0</v>
      </c>
      <c r="O111" s="37">
        <f t="shared" si="17"/>
        <v>1</v>
      </c>
      <c r="P111" s="37">
        <f t="shared" si="17"/>
        <v>0</v>
      </c>
      <c r="Q111" s="37">
        <f t="shared" si="17"/>
        <v>0</v>
      </c>
      <c r="R111" s="37">
        <f t="shared" si="17"/>
        <v>1</v>
      </c>
      <c r="S111" s="37">
        <f t="shared" si="17"/>
        <v>0</v>
      </c>
      <c r="T111" s="37">
        <f t="shared" ref="T111:Z126" si="18">(IF(IFERROR(FIND(T$2,$D111),0)&gt;1,1,0))</f>
        <v>1</v>
      </c>
      <c r="U111" s="37">
        <f t="shared" si="18"/>
        <v>1</v>
      </c>
      <c r="V111" s="37">
        <f t="shared" si="18"/>
        <v>0</v>
      </c>
      <c r="W111" s="37">
        <f t="shared" si="18"/>
        <v>0</v>
      </c>
      <c r="X111" s="37">
        <f t="shared" si="18"/>
        <v>0</v>
      </c>
      <c r="Y111" s="37">
        <f t="shared" si="18"/>
        <v>0</v>
      </c>
      <c r="Z111" s="37">
        <f t="shared" si="18"/>
        <v>0</v>
      </c>
      <c r="AA111" s="43"/>
      <c r="AB111" s="37" t="str">
        <f>+VLOOKUP(B111,'[1]Hous Surveys'!$C:$Q,15,)</f>
        <v>OECD/EU</v>
      </c>
    </row>
    <row r="112" spans="1:28" x14ac:dyDescent="0.25">
      <c r="A112" s="14">
        <f t="shared" si="13"/>
        <v>110</v>
      </c>
      <c r="B112" s="15" t="s">
        <v>132</v>
      </c>
      <c r="C112" s="16" t="s">
        <v>323</v>
      </c>
      <c r="D112" s="17" t="s">
        <v>432</v>
      </c>
      <c r="E112" s="18">
        <f t="shared" ref="E112:T127" si="19">(IF(IFERROR(FIND(E$2,$D112),0)&gt;1,1,0))</f>
        <v>0</v>
      </c>
      <c r="F112" s="18">
        <f t="shared" si="19"/>
        <v>0</v>
      </c>
      <c r="G112" s="18">
        <f t="shared" si="19"/>
        <v>0</v>
      </c>
      <c r="H112" s="18">
        <f t="shared" si="19"/>
        <v>0</v>
      </c>
      <c r="I112" s="18">
        <f t="shared" si="19"/>
        <v>0</v>
      </c>
      <c r="J112" s="18">
        <f t="shared" si="19"/>
        <v>0</v>
      </c>
      <c r="K112" s="18">
        <f t="shared" si="19"/>
        <v>0</v>
      </c>
      <c r="L112" s="18">
        <f t="shared" si="19"/>
        <v>0</v>
      </c>
      <c r="M112" s="18">
        <f t="shared" si="19"/>
        <v>0</v>
      </c>
      <c r="N112" s="18">
        <f t="shared" si="19"/>
        <v>0</v>
      </c>
      <c r="O112" s="18">
        <f t="shared" si="19"/>
        <v>0</v>
      </c>
      <c r="P112" s="18">
        <f t="shared" si="19"/>
        <v>0</v>
      </c>
      <c r="Q112" s="18">
        <f t="shared" si="19"/>
        <v>0</v>
      </c>
      <c r="R112" s="18">
        <f t="shared" si="19"/>
        <v>1</v>
      </c>
      <c r="S112" s="18">
        <f t="shared" si="19"/>
        <v>0</v>
      </c>
      <c r="T112" s="18">
        <f t="shared" si="19"/>
        <v>0</v>
      </c>
      <c r="U112" s="18">
        <f t="shared" si="18"/>
        <v>0</v>
      </c>
      <c r="V112" s="18">
        <f t="shared" si="18"/>
        <v>0</v>
      </c>
      <c r="W112" s="18">
        <f t="shared" si="18"/>
        <v>0</v>
      </c>
      <c r="X112" s="18">
        <f t="shared" si="18"/>
        <v>0</v>
      </c>
      <c r="Y112" s="18">
        <f t="shared" si="18"/>
        <v>0</v>
      </c>
      <c r="Z112" s="18">
        <f t="shared" si="18"/>
        <v>0</v>
      </c>
      <c r="AA112" s="43"/>
      <c r="AB112" s="25" t="str">
        <f>+VLOOKUP(B112,'[1]Hous Surveys'!$C:$Q,15,)</f>
        <v>NA</v>
      </c>
    </row>
    <row r="113" spans="1:28" x14ac:dyDescent="0.25">
      <c r="A113" s="14">
        <f t="shared" si="13"/>
        <v>111</v>
      </c>
      <c r="B113" s="15" t="s">
        <v>133</v>
      </c>
      <c r="C113" s="16" t="s">
        <v>324</v>
      </c>
      <c r="D113" s="17" t="s">
        <v>458</v>
      </c>
      <c r="E113" s="18">
        <f t="shared" si="19"/>
        <v>0</v>
      </c>
      <c r="F113" s="18">
        <f t="shared" si="19"/>
        <v>0</v>
      </c>
      <c r="G113" s="18">
        <f t="shared" si="19"/>
        <v>0</v>
      </c>
      <c r="H113" s="18">
        <f t="shared" si="19"/>
        <v>0</v>
      </c>
      <c r="I113" s="18">
        <f t="shared" si="19"/>
        <v>0</v>
      </c>
      <c r="J113" s="18">
        <f t="shared" si="19"/>
        <v>0</v>
      </c>
      <c r="K113" s="18">
        <f t="shared" si="19"/>
        <v>1</v>
      </c>
      <c r="L113" s="18">
        <f t="shared" si="19"/>
        <v>1</v>
      </c>
      <c r="M113" s="18">
        <f t="shared" si="19"/>
        <v>0</v>
      </c>
      <c r="N113" s="18">
        <f t="shared" si="19"/>
        <v>1</v>
      </c>
      <c r="O113" s="18">
        <f t="shared" si="19"/>
        <v>0</v>
      </c>
      <c r="P113" s="18">
        <f t="shared" si="19"/>
        <v>0</v>
      </c>
      <c r="Q113" s="18">
        <f t="shared" si="19"/>
        <v>0</v>
      </c>
      <c r="R113" s="18">
        <f t="shared" si="19"/>
        <v>1</v>
      </c>
      <c r="S113" s="18">
        <f t="shared" si="19"/>
        <v>0</v>
      </c>
      <c r="T113" s="18">
        <f t="shared" si="19"/>
        <v>0</v>
      </c>
      <c r="U113" s="18">
        <f t="shared" si="18"/>
        <v>0</v>
      </c>
      <c r="V113" s="18">
        <f t="shared" si="18"/>
        <v>1</v>
      </c>
      <c r="W113" s="18">
        <f t="shared" si="18"/>
        <v>0</v>
      </c>
      <c r="X113" s="18">
        <f t="shared" si="18"/>
        <v>0</v>
      </c>
      <c r="Y113" s="18">
        <f t="shared" si="18"/>
        <v>0</v>
      </c>
      <c r="Z113" s="18">
        <f t="shared" si="18"/>
        <v>0</v>
      </c>
      <c r="AA113" s="43"/>
      <c r="AB113" s="25" t="str">
        <f>+VLOOKUP(B113,'[1]Hous Surveys'!$C:$Q,15,)</f>
        <v>NA</v>
      </c>
    </row>
    <row r="114" spans="1:28" x14ac:dyDescent="0.25">
      <c r="A114" s="14">
        <f t="shared" si="13"/>
        <v>112</v>
      </c>
      <c r="B114" s="15" t="s">
        <v>134</v>
      </c>
      <c r="C114" s="16" t="s">
        <v>325</v>
      </c>
      <c r="D114" s="17" t="s">
        <v>468</v>
      </c>
      <c r="E114" s="18">
        <f t="shared" si="19"/>
        <v>0</v>
      </c>
      <c r="F114" s="18">
        <f t="shared" si="19"/>
        <v>0</v>
      </c>
      <c r="G114" s="18">
        <f t="shared" si="19"/>
        <v>0</v>
      </c>
      <c r="H114" s="18">
        <f t="shared" si="19"/>
        <v>0</v>
      </c>
      <c r="I114" s="18">
        <f t="shared" si="19"/>
        <v>0</v>
      </c>
      <c r="J114" s="18">
        <f t="shared" si="19"/>
        <v>0</v>
      </c>
      <c r="K114" s="18">
        <f t="shared" si="19"/>
        <v>0</v>
      </c>
      <c r="L114" s="18">
        <f t="shared" si="19"/>
        <v>0</v>
      </c>
      <c r="M114" s="18">
        <f t="shared" si="19"/>
        <v>0</v>
      </c>
      <c r="N114" s="18">
        <f t="shared" si="19"/>
        <v>0</v>
      </c>
      <c r="O114" s="18">
        <f t="shared" si="19"/>
        <v>0</v>
      </c>
      <c r="P114" s="18">
        <f t="shared" si="19"/>
        <v>0</v>
      </c>
      <c r="Q114" s="18">
        <f t="shared" si="19"/>
        <v>0</v>
      </c>
      <c r="R114" s="18">
        <f t="shared" si="19"/>
        <v>1</v>
      </c>
      <c r="S114" s="18">
        <f t="shared" si="19"/>
        <v>0</v>
      </c>
      <c r="T114" s="18">
        <f t="shared" si="19"/>
        <v>0</v>
      </c>
      <c r="U114" s="18">
        <f t="shared" si="18"/>
        <v>0</v>
      </c>
      <c r="V114" s="18">
        <f t="shared" si="18"/>
        <v>1</v>
      </c>
      <c r="W114" s="18">
        <f t="shared" si="18"/>
        <v>0</v>
      </c>
      <c r="X114" s="18">
        <f t="shared" si="18"/>
        <v>0</v>
      </c>
      <c r="Y114" s="18">
        <f t="shared" si="18"/>
        <v>0</v>
      </c>
      <c r="Z114" s="18">
        <f t="shared" si="18"/>
        <v>0</v>
      </c>
      <c r="AA114" s="43"/>
      <c r="AB114" s="25" t="str">
        <f>+VLOOKUP(B114,'[1]Hous Surveys'!$C:$Q,15,)</f>
        <v>NA</v>
      </c>
    </row>
    <row r="115" spans="1:28" x14ac:dyDescent="0.25">
      <c r="A115" s="14">
        <f t="shared" si="13"/>
        <v>113</v>
      </c>
      <c r="B115" s="15" t="s">
        <v>135</v>
      </c>
      <c r="C115" s="16" t="s">
        <v>326</v>
      </c>
      <c r="D115" s="17" t="s">
        <v>468</v>
      </c>
      <c r="E115" s="18">
        <f t="shared" si="19"/>
        <v>0</v>
      </c>
      <c r="F115" s="18">
        <f t="shared" si="19"/>
        <v>0</v>
      </c>
      <c r="G115" s="18">
        <f t="shared" si="19"/>
        <v>0</v>
      </c>
      <c r="H115" s="18">
        <f t="shared" si="19"/>
        <v>0</v>
      </c>
      <c r="I115" s="18">
        <f t="shared" si="19"/>
        <v>0</v>
      </c>
      <c r="J115" s="18">
        <f t="shared" si="19"/>
        <v>0</v>
      </c>
      <c r="K115" s="18">
        <f t="shared" si="19"/>
        <v>0</v>
      </c>
      <c r="L115" s="18">
        <f t="shared" si="19"/>
        <v>0</v>
      </c>
      <c r="M115" s="18">
        <f t="shared" si="19"/>
        <v>0</v>
      </c>
      <c r="N115" s="18">
        <f t="shared" si="19"/>
        <v>0</v>
      </c>
      <c r="O115" s="18">
        <f t="shared" si="19"/>
        <v>0</v>
      </c>
      <c r="P115" s="18">
        <f t="shared" si="19"/>
        <v>0</v>
      </c>
      <c r="Q115" s="18">
        <f t="shared" si="19"/>
        <v>0</v>
      </c>
      <c r="R115" s="18">
        <f t="shared" si="19"/>
        <v>1</v>
      </c>
      <c r="S115" s="18">
        <f t="shared" si="19"/>
        <v>0</v>
      </c>
      <c r="T115" s="18">
        <f t="shared" si="19"/>
        <v>0</v>
      </c>
      <c r="U115" s="18">
        <f t="shared" si="18"/>
        <v>0</v>
      </c>
      <c r="V115" s="18">
        <f t="shared" si="18"/>
        <v>1</v>
      </c>
      <c r="W115" s="18">
        <f t="shared" si="18"/>
        <v>0</v>
      </c>
      <c r="X115" s="18">
        <f t="shared" si="18"/>
        <v>0</v>
      </c>
      <c r="Y115" s="18">
        <f t="shared" si="18"/>
        <v>0</v>
      </c>
      <c r="Z115" s="18">
        <f t="shared" si="18"/>
        <v>0</v>
      </c>
      <c r="AA115" s="43"/>
      <c r="AB115" s="25" t="str">
        <f>+VLOOKUP(B115,'[1]Hous Surveys'!$C:$Q,15,)</f>
        <v>NA</v>
      </c>
    </row>
    <row r="116" spans="1:28" x14ac:dyDescent="0.25">
      <c r="A116" s="14">
        <f t="shared" si="13"/>
        <v>114</v>
      </c>
      <c r="B116" s="19" t="s">
        <v>136</v>
      </c>
      <c r="C116" s="20" t="s">
        <v>327</v>
      </c>
      <c r="D116" s="17" t="s">
        <v>469</v>
      </c>
      <c r="E116" s="18">
        <f t="shared" si="19"/>
        <v>0</v>
      </c>
      <c r="F116" s="18">
        <f t="shared" si="19"/>
        <v>0</v>
      </c>
      <c r="G116" s="18">
        <f t="shared" si="19"/>
        <v>0</v>
      </c>
      <c r="H116" s="18">
        <f t="shared" si="19"/>
        <v>0</v>
      </c>
      <c r="I116" s="18">
        <f t="shared" si="19"/>
        <v>0</v>
      </c>
      <c r="J116" s="18">
        <f t="shared" si="19"/>
        <v>0</v>
      </c>
      <c r="K116" s="18">
        <f t="shared" si="19"/>
        <v>0</v>
      </c>
      <c r="L116" s="18">
        <f t="shared" si="19"/>
        <v>0</v>
      </c>
      <c r="M116" s="18">
        <f t="shared" si="19"/>
        <v>0</v>
      </c>
      <c r="N116" s="18">
        <f t="shared" si="19"/>
        <v>0</v>
      </c>
      <c r="O116" s="18">
        <f t="shared" si="19"/>
        <v>1</v>
      </c>
      <c r="P116" s="18">
        <f t="shared" si="19"/>
        <v>1</v>
      </c>
      <c r="Q116" s="18">
        <f t="shared" si="19"/>
        <v>0</v>
      </c>
      <c r="R116" s="18">
        <f t="shared" si="19"/>
        <v>0</v>
      </c>
      <c r="S116" s="18">
        <f t="shared" si="19"/>
        <v>0</v>
      </c>
      <c r="T116" s="18">
        <f t="shared" si="19"/>
        <v>0</v>
      </c>
      <c r="U116" s="18">
        <f t="shared" si="18"/>
        <v>0</v>
      </c>
      <c r="V116" s="18">
        <f t="shared" si="18"/>
        <v>1</v>
      </c>
      <c r="W116" s="18">
        <f t="shared" si="18"/>
        <v>1</v>
      </c>
      <c r="X116" s="18">
        <f t="shared" si="18"/>
        <v>0</v>
      </c>
      <c r="Y116" s="18">
        <f t="shared" si="18"/>
        <v>0</v>
      </c>
      <c r="Z116" s="18">
        <f t="shared" si="18"/>
        <v>0</v>
      </c>
      <c r="AA116" s="43"/>
      <c r="AB116" s="25" t="str">
        <f>+VLOOKUP(B116,'[1]Hous Surveys'!$C:$Q,15,)</f>
        <v>NA</v>
      </c>
    </row>
    <row r="117" spans="1:28" x14ac:dyDescent="0.25">
      <c r="A117" s="14">
        <f t="shared" si="13"/>
        <v>115</v>
      </c>
      <c r="B117" s="15" t="s">
        <v>137</v>
      </c>
      <c r="C117" s="16" t="s">
        <v>328</v>
      </c>
      <c r="D117" s="17" t="s">
        <v>470</v>
      </c>
      <c r="E117" s="18">
        <f t="shared" si="19"/>
        <v>0</v>
      </c>
      <c r="F117" s="18">
        <f t="shared" si="19"/>
        <v>0</v>
      </c>
      <c r="G117" s="18">
        <f t="shared" si="19"/>
        <v>0</v>
      </c>
      <c r="H117" s="18">
        <f t="shared" si="19"/>
        <v>0</v>
      </c>
      <c r="I117" s="18">
        <f t="shared" si="19"/>
        <v>0</v>
      </c>
      <c r="J117" s="18">
        <f t="shared" si="19"/>
        <v>0</v>
      </c>
      <c r="K117" s="18">
        <f t="shared" si="19"/>
        <v>0</v>
      </c>
      <c r="L117" s="18">
        <f t="shared" si="19"/>
        <v>0</v>
      </c>
      <c r="M117" s="18">
        <f t="shared" si="19"/>
        <v>0</v>
      </c>
      <c r="N117" s="18">
        <f t="shared" si="19"/>
        <v>0</v>
      </c>
      <c r="O117" s="18">
        <f t="shared" si="19"/>
        <v>0</v>
      </c>
      <c r="P117" s="18">
        <f t="shared" si="19"/>
        <v>1</v>
      </c>
      <c r="Q117" s="18">
        <f t="shared" si="19"/>
        <v>0</v>
      </c>
      <c r="R117" s="18">
        <f t="shared" si="19"/>
        <v>0</v>
      </c>
      <c r="S117" s="18">
        <f t="shared" si="19"/>
        <v>0</v>
      </c>
      <c r="T117" s="18">
        <f t="shared" si="19"/>
        <v>0</v>
      </c>
      <c r="U117" s="18">
        <f t="shared" si="18"/>
        <v>0</v>
      </c>
      <c r="V117" s="18">
        <f t="shared" si="18"/>
        <v>0</v>
      </c>
      <c r="W117" s="18">
        <f t="shared" si="18"/>
        <v>0</v>
      </c>
      <c r="X117" s="18">
        <f t="shared" si="18"/>
        <v>0</v>
      </c>
      <c r="Y117" s="18">
        <f t="shared" si="18"/>
        <v>0</v>
      </c>
      <c r="Z117" s="18">
        <f t="shared" si="18"/>
        <v>0</v>
      </c>
      <c r="AA117" s="43"/>
      <c r="AB117" s="25" t="str">
        <f>+VLOOKUP(B117,'[1]Hous Surveys'!$C:$Q,15,)</f>
        <v>NA</v>
      </c>
    </row>
    <row r="118" spans="1:28" x14ac:dyDescent="0.25">
      <c r="A118" s="14">
        <f t="shared" si="13"/>
        <v>116</v>
      </c>
      <c r="B118" s="15" t="s">
        <v>138</v>
      </c>
      <c r="C118" s="16" t="s">
        <v>329</v>
      </c>
      <c r="D118" s="17" t="s">
        <v>471</v>
      </c>
      <c r="E118" s="18">
        <f t="shared" si="19"/>
        <v>0</v>
      </c>
      <c r="F118" s="18">
        <f t="shared" si="19"/>
        <v>0</v>
      </c>
      <c r="G118" s="18">
        <f t="shared" si="19"/>
        <v>0</v>
      </c>
      <c r="H118" s="18">
        <f t="shared" si="19"/>
        <v>0</v>
      </c>
      <c r="I118" s="18">
        <f t="shared" si="19"/>
        <v>0</v>
      </c>
      <c r="J118" s="18">
        <f t="shared" si="19"/>
        <v>0</v>
      </c>
      <c r="K118" s="18">
        <f t="shared" si="19"/>
        <v>0</v>
      </c>
      <c r="L118" s="18">
        <f t="shared" si="19"/>
        <v>0</v>
      </c>
      <c r="M118" s="18">
        <f t="shared" si="19"/>
        <v>0</v>
      </c>
      <c r="N118" s="18">
        <f t="shared" si="19"/>
        <v>0</v>
      </c>
      <c r="O118" s="18">
        <f t="shared" si="19"/>
        <v>0</v>
      </c>
      <c r="P118" s="18">
        <f t="shared" si="19"/>
        <v>0</v>
      </c>
      <c r="Q118" s="18">
        <f t="shared" si="19"/>
        <v>0</v>
      </c>
      <c r="R118" s="18">
        <f t="shared" si="19"/>
        <v>0</v>
      </c>
      <c r="S118" s="18">
        <f t="shared" si="19"/>
        <v>0</v>
      </c>
      <c r="T118" s="18">
        <f t="shared" si="19"/>
        <v>0</v>
      </c>
      <c r="U118" s="18">
        <f t="shared" si="18"/>
        <v>0</v>
      </c>
      <c r="V118" s="18">
        <f t="shared" si="18"/>
        <v>0</v>
      </c>
      <c r="W118" s="18">
        <f t="shared" si="18"/>
        <v>1</v>
      </c>
      <c r="X118" s="18">
        <f t="shared" si="18"/>
        <v>1</v>
      </c>
      <c r="Y118" s="18">
        <f t="shared" si="18"/>
        <v>0</v>
      </c>
      <c r="Z118" s="18">
        <f t="shared" si="18"/>
        <v>1</v>
      </c>
      <c r="AA118" s="43"/>
      <c r="AB118" s="25" t="str">
        <f>+VLOOKUP(B118,'[1]Hous Surveys'!$C:$Q,15,)</f>
        <v>NA</v>
      </c>
    </row>
    <row r="119" spans="1:28" x14ac:dyDescent="0.25">
      <c r="A119" s="14">
        <f t="shared" si="13"/>
        <v>117</v>
      </c>
      <c r="B119" s="15" t="s">
        <v>139</v>
      </c>
      <c r="C119" s="16" t="s">
        <v>330</v>
      </c>
      <c r="D119" s="17" t="s">
        <v>472</v>
      </c>
      <c r="E119" s="18">
        <f t="shared" si="19"/>
        <v>0</v>
      </c>
      <c r="F119" s="18">
        <f t="shared" si="19"/>
        <v>0</v>
      </c>
      <c r="G119" s="18">
        <f t="shared" si="19"/>
        <v>0</v>
      </c>
      <c r="H119" s="18">
        <f t="shared" si="19"/>
        <v>0</v>
      </c>
      <c r="I119" s="18">
        <f t="shared" si="19"/>
        <v>0</v>
      </c>
      <c r="J119" s="18">
        <f t="shared" si="19"/>
        <v>0</v>
      </c>
      <c r="K119" s="18">
        <f t="shared" si="19"/>
        <v>0</v>
      </c>
      <c r="L119" s="18">
        <f t="shared" si="19"/>
        <v>0</v>
      </c>
      <c r="M119" s="18">
        <f t="shared" si="19"/>
        <v>0</v>
      </c>
      <c r="N119" s="18">
        <f t="shared" si="19"/>
        <v>0</v>
      </c>
      <c r="O119" s="18">
        <f t="shared" si="19"/>
        <v>1</v>
      </c>
      <c r="P119" s="18">
        <f t="shared" si="19"/>
        <v>0</v>
      </c>
      <c r="Q119" s="18">
        <f t="shared" si="19"/>
        <v>0</v>
      </c>
      <c r="R119" s="18">
        <f t="shared" si="19"/>
        <v>0</v>
      </c>
      <c r="S119" s="18">
        <f t="shared" si="19"/>
        <v>0</v>
      </c>
      <c r="T119" s="18">
        <f t="shared" si="19"/>
        <v>0</v>
      </c>
      <c r="U119" s="18">
        <f t="shared" si="18"/>
        <v>0</v>
      </c>
      <c r="V119" s="18">
        <f t="shared" si="18"/>
        <v>0</v>
      </c>
      <c r="W119" s="18">
        <f t="shared" si="18"/>
        <v>1</v>
      </c>
      <c r="X119" s="18">
        <f t="shared" si="18"/>
        <v>1</v>
      </c>
      <c r="Y119" s="18">
        <f t="shared" si="18"/>
        <v>0</v>
      </c>
      <c r="Z119" s="18">
        <f t="shared" si="18"/>
        <v>0</v>
      </c>
      <c r="AA119" s="43"/>
      <c r="AB119" s="25" t="str">
        <f>+VLOOKUP(B119,'[1]Hous Surveys'!$C:$Q,15,)</f>
        <v>NA</v>
      </c>
    </row>
    <row r="120" spans="1:28" x14ac:dyDescent="0.25">
      <c r="A120" s="14">
        <f t="shared" si="13"/>
        <v>118</v>
      </c>
      <c r="B120" s="15" t="s">
        <v>140</v>
      </c>
      <c r="C120" s="16" t="s">
        <v>331</v>
      </c>
      <c r="D120" s="17" t="s">
        <v>422</v>
      </c>
      <c r="E120" s="18">
        <f t="shared" si="19"/>
        <v>0</v>
      </c>
      <c r="F120" s="18">
        <f t="shared" si="19"/>
        <v>0</v>
      </c>
      <c r="G120" s="18">
        <f t="shared" si="19"/>
        <v>0</v>
      </c>
      <c r="H120" s="18">
        <f t="shared" si="19"/>
        <v>0</v>
      </c>
      <c r="I120" s="18">
        <f t="shared" si="19"/>
        <v>0</v>
      </c>
      <c r="J120" s="18">
        <f t="shared" si="19"/>
        <v>0</v>
      </c>
      <c r="K120" s="18">
        <f t="shared" si="19"/>
        <v>0</v>
      </c>
      <c r="L120" s="18">
        <f t="shared" si="19"/>
        <v>0</v>
      </c>
      <c r="M120" s="18">
        <f t="shared" si="19"/>
        <v>0</v>
      </c>
      <c r="N120" s="18">
        <f t="shared" si="19"/>
        <v>0</v>
      </c>
      <c r="O120" s="18">
        <f t="shared" si="19"/>
        <v>0</v>
      </c>
      <c r="P120" s="18">
        <f t="shared" si="19"/>
        <v>0</v>
      </c>
      <c r="Q120" s="18">
        <f t="shared" si="19"/>
        <v>0</v>
      </c>
      <c r="R120" s="18">
        <f t="shared" si="19"/>
        <v>0</v>
      </c>
      <c r="S120" s="18">
        <f t="shared" si="19"/>
        <v>0</v>
      </c>
      <c r="T120" s="18">
        <f t="shared" si="19"/>
        <v>0</v>
      </c>
      <c r="U120" s="18">
        <f t="shared" si="18"/>
        <v>0</v>
      </c>
      <c r="V120" s="18">
        <f t="shared" si="18"/>
        <v>0</v>
      </c>
      <c r="W120" s="18">
        <f t="shared" si="18"/>
        <v>0</v>
      </c>
      <c r="X120" s="18">
        <f t="shared" si="18"/>
        <v>0</v>
      </c>
      <c r="Y120" s="18">
        <f t="shared" si="18"/>
        <v>0</v>
      </c>
      <c r="Z120" s="18">
        <f t="shared" si="18"/>
        <v>0</v>
      </c>
      <c r="AA120" s="43"/>
      <c r="AB120" s="25" t="str">
        <f>+VLOOKUP(B120,'[1]Hous Surveys'!$C:$Q,15,)</f>
        <v>NA</v>
      </c>
    </row>
    <row r="121" spans="1:28" x14ac:dyDescent="0.25">
      <c r="A121" s="14">
        <f t="shared" si="13"/>
        <v>119</v>
      </c>
      <c r="B121" s="15" t="s">
        <v>141</v>
      </c>
      <c r="C121" s="16" t="s">
        <v>332</v>
      </c>
      <c r="D121" s="17" t="s">
        <v>473</v>
      </c>
      <c r="E121" s="18">
        <f t="shared" si="19"/>
        <v>0</v>
      </c>
      <c r="F121" s="18">
        <f t="shared" si="19"/>
        <v>0</v>
      </c>
      <c r="G121" s="18">
        <f t="shared" si="19"/>
        <v>0</v>
      </c>
      <c r="H121" s="18">
        <f t="shared" si="19"/>
        <v>0</v>
      </c>
      <c r="I121" s="18">
        <f t="shared" si="19"/>
        <v>0</v>
      </c>
      <c r="J121" s="18">
        <f t="shared" si="19"/>
        <v>0</v>
      </c>
      <c r="K121" s="18">
        <f t="shared" si="19"/>
        <v>0</v>
      </c>
      <c r="L121" s="18">
        <f t="shared" si="19"/>
        <v>0</v>
      </c>
      <c r="M121" s="18">
        <f t="shared" si="19"/>
        <v>0</v>
      </c>
      <c r="N121" s="18">
        <f t="shared" si="19"/>
        <v>0</v>
      </c>
      <c r="O121" s="18">
        <f t="shared" si="19"/>
        <v>0</v>
      </c>
      <c r="P121" s="18">
        <f t="shared" si="19"/>
        <v>0</v>
      </c>
      <c r="Q121" s="18">
        <f t="shared" si="19"/>
        <v>0</v>
      </c>
      <c r="R121" s="18">
        <f t="shared" si="19"/>
        <v>1</v>
      </c>
      <c r="S121" s="18">
        <f t="shared" si="19"/>
        <v>1</v>
      </c>
      <c r="T121" s="18">
        <f t="shared" si="19"/>
        <v>0</v>
      </c>
      <c r="U121" s="18">
        <f t="shared" si="18"/>
        <v>0</v>
      </c>
      <c r="V121" s="18">
        <f t="shared" si="18"/>
        <v>1</v>
      </c>
      <c r="W121" s="18">
        <f t="shared" si="18"/>
        <v>0</v>
      </c>
      <c r="X121" s="18">
        <f t="shared" si="18"/>
        <v>0</v>
      </c>
      <c r="Y121" s="18">
        <f t="shared" si="18"/>
        <v>0</v>
      </c>
      <c r="Z121" s="18">
        <f t="shared" si="18"/>
        <v>0</v>
      </c>
      <c r="AA121" s="43"/>
      <c r="AB121" s="25" t="str">
        <f>+VLOOKUP(B121,'[1]Hous Surveys'!$C:$Q,15,)</f>
        <v>NA</v>
      </c>
    </row>
    <row r="122" spans="1:28" x14ac:dyDescent="0.25">
      <c r="A122" s="14">
        <f t="shared" si="13"/>
        <v>120</v>
      </c>
      <c r="B122" s="15" t="s">
        <v>142</v>
      </c>
      <c r="C122" s="16" t="s">
        <v>333</v>
      </c>
      <c r="D122" s="17" t="s">
        <v>427</v>
      </c>
      <c r="E122" s="18">
        <f t="shared" si="19"/>
        <v>1</v>
      </c>
      <c r="F122" s="18">
        <f t="shared" si="19"/>
        <v>1</v>
      </c>
      <c r="G122" s="18">
        <f t="shared" si="19"/>
        <v>1</v>
      </c>
      <c r="H122" s="18">
        <f t="shared" si="19"/>
        <v>1</v>
      </c>
      <c r="I122" s="18">
        <f t="shared" si="19"/>
        <v>1</v>
      </c>
      <c r="J122" s="18">
        <f t="shared" si="19"/>
        <v>1</v>
      </c>
      <c r="K122" s="18">
        <f t="shared" si="19"/>
        <v>1</v>
      </c>
      <c r="L122" s="18">
        <f t="shared" si="19"/>
        <v>1</v>
      </c>
      <c r="M122" s="18">
        <f t="shared" si="19"/>
        <v>1</v>
      </c>
      <c r="N122" s="18">
        <f t="shared" si="19"/>
        <v>1</v>
      </c>
      <c r="O122" s="18">
        <f t="shared" si="19"/>
        <v>1</v>
      </c>
      <c r="P122" s="18">
        <f t="shared" si="19"/>
        <v>1</v>
      </c>
      <c r="Q122" s="18">
        <f t="shared" si="19"/>
        <v>1</v>
      </c>
      <c r="R122" s="18">
        <f t="shared" si="19"/>
        <v>1</v>
      </c>
      <c r="S122" s="18">
        <f t="shared" si="19"/>
        <v>1</v>
      </c>
      <c r="T122" s="18">
        <f t="shared" si="19"/>
        <v>1</v>
      </c>
      <c r="U122" s="18">
        <f t="shared" si="18"/>
        <v>1</v>
      </c>
      <c r="V122" s="18">
        <f t="shared" si="18"/>
        <v>1</v>
      </c>
      <c r="W122" s="18">
        <f t="shared" si="18"/>
        <v>1</v>
      </c>
      <c r="X122" s="18">
        <f t="shared" si="18"/>
        <v>1</v>
      </c>
      <c r="Y122" s="18">
        <f t="shared" si="18"/>
        <v>1</v>
      </c>
      <c r="Z122" s="18">
        <f t="shared" si="18"/>
        <v>1</v>
      </c>
      <c r="AA122" s="43"/>
      <c r="AB122" s="25" t="str">
        <f>+VLOOKUP(B122,'[1]Hous Surveys'!$C:$Q,15,)</f>
        <v>OECD/EU</v>
      </c>
    </row>
    <row r="123" spans="1:28" x14ac:dyDescent="0.25">
      <c r="A123" s="14">
        <f t="shared" si="13"/>
        <v>121</v>
      </c>
      <c r="B123" s="23" t="s">
        <v>143</v>
      </c>
      <c r="C123" s="22" t="s">
        <v>334</v>
      </c>
      <c r="D123" s="17" t="s">
        <v>427</v>
      </c>
      <c r="E123" s="18">
        <f t="shared" si="19"/>
        <v>1</v>
      </c>
      <c r="F123" s="18">
        <f t="shared" si="19"/>
        <v>1</v>
      </c>
      <c r="G123" s="18">
        <f t="shared" si="19"/>
        <v>1</v>
      </c>
      <c r="H123" s="18">
        <f t="shared" si="19"/>
        <v>1</v>
      </c>
      <c r="I123" s="18">
        <f t="shared" si="19"/>
        <v>1</v>
      </c>
      <c r="J123" s="18">
        <f t="shared" si="19"/>
        <v>1</v>
      </c>
      <c r="K123" s="18">
        <f t="shared" si="19"/>
        <v>1</v>
      </c>
      <c r="L123" s="18">
        <f t="shared" si="19"/>
        <v>1</v>
      </c>
      <c r="M123" s="18">
        <f t="shared" si="19"/>
        <v>1</v>
      </c>
      <c r="N123" s="18">
        <f t="shared" si="19"/>
        <v>1</v>
      </c>
      <c r="O123" s="18">
        <f t="shared" si="19"/>
        <v>1</v>
      </c>
      <c r="P123" s="18">
        <f t="shared" si="19"/>
        <v>1</v>
      </c>
      <c r="Q123" s="18">
        <f t="shared" si="19"/>
        <v>1</v>
      </c>
      <c r="R123" s="18">
        <f t="shared" si="19"/>
        <v>1</v>
      </c>
      <c r="S123" s="18">
        <f t="shared" si="19"/>
        <v>1</v>
      </c>
      <c r="T123" s="18">
        <f t="shared" si="19"/>
        <v>1</v>
      </c>
      <c r="U123" s="18">
        <f t="shared" si="18"/>
        <v>1</v>
      </c>
      <c r="V123" s="18">
        <f t="shared" si="18"/>
        <v>1</v>
      </c>
      <c r="W123" s="18">
        <f t="shared" si="18"/>
        <v>1</v>
      </c>
      <c r="X123" s="18">
        <f t="shared" si="18"/>
        <v>1</v>
      </c>
      <c r="Y123" s="18">
        <f t="shared" si="18"/>
        <v>1</v>
      </c>
      <c r="Z123" s="18">
        <f t="shared" si="18"/>
        <v>1</v>
      </c>
      <c r="AA123" s="43"/>
      <c r="AB123" s="25" t="str">
        <f>+VLOOKUP(B123,'[1]Hous Surveys'!$C:$Q,15,)</f>
        <v>OECD/EU</v>
      </c>
    </row>
    <row r="124" spans="1:28" x14ac:dyDescent="0.25">
      <c r="A124" s="14">
        <f t="shared" si="13"/>
        <v>122</v>
      </c>
      <c r="B124" s="15" t="s">
        <v>144</v>
      </c>
      <c r="C124" s="16" t="s">
        <v>335</v>
      </c>
      <c r="D124" s="17" t="s">
        <v>425</v>
      </c>
      <c r="E124" s="18">
        <f t="shared" si="19"/>
        <v>0</v>
      </c>
      <c r="F124" s="18">
        <f t="shared" si="19"/>
        <v>0</v>
      </c>
      <c r="G124" s="18">
        <f t="shared" si="19"/>
        <v>0</v>
      </c>
      <c r="H124" s="18">
        <f t="shared" si="19"/>
        <v>0</v>
      </c>
      <c r="I124" s="18">
        <f t="shared" si="19"/>
        <v>0</v>
      </c>
      <c r="J124" s="18">
        <f t="shared" si="19"/>
        <v>0</v>
      </c>
      <c r="K124" s="18">
        <f t="shared" si="19"/>
        <v>0</v>
      </c>
      <c r="L124" s="18">
        <f t="shared" si="19"/>
        <v>0</v>
      </c>
      <c r="M124" s="18">
        <f t="shared" si="19"/>
        <v>0</v>
      </c>
      <c r="N124" s="18">
        <f t="shared" si="19"/>
        <v>0</v>
      </c>
      <c r="O124" s="18">
        <f t="shared" si="19"/>
        <v>1</v>
      </c>
      <c r="P124" s="18">
        <f t="shared" si="19"/>
        <v>0</v>
      </c>
      <c r="Q124" s="18">
        <f t="shared" si="19"/>
        <v>0</v>
      </c>
      <c r="R124" s="18">
        <f t="shared" si="19"/>
        <v>0</v>
      </c>
      <c r="S124" s="18">
        <f t="shared" si="19"/>
        <v>0</v>
      </c>
      <c r="T124" s="18">
        <f t="shared" si="19"/>
        <v>1</v>
      </c>
      <c r="U124" s="18">
        <f t="shared" si="18"/>
        <v>0</v>
      </c>
      <c r="V124" s="18">
        <f t="shared" si="18"/>
        <v>0</v>
      </c>
      <c r="W124" s="18">
        <f t="shared" si="18"/>
        <v>0</v>
      </c>
      <c r="X124" s="18">
        <f t="shared" si="18"/>
        <v>0</v>
      </c>
      <c r="Y124" s="18">
        <f t="shared" si="18"/>
        <v>0</v>
      </c>
      <c r="Z124" s="18">
        <f t="shared" si="18"/>
        <v>1</v>
      </c>
      <c r="AA124" s="43"/>
      <c r="AB124" s="25" t="str">
        <f>+VLOOKUP(B124,'[1]Hous Surveys'!$C:$Q,15,)</f>
        <v>NA</v>
      </c>
    </row>
    <row r="125" spans="1:28" x14ac:dyDescent="0.25">
      <c r="A125" s="14">
        <f t="shared" si="13"/>
        <v>123</v>
      </c>
      <c r="B125" s="15" t="s">
        <v>145</v>
      </c>
      <c r="C125" s="16" t="s">
        <v>336</v>
      </c>
      <c r="D125" s="17" t="s">
        <v>474</v>
      </c>
      <c r="E125" s="18">
        <f t="shared" si="19"/>
        <v>0</v>
      </c>
      <c r="F125" s="18">
        <f t="shared" si="19"/>
        <v>0</v>
      </c>
      <c r="G125" s="18">
        <f t="shared" si="19"/>
        <v>0</v>
      </c>
      <c r="H125" s="18">
        <f t="shared" si="19"/>
        <v>0</v>
      </c>
      <c r="I125" s="18">
        <f t="shared" si="19"/>
        <v>0</v>
      </c>
      <c r="J125" s="18">
        <f t="shared" si="19"/>
        <v>0</v>
      </c>
      <c r="K125" s="18">
        <f t="shared" si="19"/>
        <v>0</v>
      </c>
      <c r="L125" s="18">
        <f t="shared" si="19"/>
        <v>0</v>
      </c>
      <c r="M125" s="18">
        <f t="shared" si="19"/>
        <v>0</v>
      </c>
      <c r="N125" s="18">
        <f t="shared" si="19"/>
        <v>1</v>
      </c>
      <c r="O125" s="18">
        <f t="shared" si="19"/>
        <v>0</v>
      </c>
      <c r="P125" s="18">
        <f t="shared" si="19"/>
        <v>0</v>
      </c>
      <c r="Q125" s="18">
        <f t="shared" si="19"/>
        <v>0</v>
      </c>
      <c r="R125" s="18">
        <f t="shared" si="19"/>
        <v>1</v>
      </c>
      <c r="S125" s="18">
        <f t="shared" si="19"/>
        <v>0</v>
      </c>
      <c r="T125" s="18">
        <f t="shared" si="19"/>
        <v>0</v>
      </c>
      <c r="U125" s="18">
        <f t="shared" si="18"/>
        <v>0</v>
      </c>
      <c r="V125" s="18">
        <f t="shared" si="18"/>
        <v>0</v>
      </c>
      <c r="W125" s="18">
        <f t="shared" si="18"/>
        <v>0</v>
      </c>
      <c r="X125" s="18">
        <f t="shared" si="18"/>
        <v>0</v>
      </c>
      <c r="Y125" s="18">
        <f t="shared" si="18"/>
        <v>0</v>
      </c>
      <c r="Z125" s="18">
        <f t="shared" si="18"/>
        <v>1</v>
      </c>
      <c r="AA125" s="43"/>
      <c r="AB125" s="25" t="str">
        <f>+VLOOKUP(B125,'[1]Hous Surveys'!$C:$Q,15,)</f>
        <v>NA</v>
      </c>
    </row>
    <row r="126" spans="1:28" x14ac:dyDescent="0.25">
      <c r="A126" s="14">
        <f t="shared" si="13"/>
        <v>124</v>
      </c>
      <c r="B126" s="15" t="s">
        <v>146</v>
      </c>
      <c r="C126" s="16" t="s">
        <v>337</v>
      </c>
      <c r="D126" s="17" t="s">
        <v>475</v>
      </c>
      <c r="E126" s="18">
        <f t="shared" si="19"/>
        <v>0</v>
      </c>
      <c r="F126" s="18">
        <f t="shared" si="19"/>
        <v>0</v>
      </c>
      <c r="G126" s="18">
        <f t="shared" si="19"/>
        <v>0</v>
      </c>
      <c r="H126" s="18">
        <f t="shared" si="19"/>
        <v>0</v>
      </c>
      <c r="I126" s="18">
        <f t="shared" si="19"/>
        <v>0</v>
      </c>
      <c r="J126" s="18">
        <f t="shared" si="19"/>
        <v>0</v>
      </c>
      <c r="K126" s="18">
        <f t="shared" si="19"/>
        <v>0</v>
      </c>
      <c r="L126" s="18">
        <f t="shared" si="19"/>
        <v>0</v>
      </c>
      <c r="M126" s="18">
        <f t="shared" si="19"/>
        <v>0</v>
      </c>
      <c r="N126" s="18">
        <f t="shared" si="19"/>
        <v>0</v>
      </c>
      <c r="O126" s="18">
        <f t="shared" si="19"/>
        <v>0</v>
      </c>
      <c r="P126" s="18">
        <f t="shared" si="19"/>
        <v>0</v>
      </c>
      <c r="Q126" s="18">
        <f t="shared" si="19"/>
        <v>1</v>
      </c>
      <c r="R126" s="18">
        <f t="shared" si="19"/>
        <v>0</v>
      </c>
      <c r="S126" s="18">
        <f t="shared" si="19"/>
        <v>0</v>
      </c>
      <c r="T126" s="18">
        <f t="shared" si="19"/>
        <v>0</v>
      </c>
      <c r="U126" s="18">
        <f t="shared" si="18"/>
        <v>0</v>
      </c>
      <c r="V126" s="18">
        <f t="shared" si="18"/>
        <v>0</v>
      </c>
      <c r="W126" s="18">
        <f t="shared" si="18"/>
        <v>0</v>
      </c>
      <c r="X126" s="18">
        <f t="shared" si="18"/>
        <v>1</v>
      </c>
      <c r="Y126" s="18">
        <f t="shared" si="18"/>
        <v>1</v>
      </c>
      <c r="Z126" s="18">
        <f t="shared" si="18"/>
        <v>0</v>
      </c>
      <c r="AA126" s="43"/>
      <c r="AB126" s="25" t="str">
        <f>+VLOOKUP(B126,'[1]Hous Surveys'!$C:$Q,15,)</f>
        <v>NA</v>
      </c>
    </row>
    <row r="127" spans="1:28" x14ac:dyDescent="0.25">
      <c r="A127" s="14">
        <f t="shared" si="13"/>
        <v>125</v>
      </c>
      <c r="B127" s="19" t="s">
        <v>147</v>
      </c>
      <c r="C127" s="20" t="s">
        <v>312</v>
      </c>
      <c r="D127" s="17" t="s">
        <v>426</v>
      </c>
      <c r="E127" s="18">
        <f t="shared" si="19"/>
        <v>0</v>
      </c>
      <c r="F127" s="18">
        <f t="shared" si="19"/>
        <v>0</v>
      </c>
      <c r="G127" s="18">
        <f t="shared" si="19"/>
        <v>0</v>
      </c>
      <c r="H127" s="18">
        <f t="shared" si="19"/>
        <v>0</v>
      </c>
      <c r="I127" s="18">
        <f t="shared" si="19"/>
        <v>0</v>
      </c>
      <c r="J127" s="18">
        <f t="shared" si="19"/>
        <v>0</v>
      </c>
      <c r="K127" s="18">
        <f t="shared" si="19"/>
        <v>1</v>
      </c>
      <c r="L127" s="18">
        <f t="shared" si="19"/>
        <v>0</v>
      </c>
      <c r="M127" s="18">
        <f t="shared" si="19"/>
        <v>0</v>
      </c>
      <c r="N127" s="18">
        <f t="shared" si="19"/>
        <v>1</v>
      </c>
      <c r="O127" s="18">
        <f t="shared" si="19"/>
        <v>0</v>
      </c>
      <c r="P127" s="18">
        <f t="shared" si="19"/>
        <v>0</v>
      </c>
      <c r="Q127" s="18">
        <f t="shared" si="19"/>
        <v>0</v>
      </c>
      <c r="R127" s="18">
        <f t="shared" si="19"/>
        <v>1</v>
      </c>
      <c r="S127" s="18">
        <f t="shared" si="19"/>
        <v>0</v>
      </c>
      <c r="T127" s="18">
        <f t="shared" ref="T127:Z142" si="20">(IF(IFERROR(FIND(T$2,$D127),0)&gt;1,1,0))</f>
        <v>0</v>
      </c>
      <c r="U127" s="18">
        <f t="shared" si="20"/>
        <v>0</v>
      </c>
      <c r="V127" s="18">
        <f t="shared" si="20"/>
        <v>1</v>
      </c>
      <c r="W127" s="18">
        <f t="shared" si="20"/>
        <v>0</v>
      </c>
      <c r="X127" s="18">
        <f t="shared" si="20"/>
        <v>0</v>
      </c>
      <c r="Y127" s="18">
        <f t="shared" si="20"/>
        <v>0</v>
      </c>
      <c r="Z127" s="18">
        <f t="shared" si="20"/>
        <v>0</v>
      </c>
      <c r="AA127" s="43"/>
      <c r="AB127" s="25" t="str">
        <f>+VLOOKUP(B127,'[1]Hous Surveys'!$C:$Q,15,)</f>
        <v>NA</v>
      </c>
    </row>
    <row r="128" spans="1:28" x14ac:dyDescent="0.25">
      <c r="A128" s="14">
        <f t="shared" si="13"/>
        <v>126</v>
      </c>
      <c r="B128" s="15" t="s">
        <v>148</v>
      </c>
      <c r="C128" s="16" t="s">
        <v>338</v>
      </c>
      <c r="D128" s="17" t="s">
        <v>427</v>
      </c>
      <c r="E128" s="18">
        <f t="shared" ref="E128:T143" si="21">(IF(IFERROR(FIND(E$2,$D128),0)&gt;1,1,0))</f>
        <v>1</v>
      </c>
      <c r="F128" s="18">
        <f t="shared" si="21"/>
        <v>1</v>
      </c>
      <c r="G128" s="18">
        <f t="shared" si="21"/>
        <v>1</v>
      </c>
      <c r="H128" s="18">
        <f t="shared" si="21"/>
        <v>1</v>
      </c>
      <c r="I128" s="18">
        <f t="shared" si="21"/>
        <v>1</v>
      </c>
      <c r="J128" s="18">
        <f t="shared" si="21"/>
        <v>1</v>
      </c>
      <c r="K128" s="18">
        <f t="shared" si="21"/>
        <v>1</v>
      </c>
      <c r="L128" s="18">
        <f t="shared" si="21"/>
        <v>1</v>
      </c>
      <c r="M128" s="18">
        <f t="shared" si="21"/>
        <v>1</v>
      </c>
      <c r="N128" s="18">
        <f t="shared" si="21"/>
        <v>1</v>
      </c>
      <c r="O128" s="18">
        <f t="shared" si="21"/>
        <v>1</v>
      </c>
      <c r="P128" s="18">
        <f t="shared" si="21"/>
        <v>1</v>
      </c>
      <c r="Q128" s="18">
        <f t="shared" si="21"/>
        <v>1</v>
      </c>
      <c r="R128" s="18">
        <f t="shared" si="21"/>
        <v>1</v>
      </c>
      <c r="S128" s="18">
        <f t="shared" si="21"/>
        <v>1</v>
      </c>
      <c r="T128" s="18">
        <f t="shared" si="21"/>
        <v>1</v>
      </c>
      <c r="U128" s="18">
        <f t="shared" si="20"/>
        <v>1</v>
      </c>
      <c r="V128" s="18">
        <f t="shared" si="20"/>
        <v>1</v>
      </c>
      <c r="W128" s="18">
        <f t="shared" si="20"/>
        <v>1</v>
      </c>
      <c r="X128" s="18">
        <f t="shared" si="20"/>
        <v>1</v>
      </c>
      <c r="Y128" s="18">
        <f t="shared" si="20"/>
        <v>1</v>
      </c>
      <c r="Z128" s="18">
        <f t="shared" si="20"/>
        <v>1</v>
      </c>
      <c r="AA128" s="43"/>
      <c r="AB128" s="25" t="str">
        <f>+VLOOKUP(B128,'[1]Hous Surveys'!$C:$Q,15,)</f>
        <v>OECD/EU</v>
      </c>
    </row>
    <row r="129" spans="1:28" x14ac:dyDescent="0.25">
      <c r="A129" s="14">
        <f t="shared" si="13"/>
        <v>127</v>
      </c>
      <c r="B129" s="15" t="s">
        <v>149</v>
      </c>
      <c r="C129" s="16" t="s">
        <v>339</v>
      </c>
      <c r="D129" s="17" t="s">
        <v>422</v>
      </c>
      <c r="E129" s="18">
        <f t="shared" si="21"/>
        <v>0</v>
      </c>
      <c r="F129" s="18">
        <f t="shared" si="21"/>
        <v>0</v>
      </c>
      <c r="G129" s="18">
        <f t="shared" si="21"/>
        <v>0</v>
      </c>
      <c r="H129" s="18">
        <f t="shared" si="21"/>
        <v>0</v>
      </c>
      <c r="I129" s="18">
        <f t="shared" si="21"/>
        <v>0</v>
      </c>
      <c r="J129" s="18">
        <f t="shared" si="21"/>
        <v>0</v>
      </c>
      <c r="K129" s="18">
        <f t="shared" si="21"/>
        <v>0</v>
      </c>
      <c r="L129" s="18">
        <f t="shared" si="21"/>
        <v>0</v>
      </c>
      <c r="M129" s="18">
        <f t="shared" si="21"/>
        <v>0</v>
      </c>
      <c r="N129" s="18">
        <f t="shared" si="21"/>
        <v>0</v>
      </c>
      <c r="O129" s="18">
        <f t="shared" si="21"/>
        <v>0</v>
      </c>
      <c r="P129" s="18">
        <f t="shared" si="21"/>
        <v>0</v>
      </c>
      <c r="Q129" s="18">
        <f t="shared" si="21"/>
        <v>0</v>
      </c>
      <c r="R129" s="18">
        <f t="shared" si="21"/>
        <v>0</v>
      </c>
      <c r="S129" s="18">
        <f t="shared" si="21"/>
        <v>0</v>
      </c>
      <c r="T129" s="18">
        <f t="shared" si="21"/>
        <v>0</v>
      </c>
      <c r="U129" s="18">
        <f t="shared" si="20"/>
        <v>0</v>
      </c>
      <c r="V129" s="18">
        <f t="shared" si="20"/>
        <v>0</v>
      </c>
      <c r="W129" s="18">
        <f t="shared" si="20"/>
        <v>0</v>
      </c>
      <c r="X129" s="18">
        <f t="shared" si="20"/>
        <v>0</v>
      </c>
      <c r="Y129" s="18">
        <f t="shared" si="20"/>
        <v>0</v>
      </c>
      <c r="Z129" s="18">
        <f t="shared" si="20"/>
        <v>0</v>
      </c>
      <c r="AA129" s="43"/>
      <c r="AB129" s="25" t="str">
        <f>+VLOOKUP(B129,'[1]Hous Surveys'!$C:$Q,15,)</f>
        <v>NA</v>
      </c>
    </row>
    <row r="130" spans="1:28" x14ac:dyDescent="0.25">
      <c r="A130" s="14">
        <f t="shared" si="13"/>
        <v>128</v>
      </c>
      <c r="B130" s="15" t="s">
        <v>150</v>
      </c>
      <c r="C130" s="16" t="s">
        <v>340</v>
      </c>
      <c r="D130" s="17" t="s">
        <v>450</v>
      </c>
      <c r="E130" s="18">
        <f t="shared" si="21"/>
        <v>0</v>
      </c>
      <c r="F130" s="18">
        <f t="shared" si="21"/>
        <v>0</v>
      </c>
      <c r="G130" s="18">
        <f t="shared" si="21"/>
        <v>0</v>
      </c>
      <c r="H130" s="18">
        <f t="shared" si="21"/>
        <v>0</v>
      </c>
      <c r="I130" s="18">
        <f t="shared" si="21"/>
        <v>0</v>
      </c>
      <c r="J130" s="18">
        <f t="shared" si="21"/>
        <v>0</v>
      </c>
      <c r="K130" s="18">
        <f t="shared" si="21"/>
        <v>0</v>
      </c>
      <c r="L130" s="18">
        <f t="shared" si="21"/>
        <v>0</v>
      </c>
      <c r="M130" s="18">
        <f t="shared" si="21"/>
        <v>0</v>
      </c>
      <c r="N130" s="18">
        <f t="shared" si="21"/>
        <v>0</v>
      </c>
      <c r="O130" s="18">
        <f t="shared" si="21"/>
        <v>0</v>
      </c>
      <c r="P130" s="18">
        <f t="shared" si="21"/>
        <v>1</v>
      </c>
      <c r="Q130" s="18">
        <f t="shared" si="21"/>
        <v>0</v>
      </c>
      <c r="R130" s="18">
        <f t="shared" si="21"/>
        <v>0</v>
      </c>
      <c r="S130" s="18">
        <f t="shared" si="21"/>
        <v>0</v>
      </c>
      <c r="T130" s="18">
        <f t="shared" si="21"/>
        <v>0</v>
      </c>
      <c r="U130" s="18">
        <f t="shared" si="20"/>
        <v>0</v>
      </c>
      <c r="V130" s="18">
        <f t="shared" si="20"/>
        <v>0</v>
      </c>
      <c r="W130" s="18">
        <f t="shared" si="20"/>
        <v>1</v>
      </c>
      <c r="X130" s="18">
        <f t="shared" si="20"/>
        <v>0</v>
      </c>
      <c r="Y130" s="18">
        <f t="shared" si="20"/>
        <v>0</v>
      </c>
      <c r="Z130" s="18">
        <f t="shared" si="20"/>
        <v>0</v>
      </c>
      <c r="AA130" s="43"/>
      <c r="AB130" s="25" t="str">
        <f>+VLOOKUP(B130,'[1]Hous Surveys'!$C:$Q,15,)</f>
        <v>NA</v>
      </c>
    </row>
    <row r="131" spans="1:28" x14ac:dyDescent="0.25">
      <c r="A131" s="14">
        <f t="shared" si="13"/>
        <v>129</v>
      </c>
      <c r="B131" s="15" t="s">
        <v>151</v>
      </c>
      <c r="C131" s="16" t="s">
        <v>341</v>
      </c>
      <c r="D131" s="17" t="s">
        <v>422</v>
      </c>
      <c r="E131" s="18">
        <f t="shared" si="21"/>
        <v>0</v>
      </c>
      <c r="F131" s="18">
        <f t="shared" si="21"/>
        <v>0</v>
      </c>
      <c r="G131" s="18">
        <f t="shared" si="21"/>
        <v>0</v>
      </c>
      <c r="H131" s="18">
        <f t="shared" si="21"/>
        <v>0</v>
      </c>
      <c r="I131" s="18">
        <f t="shared" si="21"/>
        <v>0</v>
      </c>
      <c r="J131" s="18">
        <f t="shared" si="21"/>
        <v>0</v>
      </c>
      <c r="K131" s="18">
        <f t="shared" si="21"/>
        <v>0</v>
      </c>
      <c r="L131" s="18">
        <f t="shared" si="21"/>
        <v>0</v>
      </c>
      <c r="M131" s="18">
        <f t="shared" si="21"/>
        <v>0</v>
      </c>
      <c r="N131" s="18">
        <f t="shared" si="21"/>
        <v>0</v>
      </c>
      <c r="O131" s="18">
        <f t="shared" si="21"/>
        <v>0</v>
      </c>
      <c r="P131" s="18">
        <f t="shared" si="21"/>
        <v>0</v>
      </c>
      <c r="Q131" s="18">
        <f t="shared" si="21"/>
        <v>0</v>
      </c>
      <c r="R131" s="18">
        <f t="shared" si="21"/>
        <v>0</v>
      </c>
      <c r="S131" s="18">
        <f t="shared" si="21"/>
        <v>0</v>
      </c>
      <c r="T131" s="18">
        <f t="shared" si="21"/>
        <v>0</v>
      </c>
      <c r="U131" s="18">
        <f t="shared" si="20"/>
        <v>0</v>
      </c>
      <c r="V131" s="18">
        <f t="shared" si="20"/>
        <v>0</v>
      </c>
      <c r="W131" s="18">
        <f t="shared" si="20"/>
        <v>0</v>
      </c>
      <c r="X131" s="18">
        <f t="shared" si="20"/>
        <v>0</v>
      </c>
      <c r="Y131" s="18">
        <f t="shared" si="20"/>
        <v>0</v>
      </c>
      <c r="Z131" s="18">
        <f t="shared" si="20"/>
        <v>0</v>
      </c>
      <c r="AA131" s="43"/>
      <c r="AB131" s="25" t="str">
        <f>+VLOOKUP(B131,'[1]Hous Surveys'!$C:$Q,15,)</f>
        <v>NA</v>
      </c>
    </row>
    <row r="132" spans="1:28" x14ac:dyDescent="0.25">
      <c r="A132" s="14">
        <f t="shared" ref="A132:A192" si="22">1+A131</f>
        <v>130</v>
      </c>
      <c r="B132" s="15" t="s">
        <v>152</v>
      </c>
      <c r="C132" s="16" t="s">
        <v>342</v>
      </c>
      <c r="D132" s="17" t="s">
        <v>476</v>
      </c>
      <c r="E132" s="18">
        <f t="shared" si="21"/>
        <v>0</v>
      </c>
      <c r="F132" s="18">
        <f t="shared" si="21"/>
        <v>0</v>
      </c>
      <c r="G132" s="18">
        <f t="shared" si="21"/>
        <v>0</v>
      </c>
      <c r="H132" s="18">
        <f t="shared" si="21"/>
        <v>0</v>
      </c>
      <c r="I132" s="18">
        <f t="shared" si="21"/>
        <v>0</v>
      </c>
      <c r="J132" s="18">
        <f t="shared" si="21"/>
        <v>0</v>
      </c>
      <c r="K132" s="18">
        <f t="shared" si="21"/>
        <v>0</v>
      </c>
      <c r="L132" s="18">
        <f t="shared" si="21"/>
        <v>0</v>
      </c>
      <c r="M132" s="18">
        <f t="shared" si="21"/>
        <v>0</v>
      </c>
      <c r="N132" s="18">
        <f t="shared" si="21"/>
        <v>0</v>
      </c>
      <c r="O132" s="18">
        <f t="shared" si="21"/>
        <v>1</v>
      </c>
      <c r="P132" s="18">
        <f t="shared" si="21"/>
        <v>0</v>
      </c>
      <c r="Q132" s="18">
        <f t="shared" si="21"/>
        <v>0</v>
      </c>
      <c r="R132" s="18">
        <f t="shared" si="21"/>
        <v>0</v>
      </c>
      <c r="S132" s="18">
        <f t="shared" si="21"/>
        <v>0</v>
      </c>
      <c r="T132" s="18">
        <f t="shared" si="21"/>
        <v>1</v>
      </c>
      <c r="U132" s="18">
        <f t="shared" si="20"/>
        <v>0</v>
      </c>
      <c r="V132" s="18">
        <f t="shared" si="20"/>
        <v>0</v>
      </c>
      <c r="W132" s="18">
        <f t="shared" si="20"/>
        <v>0</v>
      </c>
      <c r="X132" s="18">
        <f t="shared" si="20"/>
        <v>0</v>
      </c>
      <c r="Y132" s="18">
        <f t="shared" si="20"/>
        <v>0</v>
      </c>
      <c r="Z132" s="18">
        <f t="shared" si="20"/>
        <v>0</v>
      </c>
      <c r="AA132" s="43"/>
      <c r="AB132" s="25" t="str">
        <f>+VLOOKUP(B132,'[1]Hous Surveys'!$C:$Q,15,)</f>
        <v>NA</v>
      </c>
    </row>
    <row r="133" spans="1:28" x14ac:dyDescent="0.25">
      <c r="A133" s="14">
        <f t="shared" si="22"/>
        <v>131</v>
      </c>
      <c r="B133" s="19" t="s">
        <v>153</v>
      </c>
      <c r="C133" s="20" t="s">
        <v>343</v>
      </c>
      <c r="D133" s="17" t="s">
        <v>477</v>
      </c>
      <c r="E133" s="18">
        <f t="shared" si="21"/>
        <v>0</v>
      </c>
      <c r="F133" s="18">
        <f t="shared" si="21"/>
        <v>0</v>
      </c>
      <c r="G133" s="18">
        <f t="shared" si="21"/>
        <v>0</v>
      </c>
      <c r="H133" s="18">
        <f t="shared" si="21"/>
        <v>0</v>
      </c>
      <c r="I133" s="18">
        <f t="shared" si="21"/>
        <v>0</v>
      </c>
      <c r="J133" s="18">
        <f t="shared" si="21"/>
        <v>0</v>
      </c>
      <c r="K133" s="18">
        <f t="shared" si="21"/>
        <v>0</v>
      </c>
      <c r="L133" s="18">
        <f t="shared" si="21"/>
        <v>0</v>
      </c>
      <c r="M133" s="18">
        <f t="shared" si="21"/>
        <v>0</v>
      </c>
      <c r="N133" s="18">
        <f t="shared" si="21"/>
        <v>0</v>
      </c>
      <c r="O133" s="18">
        <f t="shared" si="21"/>
        <v>0</v>
      </c>
      <c r="P133" s="18">
        <f t="shared" si="21"/>
        <v>0</v>
      </c>
      <c r="Q133" s="18">
        <f t="shared" si="21"/>
        <v>0</v>
      </c>
      <c r="R133" s="18">
        <f t="shared" si="21"/>
        <v>0</v>
      </c>
      <c r="S133" s="18">
        <f t="shared" si="21"/>
        <v>0</v>
      </c>
      <c r="T133" s="18">
        <f t="shared" si="21"/>
        <v>0</v>
      </c>
      <c r="U133" s="18">
        <f t="shared" si="20"/>
        <v>0</v>
      </c>
      <c r="V133" s="18">
        <f t="shared" si="20"/>
        <v>0</v>
      </c>
      <c r="W133" s="18">
        <f t="shared" si="20"/>
        <v>0</v>
      </c>
      <c r="X133" s="18">
        <f t="shared" si="20"/>
        <v>0</v>
      </c>
      <c r="Y133" s="18">
        <f t="shared" si="20"/>
        <v>1</v>
      </c>
      <c r="Z133" s="18">
        <f t="shared" si="20"/>
        <v>0</v>
      </c>
      <c r="AA133" s="43"/>
      <c r="AB133" s="25" t="str">
        <f>+VLOOKUP(B133,'[1]Hous Surveys'!$C:$Q,15,)</f>
        <v>NA</v>
      </c>
    </row>
    <row r="134" spans="1:28" x14ac:dyDescent="0.25">
      <c r="A134" s="14">
        <f t="shared" si="22"/>
        <v>132</v>
      </c>
      <c r="B134" s="15" t="s">
        <v>154</v>
      </c>
      <c r="C134" s="16" t="s">
        <v>344</v>
      </c>
      <c r="D134" s="17" t="s">
        <v>425</v>
      </c>
      <c r="E134" s="18">
        <f t="shared" si="21"/>
        <v>0</v>
      </c>
      <c r="F134" s="18">
        <f t="shared" si="21"/>
        <v>0</v>
      </c>
      <c r="G134" s="18">
        <f t="shared" si="21"/>
        <v>0</v>
      </c>
      <c r="H134" s="18">
        <f t="shared" si="21"/>
        <v>0</v>
      </c>
      <c r="I134" s="18">
        <f t="shared" si="21"/>
        <v>0</v>
      </c>
      <c r="J134" s="18">
        <f t="shared" si="21"/>
        <v>0</v>
      </c>
      <c r="K134" s="18">
        <f t="shared" si="21"/>
        <v>0</v>
      </c>
      <c r="L134" s="18">
        <f t="shared" si="21"/>
        <v>0</v>
      </c>
      <c r="M134" s="18">
        <f t="shared" si="21"/>
        <v>0</v>
      </c>
      <c r="N134" s="18">
        <f t="shared" si="21"/>
        <v>0</v>
      </c>
      <c r="O134" s="18">
        <f t="shared" si="21"/>
        <v>1</v>
      </c>
      <c r="P134" s="18">
        <f t="shared" si="21"/>
        <v>0</v>
      </c>
      <c r="Q134" s="18">
        <f t="shared" si="21"/>
        <v>0</v>
      </c>
      <c r="R134" s="18">
        <f t="shared" si="21"/>
        <v>0</v>
      </c>
      <c r="S134" s="18">
        <f t="shared" si="21"/>
        <v>0</v>
      </c>
      <c r="T134" s="18">
        <f t="shared" si="21"/>
        <v>1</v>
      </c>
      <c r="U134" s="18">
        <f t="shared" si="20"/>
        <v>0</v>
      </c>
      <c r="V134" s="18">
        <f t="shared" si="20"/>
        <v>0</v>
      </c>
      <c r="W134" s="18">
        <f t="shared" si="20"/>
        <v>0</v>
      </c>
      <c r="X134" s="18">
        <f t="shared" si="20"/>
        <v>0</v>
      </c>
      <c r="Y134" s="18">
        <f t="shared" si="20"/>
        <v>0</v>
      </c>
      <c r="Z134" s="18">
        <f t="shared" si="20"/>
        <v>1</v>
      </c>
      <c r="AA134" s="43"/>
      <c r="AB134" s="25" t="str">
        <f>+VLOOKUP(B134,'[1]Hous Surveys'!$C:$Q,15,)</f>
        <v>NA</v>
      </c>
    </row>
    <row r="135" spans="1:28" x14ac:dyDescent="0.25">
      <c r="A135" s="14">
        <f t="shared" si="22"/>
        <v>133</v>
      </c>
      <c r="B135" s="15" t="s">
        <v>155</v>
      </c>
      <c r="C135" s="16" t="s">
        <v>345</v>
      </c>
      <c r="D135" s="17" t="s">
        <v>425</v>
      </c>
      <c r="E135" s="18">
        <f t="shared" si="21"/>
        <v>0</v>
      </c>
      <c r="F135" s="18">
        <f t="shared" si="21"/>
        <v>0</v>
      </c>
      <c r="G135" s="18">
        <f t="shared" si="21"/>
        <v>0</v>
      </c>
      <c r="H135" s="18">
        <f t="shared" si="21"/>
        <v>0</v>
      </c>
      <c r="I135" s="18">
        <f t="shared" si="21"/>
        <v>0</v>
      </c>
      <c r="J135" s="18">
        <f t="shared" si="21"/>
        <v>0</v>
      </c>
      <c r="K135" s="18">
        <f t="shared" si="21"/>
        <v>0</v>
      </c>
      <c r="L135" s="18">
        <f t="shared" si="21"/>
        <v>0</v>
      </c>
      <c r="M135" s="18">
        <f t="shared" si="21"/>
        <v>0</v>
      </c>
      <c r="N135" s="18">
        <f t="shared" si="21"/>
        <v>0</v>
      </c>
      <c r="O135" s="18">
        <f t="shared" si="21"/>
        <v>1</v>
      </c>
      <c r="P135" s="18">
        <f t="shared" si="21"/>
        <v>0</v>
      </c>
      <c r="Q135" s="18">
        <f t="shared" si="21"/>
        <v>0</v>
      </c>
      <c r="R135" s="18">
        <f t="shared" si="21"/>
        <v>0</v>
      </c>
      <c r="S135" s="18">
        <f t="shared" si="21"/>
        <v>0</v>
      </c>
      <c r="T135" s="18">
        <f t="shared" si="21"/>
        <v>1</v>
      </c>
      <c r="U135" s="18">
        <f t="shared" si="20"/>
        <v>0</v>
      </c>
      <c r="V135" s="18">
        <f t="shared" si="20"/>
        <v>0</v>
      </c>
      <c r="W135" s="18">
        <f t="shared" si="20"/>
        <v>0</v>
      </c>
      <c r="X135" s="18">
        <f t="shared" si="20"/>
        <v>0</v>
      </c>
      <c r="Y135" s="18">
        <f t="shared" si="20"/>
        <v>0</v>
      </c>
      <c r="Z135" s="18">
        <f t="shared" si="20"/>
        <v>1</v>
      </c>
      <c r="AA135" s="43"/>
      <c r="AB135" s="25" t="str">
        <f>+VLOOKUP(B135,'[1]Hous Surveys'!$C:$Q,15,)</f>
        <v>NA</v>
      </c>
    </row>
    <row r="136" spans="1:28" x14ac:dyDescent="0.25">
      <c r="A136" s="14">
        <f t="shared" si="22"/>
        <v>134</v>
      </c>
      <c r="B136" s="15" t="s">
        <v>156</v>
      </c>
      <c r="C136" s="16" t="s">
        <v>346</v>
      </c>
      <c r="D136" s="17" t="s">
        <v>478</v>
      </c>
      <c r="E136" s="18">
        <f t="shared" si="21"/>
        <v>0</v>
      </c>
      <c r="F136" s="18">
        <f t="shared" si="21"/>
        <v>0</v>
      </c>
      <c r="G136" s="18">
        <f t="shared" si="21"/>
        <v>0</v>
      </c>
      <c r="H136" s="18">
        <f t="shared" si="21"/>
        <v>0</v>
      </c>
      <c r="I136" s="18">
        <f t="shared" si="21"/>
        <v>0</v>
      </c>
      <c r="J136" s="18">
        <f t="shared" si="21"/>
        <v>0</v>
      </c>
      <c r="K136" s="18">
        <f t="shared" si="21"/>
        <v>0</v>
      </c>
      <c r="L136" s="18">
        <f t="shared" si="21"/>
        <v>0</v>
      </c>
      <c r="M136" s="18">
        <f t="shared" si="21"/>
        <v>0</v>
      </c>
      <c r="N136" s="18">
        <f t="shared" si="21"/>
        <v>1</v>
      </c>
      <c r="O136" s="18">
        <f t="shared" si="21"/>
        <v>0</v>
      </c>
      <c r="P136" s="18">
        <f t="shared" si="21"/>
        <v>0</v>
      </c>
      <c r="Q136" s="18">
        <f t="shared" si="21"/>
        <v>1</v>
      </c>
      <c r="R136" s="18">
        <f t="shared" si="21"/>
        <v>1</v>
      </c>
      <c r="S136" s="18">
        <f t="shared" si="21"/>
        <v>1</v>
      </c>
      <c r="T136" s="18">
        <f t="shared" si="21"/>
        <v>0</v>
      </c>
      <c r="U136" s="18">
        <f t="shared" si="20"/>
        <v>0</v>
      </c>
      <c r="V136" s="18">
        <f t="shared" si="20"/>
        <v>1</v>
      </c>
      <c r="W136" s="18">
        <f t="shared" si="20"/>
        <v>1</v>
      </c>
      <c r="X136" s="18">
        <f t="shared" si="20"/>
        <v>1</v>
      </c>
      <c r="Y136" s="18">
        <f t="shared" si="20"/>
        <v>1</v>
      </c>
      <c r="Z136" s="18">
        <f t="shared" si="20"/>
        <v>1</v>
      </c>
      <c r="AA136" s="43"/>
      <c r="AB136" s="25" t="str">
        <f>+VLOOKUP(B136,'[1]Hous Surveys'!$C:$Q,15,)</f>
        <v>NA</v>
      </c>
    </row>
    <row r="137" spans="1:28" s="38" customFormat="1" x14ac:dyDescent="0.25">
      <c r="A137" s="33">
        <f t="shared" si="22"/>
        <v>135</v>
      </c>
      <c r="B137" s="34" t="s">
        <v>157</v>
      </c>
      <c r="C137" s="35" t="s">
        <v>347</v>
      </c>
      <c r="D137" s="36" t="s">
        <v>417</v>
      </c>
      <c r="E137" s="37">
        <f t="shared" si="21"/>
        <v>0</v>
      </c>
      <c r="F137" s="37">
        <f t="shared" si="21"/>
        <v>0</v>
      </c>
      <c r="G137" s="37">
        <f t="shared" si="21"/>
        <v>0</v>
      </c>
      <c r="H137" s="37">
        <f t="shared" si="21"/>
        <v>0</v>
      </c>
      <c r="I137" s="37">
        <f t="shared" si="21"/>
        <v>0</v>
      </c>
      <c r="J137" s="37">
        <f t="shared" si="21"/>
        <v>0</v>
      </c>
      <c r="K137" s="37">
        <f t="shared" si="21"/>
        <v>1</v>
      </c>
      <c r="L137" s="37">
        <f t="shared" si="21"/>
        <v>0</v>
      </c>
      <c r="M137" s="37">
        <f t="shared" si="21"/>
        <v>0</v>
      </c>
      <c r="N137" s="37">
        <f t="shared" si="21"/>
        <v>1</v>
      </c>
      <c r="O137" s="37">
        <f t="shared" si="21"/>
        <v>0</v>
      </c>
      <c r="P137" s="37">
        <f t="shared" si="21"/>
        <v>0</v>
      </c>
      <c r="Q137" s="37">
        <f t="shared" si="21"/>
        <v>0</v>
      </c>
      <c r="R137" s="37">
        <f t="shared" si="21"/>
        <v>1</v>
      </c>
      <c r="S137" s="37">
        <f t="shared" si="21"/>
        <v>0</v>
      </c>
      <c r="T137" s="37">
        <f t="shared" si="21"/>
        <v>0</v>
      </c>
      <c r="U137" s="37">
        <f t="shared" si="20"/>
        <v>0</v>
      </c>
      <c r="V137" s="37">
        <f t="shared" si="20"/>
        <v>1</v>
      </c>
      <c r="W137" s="37">
        <f t="shared" si="20"/>
        <v>0</v>
      </c>
      <c r="X137" s="37">
        <f t="shared" si="20"/>
        <v>0</v>
      </c>
      <c r="Y137" s="37">
        <f t="shared" si="20"/>
        <v>0</v>
      </c>
      <c r="Z137" s="37">
        <f t="shared" si="20"/>
        <v>0</v>
      </c>
      <c r="AA137" s="43"/>
      <c r="AB137" s="37" t="str">
        <f>+VLOOKUP(B137,'[1]Hous Surveys'!$C:$Q,15,)</f>
        <v>OECD/EU</v>
      </c>
    </row>
    <row r="138" spans="1:28" x14ac:dyDescent="0.25">
      <c r="A138" s="14">
        <f t="shared" si="22"/>
        <v>136</v>
      </c>
      <c r="B138" s="23" t="s">
        <v>158</v>
      </c>
      <c r="C138" s="22" t="s">
        <v>348</v>
      </c>
      <c r="D138" s="17" t="s">
        <v>427</v>
      </c>
      <c r="E138" s="18">
        <f t="shared" si="21"/>
        <v>1</v>
      </c>
      <c r="F138" s="18">
        <f t="shared" si="21"/>
        <v>1</v>
      </c>
      <c r="G138" s="18">
        <f t="shared" si="21"/>
        <v>1</v>
      </c>
      <c r="H138" s="18">
        <f t="shared" si="21"/>
        <v>1</v>
      </c>
      <c r="I138" s="18">
        <f t="shared" si="21"/>
        <v>1</v>
      </c>
      <c r="J138" s="18">
        <f t="shared" si="21"/>
        <v>1</v>
      </c>
      <c r="K138" s="18">
        <f t="shared" si="21"/>
        <v>1</v>
      </c>
      <c r="L138" s="18">
        <f t="shared" si="21"/>
        <v>1</v>
      </c>
      <c r="M138" s="18">
        <f t="shared" si="21"/>
        <v>1</v>
      </c>
      <c r="N138" s="18">
        <f t="shared" si="21"/>
        <v>1</v>
      </c>
      <c r="O138" s="18">
        <f t="shared" si="21"/>
        <v>1</v>
      </c>
      <c r="P138" s="18">
        <f t="shared" si="21"/>
        <v>1</v>
      </c>
      <c r="Q138" s="18">
        <f t="shared" si="21"/>
        <v>1</v>
      </c>
      <c r="R138" s="18">
        <f t="shared" si="21"/>
        <v>1</v>
      </c>
      <c r="S138" s="18">
        <f t="shared" si="21"/>
        <v>1</v>
      </c>
      <c r="T138" s="18">
        <f t="shared" si="21"/>
        <v>1</v>
      </c>
      <c r="U138" s="18">
        <f t="shared" si="20"/>
        <v>1</v>
      </c>
      <c r="V138" s="18">
        <f t="shared" si="20"/>
        <v>1</v>
      </c>
      <c r="W138" s="18">
        <f t="shared" si="20"/>
        <v>1</v>
      </c>
      <c r="X138" s="18">
        <f t="shared" si="20"/>
        <v>1</v>
      </c>
      <c r="Y138" s="18">
        <f t="shared" si="20"/>
        <v>1</v>
      </c>
      <c r="Z138" s="18">
        <f t="shared" si="20"/>
        <v>1</v>
      </c>
      <c r="AA138" s="43"/>
      <c r="AB138" s="25" t="str">
        <f>+VLOOKUP(B138,'[1]Hous Surveys'!$C:$Q,15,)</f>
        <v>OECD/EU</v>
      </c>
    </row>
    <row r="139" spans="1:28" x14ac:dyDescent="0.25">
      <c r="A139" s="14">
        <f t="shared" si="22"/>
        <v>137</v>
      </c>
      <c r="B139" s="15" t="s">
        <v>159</v>
      </c>
      <c r="C139" s="16" t="s">
        <v>349</v>
      </c>
      <c r="D139" s="17" t="s">
        <v>422</v>
      </c>
      <c r="E139" s="18">
        <f t="shared" si="21"/>
        <v>0</v>
      </c>
      <c r="F139" s="18">
        <f t="shared" si="21"/>
        <v>0</v>
      </c>
      <c r="G139" s="18">
        <f t="shared" si="21"/>
        <v>0</v>
      </c>
      <c r="H139" s="18">
        <f t="shared" si="21"/>
        <v>0</v>
      </c>
      <c r="I139" s="18">
        <f t="shared" si="21"/>
        <v>0</v>
      </c>
      <c r="J139" s="18">
        <f t="shared" si="21"/>
        <v>0</v>
      </c>
      <c r="K139" s="18">
        <f t="shared" si="21"/>
        <v>0</v>
      </c>
      <c r="L139" s="18">
        <f t="shared" si="21"/>
        <v>0</v>
      </c>
      <c r="M139" s="18">
        <f t="shared" si="21"/>
        <v>0</v>
      </c>
      <c r="N139" s="18">
        <f t="shared" si="21"/>
        <v>0</v>
      </c>
      <c r="O139" s="18">
        <f t="shared" si="21"/>
        <v>0</v>
      </c>
      <c r="P139" s="18">
        <f t="shared" si="21"/>
        <v>0</v>
      </c>
      <c r="Q139" s="18">
        <f t="shared" si="21"/>
        <v>0</v>
      </c>
      <c r="R139" s="18">
        <f t="shared" si="21"/>
        <v>0</v>
      </c>
      <c r="S139" s="18">
        <f t="shared" si="21"/>
        <v>0</v>
      </c>
      <c r="T139" s="18">
        <f t="shared" si="21"/>
        <v>0</v>
      </c>
      <c r="U139" s="18">
        <f t="shared" si="20"/>
        <v>0</v>
      </c>
      <c r="V139" s="18">
        <f t="shared" si="20"/>
        <v>0</v>
      </c>
      <c r="W139" s="18">
        <f t="shared" si="20"/>
        <v>0</v>
      </c>
      <c r="X139" s="18">
        <f t="shared" si="20"/>
        <v>0</v>
      </c>
      <c r="Y139" s="18">
        <f t="shared" si="20"/>
        <v>0</v>
      </c>
      <c r="Z139" s="18">
        <f t="shared" si="20"/>
        <v>0</v>
      </c>
      <c r="AA139" s="43"/>
      <c r="AB139" s="25" t="str">
        <f>+VLOOKUP(B139,'[1]Hous Surveys'!$C:$Q,15,)</f>
        <v>NA</v>
      </c>
    </row>
    <row r="140" spans="1:28" s="38" customFormat="1" x14ac:dyDescent="0.25">
      <c r="A140" s="33">
        <f t="shared" si="22"/>
        <v>138</v>
      </c>
      <c r="B140" s="41" t="s">
        <v>160</v>
      </c>
      <c r="C140" s="42" t="s">
        <v>350</v>
      </c>
      <c r="D140" s="36" t="s">
        <v>418</v>
      </c>
      <c r="E140" s="37">
        <f t="shared" si="21"/>
        <v>0</v>
      </c>
      <c r="F140" s="37">
        <f t="shared" si="21"/>
        <v>0</v>
      </c>
      <c r="G140" s="37">
        <f t="shared" si="21"/>
        <v>0</v>
      </c>
      <c r="H140" s="37">
        <f t="shared" si="21"/>
        <v>0</v>
      </c>
      <c r="I140" s="37">
        <f t="shared" si="21"/>
        <v>0</v>
      </c>
      <c r="J140" s="37">
        <f t="shared" si="21"/>
        <v>0</v>
      </c>
      <c r="K140" s="37">
        <f t="shared" si="21"/>
        <v>1</v>
      </c>
      <c r="L140" s="37">
        <f t="shared" si="21"/>
        <v>0</v>
      </c>
      <c r="M140" s="37">
        <f t="shared" si="21"/>
        <v>0</v>
      </c>
      <c r="N140" s="37">
        <f t="shared" si="21"/>
        <v>1</v>
      </c>
      <c r="O140" s="37">
        <f t="shared" si="21"/>
        <v>0</v>
      </c>
      <c r="P140" s="37">
        <f t="shared" si="21"/>
        <v>0</v>
      </c>
      <c r="Q140" s="37">
        <f t="shared" si="21"/>
        <v>1</v>
      </c>
      <c r="R140" s="37">
        <f t="shared" si="21"/>
        <v>0</v>
      </c>
      <c r="S140" s="37">
        <f t="shared" si="21"/>
        <v>0</v>
      </c>
      <c r="T140" s="37">
        <f t="shared" si="21"/>
        <v>0</v>
      </c>
      <c r="U140" s="37">
        <f t="shared" si="20"/>
        <v>0</v>
      </c>
      <c r="V140" s="37">
        <f t="shared" si="20"/>
        <v>1</v>
      </c>
      <c r="W140" s="37">
        <f t="shared" si="20"/>
        <v>0</v>
      </c>
      <c r="X140" s="37">
        <f t="shared" si="20"/>
        <v>0</v>
      </c>
      <c r="Y140" s="37">
        <f t="shared" si="20"/>
        <v>0</v>
      </c>
      <c r="Z140" s="37">
        <f t="shared" si="20"/>
        <v>0</v>
      </c>
      <c r="AA140" s="43"/>
      <c r="AB140" s="37" t="str">
        <f>+VLOOKUP(B140,'[1]Hous Surveys'!$C:$Q,15,)</f>
        <v>OECD/EU</v>
      </c>
    </row>
    <row r="141" spans="1:28" x14ac:dyDescent="0.25">
      <c r="A141" s="14">
        <f t="shared" si="22"/>
        <v>139</v>
      </c>
      <c r="B141" s="15" t="s">
        <v>161</v>
      </c>
      <c r="C141" s="16" t="s">
        <v>351</v>
      </c>
      <c r="D141" s="17" t="s">
        <v>479</v>
      </c>
      <c r="E141" s="18">
        <f t="shared" si="21"/>
        <v>0</v>
      </c>
      <c r="F141" s="18">
        <f t="shared" si="21"/>
        <v>0</v>
      </c>
      <c r="G141" s="18">
        <f t="shared" si="21"/>
        <v>0</v>
      </c>
      <c r="H141" s="18">
        <f t="shared" si="21"/>
        <v>0</v>
      </c>
      <c r="I141" s="18">
        <f t="shared" si="21"/>
        <v>0</v>
      </c>
      <c r="J141" s="18">
        <f t="shared" si="21"/>
        <v>0</v>
      </c>
      <c r="K141" s="18">
        <f t="shared" si="21"/>
        <v>1</v>
      </c>
      <c r="L141" s="18">
        <f t="shared" si="21"/>
        <v>0</v>
      </c>
      <c r="M141" s="18">
        <f t="shared" si="21"/>
        <v>0</v>
      </c>
      <c r="N141" s="18">
        <f t="shared" si="21"/>
        <v>1</v>
      </c>
      <c r="O141" s="18">
        <f t="shared" si="21"/>
        <v>0</v>
      </c>
      <c r="P141" s="18">
        <f t="shared" si="21"/>
        <v>0</v>
      </c>
      <c r="Q141" s="18">
        <f t="shared" si="21"/>
        <v>0</v>
      </c>
      <c r="R141" s="18">
        <f t="shared" si="21"/>
        <v>1</v>
      </c>
      <c r="S141" s="18">
        <f t="shared" si="21"/>
        <v>0</v>
      </c>
      <c r="T141" s="18">
        <f t="shared" si="21"/>
        <v>0</v>
      </c>
      <c r="U141" s="18">
        <f t="shared" si="20"/>
        <v>1</v>
      </c>
      <c r="V141" s="18">
        <f t="shared" si="20"/>
        <v>0</v>
      </c>
      <c r="W141" s="18">
        <f t="shared" si="20"/>
        <v>0</v>
      </c>
      <c r="X141" s="18">
        <f t="shared" si="20"/>
        <v>0</v>
      </c>
      <c r="Y141" s="18">
        <f t="shared" si="20"/>
        <v>0</v>
      </c>
      <c r="Z141" s="18">
        <f t="shared" si="20"/>
        <v>0</v>
      </c>
      <c r="AA141" s="43"/>
      <c r="AB141" s="25" t="str">
        <f>+VLOOKUP(B141,'[1]Hous Surveys'!$C:$Q,15,)</f>
        <v>NA</v>
      </c>
    </row>
    <row r="142" spans="1:28" x14ac:dyDescent="0.25">
      <c r="A142" s="14">
        <f t="shared" si="22"/>
        <v>140</v>
      </c>
      <c r="B142" s="15" t="s">
        <v>162</v>
      </c>
      <c r="C142" s="16" t="s">
        <v>352</v>
      </c>
      <c r="D142" s="17" t="s">
        <v>480</v>
      </c>
      <c r="E142" s="18">
        <f t="shared" si="21"/>
        <v>0</v>
      </c>
      <c r="F142" s="18">
        <f t="shared" si="21"/>
        <v>0</v>
      </c>
      <c r="G142" s="18">
        <f t="shared" si="21"/>
        <v>0</v>
      </c>
      <c r="H142" s="18">
        <f t="shared" si="21"/>
        <v>0</v>
      </c>
      <c r="I142" s="18">
        <f t="shared" si="21"/>
        <v>0</v>
      </c>
      <c r="J142" s="18">
        <f t="shared" si="21"/>
        <v>0</v>
      </c>
      <c r="K142" s="18">
        <f t="shared" si="21"/>
        <v>0</v>
      </c>
      <c r="L142" s="18">
        <f t="shared" si="21"/>
        <v>0</v>
      </c>
      <c r="M142" s="18">
        <f t="shared" si="21"/>
        <v>0</v>
      </c>
      <c r="N142" s="18">
        <f t="shared" si="21"/>
        <v>0</v>
      </c>
      <c r="O142" s="18">
        <f t="shared" si="21"/>
        <v>1</v>
      </c>
      <c r="P142" s="18">
        <f t="shared" si="21"/>
        <v>0</v>
      </c>
      <c r="Q142" s="18">
        <f t="shared" si="21"/>
        <v>0</v>
      </c>
      <c r="R142" s="18">
        <f t="shared" si="21"/>
        <v>0</v>
      </c>
      <c r="S142" s="18">
        <f t="shared" si="21"/>
        <v>0</v>
      </c>
      <c r="T142" s="18">
        <f t="shared" si="21"/>
        <v>0</v>
      </c>
      <c r="U142" s="18">
        <f t="shared" si="20"/>
        <v>1</v>
      </c>
      <c r="V142" s="18">
        <f t="shared" si="20"/>
        <v>0</v>
      </c>
      <c r="W142" s="18">
        <f t="shared" si="20"/>
        <v>0</v>
      </c>
      <c r="X142" s="18">
        <f t="shared" si="20"/>
        <v>0</v>
      </c>
      <c r="Y142" s="18">
        <f t="shared" si="20"/>
        <v>0</v>
      </c>
      <c r="Z142" s="18">
        <f t="shared" si="20"/>
        <v>0</v>
      </c>
      <c r="AA142" s="43"/>
      <c r="AB142" s="25" t="str">
        <f>+VLOOKUP(B142,'[1]Hous Surveys'!$C:$Q,15,)</f>
        <v>NA</v>
      </c>
    </row>
    <row r="143" spans="1:28" x14ac:dyDescent="0.25">
      <c r="A143" s="14">
        <f t="shared" si="22"/>
        <v>141</v>
      </c>
      <c r="B143" s="15" t="s">
        <v>163</v>
      </c>
      <c r="C143" s="16" t="s">
        <v>353</v>
      </c>
      <c r="D143" s="17" t="s">
        <v>432</v>
      </c>
      <c r="E143" s="18">
        <f t="shared" si="21"/>
        <v>0</v>
      </c>
      <c r="F143" s="18">
        <f t="shared" si="21"/>
        <v>0</v>
      </c>
      <c r="G143" s="18">
        <f t="shared" si="21"/>
        <v>0</v>
      </c>
      <c r="H143" s="18">
        <f t="shared" si="21"/>
        <v>0</v>
      </c>
      <c r="I143" s="18">
        <f t="shared" si="21"/>
        <v>0</v>
      </c>
      <c r="J143" s="18">
        <f t="shared" si="21"/>
        <v>0</v>
      </c>
      <c r="K143" s="18">
        <f t="shared" si="21"/>
        <v>0</v>
      </c>
      <c r="L143" s="18">
        <f t="shared" si="21"/>
        <v>0</v>
      </c>
      <c r="M143" s="18">
        <f t="shared" si="21"/>
        <v>0</v>
      </c>
      <c r="N143" s="18">
        <f t="shared" si="21"/>
        <v>0</v>
      </c>
      <c r="O143" s="18">
        <f t="shared" si="21"/>
        <v>0</v>
      </c>
      <c r="P143" s="18">
        <f t="shared" si="21"/>
        <v>0</v>
      </c>
      <c r="Q143" s="18">
        <f t="shared" si="21"/>
        <v>0</v>
      </c>
      <c r="R143" s="18">
        <f t="shared" si="21"/>
        <v>1</v>
      </c>
      <c r="S143" s="18">
        <f t="shared" si="21"/>
        <v>0</v>
      </c>
      <c r="T143" s="18">
        <f t="shared" ref="T143:Z158" si="23">(IF(IFERROR(FIND(T$2,$D143),0)&gt;1,1,0))</f>
        <v>0</v>
      </c>
      <c r="U143" s="18">
        <f t="shared" si="23"/>
        <v>0</v>
      </c>
      <c r="V143" s="18">
        <f t="shared" si="23"/>
        <v>0</v>
      </c>
      <c r="W143" s="18">
        <f t="shared" si="23"/>
        <v>0</v>
      </c>
      <c r="X143" s="18">
        <f t="shared" si="23"/>
        <v>0</v>
      </c>
      <c r="Y143" s="18">
        <f t="shared" si="23"/>
        <v>0</v>
      </c>
      <c r="Z143" s="18">
        <f t="shared" si="23"/>
        <v>0</v>
      </c>
      <c r="AA143" s="43"/>
      <c r="AB143" s="25" t="str">
        <f>+VLOOKUP(B143,'[1]Hous Surveys'!$C:$Q,15,)</f>
        <v>NA</v>
      </c>
    </row>
    <row r="144" spans="1:28" x14ac:dyDescent="0.25">
      <c r="A144" s="14">
        <f t="shared" si="22"/>
        <v>142</v>
      </c>
      <c r="B144" s="15" t="s">
        <v>164</v>
      </c>
      <c r="C144" s="16" t="s">
        <v>354</v>
      </c>
      <c r="D144" s="17" t="s">
        <v>422</v>
      </c>
      <c r="E144" s="18">
        <f t="shared" ref="E144:T159" si="24">(IF(IFERROR(FIND(E$2,$D144),0)&gt;1,1,0))</f>
        <v>0</v>
      </c>
      <c r="F144" s="18">
        <f t="shared" si="24"/>
        <v>0</v>
      </c>
      <c r="G144" s="18">
        <f t="shared" si="24"/>
        <v>0</v>
      </c>
      <c r="H144" s="18">
        <f t="shared" si="24"/>
        <v>0</v>
      </c>
      <c r="I144" s="18">
        <f t="shared" si="24"/>
        <v>0</v>
      </c>
      <c r="J144" s="18">
        <f t="shared" si="24"/>
        <v>0</v>
      </c>
      <c r="K144" s="18">
        <f t="shared" si="24"/>
        <v>0</v>
      </c>
      <c r="L144" s="18">
        <f t="shared" si="24"/>
        <v>0</v>
      </c>
      <c r="M144" s="18">
        <f t="shared" si="24"/>
        <v>0</v>
      </c>
      <c r="N144" s="18">
        <f t="shared" si="24"/>
        <v>0</v>
      </c>
      <c r="O144" s="18">
        <f t="shared" si="24"/>
        <v>0</v>
      </c>
      <c r="P144" s="18">
        <f t="shared" si="24"/>
        <v>0</v>
      </c>
      <c r="Q144" s="18">
        <f t="shared" si="24"/>
        <v>0</v>
      </c>
      <c r="R144" s="18">
        <f t="shared" si="24"/>
        <v>0</v>
      </c>
      <c r="S144" s="18">
        <f t="shared" si="24"/>
        <v>0</v>
      </c>
      <c r="T144" s="18">
        <f t="shared" si="24"/>
        <v>0</v>
      </c>
      <c r="U144" s="18">
        <f t="shared" si="23"/>
        <v>0</v>
      </c>
      <c r="V144" s="18">
        <f t="shared" si="23"/>
        <v>0</v>
      </c>
      <c r="W144" s="18">
        <f t="shared" si="23"/>
        <v>0</v>
      </c>
      <c r="X144" s="18">
        <f t="shared" si="23"/>
        <v>0</v>
      </c>
      <c r="Y144" s="18">
        <f t="shared" si="23"/>
        <v>0</v>
      </c>
      <c r="Z144" s="18">
        <f t="shared" si="23"/>
        <v>0</v>
      </c>
      <c r="AA144" s="43"/>
      <c r="AB144" s="25" t="str">
        <f>+VLOOKUP(B144,'[1]Hous Surveys'!$C:$Q,15,)</f>
        <v>NA</v>
      </c>
    </row>
    <row r="145" spans="1:28" x14ac:dyDescent="0.25">
      <c r="A145" s="14">
        <f t="shared" si="22"/>
        <v>143</v>
      </c>
      <c r="B145" s="15" t="s">
        <v>165</v>
      </c>
      <c r="C145" s="22" t="s">
        <v>355</v>
      </c>
      <c r="D145" s="17" t="s">
        <v>422</v>
      </c>
      <c r="E145" s="18">
        <f t="shared" si="24"/>
        <v>0</v>
      </c>
      <c r="F145" s="18">
        <f t="shared" si="24"/>
        <v>0</v>
      </c>
      <c r="G145" s="18">
        <f t="shared" si="24"/>
        <v>0</v>
      </c>
      <c r="H145" s="18">
        <f t="shared" si="24"/>
        <v>0</v>
      </c>
      <c r="I145" s="18">
        <f t="shared" si="24"/>
        <v>0</v>
      </c>
      <c r="J145" s="18">
        <f t="shared" si="24"/>
        <v>0</v>
      </c>
      <c r="K145" s="18">
        <f t="shared" si="24"/>
        <v>0</v>
      </c>
      <c r="L145" s="18">
        <f t="shared" si="24"/>
        <v>0</v>
      </c>
      <c r="M145" s="18">
        <f t="shared" si="24"/>
        <v>0</v>
      </c>
      <c r="N145" s="18">
        <f t="shared" si="24"/>
        <v>0</v>
      </c>
      <c r="O145" s="18">
        <f t="shared" si="24"/>
        <v>0</v>
      </c>
      <c r="P145" s="18">
        <f t="shared" si="24"/>
        <v>0</v>
      </c>
      <c r="Q145" s="18">
        <f t="shared" si="24"/>
        <v>0</v>
      </c>
      <c r="R145" s="18">
        <f t="shared" si="24"/>
        <v>0</v>
      </c>
      <c r="S145" s="18">
        <f t="shared" si="24"/>
        <v>0</v>
      </c>
      <c r="T145" s="18">
        <f t="shared" si="24"/>
        <v>0</v>
      </c>
      <c r="U145" s="18">
        <f t="shared" si="23"/>
        <v>0</v>
      </c>
      <c r="V145" s="18">
        <f t="shared" si="23"/>
        <v>0</v>
      </c>
      <c r="W145" s="18">
        <f t="shared" si="23"/>
        <v>0</v>
      </c>
      <c r="X145" s="18">
        <f t="shared" si="23"/>
        <v>0</v>
      </c>
      <c r="Y145" s="18">
        <f t="shared" si="23"/>
        <v>0</v>
      </c>
      <c r="Z145" s="18">
        <f t="shared" si="23"/>
        <v>0</v>
      </c>
      <c r="AA145" s="43"/>
      <c r="AB145" s="25" t="str">
        <f>+VLOOKUP(B145,'[1]Hous Surveys'!$C:$Q,15,)</f>
        <v>NA</v>
      </c>
    </row>
    <row r="146" spans="1:28" x14ac:dyDescent="0.25">
      <c r="A146" s="14">
        <f t="shared" si="22"/>
        <v>144</v>
      </c>
      <c r="B146" s="15" t="s">
        <v>166</v>
      </c>
      <c r="C146" s="16" t="s">
        <v>356</v>
      </c>
      <c r="D146" s="17" t="s">
        <v>481</v>
      </c>
      <c r="E146" s="18">
        <f t="shared" si="24"/>
        <v>0</v>
      </c>
      <c r="F146" s="18">
        <f t="shared" si="24"/>
        <v>0</v>
      </c>
      <c r="G146" s="18">
        <f t="shared" si="24"/>
        <v>0</v>
      </c>
      <c r="H146" s="18">
        <f t="shared" si="24"/>
        <v>0</v>
      </c>
      <c r="I146" s="18">
        <f t="shared" si="24"/>
        <v>0</v>
      </c>
      <c r="J146" s="18">
        <f t="shared" si="24"/>
        <v>0</v>
      </c>
      <c r="K146" s="18">
        <f t="shared" si="24"/>
        <v>1</v>
      </c>
      <c r="L146" s="18">
        <f t="shared" si="24"/>
        <v>0</v>
      </c>
      <c r="M146" s="18">
        <f t="shared" si="24"/>
        <v>0</v>
      </c>
      <c r="N146" s="18">
        <f t="shared" si="24"/>
        <v>1</v>
      </c>
      <c r="O146" s="18">
        <f t="shared" si="24"/>
        <v>1</v>
      </c>
      <c r="P146" s="18">
        <f t="shared" si="24"/>
        <v>1</v>
      </c>
      <c r="Q146" s="18">
        <f t="shared" si="24"/>
        <v>1</v>
      </c>
      <c r="R146" s="18">
        <f t="shared" si="24"/>
        <v>1</v>
      </c>
      <c r="S146" s="18">
        <f t="shared" si="24"/>
        <v>1</v>
      </c>
      <c r="T146" s="18">
        <f t="shared" si="24"/>
        <v>1</v>
      </c>
      <c r="U146" s="18">
        <f t="shared" si="23"/>
        <v>1</v>
      </c>
      <c r="V146" s="18">
        <f t="shared" si="23"/>
        <v>1</v>
      </c>
      <c r="W146" s="18">
        <f t="shared" si="23"/>
        <v>1</v>
      </c>
      <c r="X146" s="18">
        <f t="shared" si="23"/>
        <v>1</v>
      </c>
      <c r="Y146" s="18">
        <f t="shared" si="23"/>
        <v>1</v>
      </c>
      <c r="Z146" s="18">
        <f t="shared" si="23"/>
        <v>1</v>
      </c>
      <c r="AA146" s="43"/>
      <c r="AB146" s="25" t="str">
        <f>+VLOOKUP(B146,'[1]Hous Surveys'!$C:$Q,15,)</f>
        <v>NA</v>
      </c>
    </row>
    <row r="147" spans="1:28" x14ac:dyDescent="0.25">
      <c r="A147" s="14">
        <f t="shared" si="22"/>
        <v>145</v>
      </c>
      <c r="B147" s="15" t="s">
        <v>167</v>
      </c>
      <c r="C147" s="16" t="s">
        <v>357</v>
      </c>
      <c r="D147" s="17" t="s">
        <v>482</v>
      </c>
      <c r="E147" s="18">
        <f t="shared" si="24"/>
        <v>0</v>
      </c>
      <c r="F147" s="18">
        <f t="shared" si="24"/>
        <v>0</v>
      </c>
      <c r="G147" s="18">
        <f t="shared" si="24"/>
        <v>0</v>
      </c>
      <c r="H147" s="18">
        <f t="shared" si="24"/>
        <v>0</v>
      </c>
      <c r="I147" s="18">
        <f t="shared" si="24"/>
        <v>0</v>
      </c>
      <c r="J147" s="18">
        <f t="shared" si="24"/>
        <v>0</v>
      </c>
      <c r="K147" s="18">
        <f t="shared" si="24"/>
        <v>0</v>
      </c>
      <c r="L147" s="18">
        <f t="shared" si="24"/>
        <v>0</v>
      </c>
      <c r="M147" s="18">
        <f t="shared" si="24"/>
        <v>0</v>
      </c>
      <c r="N147" s="18">
        <f t="shared" si="24"/>
        <v>0</v>
      </c>
      <c r="O147" s="18">
        <f t="shared" si="24"/>
        <v>0</v>
      </c>
      <c r="P147" s="18">
        <f t="shared" si="24"/>
        <v>1</v>
      </c>
      <c r="Q147" s="18">
        <f t="shared" si="24"/>
        <v>0</v>
      </c>
      <c r="R147" s="18">
        <f t="shared" si="24"/>
        <v>0</v>
      </c>
      <c r="S147" s="18">
        <f t="shared" si="24"/>
        <v>0</v>
      </c>
      <c r="T147" s="18">
        <f t="shared" si="24"/>
        <v>0</v>
      </c>
      <c r="U147" s="18">
        <f t="shared" si="23"/>
        <v>0</v>
      </c>
      <c r="V147" s="18">
        <f t="shared" si="23"/>
        <v>0</v>
      </c>
      <c r="W147" s="18">
        <f t="shared" si="23"/>
        <v>0</v>
      </c>
      <c r="X147" s="18">
        <f t="shared" si="23"/>
        <v>1</v>
      </c>
      <c r="Y147" s="18">
        <f t="shared" si="23"/>
        <v>0</v>
      </c>
      <c r="Z147" s="18">
        <f t="shared" si="23"/>
        <v>0</v>
      </c>
      <c r="AA147" s="43"/>
      <c r="AB147" s="25" t="str">
        <f>+VLOOKUP(B147,'[1]Hous Surveys'!$C:$Q,15,)</f>
        <v>NA</v>
      </c>
    </row>
    <row r="148" spans="1:28" x14ac:dyDescent="0.25">
      <c r="A148" s="14">
        <f t="shared" si="22"/>
        <v>146</v>
      </c>
      <c r="B148" s="19" t="s">
        <v>168</v>
      </c>
      <c r="C148" s="20" t="s">
        <v>358</v>
      </c>
      <c r="D148" s="17" t="s">
        <v>483</v>
      </c>
      <c r="E148" s="18">
        <f t="shared" si="24"/>
        <v>0</v>
      </c>
      <c r="F148" s="18">
        <f t="shared" si="24"/>
        <v>0</v>
      </c>
      <c r="G148" s="18">
        <f t="shared" si="24"/>
        <v>0</v>
      </c>
      <c r="H148" s="18">
        <f t="shared" si="24"/>
        <v>0</v>
      </c>
      <c r="I148" s="18">
        <f t="shared" si="24"/>
        <v>0</v>
      </c>
      <c r="J148" s="18">
        <f t="shared" si="24"/>
        <v>0</v>
      </c>
      <c r="K148" s="18">
        <f t="shared" si="24"/>
        <v>0</v>
      </c>
      <c r="L148" s="18">
        <f t="shared" si="24"/>
        <v>0</v>
      </c>
      <c r="M148" s="18">
        <f t="shared" si="24"/>
        <v>0</v>
      </c>
      <c r="N148" s="18">
        <f t="shared" si="24"/>
        <v>0</v>
      </c>
      <c r="O148" s="18">
        <f t="shared" si="24"/>
        <v>0</v>
      </c>
      <c r="P148" s="18">
        <f t="shared" si="24"/>
        <v>0</v>
      </c>
      <c r="Q148" s="18">
        <f t="shared" si="24"/>
        <v>1</v>
      </c>
      <c r="R148" s="18">
        <f t="shared" si="24"/>
        <v>0</v>
      </c>
      <c r="S148" s="18">
        <f t="shared" si="24"/>
        <v>0</v>
      </c>
      <c r="T148" s="18">
        <f t="shared" si="24"/>
        <v>0</v>
      </c>
      <c r="U148" s="18">
        <f t="shared" si="23"/>
        <v>0</v>
      </c>
      <c r="V148" s="18">
        <f t="shared" si="23"/>
        <v>1</v>
      </c>
      <c r="W148" s="18">
        <f t="shared" si="23"/>
        <v>0</v>
      </c>
      <c r="X148" s="18">
        <f t="shared" si="23"/>
        <v>0</v>
      </c>
      <c r="Y148" s="18">
        <f t="shared" si="23"/>
        <v>0</v>
      </c>
      <c r="Z148" s="18">
        <f t="shared" si="23"/>
        <v>0</v>
      </c>
      <c r="AA148" s="43"/>
      <c r="AB148" s="25" t="str">
        <f>+VLOOKUP(B148,'[1]Hous Surveys'!$C:$Q,15,)</f>
        <v>NA</v>
      </c>
    </row>
    <row r="149" spans="1:28" x14ac:dyDescent="0.25">
      <c r="A149" s="14">
        <f t="shared" si="22"/>
        <v>147</v>
      </c>
      <c r="B149" s="15" t="s">
        <v>169</v>
      </c>
      <c r="C149" s="16" t="s">
        <v>359</v>
      </c>
      <c r="D149" s="17" t="s">
        <v>422</v>
      </c>
      <c r="E149" s="18">
        <f t="shared" si="24"/>
        <v>0</v>
      </c>
      <c r="F149" s="18">
        <f t="shared" si="24"/>
        <v>0</v>
      </c>
      <c r="G149" s="18">
        <f t="shared" si="24"/>
        <v>0</v>
      </c>
      <c r="H149" s="18">
        <f t="shared" si="24"/>
        <v>0</v>
      </c>
      <c r="I149" s="18">
        <f t="shared" si="24"/>
        <v>0</v>
      </c>
      <c r="J149" s="18">
        <f t="shared" si="24"/>
        <v>0</v>
      </c>
      <c r="K149" s="18">
        <f t="shared" si="24"/>
        <v>0</v>
      </c>
      <c r="L149" s="18">
        <f t="shared" si="24"/>
        <v>0</v>
      </c>
      <c r="M149" s="18">
        <f t="shared" si="24"/>
        <v>0</v>
      </c>
      <c r="N149" s="18">
        <f t="shared" si="24"/>
        <v>0</v>
      </c>
      <c r="O149" s="18">
        <f t="shared" si="24"/>
        <v>0</v>
      </c>
      <c r="P149" s="18">
        <f t="shared" si="24"/>
        <v>0</v>
      </c>
      <c r="Q149" s="18">
        <f t="shared" si="24"/>
        <v>0</v>
      </c>
      <c r="R149" s="18">
        <f t="shared" si="24"/>
        <v>0</v>
      </c>
      <c r="S149" s="18">
        <f t="shared" si="24"/>
        <v>0</v>
      </c>
      <c r="T149" s="18">
        <f t="shared" si="24"/>
        <v>0</v>
      </c>
      <c r="U149" s="18">
        <f t="shared" si="23"/>
        <v>0</v>
      </c>
      <c r="V149" s="18">
        <f t="shared" si="23"/>
        <v>0</v>
      </c>
      <c r="W149" s="18">
        <f t="shared" si="23"/>
        <v>0</v>
      </c>
      <c r="X149" s="18">
        <f t="shared" si="23"/>
        <v>0</v>
      </c>
      <c r="Y149" s="18">
        <f t="shared" si="23"/>
        <v>0</v>
      </c>
      <c r="Z149" s="18">
        <f t="shared" si="23"/>
        <v>0</v>
      </c>
      <c r="AA149" s="43"/>
      <c r="AB149" s="25" t="str">
        <f>+VLOOKUP(B149,'[1]Hous Surveys'!$C:$Q,15,)</f>
        <v>NA</v>
      </c>
    </row>
    <row r="150" spans="1:28" x14ac:dyDescent="0.25">
      <c r="A150" s="14">
        <f t="shared" si="22"/>
        <v>148</v>
      </c>
      <c r="B150" s="23" t="s">
        <v>170</v>
      </c>
      <c r="C150" s="22" t="s">
        <v>360</v>
      </c>
      <c r="D150" s="17" t="s">
        <v>442</v>
      </c>
      <c r="E150" s="18">
        <f t="shared" si="24"/>
        <v>0</v>
      </c>
      <c r="F150" s="18">
        <f t="shared" si="24"/>
        <v>0</v>
      </c>
      <c r="G150" s="18">
        <f t="shared" si="24"/>
        <v>0</v>
      </c>
      <c r="H150" s="18">
        <f t="shared" si="24"/>
        <v>0</v>
      </c>
      <c r="I150" s="18">
        <f t="shared" si="24"/>
        <v>0</v>
      </c>
      <c r="J150" s="18">
        <f t="shared" si="24"/>
        <v>0</v>
      </c>
      <c r="K150" s="18">
        <f t="shared" si="24"/>
        <v>0</v>
      </c>
      <c r="L150" s="18">
        <f t="shared" si="24"/>
        <v>0</v>
      </c>
      <c r="M150" s="18">
        <f t="shared" si="24"/>
        <v>0</v>
      </c>
      <c r="N150" s="18">
        <f t="shared" si="24"/>
        <v>0</v>
      </c>
      <c r="O150" s="18">
        <f t="shared" si="24"/>
        <v>0</v>
      </c>
      <c r="P150" s="18">
        <f t="shared" si="24"/>
        <v>0</v>
      </c>
      <c r="Q150" s="18">
        <f t="shared" si="24"/>
        <v>0</v>
      </c>
      <c r="R150" s="18">
        <f t="shared" si="24"/>
        <v>1</v>
      </c>
      <c r="S150" s="18">
        <f t="shared" si="24"/>
        <v>0</v>
      </c>
      <c r="T150" s="18">
        <f t="shared" si="24"/>
        <v>0</v>
      </c>
      <c r="U150" s="18">
        <f t="shared" si="23"/>
        <v>0</v>
      </c>
      <c r="V150" s="18">
        <f t="shared" si="23"/>
        <v>0</v>
      </c>
      <c r="W150" s="18">
        <f t="shared" si="23"/>
        <v>0</v>
      </c>
      <c r="X150" s="18">
        <f t="shared" si="23"/>
        <v>0</v>
      </c>
      <c r="Y150" s="18">
        <f t="shared" si="23"/>
        <v>0</v>
      </c>
      <c r="Z150" s="18">
        <f t="shared" si="23"/>
        <v>1</v>
      </c>
      <c r="AA150" s="43"/>
      <c r="AB150" s="25" t="str">
        <f>+VLOOKUP(B150,'[1]Hous Surveys'!$C:$Q,15,)</f>
        <v>NA</v>
      </c>
    </row>
    <row r="151" spans="1:28" x14ac:dyDescent="0.25">
      <c r="A151" s="14">
        <f t="shared" si="22"/>
        <v>149</v>
      </c>
      <c r="B151" s="15" t="s">
        <v>171</v>
      </c>
      <c r="C151" s="16" t="s">
        <v>361</v>
      </c>
      <c r="D151" s="17" t="s">
        <v>484</v>
      </c>
      <c r="E151" s="18">
        <f t="shared" si="24"/>
        <v>0</v>
      </c>
      <c r="F151" s="18">
        <f t="shared" si="24"/>
        <v>0</v>
      </c>
      <c r="G151" s="18">
        <f t="shared" si="24"/>
        <v>0</v>
      </c>
      <c r="H151" s="18">
        <f t="shared" si="24"/>
        <v>0</v>
      </c>
      <c r="I151" s="18">
        <f t="shared" si="24"/>
        <v>0</v>
      </c>
      <c r="J151" s="18">
        <f t="shared" si="24"/>
        <v>0</v>
      </c>
      <c r="K151" s="18">
        <f t="shared" si="24"/>
        <v>0</v>
      </c>
      <c r="L151" s="18">
        <f t="shared" si="24"/>
        <v>0</v>
      </c>
      <c r="M151" s="18">
        <f t="shared" si="24"/>
        <v>0</v>
      </c>
      <c r="N151" s="18">
        <f t="shared" si="24"/>
        <v>0</v>
      </c>
      <c r="O151" s="18">
        <f t="shared" si="24"/>
        <v>0</v>
      </c>
      <c r="P151" s="18">
        <f t="shared" si="24"/>
        <v>0</v>
      </c>
      <c r="Q151" s="18">
        <f t="shared" si="24"/>
        <v>0</v>
      </c>
      <c r="R151" s="18">
        <f t="shared" si="24"/>
        <v>0</v>
      </c>
      <c r="S151" s="18">
        <f t="shared" si="24"/>
        <v>0</v>
      </c>
      <c r="T151" s="18">
        <f t="shared" si="24"/>
        <v>0</v>
      </c>
      <c r="U151" s="18">
        <f t="shared" si="23"/>
        <v>0</v>
      </c>
      <c r="V151" s="18">
        <f t="shared" si="23"/>
        <v>0</v>
      </c>
      <c r="W151" s="18">
        <f t="shared" si="23"/>
        <v>0</v>
      </c>
      <c r="X151" s="18">
        <f t="shared" si="23"/>
        <v>1</v>
      </c>
      <c r="Y151" s="18">
        <f t="shared" si="23"/>
        <v>1</v>
      </c>
      <c r="Z151" s="18">
        <f t="shared" si="23"/>
        <v>1</v>
      </c>
      <c r="AA151" s="43"/>
      <c r="AB151" s="25" t="str">
        <f>+VLOOKUP(B151,'[1]Hous Surveys'!$C:$Q,15,)</f>
        <v>NA</v>
      </c>
    </row>
    <row r="152" spans="1:28" x14ac:dyDescent="0.25">
      <c r="A152" s="14">
        <f t="shared" si="22"/>
        <v>150</v>
      </c>
      <c r="B152" s="19" t="s">
        <v>172</v>
      </c>
      <c r="C152" s="20" t="s">
        <v>362</v>
      </c>
      <c r="D152" s="17" t="s">
        <v>427</v>
      </c>
      <c r="E152" s="18">
        <f t="shared" si="24"/>
        <v>1</v>
      </c>
      <c r="F152" s="18">
        <f t="shared" si="24"/>
        <v>1</v>
      </c>
      <c r="G152" s="18">
        <f t="shared" si="24"/>
        <v>1</v>
      </c>
      <c r="H152" s="18">
        <f t="shared" si="24"/>
        <v>1</v>
      </c>
      <c r="I152" s="18">
        <f t="shared" si="24"/>
        <v>1</v>
      </c>
      <c r="J152" s="18">
        <f t="shared" si="24"/>
        <v>1</v>
      </c>
      <c r="K152" s="18">
        <f t="shared" si="24"/>
        <v>1</v>
      </c>
      <c r="L152" s="18">
        <f t="shared" si="24"/>
        <v>1</v>
      </c>
      <c r="M152" s="18">
        <f t="shared" si="24"/>
        <v>1</v>
      </c>
      <c r="N152" s="18">
        <f t="shared" si="24"/>
        <v>1</v>
      </c>
      <c r="O152" s="18">
        <f t="shared" si="24"/>
        <v>1</v>
      </c>
      <c r="P152" s="18">
        <f t="shared" si="24"/>
        <v>1</v>
      </c>
      <c r="Q152" s="18">
        <f t="shared" si="24"/>
        <v>1</v>
      </c>
      <c r="R152" s="18">
        <f t="shared" si="24"/>
        <v>1</v>
      </c>
      <c r="S152" s="18">
        <f t="shared" si="24"/>
        <v>1</v>
      </c>
      <c r="T152" s="18">
        <f t="shared" si="24"/>
        <v>1</v>
      </c>
      <c r="U152" s="18">
        <f t="shared" si="23"/>
        <v>1</v>
      </c>
      <c r="V152" s="18">
        <f t="shared" si="23"/>
        <v>1</v>
      </c>
      <c r="W152" s="18">
        <f t="shared" si="23"/>
        <v>1</v>
      </c>
      <c r="X152" s="18">
        <f t="shared" si="23"/>
        <v>1</v>
      </c>
      <c r="Y152" s="18">
        <f t="shared" si="23"/>
        <v>1</v>
      </c>
      <c r="Z152" s="18">
        <f t="shared" si="23"/>
        <v>1</v>
      </c>
      <c r="AA152" s="43"/>
      <c r="AB152" s="25" t="str">
        <f>+VLOOKUP(B152,'[1]Hous Surveys'!$C:$Q,15,)</f>
        <v>OECD/EU</v>
      </c>
    </row>
    <row r="153" spans="1:28" x14ac:dyDescent="0.25">
      <c r="A153" s="14">
        <f t="shared" si="22"/>
        <v>151</v>
      </c>
      <c r="B153" s="15" t="s">
        <v>173</v>
      </c>
      <c r="C153" s="16" t="s">
        <v>363</v>
      </c>
      <c r="D153" s="17" t="s">
        <v>427</v>
      </c>
      <c r="E153" s="18">
        <f t="shared" si="24"/>
        <v>1</v>
      </c>
      <c r="F153" s="18">
        <f t="shared" si="24"/>
        <v>1</v>
      </c>
      <c r="G153" s="18">
        <f t="shared" si="24"/>
        <v>1</v>
      </c>
      <c r="H153" s="18">
        <f t="shared" si="24"/>
        <v>1</v>
      </c>
      <c r="I153" s="18">
        <f t="shared" si="24"/>
        <v>1</v>
      </c>
      <c r="J153" s="18">
        <f t="shared" si="24"/>
        <v>1</v>
      </c>
      <c r="K153" s="18">
        <f t="shared" si="24"/>
        <v>1</v>
      </c>
      <c r="L153" s="18">
        <f t="shared" si="24"/>
        <v>1</v>
      </c>
      <c r="M153" s="18">
        <f t="shared" si="24"/>
        <v>1</v>
      </c>
      <c r="N153" s="18">
        <f t="shared" si="24"/>
        <v>1</v>
      </c>
      <c r="O153" s="18">
        <f t="shared" si="24"/>
        <v>1</v>
      </c>
      <c r="P153" s="18">
        <f t="shared" si="24"/>
        <v>1</v>
      </c>
      <c r="Q153" s="18">
        <f t="shared" si="24"/>
        <v>1</v>
      </c>
      <c r="R153" s="18">
        <f t="shared" si="24"/>
        <v>1</v>
      </c>
      <c r="S153" s="18">
        <f t="shared" si="24"/>
        <v>1</v>
      </c>
      <c r="T153" s="18">
        <f t="shared" si="24"/>
        <v>1</v>
      </c>
      <c r="U153" s="18">
        <f t="shared" si="23"/>
        <v>1</v>
      </c>
      <c r="V153" s="18">
        <f t="shared" si="23"/>
        <v>1</v>
      </c>
      <c r="W153" s="18">
        <f t="shared" si="23"/>
        <v>1</v>
      </c>
      <c r="X153" s="18">
        <f t="shared" si="23"/>
        <v>1</v>
      </c>
      <c r="Y153" s="18">
        <f t="shared" si="23"/>
        <v>1</v>
      </c>
      <c r="Z153" s="18">
        <f t="shared" si="23"/>
        <v>1</v>
      </c>
      <c r="AA153" s="43"/>
      <c r="AB153" s="25" t="str">
        <f>+VLOOKUP(B153,'[1]Hous Surveys'!$C:$Q,15,)</f>
        <v>OECD/EU</v>
      </c>
    </row>
    <row r="154" spans="1:28" x14ac:dyDescent="0.25">
      <c r="A154" s="14">
        <f t="shared" si="22"/>
        <v>152</v>
      </c>
      <c r="B154" s="21" t="s">
        <v>174</v>
      </c>
      <c r="C154" s="22" t="s">
        <v>364</v>
      </c>
      <c r="D154" s="17" t="s">
        <v>477</v>
      </c>
      <c r="E154" s="18">
        <f t="shared" si="24"/>
        <v>0</v>
      </c>
      <c r="F154" s="18">
        <f t="shared" si="24"/>
        <v>0</v>
      </c>
      <c r="G154" s="18">
        <f t="shared" si="24"/>
        <v>0</v>
      </c>
      <c r="H154" s="18">
        <f t="shared" si="24"/>
        <v>0</v>
      </c>
      <c r="I154" s="18">
        <f t="shared" si="24"/>
        <v>0</v>
      </c>
      <c r="J154" s="18">
        <f t="shared" si="24"/>
        <v>0</v>
      </c>
      <c r="K154" s="18">
        <f t="shared" si="24"/>
        <v>0</v>
      </c>
      <c r="L154" s="18">
        <f t="shared" si="24"/>
        <v>0</v>
      </c>
      <c r="M154" s="18">
        <f t="shared" si="24"/>
        <v>0</v>
      </c>
      <c r="N154" s="18">
        <f t="shared" si="24"/>
        <v>0</v>
      </c>
      <c r="O154" s="18">
        <f t="shared" si="24"/>
        <v>0</v>
      </c>
      <c r="P154" s="18">
        <f t="shared" si="24"/>
        <v>0</v>
      </c>
      <c r="Q154" s="18">
        <f t="shared" si="24"/>
        <v>0</v>
      </c>
      <c r="R154" s="18">
        <f t="shared" si="24"/>
        <v>0</v>
      </c>
      <c r="S154" s="18">
        <f t="shared" si="24"/>
        <v>0</v>
      </c>
      <c r="T154" s="18">
        <f t="shared" si="24"/>
        <v>0</v>
      </c>
      <c r="U154" s="18">
        <f t="shared" si="23"/>
        <v>0</v>
      </c>
      <c r="V154" s="18">
        <f t="shared" si="23"/>
        <v>0</v>
      </c>
      <c r="W154" s="18">
        <f t="shared" si="23"/>
        <v>0</v>
      </c>
      <c r="X154" s="18">
        <f t="shared" si="23"/>
        <v>0</v>
      </c>
      <c r="Y154" s="18">
        <f t="shared" si="23"/>
        <v>1</v>
      </c>
      <c r="Z154" s="18">
        <f t="shared" si="23"/>
        <v>0</v>
      </c>
      <c r="AA154" s="43"/>
      <c r="AB154" s="25" t="str">
        <f>+VLOOKUP(B154,'[1]Hous Surveys'!$C:$Q,15,)</f>
        <v>NA</v>
      </c>
    </row>
    <row r="155" spans="1:28" x14ac:dyDescent="0.25">
      <c r="A155" s="14">
        <f t="shared" si="22"/>
        <v>153</v>
      </c>
      <c r="B155" s="15" t="s">
        <v>175</v>
      </c>
      <c r="C155" s="16" t="s">
        <v>365</v>
      </c>
      <c r="D155" s="17" t="s">
        <v>422</v>
      </c>
      <c r="E155" s="18">
        <f t="shared" si="24"/>
        <v>0</v>
      </c>
      <c r="F155" s="18">
        <f t="shared" si="24"/>
        <v>0</v>
      </c>
      <c r="G155" s="18">
        <f t="shared" si="24"/>
        <v>0</v>
      </c>
      <c r="H155" s="18">
        <f t="shared" si="24"/>
        <v>0</v>
      </c>
      <c r="I155" s="18">
        <f t="shared" si="24"/>
        <v>0</v>
      </c>
      <c r="J155" s="18">
        <f t="shared" si="24"/>
        <v>0</v>
      </c>
      <c r="K155" s="18">
        <f t="shared" si="24"/>
        <v>0</v>
      </c>
      <c r="L155" s="18">
        <f t="shared" si="24"/>
        <v>0</v>
      </c>
      <c r="M155" s="18">
        <f t="shared" si="24"/>
        <v>0</v>
      </c>
      <c r="N155" s="18">
        <f t="shared" si="24"/>
        <v>0</v>
      </c>
      <c r="O155" s="18">
        <f t="shared" si="24"/>
        <v>0</v>
      </c>
      <c r="P155" s="18">
        <f t="shared" si="24"/>
        <v>0</v>
      </c>
      <c r="Q155" s="18">
        <f t="shared" si="24"/>
        <v>0</v>
      </c>
      <c r="R155" s="18">
        <f t="shared" si="24"/>
        <v>0</v>
      </c>
      <c r="S155" s="18">
        <f t="shared" si="24"/>
        <v>0</v>
      </c>
      <c r="T155" s="18">
        <f t="shared" si="24"/>
        <v>0</v>
      </c>
      <c r="U155" s="18">
        <f t="shared" si="23"/>
        <v>0</v>
      </c>
      <c r="V155" s="18">
        <f t="shared" si="23"/>
        <v>0</v>
      </c>
      <c r="W155" s="18">
        <f t="shared" si="23"/>
        <v>0</v>
      </c>
      <c r="X155" s="18">
        <f t="shared" si="23"/>
        <v>0</v>
      </c>
      <c r="Y155" s="18">
        <f t="shared" si="23"/>
        <v>0</v>
      </c>
      <c r="Z155" s="18">
        <f t="shared" si="23"/>
        <v>0</v>
      </c>
      <c r="AA155" s="43"/>
      <c r="AB155" s="25" t="str">
        <f>+VLOOKUP(B155,'[1]Hous Surveys'!$C:$Q,15,)</f>
        <v>NA</v>
      </c>
    </row>
    <row r="156" spans="1:28" x14ac:dyDescent="0.25">
      <c r="A156" s="14">
        <f t="shared" si="22"/>
        <v>154</v>
      </c>
      <c r="B156" s="15" t="s">
        <v>176</v>
      </c>
      <c r="C156" s="16" t="s">
        <v>366</v>
      </c>
      <c r="D156" s="17" t="s">
        <v>470</v>
      </c>
      <c r="E156" s="18">
        <f t="shared" si="24"/>
        <v>0</v>
      </c>
      <c r="F156" s="18">
        <f t="shared" si="24"/>
        <v>0</v>
      </c>
      <c r="G156" s="18">
        <f t="shared" si="24"/>
        <v>0</v>
      </c>
      <c r="H156" s="18">
        <f t="shared" si="24"/>
        <v>0</v>
      </c>
      <c r="I156" s="18">
        <f t="shared" si="24"/>
        <v>0</v>
      </c>
      <c r="J156" s="18">
        <f t="shared" si="24"/>
        <v>0</v>
      </c>
      <c r="K156" s="18">
        <f t="shared" si="24"/>
        <v>0</v>
      </c>
      <c r="L156" s="18">
        <f t="shared" si="24"/>
        <v>0</v>
      </c>
      <c r="M156" s="18">
        <f t="shared" si="24"/>
        <v>0</v>
      </c>
      <c r="N156" s="18">
        <f t="shared" si="24"/>
        <v>0</v>
      </c>
      <c r="O156" s="18">
        <f t="shared" si="24"/>
        <v>0</v>
      </c>
      <c r="P156" s="18">
        <f t="shared" si="24"/>
        <v>1</v>
      </c>
      <c r="Q156" s="18">
        <f t="shared" si="24"/>
        <v>0</v>
      </c>
      <c r="R156" s="18">
        <f t="shared" si="24"/>
        <v>0</v>
      </c>
      <c r="S156" s="18">
        <f t="shared" si="24"/>
        <v>0</v>
      </c>
      <c r="T156" s="18">
        <f t="shared" si="24"/>
        <v>0</v>
      </c>
      <c r="U156" s="18">
        <f t="shared" si="23"/>
        <v>0</v>
      </c>
      <c r="V156" s="18">
        <f t="shared" si="23"/>
        <v>0</v>
      </c>
      <c r="W156" s="18">
        <f t="shared" si="23"/>
        <v>0</v>
      </c>
      <c r="X156" s="18">
        <f t="shared" si="23"/>
        <v>0</v>
      </c>
      <c r="Y156" s="18">
        <f t="shared" si="23"/>
        <v>0</v>
      </c>
      <c r="Z156" s="18">
        <f t="shared" si="23"/>
        <v>0</v>
      </c>
      <c r="AA156" s="43"/>
      <c r="AB156" s="25" t="str">
        <f>+VLOOKUP(B156,'[1]Hous Surveys'!$C:$Q,15,)</f>
        <v>NA</v>
      </c>
    </row>
    <row r="157" spans="1:28" x14ac:dyDescent="0.25">
      <c r="A157" s="14">
        <f t="shared" si="22"/>
        <v>155</v>
      </c>
      <c r="B157" s="23" t="s">
        <v>177</v>
      </c>
      <c r="C157" s="22" t="s">
        <v>367</v>
      </c>
      <c r="D157" s="17" t="s">
        <v>485</v>
      </c>
      <c r="E157" s="18">
        <f t="shared" si="24"/>
        <v>0</v>
      </c>
      <c r="F157" s="18">
        <f t="shared" si="24"/>
        <v>0</v>
      </c>
      <c r="G157" s="18">
        <f t="shared" si="24"/>
        <v>0</v>
      </c>
      <c r="H157" s="18">
        <f t="shared" si="24"/>
        <v>0</v>
      </c>
      <c r="I157" s="18">
        <f t="shared" si="24"/>
        <v>0</v>
      </c>
      <c r="J157" s="18">
        <f t="shared" si="24"/>
        <v>0</v>
      </c>
      <c r="K157" s="18">
        <f t="shared" si="24"/>
        <v>0</v>
      </c>
      <c r="L157" s="18">
        <f t="shared" si="24"/>
        <v>0</v>
      </c>
      <c r="M157" s="18">
        <f t="shared" si="24"/>
        <v>0</v>
      </c>
      <c r="N157" s="18">
        <f t="shared" si="24"/>
        <v>0</v>
      </c>
      <c r="O157" s="18">
        <f t="shared" si="24"/>
        <v>0</v>
      </c>
      <c r="P157" s="18">
        <f t="shared" si="24"/>
        <v>0</v>
      </c>
      <c r="Q157" s="18">
        <f t="shared" si="24"/>
        <v>0</v>
      </c>
      <c r="R157" s="18">
        <f t="shared" si="24"/>
        <v>0</v>
      </c>
      <c r="S157" s="18">
        <f t="shared" si="24"/>
        <v>1</v>
      </c>
      <c r="T157" s="18">
        <f t="shared" si="24"/>
        <v>0</v>
      </c>
      <c r="U157" s="18">
        <f t="shared" si="23"/>
        <v>0</v>
      </c>
      <c r="V157" s="18">
        <f t="shared" si="23"/>
        <v>0</v>
      </c>
      <c r="W157" s="18">
        <f t="shared" si="23"/>
        <v>0</v>
      </c>
      <c r="X157" s="18">
        <f t="shared" si="23"/>
        <v>0</v>
      </c>
      <c r="Y157" s="18">
        <f t="shared" si="23"/>
        <v>0</v>
      </c>
      <c r="Z157" s="18">
        <f t="shared" si="23"/>
        <v>0</v>
      </c>
      <c r="AA157" s="43"/>
      <c r="AB157" s="25" t="str">
        <f>+VLOOKUP(B157,'[1]Hous Surveys'!$C:$Q,15,)</f>
        <v>NA</v>
      </c>
    </row>
    <row r="158" spans="1:28" x14ac:dyDescent="0.25">
      <c r="A158" s="14">
        <f t="shared" si="22"/>
        <v>156</v>
      </c>
      <c r="B158" s="15" t="s">
        <v>178</v>
      </c>
      <c r="C158" s="16" t="s">
        <v>368</v>
      </c>
      <c r="D158" s="17" t="s">
        <v>427</v>
      </c>
      <c r="E158" s="18">
        <f t="shared" si="24"/>
        <v>1</v>
      </c>
      <c r="F158" s="18">
        <f t="shared" si="24"/>
        <v>1</v>
      </c>
      <c r="G158" s="18">
        <f t="shared" si="24"/>
        <v>1</v>
      </c>
      <c r="H158" s="18">
        <f t="shared" si="24"/>
        <v>1</v>
      </c>
      <c r="I158" s="18">
        <f t="shared" si="24"/>
        <v>1</v>
      </c>
      <c r="J158" s="18">
        <f t="shared" si="24"/>
        <v>1</v>
      </c>
      <c r="K158" s="18">
        <f t="shared" si="24"/>
        <v>1</v>
      </c>
      <c r="L158" s="18">
        <f t="shared" si="24"/>
        <v>1</v>
      </c>
      <c r="M158" s="18">
        <f t="shared" si="24"/>
        <v>1</v>
      </c>
      <c r="N158" s="18">
        <f t="shared" si="24"/>
        <v>1</v>
      </c>
      <c r="O158" s="18">
        <f t="shared" si="24"/>
        <v>1</v>
      </c>
      <c r="P158" s="18">
        <f t="shared" si="24"/>
        <v>1</v>
      </c>
      <c r="Q158" s="18">
        <f t="shared" si="24"/>
        <v>1</v>
      </c>
      <c r="R158" s="18">
        <f t="shared" si="24"/>
        <v>1</v>
      </c>
      <c r="S158" s="18">
        <f t="shared" si="24"/>
        <v>1</v>
      </c>
      <c r="T158" s="18">
        <f t="shared" si="24"/>
        <v>1</v>
      </c>
      <c r="U158" s="18">
        <f t="shared" si="23"/>
        <v>1</v>
      </c>
      <c r="V158" s="18">
        <f t="shared" si="23"/>
        <v>1</v>
      </c>
      <c r="W158" s="18">
        <f t="shared" si="23"/>
        <v>1</v>
      </c>
      <c r="X158" s="18">
        <f t="shared" si="23"/>
        <v>1</v>
      </c>
      <c r="Y158" s="18">
        <f t="shared" si="23"/>
        <v>1</v>
      </c>
      <c r="Z158" s="18">
        <f t="shared" si="23"/>
        <v>1</v>
      </c>
      <c r="AA158" s="43"/>
      <c r="AB158" s="25" t="str">
        <f>+VLOOKUP(B158,'[1]Hous Surveys'!$C:$Q,15,)</f>
        <v>OECD/EU</v>
      </c>
    </row>
    <row r="159" spans="1:28" x14ac:dyDescent="0.25">
      <c r="A159" s="14">
        <f t="shared" si="22"/>
        <v>157</v>
      </c>
      <c r="B159" s="15" t="s">
        <v>179</v>
      </c>
      <c r="C159" s="16" t="s">
        <v>369</v>
      </c>
      <c r="D159" s="17" t="s">
        <v>486</v>
      </c>
      <c r="E159" s="18">
        <f t="shared" si="24"/>
        <v>1</v>
      </c>
      <c r="F159" s="18">
        <f t="shared" si="24"/>
        <v>1</v>
      </c>
      <c r="G159" s="18">
        <f t="shared" si="24"/>
        <v>1</v>
      </c>
      <c r="H159" s="18">
        <f t="shared" si="24"/>
        <v>1</v>
      </c>
      <c r="I159" s="18">
        <f t="shared" si="24"/>
        <v>1</v>
      </c>
      <c r="J159" s="18">
        <f t="shared" si="24"/>
        <v>1</v>
      </c>
      <c r="K159" s="18">
        <f t="shared" si="24"/>
        <v>1</v>
      </c>
      <c r="L159" s="18">
        <f t="shared" si="24"/>
        <v>1</v>
      </c>
      <c r="M159" s="18">
        <f t="shared" si="24"/>
        <v>0</v>
      </c>
      <c r="N159" s="18">
        <f t="shared" si="24"/>
        <v>1</v>
      </c>
      <c r="O159" s="18">
        <f t="shared" si="24"/>
        <v>1</v>
      </c>
      <c r="P159" s="18">
        <f t="shared" si="24"/>
        <v>1</v>
      </c>
      <c r="Q159" s="18">
        <f t="shared" si="24"/>
        <v>1</v>
      </c>
      <c r="R159" s="18">
        <f t="shared" si="24"/>
        <v>1</v>
      </c>
      <c r="S159" s="18">
        <f t="shared" si="24"/>
        <v>0</v>
      </c>
      <c r="T159" s="18">
        <f t="shared" ref="T159:Z174" si="25">(IF(IFERROR(FIND(T$2,$D159),0)&gt;1,1,0))</f>
        <v>1</v>
      </c>
      <c r="U159" s="18">
        <f t="shared" si="25"/>
        <v>0</v>
      </c>
      <c r="V159" s="18">
        <f t="shared" si="25"/>
        <v>0</v>
      </c>
      <c r="W159" s="18">
        <f t="shared" si="25"/>
        <v>0</v>
      </c>
      <c r="X159" s="18">
        <f t="shared" si="25"/>
        <v>0</v>
      </c>
      <c r="Y159" s="18">
        <f t="shared" si="25"/>
        <v>0</v>
      </c>
      <c r="Z159" s="18">
        <f t="shared" si="25"/>
        <v>0</v>
      </c>
      <c r="AA159" s="43"/>
      <c r="AB159" s="25" t="str">
        <f>+VLOOKUP(B159,'[1]Hous Surveys'!$C:$Q,15,)</f>
        <v>NA</v>
      </c>
    </row>
    <row r="160" spans="1:28" x14ac:dyDescent="0.25">
      <c r="A160" s="14">
        <f t="shared" si="22"/>
        <v>158</v>
      </c>
      <c r="B160" s="19" t="s">
        <v>180</v>
      </c>
      <c r="C160" s="20" t="s">
        <v>370</v>
      </c>
      <c r="D160" s="17" t="s">
        <v>424</v>
      </c>
      <c r="E160" s="18">
        <f t="shared" ref="E160:T175" si="26">(IF(IFERROR(FIND(E$2,$D160),0)&gt;1,1,0))</f>
        <v>0</v>
      </c>
      <c r="F160" s="18">
        <f t="shared" si="26"/>
        <v>0</v>
      </c>
      <c r="G160" s="18">
        <f t="shared" si="26"/>
        <v>0</v>
      </c>
      <c r="H160" s="18">
        <f t="shared" si="26"/>
        <v>0</v>
      </c>
      <c r="I160" s="18">
        <f t="shared" si="26"/>
        <v>0</v>
      </c>
      <c r="J160" s="18">
        <f t="shared" si="26"/>
        <v>0</v>
      </c>
      <c r="K160" s="18">
        <f t="shared" si="26"/>
        <v>0</v>
      </c>
      <c r="L160" s="18">
        <f t="shared" si="26"/>
        <v>0</v>
      </c>
      <c r="M160" s="18">
        <f t="shared" si="26"/>
        <v>0</v>
      </c>
      <c r="N160" s="18">
        <f t="shared" si="26"/>
        <v>0</v>
      </c>
      <c r="O160" s="18">
        <f t="shared" si="26"/>
        <v>0</v>
      </c>
      <c r="P160" s="18">
        <f t="shared" si="26"/>
        <v>0</v>
      </c>
      <c r="Q160" s="18">
        <f t="shared" si="26"/>
        <v>0</v>
      </c>
      <c r="R160" s="18">
        <f t="shared" si="26"/>
        <v>0</v>
      </c>
      <c r="S160" s="18">
        <f t="shared" si="26"/>
        <v>0</v>
      </c>
      <c r="T160" s="18">
        <f t="shared" si="26"/>
        <v>1</v>
      </c>
      <c r="U160" s="18">
        <f t="shared" si="25"/>
        <v>0</v>
      </c>
      <c r="V160" s="18">
        <f t="shared" si="25"/>
        <v>0</v>
      </c>
      <c r="W160" s="18">
        <f t="shared" si="25"/>
        <v>0</v>
      </c>
      <c r="X160" s="18">
        <f t="shared" si="25"/>
        <v>0</v>
      </c>
      <c r="Y160" s="18">
        <f t="shared" si="25"/>
        <v>0</v>
      </c>
      <c r="Z160" s="18">
        <f t="shared" si="25"/>
        <v>0</v>
      </c>
      <c r="AA160" s="43"/>
      <c r="AB160" s="25" t="str">
        <f>+VLOOKUP(B160,'[1]Hous Surveys'!$C:$Q,15,)</f>
        <v>NA</v>
      </c>
    </row>
    <row r="161" spans="1:28" x14ac:dyDescent="0.25">
      <c r="A161" s="14">
        <f t="shared" si="22"/>
        <v>159</v>
      </c>
      <c r="B161" s="23" t="s">
        <v>181</v>
      </c>
      <c r="C161" s="22" t="s">
        <v>371</v>
      </c>
      <c r="D161" s="17" t="s">
        <v>424</v>
      </c>
      <c r="E161" s="18">
        <f t="shared" si="26"/>
        <v>0</v>
      </c>
      <c r="F161" s="18">
        <f t="shared" si="26"/>
        <v>0</v>
      </c>
      <c r="G161" s="18">
        <f t="shared" si="26"/>
        <v>0</v>
      </c>
      <c r="H161" s="18">
        <f t="shared" si="26"/>
        <v>0</v>
      </c>
      <c r="I161" s="18">
        <f t="shared" si="26"/>
        <v>0</v>
      </c>
      <c r="J161" s="18">
        <f t="shared" si="26"/>
        <v>0</v>
      </c>
      <c r="K161" s="18">
        <f t="shared" si="26"/>
        <v>0</v>
      </c>
      <c r="L161" s="18">
        <f t="shared" si="26"/>
        <v>0</v>
      </c>
      <c r="M161" s="18">
        <f t="shared" si="26"/>
        <v>0</v>
      </c>
      <c r="N161" s="18">
        <f t="shared" si="26"/>
        <v>0</v>
      </c>
      <c r="O161" s="18">
        <f t="shared" si="26"/>
        <v>0</v>
      </c>
      <c r="P161" s="18">
        <f t="shared" si="26"/>
        <v>0</v>
      </c>
      <c r="Q161" s="18">
        <f t="shared" si="26"/>
        <v>0</v>
      </c>
      <c r="R161" s="18">
        <f t="shared" si="26"/>
        <v>0</v>
      </c>
      <c r="S161" s="18">
        <f t="shared" si="26"/>
        <v>0</v>
      </c>
      <c r="T161" s="18">
        <f t="shared" si="26"/>
        <v>1</v>
      </c>
      <c r="U161" s="18">
        <f t="shared" si="25"/>
        <v>0</v>
      </c>
      <c r="V161" s="18">
        <f t="shared" si="25"/>
        <v>0</v>
      </c>
      <c r="W161" s="18">
        <f t="shared" si="25"/>
        <v>0</v>
      </c>
      <c r="X161" s="18">
        <f t="shared" si="25"/>
        <v>0</v>
      </c>
      <c r="Y161" s="18">
        <f t="shared" si="25"/>
        <v>0</v>
      </c>
      <c r="Z161" s="18">
        <f t="shared" si="25"/>
        <v>0</v>
      </c>
      <c r="AA161" s="43"/>
      <c r="AB161" s="25" t="str">
        <f>+VLOOKUP(B161,'[1]Hous Surveys'!$C:$Q,15,)</f>
        <v>NA</v>
      </c>
    </row>
    <row r="162" spans="1:28" x14ac:dyDescent="0.25">
      <c r="A162" s="14">
        <f t="shared" si="22"/>
        <v>160</v>
      </c>
      <c r="B162" s="25" t="s">
        <v>182</v>
      </c>
      <c r="C162" s="16" t="s">
        <v>372</v>
      </c>
      <c r="D162" s="17" t="s">
        <v>424</v>
      </c>
      <c r="E162" s="18">
        <f t="shared" si="26"/>
        <v>0</v>
      </c>
      <c r="F162" s="18">
        <f t="shared" si="26"/>
        <v>0</v>
      </c>
      <c r="G162" s="18">
        <f t="shared" si="26"/>
        <v>0</v>
      </c>
      <c r="H162" s="18">
        <f t="shared" si="26"/>
        <v>0</v>
      </c>
      <c r="I162" s="18">
        <f t="shared" si="26"/>
        <v>0</v>
      </c>
      <c r="J162" s="18">
        <f t="shared" si="26"/>
        <v>0</v>
      </c>
      <c r="K162" s="18">
        <f t="shared" si="26"/>
        <v>0</v>
      </c>
      <c r="L162" s="18">
        <f t="shared" si="26"/>
        <v>0</v>
      </c>
      <c r="M162" s="18">
        <f t="shared" si="26"/>
        <v>0</v>
      </c>
      <c r="N162" s="18">
        <f t="shared" si="26"/>
        <v>0</v>
      </c>
      <c r="O162" s="18">
        <f t="shared" si="26"/>
        <v>0</v>
      </c>
      <c r="P162" s="18">
        <f t="shared" si="26"/>
        <v>0</v>
      </c>
      <c r="Q162" s="18">
        <f t="shared" si="26"/>
        <v>0</v>
      </c>
      <c r="R162" s="18">
        <f t="shared" si="26"/>
        <v>0</v>
      </c>
      <c r="S162" s="18">
        <f t="shared" si="26"/>
        <v>0</v>
      </c>
      <c r="T162" s="18">
        <f t="shared" si="26"/>
        <v>1</v>
      </c>
      <c r="U162" s="18">
        <f t="shared" si="25"/>
        <v>0</v>
      </c>
      <c r="V162" s="18">
        <f t="shared" si="25"/>
        <v>0</v>
      </c>
      <c r="W162" s="18">
        <f t="shared" si="25"/>
        <v>0</v>
      </c>
      <c r="X162" s="18">
        <f t="shared" si="25"/>
        <v>0</v>
      </c>
      <c r="Y162" s="18">
        <f t="shared" si="25"/>
        <v>0</v>
      </c>
      <c r="Z162" s="18">
        <f t="shared" si="25"/>
        <v>0</v>
      </c>
      <c r="AA162" s="43"/>
      <c r="AB162" s="25" t="str">
        <f>+VLOOKUP(B162,'[1]Hous Surveys'!$C:$Q,15,)</f>
        <v>NA</v>
      </c>
    </row>
    <row r="163" spans="1:28" x14ac:dyDescent="0.25">
      <c r="A163" s="14">
        <f t="shared" si="22"/>
        <v>161</v>
      </c>
      <c r="B163" s="15" t="s">
        <v>183</v>
      </c>
      <c r="C163" s="16" t="s">
        <v>373</v>
      </c>
      <c r="D163" s="17" t="s">
        <v>487</v>
      </c>
      <c r="E163" s="18">
        <f t="shared" si="26"/>
        <v>0</v>
      </c>
      <c r="F163" s="18">
        <f t="shared" si="26"/>
        <v>0</v>
      </c>
      <c r="G163" s="18">
        <f t="shared" si="26"/>
        <v>0</v>
      </c>
      <c r="H163" s="18">
        <f t="shared" si="26"/>
        <v>0</v>
      </c>
      <c r="I163" s="18">
        <f t="shared" si="26"/>
        <v>0</v>
      </c>
      <c r="J163" s="18">
        <f t="shared" si="26"/>
        <v>0</v>
      </c>
      <c r="K163" s="18">
        <f t="shared" si="26"/>
        <v>0</v>
      </c>
      <c r="L163" s="18">
        <f t="shared" si="26"/>
        <v>0</v>
      </c>
      <c r="M163" s="18">
        <f t="shared" si="26"/>
        <v>0</v>
      </c>
      <c r="N163" s="18">
        <f t="shared" si="26"/>
        <v>0</v>
      </c>
      <c r="O163" s="18">
        <f t="shared" si="26"/>
        <v>0</v>
      </c>
      <c r="P163" s="18">
        <f t="shared" si="26"/>
        <v>0</v>
      </c>
      <c r="Q163" s="18">
        <f t="shared" si="26"/>
        <v>0</v>
      </c>
      <c r="R163" s="18">
        <f t="shared" si="26"/>
        <v>0</v>
      </c>
      <c r="S163" s="18">
        <f t="shared" si="26"/>
        <v>0</v>
      </c>
      <c r="T163" s="18">
        <f t="shared" si="26"/>
        <v>0</v>
      </c>
      <c r="U163" s="18">
        <f t="shared" si="25"/>
        <v>0</v>
      </c>
      <c r="V163" s="18">
        <f t="shared" si="25"/>
        <v>0</v>
      </c>
      <c r="W163" s="18">
        <f t="shared" si="25"/>
        <v>1</v>
      </c>
      <c r="X163" s="18">
        <f t="shared" si="25"/>
        <v>1</v>
      </c>
      <c r="Y163" s="18">
        <f t="shared" si="25"/>
        <v>0</v>
      </c>
      <c r="Z163" s="18">
        <f t="shared" si="25"/>
        <v>0</v>
      </c>
      <c r="AA163" s="43"/>
      <c r="AB163" s="25" t="str">
        <f>+VLOOKUP(B163,'[1]Hous Surveys'!$C:$Q,15,)</f>
        <v>NA</v>
      </c>
    </row>
    <row r="164" spans="1:28" x14ac:dyDescent="0.25">
      <c r="A164" s="14">
        <f t="shared" si="22"/>
        <v>162</v>
      </c>
      <c r="B164" s="15" t="s">
        <v>184</v>
      </c>
      <c r="C164" s="16" t="s">
        <v>374</v>
      </c>
      <c r="D164" s="17" t="s">
        <v>424</v>
      </c>
      <c r="E164" s="18">
        <f t="shared" si="26"/>
        <v>0</v>
      </c>
      <c r="F164" s="18">
        <f t="shared" si="26"/>
        <v>0</v>
      </c>
      <c r="G164" s="18">
        <f t="shared" si="26"/>
        <v>0</v>
      </c>
      <c r="H164" s="18">
        <f t="shared" si="26"/>
        <v>0</v>
      </c>
      <c r="I164" s="18">
        <f t="shared" si="26"/>
        <v>0</v>
      </c>
      <c r="J164" s="18">
        <f t="shared" si="26"/>
        <v>0</v>
      </c>
      <c r="K164" s="18">
        <f t="shared" si="26"/>
        <v>0</v>
      </c>
      <c r="L164" s="18">
        <f t="shared" si="26"/>
        <v>0</v>
      </c>
      <c r="M164" s="18">
        <f t="shared" si="26"/>
        <v>0</v>
      </c>
      <c r="N164" s="18">
        <f t="shared" si="26"/>
        <v>0</v>
      </c>
      <c r="O164" s="18">
        <f t="shared" si="26"/>
        <v>0</v>
      </c>
      <c r="P164" s="18">
        <f t="shared" si="26"/>
        <v>0</v>
      </c>
      <c r="Q164" s="18">
        <f t="shared" si="26"/>
        <v>0</v>
      </c>
      <c r="R164" s="18">
        <f t="shared" si="26"/>
        <v>0</v>
      </c>
      <c r="S164" s="18">
        <f t="shared" si="26"/>
        <v>0</v>
      </c>
      <c r="T164" s="18">
        <f t="shared" si="26"/>
        <v>1</v>
      </c>
      <c r="U164" s="18">
        <f t="shared" si="25"/>
        <v>0</v>
      </c>
      <c r="V164" s="18">
        <f t="shared" si="25"/>
        <v>0</v>
      </c>
      <c r="W164" s="18">
        <f t="shared" si="25"/>
        <v>0</v>
      </c>
      <c r="X164" s="18">
        <f t="shared" si="25"/>
        <v>0</v>
      </c>
      <c r="Y164" s="18">
        <f t="shared" si="25"/>
        <v>0</v>
      </c>
      <c r="Z164" s="18">
        <f t="shared" si="25"/>
        <v>0</v>
      </c>
      <c r="AA164" s="43"/>
      <c r="AB164" s="25" t="str">
        <f>+VLOOKUP(B164,'[1]Hous Surveys'!$C:$Q,15,)</f>
        <v>NA</v>
      </c>
    </row>
    <row r="165" spans="1:28" x14ac:dyDescent="0.25">
      <c r="A165" s="14">
        <f t="shared" si="22"/>
        <v>163</v>
      </c>
      <c r="B165" s="15" t="s">
        <v>185</v>
      </c>
      <c r="C165" s="16" t="s">
        <v>376</v>
      </c>
      <c r="D165" s="17" t="s">
        <v>427</v>
      </c>
      <c r="E165" s="18">
        <f t="shared" si="26"/>
        <v>1</v>
      </c>
      <c r="F165" s="18">
        <f t="shared" si="26"/>
        <v>1</v>
      </c>
      <c r="G165" s="18">
        <f t="shared" si="26"/>
        <v>1</v>
      </c>
      <c r="H165" s="18">
        <f t="shared" si="26"/>
        <v>1</v>
      </c>
      <c r="I165" s="18">
        <f t="shared" si="26"/>
        <v>1</v>
      </c>
      <c r="J165" s="18">
        <f t="shared" si="26"/>
        <v>1</v>
      </c>
      <c r="K165" s="18">
        <f t="shared" si="26"/>
        <v>1</v>
      </c>
      <c r="L165" s="18">
        <f t="shared" si="26"/>
        <v>1</v>
      </c>
      <c r="M165" s="18">
        <f t="shared" si="26"/>
        <v>1</v>
      </c>
      <c r="N165" s="18">
        <f t="shared" si="26"/>
        <v>1</v>
      </c>
      <c r="O165" s="18">
        <f t="shared" si="26"/>
        <v>1</v>
      </c>
      <c r="P165" s="18">
        <f t="shared" si="26"/>
        <v>1</v>
      </c>
      <c r="Q165" s="18">
        <f t="shared" si="26"/>
        <v>1</v>
      </c>
      <c r="R165" s="18">
        <f t="shared" si="26"/>
        <v>1</v>
      </c>
      <c r="S165" s="18">
        <f t="shared" si="26"/>
        <v>1</v>
      </c>
      <c r="T165" s="18">
        <f t="shared" si="26"/>
        <v>1</v>
      </c>
      <c r="U165" s="18">
        <f t="shared" si="25"/>
        <v>1</v>
      </c>
      <c r="V165" s="18">
        <f t="shared" si="25"/>
        <v>1</v>
      </c>
      <c r="W165" s="18">
        <f t="shared" si="25"/>
        <v>1</v>
      </c>
      <c r="X165" s="18">
        <f t="shared" si="25"/>
        <v>1</v>
      </c>
      <c r="Y165" s="18">
        <f t="shared" si="25"/>
        <v>1</v>
      </c>
      <c r="Z165" s="18">
        <f t="shared" si="25"/>
        <v>1</v>
      </c>
      <c r="AA165" s="43"/>
      <c r="AB165" s="25" t="str">
        <f>+VLOOKUP(B165,'[1]Hous Surveys'!$C:$Q,15,)</f>
        <v>OECD/EU</v>
      </c>
    </row>
    <row r="166" spans="1:28" x14ac:dyDescent="0.25">
      <c r="A166" s="14">
        <f t="shared" si="22"/>
        <v>164</v>
      </c>
      <c r="B166" s="19" t="s">
        <v>186</v>
      </c>
      <c r="C166" s="20" t="s">
        <v>377</v>
      </c>
      <c r="D166" s="17" t="s">
        <v>427</v>
      </c>
      <c r="E166" s="18">
        <f t="shared" si="26"/>
        <v>1</v>
      </c>
      <c r="F166" s="18">
        <f t="shared" si="26"/>
        <v>1</v>
      </c>
      <c r="G166" s="18">
        <f t="shared" si="26"/>
        <v>1</v>
      </c>
      <c r="H166" s="18">
        <f t="shared" si="26"/>
        <v>1</v>
      </c>
      <c r="I166" s="18">
        <f t="shared" si="26"/>
        <v>1</v>
      </c>
      <c r="J166" s="18">
        <f t="shared" si="26"/>
        <v>1</v>
      </c>
      <c r="K166" s="18">
        <f t="shared" si="26"/>
        <v>1</v>
      </c>
      <c r="L166" s="18">
        <f t="shared" si="26"/>
        <v>1</v>
      </c>
      <c r="M166" s="18">
        <f t="shared" si="26"/>
        <v>1</v>
      </c>
      <c r="N166" s="18">
        <f t="shared" si="26"/>
        <v>1</v>
      </c>
      <c r="O166" s="18">
        <f t="shared" si="26"/>
        <v>1</v>
      </c>
      <c r="P166" s="18">
        <f t="shared" si="26"/>
        <v>1</v>
      </c>
      <c r="Q166" s="18">
        <f t="shared" si="26"/>
        <v>1</v>
      </c>
      <c r="R166" s="18">
        <f t="shared" si="26"/>
        <v>1</v>
      </c>
      <c r="S166" s="18">
        <f t="shared" si="26"/>
        <v>1</v>
      </c>
      <c r="T166" s="18">
        <f t="shared" si="26"/>
        <v>1</v>
      </c>
      <c r="U166" s="18">
        <f t="shared" si="25"/>
        <v>1</v>
      </c>
      <c r="V166" s="18">
        <f t="shared" si="25"/>
        <v>1</v>
      </c>
      <c r="W166" s="18">
        <f t="shared" si="25"/>
        <v>1</v>
      </c>
      <c r="X166" s="18">
        <f t="shared" si="25"/>
        <v>1</v>
      </c>
      <c r="Y166" s="18">
        <f t="shared" si="25"/>
        <v>1</v>
      </c>
      <c r="Z166" s="18">
        <f t="shared" si="25"/>
        <v>1</v>
      </c>
      <c r="AA166" s="43"/>
      <c r="AB166" s="25" t="str">
        <f>+VLOOKUP(B166,'[1]Hous Surveys'!$C:$Q,15,)</f>
        <v>OECD/EU</v>
      </c>
    </row>
    <row r="167" spans="1:28" x14ac:dyDescent="0.25">
      <c r="A167" s="14">
        <f t="shared" si="22"/>
        <v>165</v>
      </c>
      <c r="B167" s="23" t="s">
        <v>187</v>
      </c>
      <c r="C167" s="16" t="s">
        <v>378</v>
      </c>
      <c r="D167" s="17" t="s">
        <v>432</v>
      </c>
      <c r="E167" s="18">
        <f t="shared" si="26"/>
        <v>0</v>
      </c>
      <c r="F167" s="18">
        <f t="shared" si="26"/>
        <v>0</v>
      </c>
      <c r="G167" s="18">
        <f t="shared" si="26"/>
        <v>0</v>
      </c>
      <c r="H167" s="18">
        <f t="shared" si="26"/>
        <v>0</v>
      </c>
      <c r="I167" s="18">
        <f t="shared" si="26"/>
        <v>0</v>
      </c>
      <c r="J167" s="18">
        <f t="shared" si="26"/>
        <v>0</v>
      </c>
      <c r="K167" s="18">
        <f t="shared" si="26"/>
        <v>0</v>
      </c>
      <c r="L167" s="18">
        <f t="shared" si="26"/>
        <v>0</v>
      </c>
      <c r="M167" s="18">
        <f t="shared" si="26"/>
        <v>0</v>
      </c>
      <c r="N167" s="18">
        <f t="shared" si="26"/>
        <v>0</v>
      </c>
      <c r="O167" s="18">
        <f t="shared" si="26"/>
        <v>0</v>
      </c>
      <c r="P167" s="18">
        <f t="shared" si="26"/>
        <v>0</v>
      </c>
      <c r="Q167" s="18">
        <f t="shared" si="26"/>
        <v>0</v>
      </c>
      <c r="R167" s="18">
        <f t="shared" si="26"/>
        <v>1</v>
      </c>
      <c r="S167" s="18">
        <f t="shared" si="26"/>
        <v>0</v>
      </c>
      <c r="T167" s="18">
        <f t="shared" si="26"/>
        <v>0</v>
      </c>
      <c r="U167" s="18">
        <f t="shared" si="25"/>
        <v>0</v>
      </c>
      <c r="V167" s="18">
        <f t="shared" si="25"/>
        <v>0</v>
      </c>
      <c r="W167" s="18">
        <f t="shared" si="25"/>
        <v>0</v>
      </c>
      <c r="X167" s="18">
        <f t="shared" si="25"/>
        <v>0</v>
      </c>
      <c r="Y167" s="18">
        <f t="shared" si="25"/>
        <v>0</v>
      </c>
      <c r="Z167" s="18">
        <f t="shared" si="25"/>
        <v>0</v>
      </c>
      <c r="AA167" s="43"/>
      <c r="AB167" s="25" t="str">
        <f>+VLOOKUP(B167,'[1]Hous Surveys'!$C:$Q,15,)</f>
        <v>NA</v>
      </c>
    </row>
    <row r="168" spans="1:28" x14ac:dyDescent="0.25">
      <c r="A168" s="14">
        <f t="shared" si="22"/>
        <v>166</v>
      </c>
      <c r="B168" s="23" t="s">
        <v>188</v>
      </c>
      <c r="C168" s="22" t="s">
        <v>379</v>
      </c>
      <c r="D168" s="17" t="s">
        <v>488</v>
      </c>
      <c r="E168" s="18">
        <f t="shared" si="26"/>
        <v>0</v>
      </c>
      <c r="F168" s="18">
        <f t="shared" si="26"/>
        <v>0</v>
      </c>
      <c r="G168" s="18">
        <f t="shared" si="26"/>
        <v>0</v>
      </c>
      <c r="H168" s="18">
        <f t="shared" si="26"/>
        <v>0</v>
      </c>
      <c r="I168" s="18">
        <f t="shared" si="26"/>
        <v>0</v>
      </c>
      <c r="J168" s="18">
        <f t="shared" si="26"/>
        <v>0</v>
      </c>
      <c r="K168" s="18">
        <f t="shared" si="26"/>
        <v>1</v>
      </c>
      <c r="L168" s="18">
        <f t="shared" si="26"/>
        <v>0</v>
      </c>
      <c r="M168" s="18">
        <f t="shared" si="26"/>
        <v>0</v>
      </c>
      <c r="N168" s="18">
        <f t="shared" si="26"/>
        <v>1</v>
      </c>
      <c r="O168" s="18">
        <f t="shared" si="26"/>
        <v>0</v>
      </c>
      <c r="P168" s="18">
        <f t="shared" si="26"/>
        <v>0</v>
      </c>
      <c r="Q168" s="18">
        <f t="shared" si="26"/>
        <v>1</v>
      </c>
      <c r="R168" s="18">
        <f t="shared" si="26"/>
        <v>0</v>
      </c>
      <c r="S168" s="18">
        <f t="shared" si="26"/>
        <v>0</v>
      </c>
      <c r="T168" s="18">
        <f t="shared" si="26"/>
        <v>0</v>
      </c>
      <c r="U168" s="18">
        <f t="shared" si="25"/>
        <v>0</v>
      </c>
      <c r="V168" s="18">
        <f t="shared" si="25"/>
        <v>0</v>
      </c>
      <c r="W168" s="18">
        <f t="shared" si="25"/>
        <v>1</v>
      </c>
      <c r="X168" s="18">
        <f t="shared" si="25"/>
        <v>0</v>
      </c>
      <c r="Y168" s="18">
        <f t="shared" si="25"/>
        <v>0</v>
      </c>
      <c r="Z168" s="18">
        <f t="shared" si="25"/>
        <v>0</v>
      </c>
      <c r="AA168" s="43"/>
      <c r="AB168" s="25" t="str">
        <f>+VLOOKUP(B168,'[1]Hous Surveys'!$C:$Q,15,)</f>
        <v>NA</v>
      </c>
    </row>
    <row r="169" spans="1:28" x14ac:dyDescent="0.25">
      <c r="A169" s="14">
        <f t="shared" si="22"/>
        <v>167</v>
      </c>
      <c r="B169" s="23" t="s">
        <v>189</v>
      </c>
      <c r="C169" s="16" t="s">
        <v>380</v>
      </c>
      <c r="D169" s="17" t="s">
        <v>489</v>
      </c>
      <c r="E169" s="18">
        <f t="shared" si="26"/>
        <v>0</v>
      </c>
      <c r="F169" s="18">
        <f t="shared" si="26"/>
        <v>0</v>
      </c>
      <c r="G169" s="18">
        <f t="shared" si="26"/>
        <v>0</v>
      </c>
      <c r="H169" s="18">
        <f t="shared" si="26"/>
        <v>0</v>
      </c>
      <c r="I169" s="18">
        <f t="shared" si="26"/>
        <v>0</v>
      </c>
      <c r="J169" s="18">
        <f t="shared" si="26"/>
        <v>0</v>
      </c>
      <c r="K169" s="18">
        <f t="shared" si="26"/>
        <v>0</v>
      </c>
      <c r="L169" s="18">
        <f t="shared" si="26"/>
        <v>0</v>
      </c>
      <c r="M169" s="18">
        <f t="shared" si="26"/>
        <v>0</v>
      </c>
      <c r="N169" s="18">
        <f t="shared" si="26"/>
        <v>0</v>
      </c>
      <c r="O169" s="18">
        <f t="shared" si="26"/>
        <v>1</v>
      </c>
      <c r="P169" s="18">
        <f t="shared" si="26"/>
        <v>0</v>
      </c>
      <c r="Q169" s="18">
        <f t="shared" si="26"/>
        <v>0</v>
      </c>
      <c r="R169" s="18">
        <f t="shared" si="26"/>
        <v>0</v>
      </c>
      <c r="S169" s="18">
        <f t="shared" si="26"/>
        <v>1</v>
      </c>
      <c r="T169" s="18">
        <f t="shared" si="26"/>
        <v>0</v>
      </c>
      <c r="U169" s="18">
        <f t="shared" si="25"/>
        <v>0</v>
      </c>
      <c r="V169" s="18">
        <f t="shared" si="25"/>
        <v>0</v>
      </c>
      <c r="W169" s="18">
        <f t="shared" si="25"/>
        <v>1</v>
      </c>
      <c r="X169" s="18">
        <f t="shared" si="25"/>
        <v>1</v>
      </c>
      <c r="Y169" s="18">
        <f t="shared" si="25"/>
        <v>0</v>
      </c>
      <c r="Z169" s="18">
        <f t="shared" si="25"/>
        <v>0</v>
      </c>
      <c r="AA169" s="43"/>
      <c r="AB169" s="25" t="str">
        <f>+VLOOKUP(B169,'[1]Hous Surveys'!$C:$Q,15,)</f>
        <v>NA</v>
      </c>
    </row>
    <row r="170" spans="1:28" x14ac:dyDescent="0.25">
      <c r="A170" s="14">
        <f t="shared" si="22"/>
        <v>168</v>
      </c>
      <c r="B170" s="23" t="s">
        <v>190</v>
      </c>
      <c r="C170" s="16" t="s">
        <v>381</v>
      </c>
      <c r="D170" s="17" t="s">
        <v>477</v>
      </c>
      <c r="E170" s="18">
        <f t="shared" si="26"/>
        <v>0</v>
      </c>
      <c r="F170" s="18">
        <f t="shared" si="26"/>
        <v>0</v>
      </c>
      <c r="G170" s="18">
        <f t="shared" si="26"/>
        <v>0</v>
      </c>
      <c r="H170" s="18">
        <f t="shared" si="26"/>
        <v>0</v>
      </c>
      <c r="I170" s="18">
        <f t="shared" si="26"/>
        <v>0</v>
      </c>
      <c r="J170" s="18">
        <f t="shared" si="26"/>
        <v>0</v>
      </c>
      <c r="K170" s="18">
        <f t="shared" si="26"/>
        <v>0</v>
      </c>
      <c r="L170" s="18">
        <f t="shared" si="26"/>
        <v>0</v>
      </c>
      <c r="M170" s="18">
        <f t="shared" si="26"/>
        <v>0</v>
      </c>
      <c r="N170" s="18">
        <f t="shared" si="26"/>
        <v>0</v>
      </c>
      <c r="O170" s="18">
        <f t="shared" si="26"/>
        <v>0</v>
      </c>
      <c r="P170" s="18">
        <f t="shared" si="26"/>
        <v>0</v>
      </c>
      <c r="Q170" s="18">
        <f t="shared" si="26"/>
        <v>0</v>
      </c>
      <c r="R170" s="18">
        <f t="shared" si="26"/>
        <v>0</v>
      </c>
      <c r="S170" s="18">
        <f t="shared" si="26"/>
        <v>0</v>
      </c>
      <c r="T170" s="18">
        <f t="shared" si="26"/>
        <v>0</v>
      </c>
      <c r="U170" s="18">
        <f t="shared" si="25"/>
        <v>0</v>
      </c>
      <c r="V170" s="18">
        <f t="shared" si="25"/>
        <v>0</v>
      </c>
      <c r="W170" s="18">
        <f t="shared" si="25"/>
        <v>0</v>
      </c>
      <c r="X170" s="18">
        <f t="shared" si="25"/>
        <v>0</v>
      </c>
      <c r="Y170" s="18">
        <f t="shared" si="25"/>
        <v>1</v>
      </c>
      <c r="Z170" s="18">
        <f t="shared" si="25"/>
        <v>0</v>
      </c>
      <c r="AA170" s="43"/>
      <c r="AB170" s="25" t="str">
        <f>+VLOOKUP(B170,'[1]Hous Surveys'!$C:$Q,15,)</f>
        <v>NA</v>
      </c>
    </row>
    <row r="171" spans="1:28" x14ac:dyDescent="0.25">
      <c r="A171" s="14">
        <f t="shared" si="22"/>
        <v>169</v>
      </c>
      <c r="B171" s="23" t="s">
        <v>191</v>
      </c>
      <c r="C171" s="22" t="s">
        <v>382</v>
      </c>
      <c r="D171" s="17" t="s">
        <v>490</v>
      </c>
      <c r="E171" s="18">
        <f t="shared" si="26"/>
        <v>0</v>
      </c>
      <c r="F171" s="18">
        <f t="shared" si="26"/>
        <v>0</v>
      </c>
      <c r="G171" s="18">
        <f t="shared" si="26"/>
        <v>0</v>
      </c>
      <c r="H171" s="18">
        <f t="shared" si="26"/>
        <v>0</v>
      </c>
      <c r="I171" s="18">
        <f t="shared" si="26"/>
        <v>0</v>
      </c>
      <c r="J171" s="18">
        <f t="shared" si="26"/>
        <v>0</v>
      </c>
      <c r="K171" s="18">
        <f t="shared" si="26"/>
        <v>0</v>
      </c>
      <c r="L171" s="18">
        <f t="shared" si="26"/>
        <v>0</v>
      </c>
      <c r="M171" s="18">
        <f t="shared" si="26"/>
        <v>0</v>
      </c>
      <c r="N171" s="18">
        <f t="shared" si="26"/>
        <v>0</v>
      </c>
      <c r="O171" s="18">
        <f t="shared" si="26"/>
        <v>0</v>
      </c>
      <c r="P171" s="18">
        <f t="shared" si="26"/>
        <v>0</v>
      </c>
      <c r="Q171" s="18">
        <f t="shared" si="26"/>
        <v>0</v>
      </c>
      <c r="R171" s="18">
        <f t="shared" si="26"/>
        <v>1</v>
      </c>
      <c r="S171" s="18">
        <f t="shared" si="26"/>
        <v>1</v>
      </c>
      <c r="T171" s="18">
        <f t="shared" si="26"/>
        <v>0</v>
      </c>
      <c r="U171" s="18">
        <f t="shared" si="25"/>
        <v>0</v>
      </c>
      <c r="V171" s="18">
        <f t="shared" si="25"/>
        <v>0</v>
      </c>
      <c r="W171" s="18">
        <f t="shared" si="25"/>
        <v>0</v>
      </c>
      <c r="X171" s="18">
        <f t="shared" si="25"/>
        <v>0</v>
      </c>
      <c r="Y171" s="18">
        <f t="shared" si="25"/>
        <v>1</v>
      </c>
      <c r="Z171" s="18">
        <f t="shared" si="25"/>
        <v>0</v>
      </c>
      <c r="AA171" s="43"/>
      <c r="AB171" s="25" t="str">
        <f>+VLOOKUP(B171,'[1]Hous Surveys'!$C:$Q,15,)</f>
        <v>NA</v>
      </c>
    </row>
    <row r="172" spans="1:28" x14ac:dyDescent="0.25">
      <c r="A172" s="14">
        <f t="shared" si="22"/>
        <v>170</v>
      </c>
      <c r="B172" s="23" t="s">
        <v>192</v>
      </c>
      <c r="C172" s="16" t="s">
        <v>383</v>
      </c>
      <c r="D172" s="17" t="s">
        <v>431</v>
      </c>
      <c r="E172" s="18">
        <f t="shared" si="26"/>
        <v>0</v>
      </c>
      <c r="F172" s="18">
        <f t="shared" si="26"/>
        <v>0</v>
      </c>
      <c r="G172" s="18">
        <f t="shared" si="26"/>
        <v>0</v>
      </c>
      <c r="H172" s="18">
        <f t="shared" si="26"/>
        <v>0</v>
      </c>
      <c r="I172" s="18">
        <f t="shared" si="26"/>
        <v>0</v>
      </c>
      <c r="J172" s="18">
        <f t="shared" si="26"/>
        <v>0</v>
      </c>
      <c r="K172" s="18">
        <f t="shared" si="26"/>
        <v>0</v>
      </c>
      <c r="L172" s="18">
        <f t="shared" si="26"/>
        <v>0</v>
      </c>
      <c r="M172" s="18">
        <f t="shared" si="26"/>
        <v>0</v>
      </c>
      <c r="N172" s="18">
        <f t="shared" si="26"/>
        <v>0</v>
      </c>
      <c r="O172" s="18">
        <f t="shared" si="26"/>
        <v>0</v>
      </c>
      <c r="P172" s="18">
        <f t="shared" si="26"/>
        <v>0</v>
      </c>
      <c r="Q172" s="18">
        <f t="shared" si="26"/>
        <v>0</v>
      </c>
      <c r="R172" s="18">
        <f t="shared" si="26"/>
        <v>1</v>
      </c>
      <c r="S172" s="18">
        <f t="shared" si="26"/>
        <v>0</v>
      </c>
      <c r="T172" s="18">
        <f t="shared" si="26"/>
        <v>0</v>
      </c>
      <c r="U172" s="18">
        <f t="shared" si="25"/>
        <v>0</v>
      </c>
      <c r="V172" s="18">
        <f t="shared" si="25"/>
        <v>0</v>
      </c>
      <c r="W172" s="18">
        <f t="shared" si="25"/>
        <v>0</v>
      </c>
      <c r="X172" s="18">
        <f t="shared" si="25"/>
        <v>0</v>
      </c>
      <c r="Y172" s="18">
        <f t="shared" si="25"/>
        <v>1</v>
      </c>
      <c r="Z172" s="18">
        <f t="shared" si="25"/>
        <v>0</v>
      </c>
      <c r="AA172" s="43"/>
      <c r="AB172" s="25" t="str">
        <f>+VLOOKUP(B172,'[1]Hous Surveys'!$C:$Q,15,)</f>
        <v>NA</v>
      </c>
    </row>
    <row r="173" spans="1:28" x14ac:dyDescent="0.25">
      <c r="A173" s="14">
        <f t="shared" si="22"/>
        <v>171</v>
      </c>
      <c r="B173" s="23" t="s">
        <v>193</v>
      </c>
      <c r="C173" s="16" t="s">
        <v>384</v>
      </c>
      <c r="D173" s="17" t="s">
        <v>432</v>
      </c>
      <c r="E173" s="18">
        <f t="shared" si="26"/>
        <v>0</v>
      </c>
      <c r="F173" s="18">
        <f t="shared" si="26"/>
        <v>0</v>
      </c>
      <c r="G173" s="18">
        <f t="shared" si="26"/>
        <v>0</v>
      </c>
      <c r="H173" s="18">
        <f t="shared" si="26"/>
        <v>0</v>
      </c>
      <c r="I173" s="18">
        <f t="shared" si="26"/>
        <v>0</v>
      </c>
      <c r="J173" s="18">
        <f t="shared" si="26"/>
        <v>0</v>
      </c>
      <c r="K173" s="18">
        <f t="shared" si="26"/>
        <v>0</v>
      </c>
      <c r="L173" s="18">
        <f t="shared" si="26"/>
        <v>0</v>
      </c>
      <c r="M173" s="18">
        <f t="shared" si="26"/>
        <v>0</v>
      </c>
      <c r="N173" s="18">
        <f t="shared" si="26"/>
        <v>0</v>
      </c>
      <c r="O173" s="18">
        <f t="shared" si="26"/>
        <v>0</v>
      </c>
      <c r="P173" s="18">
        <f t="shared" si="26"/>
        <v>0</v>
      </c>
      <c r="Q173" s="18">
        <f t="shared" si="26"/>
        <v>0</v>
      </c>
      <c r="R173" s="18">
        <f t="shared" si="26"/>
        <v>1</v>
      </c>
      <c r="S173" s="18">
        <f t="shared" si="26"/>
        <v>0</v>
      </c>
      <c r="T173" s="18">
        <f t="shared" si="26"/>
        <v>0</v>
      </c>
      <c r="U173" s="18">
        <f t="shared" si="25"/>
        <v>0</v>
      </c>
      <c r="V173" s="18">
        <f t="shared" si="25"/>
        <v>0</v>
      </c>
      <c r="W173" s="18">
        <f t="shared" si="25"/>
        <v>0</v>
      </c>
      <c r="X173" s="18">
        <f t="shared" si="25"/>
        <v>0</v>
      </c>
      <c r="Y173" s="18">
        <f t="shared" si="25"/>
        <v>0</v>
      </c>
      <c r="Z173" s="18">
        <f t="shared" si="25"/>
        <v>0</v>
      </c>
      <c r="AA173" s="43"/>
      <c r="AB173" s="25" t="str">
        <f>+VLOOKUP(B173,'[1]Hous Surveys'!$C:$Q,15,)</f>
        <v>NA</v>
      </c>
    </row>
    <row r="174" spans="1:28" x14ac:dyDescent="0.25">
      <c r="A174" s="14">
        <f t="shared" si="22"/>
        <v>172</v>
      </c>
      <c r="B174" s="19" t="s">
        <v>194</v>
      </c>
      <c r="C174" s="20" t="s">
        <v>385</v>
      </c>
      <c r="D174" s="17" t="s">
        <v>424</v>
      </c>
      <c r="E174" s="18">
        <f t="shared" si="26"/>
        <v>0</v>
      </c>
      <c r="F174" s="18">
        <f t="shared" si="26"/>
        <v>0</v>
      </c>
      <c r="G174" s="18">
        <f t="shared" si="26"/>
        <v>0</v>
      </c>
      <c r="H174" s="18">
        <f t="shared" si="26"/>
        <v>0</v>
      </c>
      <c r="I174" s="18">
        <f t="shared" si="26"/>
        <v>0</v>
      </c>
      <c r="J174" s="18">
        <f t="shared" si="26"/>
        <v>0</v>
      </c>
      <c r="K174" s="18">
        <f t="shared" si="26"/>
        <v>0</v>
      </c>
      <c r="L174" s="18">
        <f t="shared" si="26"/>
        <v>0</v>
      </c>
      <c r="M174" s="18">
        <f t="shared" si="26"/>
        <v>0</v>
      </c>
      <c r="N174" s="18">
        <f t="shared" si="26"/>
        <v>0</v>
      </c>
      <c r="O174" s="18">
        <f t="shared" si="26"/>
        <v>0</v>
      </c>
      <c r="P174" s="18">
        <f t="shared" si="26"/>
        <v>0</v>
      </c>
      <c r="Q174" s="18">
        <f t="shared" si="26"/>
        <v>0</v>
      </c>
      <c r="R174" s="18">
        <f t="shared" si="26"/>
        <v>0</v>
      </c>
      <c r="S174" s="18">
        <f t="shared" si="26"/>
        <v>0</v>
      </c>
      <c r="T174" s="18">
        <f t="shared" si="26"/>
        <v>1</v>
      </c>
      <c r="U174" s="18">
        <f t="shared" si="25"/>
        <v>0</v>
      </c>
      <c r="V174" s="18">
        <f t="shared" si="25"/>
        <v>0</v>
      </c>
      <c r="W174" s="18">
        <f t="shared" si="25"/>
        <v>0</v>
      </c>
      <c r="X174" s="18">
        <f t="shared" si="25"/>
        <v>0</v>
      </c>
      <c r="Y174" s="18">
        <f t="shared" si="25"/>
        <v>0</v>
      </c>
      <c r="Z174" s="18">
        <f t="shared" si="25"/>
        <v>0</v>
      </c>
      <c r="AA174" s="43"/>
      <c r="AB174" s="25" t="str">
        <f>+VLOOKUP(B174,'[1]Hous Surveys'!$C:$Q,15,)</f>
        <v>NA</v>
      </c>
    </row>
    <row r="175" spans="1:28" x14ac:dyDescent="0.25">
      <c r="A175" s="14">
        <f t="shared" si="22"/>
        <v>173</v>
      </c>
      <c r="B175" s="15" t="s">
        <v>195</v>
      </c>
      <c r="C175" s="16" t="s">
        <v>386</v>
      </c>
      <c r="D175" s="17" t="s">
        <v>491</v>
      </c>
      <c r="E175" s="18">
        <f t="shared" si="26"/>
        <v>0</v>
      </c>
      <c r="F175" s="18">
        <f t="shared" si="26"/>
        <v>0</v>
      </c>
      <c r="G175" s="18">
        <f t="shared" si="26"/>
        <v>0</v>
      </c>
      <c r="H175" s="18">
        <f t="shared" si="26"/>
        <v>0</v>
      </c>
      <c r="I175" s="18">
        <f t="shared" si="26"/>
        <v>0</v>
      </c>
      <c r="J175" s="18">
        <f t="shared" si="26"/>
        <v>0</v>
      </c>
      <c r="K175" s="18">
        <f t="shared" si="26"/>
        <v>0</v>
      </c>
      <c r="L175" s="18">
        <f t="shared" si="26"/>
        <v>0</v>
      </c>
      <c r="M175" s="18">
        <f t="shared" si="26"/>
        <v>0</v>
      </c>
      <c r="N175" s="18">
        <f t="shared" si="26"/>
        <v>0</v>
      </c>
      <c r="O175" s="18">
        <f t="shared" si="26"/>
        <v>0</v>
      </c>
      <c r="P175" s="18">
        <f t="shared" si="26"/>
        <v>0</v>
      </c>
      <c r="Q175" s="18">
        <f t="shared" si="26"/>
        <v>0</v>
      </c>
      <c r="R175" s="18">
        <f t="shared" si="26"/>
        <v>0</v>
      </c>
      <c r="S175" s="18">
        <f t="shared" si="26"/>
        <v>0</v>
      </c>
      <c r="T175" s="18">
        <f t="shared" ref="T175:Z190" si="27">(IF(IFERROR(FIND(T$2,$D175),0)&gt;1,1,0))</f>
        <v>0</v>
      </c>
      <c r="U175" s="18">
        <f t="shared" si="27"/>
        <v>0</v>
      </c>
      <c r="V175" s="18">
        <f t="shared" si="27"/>
        <v>0</v>
      </c>
      <c r="W175" s="18">
        <f t="shared" si="27"/>
        <v>1</v>
      </c>
      <c r="X175" s="18">
        <f t="shared" si="27"/>
        <v>0</v>
      </c>
      <c r="Y175" s="18">
        <f t="shared" si="27"/>
        <v>0</v>
      </c>
      <c r="Z175" s="18">
        <f t="shared" si="27"/>
        <v>0</v>
      </c>
      <c r="AA175" s="43"/>
      <c r="AB175" s="25" t="str">
        <f>+VLOOKUP(B175,'[1]Hous Surveys'!$C:$Q,15,)</f>
        <v>NA</v>
      </c>
    </row>
    <row r="176" spans="1:28" s="38" customFormat="1" x14ac:dyDescent="0.25">
      <c r="A176" s="33">
        <f t="shared" si="22"/>
        <v>174</v>
      </c>
      <c r="B176" s="34" t="s">
        <v>196</v>
      </c>
      <c r="C176" s="35" t="s">
        <v>387</v>
      </c>
      <c r="D176" s="36" t="s">
        <v>419</v>
      </c>
      <c r="E176" s="37">
        <f t="shared" ref="E176:T191" si="28">(IF(IFERROR(FIND(E$2,$D176),0)&gt;1,1,0))</f>
        <v>0</v>
      </c>
      <c r="F176" s="37">
        <f t="shared" si="28"/>
        <v>0</v>
      </c>
      <c r="G176" s="37">
        <f t="shared" si="28"/>
        <v>0</v>
      </c>
      <c r="H176" s="37">
        <f t="shared" si="28"/>
        <v>0</v>
      </c>
      <c r="I176" s="37">
        <f t="shared" si="28"/>
        <v>0</v>
      </c>
      <c r="J176" s="37">
        <f t="shared" si="28"/>
        <v>0</v>
      </c>
      <c r="K176" s="37">
        <f t="shared" si="28"/>
        <v>1</v>
      </c>
      <c r="L176" s="37">
        <f t="shared" si="28"/>
        <v>0</v>
      </c>
      <c r="M176" s="37">
        <f t="shared" si="28"/>
        <v>0</v>
      </c>
      <c r="N176" s="37">
        <f t="shared" si="28"/>
        <v>1</v>
      </c>
      <c r="O176" s="37">
        <f t="shared" si="28"/>
        <v>0</v>
      </c>
      <c r="P176" s="37">
        <f t="shared" si="28"/>
        <v>0</v>
      </c>
      <c r="Q176" s="37">
        <f t="shared" si="28"/>
        <v>1</v>
      </c>
      <c r="R176" s="37">
        <f t="shared" si="28"/>
        <v>0</v>
      </c>
      <c r="S176" s="37">
        <f t="shared" si="28"/>
        <v>0</v>
      </c>
      <c r="T176" s="37">
        <f t="shared" si="28"/>
        <v>0</v>
      </c>
      <c r="U176" s="37">
        <f t="shared" si="27"/>
        <v>0</v>
      </c>
      <c r="V176" s="37">
        <f t="shared" si="27"/>
        <v>0</v>
      </c>
      <c r="W176" s="37">
        <f t="shared" si="27"/>
        <v>1</v>
      </c>
      <c r="X176" s="37">
        <f t="shared" si="27"/>
        <v>0</v>
      </c>
      <c r="Y176" s="37">
        <f t="shared" si="27"/>
        <v>1</v>
      </c>
      <c r="Z176" s="37">
        <f t="shared" si="27"/>
        <v>0</v>
      </c>
      <c r="AA176" s="43"/>
      <c r="AB176" s="37" t="str">
        <f>+VLOOKUP(B176,'[1]Hous Surveys'!$C:$Q,15,)</f>
        <v>OECD/EU</v>
      </c>
    </row>
    <row r="177" spans="1:28" x14ac:dyDescent="0.25">
      <c r="A177" s="14">
        <f t="shared" si="22"/>
        <v>175</v>
      </c>
      <c r="B177" s="23" t="s">
        <v>197</v>
      </c>
      <c r="C177" s="22" t="s">
        <v>388</v>
      </c>
      <c r="D177" s="17" t="s">
        <v>422</v>
      </c>
      <c r="E177" s="18">
        <f t="shared" si="28"/>
        <v>0</v>
      </c>
      <c r="F177" s="18">
        <f t="shared" si="28"/>
        <v>0</v>
      </c>
      <c r="G177" s="18">
        <f t="shared" si="28"/>
        <v>0</v>
      </c>
      <c r="H177" s="18">
        <f t="shared" si="28"/>
        <v>0</v>
      </c>
      <c r="I177" s="18">
        <f t="shared" si="28"/>
        <v>0</v>
      </c>
      <c r="J177" s="18">
        <f t="shared" si="28"/>
        <v>0</v>
      </c>
      <c r="K177" s="18">
        <f t="shared" si="28"/>
        <v>0</v>
      </c>
      <c r="L177" s="18">
        <f t="shared" si="28"/>
        <v>0</v>
      </c>
      <c r="M177" s="18">
        <f t="shared" si="28"/>
        <v>0</v>
      </c>
      <c r="N177" s="18">
        <f t="shared" si="28"/>
        <v>0</v>
      </c>
      <c r="O177" s="18">
        <f t="shared" si="28"/>
        <v>0</v>
      </c>
      <c r="P177" s="18">
        <f t="shared" si="28"/>
        <v>0</v>
      </c>
      <c r="Q177" s="18">
        <f t="shared" si="28"/>
        <v>0</v>
      </c>
      <c r="R177" s="18">
        <f t="shared" si="28"/>
        <v>0</v>
      </c>
      <c r="S177" s="18">
        <f t="shared" si="28"/>
        <v>0</v>
      </c>
      <c r="T177" s="18">
        <f t="shared" si="28"/>
        <v>0</v>
      </c>
      <c r="U177" s="18">
        <f t="shared" si="27"/>
        <v>0</v>
      </c>
      <c r="V177" s="18">
        <f t="shared" si="27"/>
        <v>0</v>
      </c>
      <c r="W177" s="18">
        <f t="shared" si="27"/>
        <v>0</v>
      </c>
      <c r="X177" s="18">
        <f t="shared" si="27"/>
        <v>0</v>
      </c>
      <c r="Y177" s="18">
        <f t="shared" si="27"/>
        <v>0</v>
      </c>
      <c r="Z177" s="18">
        <f t="shared" si="27"/>
        <v>0</v>
      </c>
      <c r="AA177" s="43"/>
      <c r="AB177" s="25" t="str">
        <f>+VLOOKUP(B177,'[1]Hous Surveys'!$C:$Q,15,)</f>
        <v>NA</v>
      </c>
    </row>
    <row r="178" spans="1:28" x14ac:dyDescent="0.25">
      <c r="A178" s="14">
        <f t="shared" si="22"/>
        <v>176</v>
      </c>
      <c r="B178" s="23" t="s">
        <v>198</v>
      </c>
      <c r="C178" s="16" t="s">
        <v>389</v>
      </c>
      <c r="D178" s="17" t="s">
        <v>422</v>
      </c>
      <c r="E178" s="18">
        <f t="shared" si="28"/>
        <v>0</v>
      </c>
      <c r="F178" s="18">
        <f t="shared" si="28"/>
        <v>0</v>
      </c>
      <c r="G178" s="18">
        <f t="shared" si="28"/>
        <v>0</v>
      </c>
      <c r="H178" s="18">
        <f t="shared" si="28"/>
        <v>0</v>
      </c>
      <c r="I178" s="18">
        <f t="shared" si="28"/>
        <v>0</v>
      </c>
      <c r="J178" s="18">
        <f t="shared" si="28"/>
        <v>0</v>
      </c>
      <c r="K178" s="18">
        <f t="shared" si="28"/>
        <v>0</v>
      </c>
      <c r="L178" s="18">
        <f t="shared" si="28"/>
        <v>0</v>
      </c>
      <c r="M178" s="18">
        <f t="shared" si="28"/>
        <v>0</v>
      </c>
      <c r="N178" s="18">
        <f t="shared" si="28"/>
        <v>0</v>
      </c>
      <c r="O178" s="18">
        <f t="shared" si="28"/>
        <v>0</v>
      </c>
      <c r="P178" s="18">
        <f t="shared" si="28"/>
        <v>0</v>
      </c>
      <c r="Q178" s="18">
        <f t="shared" si="28"/>
        <v>0</v>
      </c>
      <c r="R178" s="18">
        <f t="shared" si="28"/>
        <v>0</v>
      </c>
      <c r="S178" s="18">
        <f t="shared" si="28"/>
        <v>0</v>
      </c>
      <c r="T178" s="18">
        <f t="shared" si="28"/>
        <v>0</v>
      </c>
      <c r="U178" s="18">
        <f t="shared" si="27"/>
        <v>0</v>
      </c>
      <c r="V178" s="18">
        <f t="shared" si="27"/>
        <v>0</v>
      </c>
      <c r="W178" s="18">
        <f t="shared" si="27"/>
        <v>0</v>
      </c>
      <c r="X178" s="18">
        <f t="shared" si="27"/>
        <v>0</v>
      </c>
      <c r="Y178" s="18">
        <f t="shared" si="27"/>
        <v>0</v>
      </c>
      <c r="Z178" s="18">
        <f t="shared" si="27"/>
        <v>0</v>
      </c>
      <c r="AA178" s="43"/>
      <c r="AB178" s="25" t="str">
        <f>+VLOOKUP(B178,'[1]Hous Surveys'!$C:$Q,15,)</f>
        <v>NA</v>
      </c>
    </row>
    <row r="179" spans="1:28" x14ac:dyDescent="0.25">
      <c r="A179" s="14">
        <f t="shared" si="22"/>
        <v>177</v>
      </c>
      <c r="B179" s="23" t="s">
        <v>199</v>
      </c>
      <c r="C179" s="16" t="s">
        <v>390</v>
      </c>
      <c r="D179" s="17" t="s">
        <v>469</v>
      </c>
      <c r="E179" s="18">
        <f t="shared" si="28"/>
        <v>0</v>
      </c>
      <c r="F179" s="18">
        <f t="shared" si="28"/>
        <v>0</v>
      </c>
      <c r="G179" s="18">
        <f t="shared" si="28"/>
        <v>0</v>
      </c>
      <c r="H179" s="18">
        <f t="shared" si="28"/>
        <v>0</v>
      </c>
      <c r="I179" s="18">
        <f t="shared" si="28"/>
        <v>0</v>
      </c>
      <c r="J179" s="18">
        <f t="shared" si="28"/>
        <v>0</v>
      </c>
      <c r="K179" s="18">
        <f t="shared" si="28"/>
        <v>0</v>
      </c>
      <c r="L179" s="18">
        <f t="shared" si="28"/>
        <v>0</v>
      </c>
      <c r="M179" s="18">
        <f t="shared" si="28"/>
        <v>0</v>
      </c>
      <c r="N179" s="18">
        <f t="shared" si="28"/>
        <v>0</v>
      </c>
      <c r="O179" s="18">
        <f t="shared" si="28"/>
        <v>1</v>
      </c>
      <c r="P179" s="18">
        <f t="shared" si="28"/>
        <v>1</v>
      </c>
      <c r="Q179" s="18">
        <f t="shared" si="28"/>
        <v>0</v>
      </c>
      <c r="R179" s="18">
        <f t="shared" si="28"/>
        <v>0</v>
      </c>
      <c r="S179" s="18">
        <f t="shared" si="28"/>
        <v>0</v>
      </c>
      <c r="T179" s="18">
        <f t="shared" si="28"/>
        <v>0</v>
      </c>
      <c r="U179" s="18">
        <f t="shared" si="27"/>
        <v>0</v>
      </c>
      <c r="V179" s="18">
        <f t="shared" si="27"/>
        <v>1</v>
      </c>
      <c r="W179" s="18">
        <f t="shared" si="27"/>
        <v>1</v>
      </c>
      <c r="X179" s="18">
        <f t="shared" si="27"/>
        <v>0</v>
      </c>
      <c r="Y179" s="18">
        <f t="shared" si="27"/>
        <v>0</v>
      </c>
      <c r="Z179" s="18">
        <f t="shared" si="27"/>
        <v>0</v>
      </c>
      <c r="AA179" s="43"/>
      <c r="AB179" s="25" t="str">
        <f>+VLOOKUP(B179,'[1]Hous Surveys'!$C:$Q,15,)</f>
        <v>NA</v>
      </c>
    </row>
    <row r="180" spans="1:28" x14ac:dyDescent="0.25">
      <c r="A180" s="14">
        <f t="shared" si="22"/>
        <v>178</v>
      </c>
      <c r="B180" s="23" t="s">
        <v>200</v>
      </c>
      <c r="C180" s="16" t="s">
        <v>391</v>
      </c>
      <c r="D180" s="17" t="s">
        <v>429</v>
      </c>
      <c r="E180" s="18">
        <f t="shared" si="28"/>
        <v>0</v>
      </c>
      <c r="F180" s="18">
        <f t="shared" si="28"/>
        <v>0</v>
      </c>
      <c r="G180" s="18">
        <f t="shared" si="28"/>
        <v>0</v>
      </c>
      <c r="H180" s="18">
        <f t="shared" si="28"/>
        <v>0</v>
      </c>
      <c r="I180" s="18">
        <f t="shared" si="28"/>
        <v>0</v>
      </c>
      <c r="J180" s="18">
        <f t="shared" si="28"/>
        <v>0</v>
      </c>
      <c r="K180" s="18">
        <f t="shared" si="28"/>
        <v>1</v>
      </c>
      <c r="L180" s="18">
        <f t="shared" si="28"/>
        <v>0</v>
      </c>
      <c r="M180" s="18">
        <f t="shared" si="28"/>
        <v>0</v>
      </c>
      <c r="N180" s="18">
        <f t="shared" si="28"/>
        <v>1</v>
      </c>
      <c r="O180" s="18">
        <f t="shared" si="28"/>
        <v>0</v>
      </c>
      <c r="P180" s="18">
        <f t="shared" si="28"/>
        <v>0</v>
      </c>
      <c r="Q180" s="18">
        <f t="shared" si="28"/>
        <v>1</v>
      </c>
      <c r="R180" s="18">
        <f t="shared" si="28"/>
        <v>0</v>
      </c>
      <c r="S180" s="18">
        <f t="shared" si="28"/>
        <v>0</v>
      </c>
      <c r="T180" s="18">
        <f t="shared" si="28"/>
        <v>0</v>
      </c>
      <c r="U180" s="18">
        <f t="shared" si="27"/>
        <v>0</v>
      </c>
      <c r="V180" s="18">
        <f t="shared" si="27"/>
        <v>1</v>
      </c>
      <c r="W180" s="18">
        <f t="shared" si="27"/>
        <v>0</v>
      </c>
      <c r="X180" s="18">
        <f t="shared" si="27"/>
        <v>0</v>
      </c>
      <c r="Y180" s="18">
        <f t="shared" si="27"/>
        <v>0</v>
      </c>
      <c r="Z180" s="18">
        <f t="shared" si="27"/>
        <v>0</v>
      </c>
      <c r="AA180" s="43"/>
      <c r="AB180" s="25" t="str">
        <f>+VLOOKUP(B180,'[1]Hous Surveys'!$C:$Q,15,)</f>
        <v>NA</v>
      </c>
    </row>
    <row r="181" spans="1:28" x14ac:dyDescent="0.25">
      <c r="A181" s="14">
        <f t="shared" si="22"/>
        <v>179</v>
      </c>
      <c r="B181" s="23" t="s">
        <v>201</v>
      </c>
      <c r="C181" s="16" t="s">
        <v>392</v>
      </c>
      <c r="D181" s="17" t="s">
        <v>422</v>
      </c>
      <c r="E181" s="18">
        <f t="shared" si="28"/>
        <v>0</v>
      </c>
      <c r="F181" s="18">
        <f t="shared" si="28"/>
        <v>0</v>
      </c>
      <c r="G181" s="18">
        <f t="shared" si="28"/>
        <v>0</v>
      </c>
      <c r="H181" s="18">
        <f t="shared" si="28"/>
        <v>0</v>
      </c>
      <c r="I181" s="18">
        <f t="shared" si="28"/>
        <v>0</v>
      </c>
      <c r="J181" s="18">
        <f t="shared" si="28"/>
        <v>0</v>
      </c>
      <c r="K181" s="18">
        <f t="shared" si="28"/>
        <v>0</v>
      </c>
      <c r="L181" s="18">
        <f t="shared" si="28"/>
        <v>0</v>
      </c>
      <c r="M181" s="18">
        <f t="shared" si="28"/>
        <v>0</v>
      </c>
      <c r="N181" s="18">
        <f t="shared" si="28"/>
        <v>0</v>
      </c>
      <c r="O181" s="18">
        <f t="shared" si="28"/>
        <v>0</v>
      </c>
      <c r="P181" s="18">
        <f t="shared" si="28"/>
        <v>0</v>
      </c>
      <c r="Q181" s="18">
        <f t="shared" si="28"/>
        <v>0</v>
      </c>
      <c r="R181" s="18">
        <f t="shared" si="28"/>
        <v>0</v>
      </c>
      <c r="S181" s="18">
        <f t="shared" si="28"/>
        <v>0</v>
      </c>
      <c r="T181" s="18">
        <f t="shared" si="28"/>
        <v>0</v>
      </c>
      <c r="U181" s="18">
        <f t="shared" si="27"/>
        <v>0</v>
      </c>
      <c r="V181" s="18">
        <f t="shared" si="27"/>
        <v>0</v>
      </c>
      <c r="W181" s="18">
        <f t="shared" si="27"/>
        <v>0</v>
      </c>
      <c r="X181" s="18">
        <f t="shared" si="27"/>
        <v>0</v>
      </c>
      <c r="Y181" s="18">
        <f t="shared" si="27"/>
        <v>0</v>
      </c>
      <c r="Z181" s="18">
        <f t="shared" si="27"/>
        <v>0</v>
      </c>
      <c r="AA181" s="43"/>
      <c r="AB181" s="25" t="str">
        <f>+VLOOKUP(B181,'[1]Hous Surveys'!$C:$Q,15,)</f>
        <v>NA</v>
      </c>
    </row>
    <row r="182" spans="1:28" x14ac:dyDescent="0.25">
      <c r="A182" s="14">
        <f t="shared" si="22"/>
        <v>180</v>
      </c>
      <c r="B182" s="23" t="s">
        <v>202</v>
      </c>
      <c r="C182" s="16" t="s">
        <v>393</v>
      </c>
      <c r="D182" s="17" t="s">
        <v>427</v>
      </c>
      <c r="E182" s="18">
        <f t="shared" si="28"/>
        <v>1</v>
      </c>
      <c r="F182" s="18">
        <f t="shared" si="28"/>
        <v>1</v>
      </c>
      <c r="G182" s="18">
        <f t="shared" si="28"/>
        <v>1</v>
      </c>
      <c r="H182" s="18">
        <f t="shared" si="28"/>
        <v>1</v>
      </c>
      <c r="I182" s="18">
        <f t="shared" si="28"/>
        <v>1</v>
      </c>
      <c r="J182" s="18">
        <f t="shared" si="28"/>
        <v>1</v>
      </c>
      <c r="K182" s="18">
        <f t="shared" si="28"/>
        <v>1</v>
      </c>
      <c r="L182" s="18">
        <f t="shared" si="28"/>
        <v>1</v>
      </c>
      <c r="M182" s="18">
        <f t="shared" si="28"/>
        <v>1</v>
      </c>
      <c r="N182" s="18">
        <f t="shared" si="28"/>
        <v>1</v>
      </c>
      <c r="O182" s="18">
        <f t="shared" si="28"/>
        <v>1</v>
      </c>
      <c r="P182" s="18">
        <f t="shared" si="28"/>
        <v>1</v>
      </c>
      <c r="Q182" s="18">
        <f t="shared" si="28"/>
        <v>1</v>
      </c>
      <c r="R182" s="18">
        <f t="shared" si="28"/>
        <v>1</v>
      </c>
      <c r="S182" s="18">
        <f t="shared" si="28"/>
        <v>1</v>
      </c>
      <c r="T182" s="18">
        <f t="shared" si="28"/>
        <v>1</v>
      </c>
      <c r="U182" s="18">
        <f t="shared" si="27"/>
        <v>1</v>
      </c>
      <c r="V182" s="18">
        <f t="shared" si="27"/>
        <v>1</v>
      </c>
      <c r="W182" s="18">
        <f t="shared" si="27"/>
        <v>1</v>
      </c>
      <c r="X182" s="18">
        <f t="shared" si="27"/>
        <v>1</v>
      </c>
      <c r="Y182" s="18">
        <f t="shared" si="27"/>
        <v>1</v>
      </c>
      <c r="Z182" s="18">
        <f t="shared" si="27"/>
        <v>1</v>
      </c>
      <c r="AA182" s="43"/>
      <c r="AB182" s="25" t="str">
        <f>+VLOOKUP(B182,'[1]Hous Surveys'!$C:$Q,15,)</f>
        <v>OECD/EU</v>
      </c>
    </row>
    <row r="183" spans="1:28" x14ac:dyDescent="0.25">
      <c r="A183" s="14">
        <f t="shared" si="22"/>
        <v>181</v>
      </c>
      <c r="B183" s="19" t="s">
        <v>203</v>
      </c>
      <c r="C183" s="20" t="s">
        <v>394</v>
      </c>
      <c r="D183" s="17" t="s">
        <v>427</v>
      </c>
      <c r="E183" s="18">
        <f t="shared" si="28"/>
        <v>1</v>
      </c>
      <c r="F183" s="18">
        <f t="shared" si="28"/>
        <v>1</v>
      </c>
      <c r="G183" s="18">
        <f t="shared" si="28"/>
        <v>1</v>
      </c>
      <c r="H183" s="18">
        <f t="shared" si="28"/>
        <v>1</v>
      </c>
      <c r="I183" s="18">
        <f t="shared" si="28"/>
        <v>1</v>
      </c>
      <c r="J183" s="18">
        <f t="shared" si="28"/>
        <v>1</v>
      </c>
      <c r="K183" s="18">
        <f t="shared" si="28"/>
        <v>1</v>
      </c>
      <c r="L183" s="18">
        <f t="shared" si="28"/>
        <v>1</v>
      </c>
      <c r="M183" s="18">
        <f t="shared" si="28"/>
        <v>1</v>
      </c>
      <c r="N183" s="18">
        <f t="shared" si="28"/>
        <v>1</v>
      </c>
      <c r="O183" s="18">
        <f t="shared" si="28"/>
        <v>1</v>
      </c>
      <c r="P183" s="18">
        <f t="shared" si="28"/>
        <v>1</v>
      </c>
      <c r="Q183" s="18">
        <f t="shared" si="28"/>
        <v>1</v>
      </c>
      <c r="R183" s="18">
        <f t="shared" si="28"/>
        <v>1</v>
      </c>
      <c r="S183" s="18">
        <f t="shared" si="28"/>
        <v>1</v>
      </c>
      <c r="T183" s="18">
        <f t="shared" si="28"/>
        <v>1</v>
      </c>
      <c r="U183" s="18">
        <f t="shared" si="27"/>
        <v>1</v>
      </c>
      <c r="V183" s="18">
        <f t="shared" si="27"/>
        <v>1</v>
      </c>
      <c r="W183" s="18">
        <f t="shared" si="27"/>
        <v>1</v>
      </c>
      <c r="X183" s="18">
        <f t="shared" si="27"/>
        <v>1</v>
      </c>
      <c r="Y183" s="18">
        <f t="shared" si="27"/>
        <v>1</v>
      </c>
      <c r="Z183" s="18">
        <f t="shared" si="27"/>
        <v>1</v>
      </c>
      <c r="AA183" s="43"/>
      <c r="AB183" s="25" t="str">
        <f>+VLOOKUP(B183,'[1]Hous Surveys'!$C:$Q,15,)</f>
        <v>OECD/EU</v>
      </c>
    </row>
    <row r="184" spans="1:28" x14ac:dyDescent="0.25">
      <c r="A184" s="14">
        <f t="shared" si="22"/>
        <v>182</v>
      </c>
      <c r="B184" s="26" t="s">
        <v>204</v>
      </c>
      <c r="C184" s="16" t="s">
        <v>395</v>
      </c>
      <c r="D184" s="17" t="s">
        <v>492</v>
      </c>
      <c r="E184" s="18">
        <f t="shared" si="28"/>
        <v>0</v>
      </c>
      <c r="F184" s="18">
        <f t="shared" si="28"/>
        <v>0</v>
      </c>
      <c r="G184" s="18">
        <f t="shared" si="28"/>
        <v>0</v>
      </c>
      <c r="H184" s="18">
        <f t="shared" si="28"/>
        <v>0</v>
      </c>
      <c r="I184" s="18">
        <f t="shared" si="28"/>
        <v>0</v>
      </c>
      <c r="J184" s="18">
        <f t="shared" si="28"/>
        <v>0</v>
      </c>
      <c r="K184" s="18">
        <f t="shared" si="28"/>
        <v>0</v>
      </c>
      <c r="L184" s="18">
        <f t="shared" si="28"/>
        <v>0</v>
      </c>
      <c r="M184" s="18">
        <f t="shared" si="28"/>
        <v>1</v>
      </c>
      <c r="N184" s="18">
        <f t="shared" si="28"/>
        <v>1</v>
      </c>
      <c r="O184" s="18">
        <f t="shared" si="28"/>
        <v>1</v>
      </c>
      <c r="P184" s="18">
        <f t="shared" si="28"/>
        <v>1</v>
      </c>
      <c r="Q184" s="18">
        <f t="shared" si="28"/>
        <v>1</v>
      </c>
      <c r="R184" s="18">
        <f t="shared" si="28"/>
        <v>0</v>
      </c>
      <c r="S184" s="18">
        <f t="shared" si="28"/>
        <v>1</v>
      </c>
      <c r="T184" s="18">
        <f t="shared" si="28"/>
        <v>0</v>
      </c>
      <c r="U184" s="18">
        <f t="shared" si="27"/>
        <v>0</v>
      </c>
      <c r="V184" s="18">
        <f t="shared" si="27"/>
        <v>0</v>
      </c>
      <c r="W184" s="18">
        <f t="shared" si="27"/>
        <v>0</v>
      </c>
      <c r="X184" s="18">
        <f t="shared" si="27"/>
        <v>0</v>
      </c>
      <c r="Y184" s="18">
        <f t="shared" si="27"/>
        <v>0</v>
      </c>
      <c r="Z184" s="18">
        <f t="shared" si="27"/>
        <v>1</v>
      </c>
      <c r="AA184" s="43"/>
      <c r="AB184" s="25" t="str">
        <f>+VLOOKUP(B184,'[1]Hous Surveys'!$C:$Q,15,)</f>
        <v>NA</v>
      </c>
    </row>
    <row r="185" spans="1:28" x14ac:dyDescent="0.25">
      <c r="A185" s="14">
        <f t="shared" si="22"/>
        <v>183</v>
      </c>
      <c r="B185" s="19" t="s">
        <v>205</v>
      </c>
      <c r="C185" s="20" t="s">
        <v>396</v>
      </c>
      <c r="D185" s="17" t="s">
        <v>429</v>
      </c>
      <c r="E185" s="18">
        <f t="shared" si="28"/>
        <v>0</v>
      </c>
      <c r="F185" s="18">
        <f t="shared" si="28"/>
        <v>0</v>
      </c>
      <c r="G185" s="18">
        <f t="shared" si="28"/>
        <v>0</v>
      </c>
      <c r="H185" s="18">
        <f t="shared" si="28"/>
        <v>0</v>
      </c>
      <c r="I185" s="18">
        <f t="shared" si="28"/>
        <v>0</v>
      </c>
      <c r="J185" s="18">
        <f t="shared" si="28"/>
        <v>0</v>
      </c>
      <c r="K185" s="18">
        <f t="shared" si="28"/>
        <v>1</v>
      </c>
      <c r="L185" s="18">
        <f t="shared" si="28"/>
        <v>0</v>
      </c>
      <c r="M185" s="18">
        <f t="shared" si="28"/>
        <v>0</v>
      </c>
      <c r="N185" s="18">
        <f t="shared" si="28"/>
        <v>1</v>
      </c>
      <c r="O185" s="18">
        <f t="shared" si="28"/>
        <v>0</v>
      </c>
      <c r="P185" s="18">
        <f t="shared" si="28"/>
        <v>0</v>
      </c>
      <c r="Q185" s="18">
        <f t="shared" si="28"/>
        <v>1</v>
      </c>
      <c r="R185" s="18">
        <f t="shared" si="28"/>
        <v>0</v>
      </c>
      <c r="S185" s="18">
        <f t="shared" si="28"/>
        <v>0</v>
      </c>
      <c r="T185" s="18">
        <f t="shared" si="28"/>
        <v>0</v>
      </c>
      <c r="U185" s="18">
        <f t="shared" si="27"/>
        <v>0</v>
      </c>
      <c r="V185" s="18">
        <f t="shared" si="27"/>
        <v>1</v>
      </c>
      <c r="W185" s="18">
        <f t="shared" si="27"/>
        <v>0</v>
      </c>
      <c r="X185" s="18">
        <f t="shared" si="27"/>
        <v>0</v>
      </c>
      <c r="Y185" s="18">
        <f t="shared" si="27"/>
        <v>0</v>
      </c>
      <c r="Z185" s="18">
        <f t="shared" si="27"/>
        <v>0</v>
      </c>
      <c r="AA185" s="43"/>
      <c r="AB185" s="25" t="str">
        <f>+VLOOKUP(B185,'[1]Hous Surveys'!$C:$Q,15,)</f>
        <v>NA</v>
      </c>
    </row>
    <row r="186" spans="1:28" x14ac:dyDescent="0.25">
      <c r="A186" s="14">
        <f t="shared" si="22"/>
        <v>184</v>
      </c>
      <c r="B186" s="26" t="s">
        <v>206</v>
      </c>
      <c r="C186" s="16" t="s">
        <v>397</v>
      </c>
      <c r="D186" s="17" t="s">
        <v>432</v>
      </c>
      <c r="E186" s="18">
        <f t="shared" si="28"/>
        <v>0</v>
      </c>
      <c r="F186" s="18">
        <f t="shared" si="28"/>
        <v>0</v>
      </c>
      <c r="G186" s="18">
        <f t="shared" si="28"/>
        <v>0</v>
      </c>
      <c r="H186" s="18">
        <f t="shared" si="28"/>
        <v>0</v>
      </c>
      <c r="I186" s="18">
        <f t="shared" si="28"/>
        <v>0</v>
      </c>
      <c r="J186" s="18">
        <f t="shared" si="28"/>
        <v>0</v>
      </c>
      <c r="K186" s="18">
        <f t="shared" si="28"/>
        <v>0</v>
      </c>
      <c r="L186" s="18">
        <f t="shared" si="28"/>
        <v>0</v>
      </c>
      <c r="M186" s="18">
        <f t="shared" si="28"/>
        <v>0</v>
      </c>
      <c r="N186" s="18">
        <f t="shared" si="28"/>
        <v>0</v>
      </c>
      <c r="O186" s="18">
        <f t="shared" si="28"/>
        <v>0</v>
      </c>
      <c r="P186" s="18">
        <f t="shared" si="28"/>
        <v>0</v>
      </c>
      <c r="Q186" s="18">
        <f t="shared" si="28"/>
        <v>0</v>
      </c>
      <c r="R186" s="18">
        <f t="shared" si="28"/>
        <v>1</v>
      </c>
      <c r="S186" s="18">
        <f t="shared" si="28"/>
        <v>0</v>
      </c>
      <c r="T186" s="18">
        <f t="shared" si="28"/>
        <v>0</v>
      </c>
      <c r="U186" s="18">
        <f t="shared" si="27"/>
        <v>0</v>
      </c>
      <c r="V186" s="18">
        <f t="shared" si="27"/>
        <v>0</v>
      </c>
      <c r="W186" s="18">
        <f t="shared" si="27"/>
        <v>0</v>
      </c>
      <c r="X186" s="18">
        <f t="shared" si="27"/>
        <v>0</v>
      </c>
      <c r="Y186" s="18">
        <f t="shared" si="27"/>
        <v>0</v>
      </c>
      <c r="Z186" s="18">
        <f t="shared" si="27"/>
        <v>0</v>
      </c>
      <c r="AA186" s="43"/>
      <c r="AB186" s="25" t="str">
        <f>+VLOOKUP(B186,'[1]Hous Surveys'!$C:$Q,15,)</f>
        <v>NA</v>
      </c>
    </row>
    <row r="187" spans="1:28" x14ac:dyDescent="0.25">
      <c r="A187" s="14">
        <f t="shared" si="22"/>
        <v>185</v>
      </c>
      <c r="B187" s="26" t="s">
        <v>207</v>
      </c>
      <c r="C187" s="16" t="s">
        <v>398</v>
      </c>
      <c r="D187" s="17" t="s">
        <v>493</v>
      </c>
      <c r="E187" s="18">
        <f t="shared" si="28"/>
        <v>0</v>
      </c>
      <c r="F187" s="18">
        <f t="shared" si="28"/>
        <v>0</v>
      </c>
      <c r="G187" s="18">
        <f t="shared" si="28"/>
        <v>0</v>
      </c>
      <c r="H187" s="18">
        <f t="shared" si="28"/>
        <v>0</v>
      </c>
      <c r="I187" s="18">
        <f t="shared" si="28"/>
        <v>0</v>
      </c>
      <c r="J187" s="18">
        <f t="shared" si="28"/>
        <v>0</v>
      </c>
      <c r="K187" s="18">
        <f t="shared" si="28"/>
        <v>0</v>
      </c>
      <c r="L187" s="18">
        <f t="shared" si="28"/>
        <v>0</v>
      </c>
      <c r="M187" s="18">
        <f t="shared" si="28"/>
        <v>0</v>
      </c>
      <c r="N187" s="18">
        <f t="shared" si="28"/>
        <v>0</v>
      </c>
      <c r="O187" s="18">
        <f t="shared" si="28"/>
        <v>1</v>
      </c>
      <c r="P187" s="18">
        <f t="shared" si="28"/>
        <v>0</v>
      </c>
      <c r="Q187" s="18">
        <f t="shared" si="28"/>
        <v>1</v>
      </c>
      <c r="R187" s="18">
        <f t="shared" si="28"/>
        <v>0</v>
      </c>
      <c r="S187" s="18">
        <f t="shared" si="28"/>
        <v>0</v>
      </c>
      <c r="T187" s="18">
        <f t="shared" si="28"/>
        <v>1</v>
      </c>
      <c r="U187" s="18">
        <f t="shared" si="27"/>
        <v>0</v>
      </c>
      <c r="V187" s="18">
        <f t="shared" si="27"/>
        <v>0</v>
      </c>
      <c r="W187" s="18">
        <f t="shared" si="27"/>
        <v>0</v>
      </c>
      <c r="X187" s="18">
        <f t="shared" si="27"/>
        <v>0</v>
      </c>
      <c r="Y187" s="18">
        <f t="shared" si="27"/>
        <v>0</v>
      </c>
      <c r="Z187" s="18">
        <f t="shared" si="27"/>
        <v>0</v>
      </c>
      <c r="AA187" s="43"/>
      <c r="AB187" s="25" t="str">
        <f>+VLOOKUP(B187,'[1]Hous Surveys'!$C:$Q,15,)</f>
        <v>NA</v>
      </c>
    </row>
    <row r="188" spans="1:28" x14ac:dyDescent="0.25">
      <c r="A188" s="14">
        <f t="shared" si="22"/>
        <v>186</v>
      </c>
      <c r="B188" s="26" t="s">
        <v>208</v>
      </c>
      <c r="C188" s="16" t="s">
        <v>399</v>
      </c>
      <c r="D188" s="17" t="s">
        <v>494</v>
      </c>
      <c r="E188" s="18">
        <f t="shared" si="28"/>
        <v>0</v>
      </c>
      <c r="F188" s="18">
        <f t="shared" si="28"/>
        <v>0</v>
      </c>
      <c r="G188" s="18">
        <f t="shared" si="28"/>
        <v>0</v>
      </c>
      <c r="H188" s="18">
        <f t="shared" si="28"/>
        <v>0</v>
      </c>
      <c r="I188" s="18">
        <f t="shared" si="28"/>
        <v>0</v>
      </c>
      <c r="J188" s="18">
        <f t="shared" si="28"/>
        <v>0</v>
      </c>
      <c r="K188" s="18">
        <f t="shared" si="28"/>
        <v>0</v>
      </c>
      <c r="L188" s="18">
        <f t="shared" si="28"/>
        <v>0</v>
      </c>
      <c r="M188" s="18">
        <f t="shared" si="28"/>
        <v>0</v>
      </c>
      <c r="N188" s="18">
        <f t="shared" si="28"/>
        <v>1</v>
      </c>
      <c r="O188" s="18">
        <f t="shared" si="28"/>
        <v>1</v>
      </c>
      <c r="P188" s="18">
        <f t="shared" si="28"/>
        <v>0</v>
      </c>
      <c r="Q188" s="18">
        <f t="shared" si="28"/>
        <v>1</v>
      </c>
      <c r="R188" s="18">
        <f t="shared" si="28"/>
        <v>1</v>
      </c>
      <c r="S188" s="18">
        <f t="shared" si="28"/>
        <v>1</v>
      </c>
      <c r="T188" s="18">
        <f t="shared" si="28"/>
        <v>1</v>
      </c>
      <c r="U188" s="18">
        <f t="shared" si="27"/>
        <v>0</v>
      </c>
      <c r="V188" s="18">
        <f t="shared" si="27"/>
        <v>1</v>
      </c>
      <c r="W188" s="18">
        <f t="shared" si="27"/>
        <v>1</v>
      </c>
      <c r="X188" s="18">
        <f t="shared" si="27"/>
        <v>1</v>
      </c>
      <c r="Y188" s="18">
        <f t="shared" si="27"/>
        <v>1</v>
      </c>
      <c r="Z188" s="18">
        <f t="shared" si="27"/>
        <v>0</v>
      </c>
      <c r="AA188" s="43"/>
      <c r="AB188" s="25" t="str">
        <f>+VLOOKUP(B188,'[1]Hous Surveys'!$C:$Q,15,)</f>
        <v>NA</v>
      </c>
    </row>
    <row r="189" spans="1:28" x14ac:dyDescent="0.25">
      <c r="A189" s="14">
        <f t="shared" si="22"/>
        <v>187</v>
      </c>
      <c r="B189" s="26" t="s">
        <v>209</v>
      </c>
      <c r="C189" s="16" t="s">
        <v>401</v>
      </c>
      <c r="D189" s="17" t="s">
        <v>495</v>
      </c>
      <c r="E189" s="18">
        <f t="shared" si="28"/>
        <v>0</v>
      </c>
      <c r="F189" s="18">
        <f t="shared" si="28"/>
        <v>0</v>
      </c>
      <c r="G189" s="18">
        <f t="shared" si="28"/>
        <v>0</v>
      </c>
      <c r="H189" s="18">
        <f t="shared" si="28"/>
        <v>0</v>
      </c>
      <c r="I189" s="18">
        <f t="shared" si="28"/>
        <v>0</v>
      </c>
      <c r="J189" s="18">
        <f t="shared" si="28"/>
        <v>0</v>
      </c>
      <c r="K189" s="18">
        <f t="shared" si="28"/>
        <v>0</v>
      </c>
      <c r="L189" s="18">
        <f t="shared" si="28"/>
        <v>0</v>
      </c>
      <c r="M189" s="18">
        <f t="shared" si="28"/>
        <v>0</v>
      </c>
      <c r="N189" s="18">
        <f t="shared" si="28"/>
        <v>0</v>
      </c>
      <c r="O189" s="18">
        <f t="shared" si="28"/>
        <v>0</v>
      </c>
      <c r="P189" s="18">
        <f t="shared" si="28"/>
        <v>0</v>
      </c>
      <c r="Q189" s="18">
        <f t="shared" si="28"/>
        <v>0</v>
      </c>
      <c r="R189" s="18">
        <f t="shared" si="28"/>
        <v>0</v>
      </c>
      <c r="S189" s="18">
        <f t="shared" si="28"/>
        <v>1</v>
      </c>
      <c r="T189" s="18">
        <f t="shared" si="28"/>
        <v>0</v>
      </c>
      <c r="U189" s="18">
        <f t="shared" si="27"/>
        <v>0</v>
      </c>
      <c r="V189" s="18">
        <f t="shared" si="27"/>
        <v>0</v>
      </c>
      <c r="W189" s="18">
        <f t="shared" si="27"/>
        <v>1</v>
      </c>
      <c r="X189" s="18">
        <f t="shared" si="27"/>
        <v>0</v>
      </c>
      <c r="Y189" s="18">
        <f t="shared" si="27"/>
        <v>0</v>
      </c>
      <c r="Z189" s="18">
        <f t="shared" si="27"/>
        <v>0</v>
      </c>
      <c r="AA189" s="43"/>
      <c r="AB189" s="25" t="str">
        <f>+VLOOKUP(B189,'[1]Hous Surveys'!$C:$Q,15,)</f>
        <v>NA</v>
      </c>
    </row>
    <row r="190" spans="1:28" x14ac:dyDescent="0.25">
      <c r="A190" s="14">
        <f t="shared" si="22"/>
        <v>188</v>
      </c>
      <c r="B190" s="26" t="s">
        <v>210</v>
      </c>
      <c r="C190" s="16" t="s">
        <v>402</v>
      </c>
      <c r="D190" s="17" t="s">
        <v>496</v>
      </c>
      <c r="E190" s="18">
        <f t="shared" si="28"/>
        <v>0</v>
      </c>
      <c r="F190" s="18">
        <f t="shared" si="28"/>
        <v>0</v>
      </c>
      <c r="G190" s="18">
        <f t="shared" si="28"/>
        <v>0</v>
      </c>
      <c r="H190" s="18">
        <f t="shared" si="28"/>
        <v>0</v>
      </c>
      <c r="I190" s="18">
        <f t="shared" si="28"/>
        <v>0</v>
      </c>
      <c r="J190" s="18">
        <f t="shared" si="28"/>
        <v>0</v>
      </c>
      <c r="K190" s="18">
        <f t="shared" si="28"/>
        <v>0</v>
      </c>
      <c r="L190" s="18">
        <f t="shared" si="28"/>
        <v>0</v>
      </c>
      <c r="M190" s="18">
        <f t="shared" si="28"/>
        <v>0</v>
      </c>
      <c r="N190" s="18">
        <f t="shared" si="28"/>
        <v>0</v>
      </c>
      <c r="O190" s="18">
        <f t="shared" si="28"/>
        <v>0</v>
      </c>
      <c r="P190" s="18">
        <f t="shared" si="28"/>
        <v>0</v>
      </c>
      <c r="Q190" s="18">
        <f t="shared" si="28"/>
        <v>0</v>
      </c>
      <c r="R190" s="18">
        <f t="shared" si="28"/>
        <v>0</v>
      </c>
      <c r="S190" s="18">
        <f t="shared" si="28"/>
        <v>0</v>
      </c>
      <c r="T190" s="18">
        <f t="shared" si="28"/>
        <v>0</v>
      </c>
      <c r="U190" s="18">
        <f t="shared" si="27"/>
        <v>0</v>
      </c>
      <c r="V190" s="18">
        <f t="shared" si="27"/>
        <v>1</v>
      </c>
      <c r="W190" s="18">
        <f t="shared" si="27"/>
        <v>1</v>
      </c>
      <c r="X190" s="18">
        <f t="shared" si="27"/>
        <v>0</v>
      </c>
      <c r="Y190" s="18">
        <f t="shared" si="27"/>
        <v>1</v>
      </c>
      <c r="Z190" s="18">
        <f t="shared" si="27"/>
        <v>0</v>
      </c>
      <c r="AA190" s="43"/>
      <c r="AB190" s="25" t="str">
        <f>+VLOOKUP(B190,'[1]Hous Surveys'!$C:$Q,15,)</f>
        <v>NA</v>
      </c>
    </row>
    <row r="191" spans="1:28" x14ac:dyDescent="0.25">
      <c r="A191" s="14">
        <f t="shared" si="22"/>
        <v>189</v>
      </c>
      <c r="B191" s="26" t="s">
        <v>211</v>
      </c>
      <c r="C191" s="16" t="s">
        <v>403</v>
      </c>
      <c r="D191" s="17" t="s">
        <v>497</v>
      </c>
      <c r="E191" s="18">
        <f t="shared" si="28"/>
        <v>0</v>
      </c>
      <c r="F191" s="18">
        <f t="shared" si="28"/>
        <v>0</v>
      </c>
      <c r="G191" s="18">
        <f t="shared" si="28"/>
        <v>0</v>
      </c>
      <c r="H191" s="18">
        <f t="shared" si="28"/>
        <v>0</v>
      </c>
      <c r="I191" s="18">
        <f t="shared" si="28"/>
        <v>0</v>
      </c>
      <c r="J191" s="18">
        <f t="shared" si="28"/>
        <v>0</v>
      </c>
      <c r="K191" s="18">
        <f t="shared" si="28"/>
        <v>0</v>
      </c>
      <c r="L191" s="18">
        <f t="shared" si="28"/>
        <v>0</v>
      </c>
      <c r="M191" s="18">
        <f t="shared" si="28"/>
        <v>0</v>
      </c>
      <c r="N191" s="18">
        <f t="shared" si="28"/>
        <v>0</v>
      </c>
      <c r="O191" s="18">
        <f t="shared" si="28"/>
        <v>0</v>
      </c>
      <c r="P191" s="18">
        <f t="shared" si="28"/>
        <v>0</v>
      </c>
      <c r="Q191" s="18">
        <f t="shared" si="28"/>
        <v>0</v>
      </c>
      <c r="R191" s="18">
        <f t="shared" si="28"/>
        <v>0</v>
      </c>
      <c r="S191" s="18">
        <f t="shared" si="28"/>
        <v>0</v>
      </c>
      <c r="T191" s="18">
        <f t="shared" ref="T191:Z191" si="29">(IF(IFERROR(FIND(T$2,$D191),0)&gt;1,1,0))</f>
        <v>0</v>
      </c>
      <c r="U191" s="18">
        <f t="shared" si="29"/>
        <v>1</v>
      </c>
      <c r="V191" s="18">
        <f t="shared" si="29"/>
        <v>0</v>
      </c>
      <c r="W191" s="18">
        <f t="shared" si="29"/>
        <v>0</v>
      </c>
      <c r="X191" s="18">
        <f t="shared" si="29"/>
        <v>0</v>
      </c>
      <c r="Y191" s="18">
        <f t="shared" si="29"/>
        <v>0</v>
      </c>
      <c r="Z191" s="18">
        <f t="shared" si="29"/>
        <v>1</v>
      </c>
      <c r="AA191" s="43"/>
      <c r="AB191" s="25" t="str">
        <f>+VLOOKUP(B191,'[1]Hous Surveys'!$C:$Q,15,)</f>
        <v>NA</v>
      </c>
    </row>
    <row r="192" spans="1:28" x14ac:dyDescent="0.25">
      <c r="A192" s="14">
        <f t="shared" si="22"/>
        <v>190</v>
      </c>
      <c r="B192" s="27" t="s">
        <v>406</v>
      </c>
      <c r="C192" s="27" t="s">
        <v>400</v>
      </c>
      <c r="D192" s="17" t="s">
        <v>498</v>
      </c>
      <c r="E192" s="18">
        <f t="shared" ref="E192:Z192" si="30">(IF(IFERROR(FIND(E$2,$D192),0)&gt;1,1,0))</f>
        <v>0</v>
      </c>
      <c r="F192" s="18">
        <f t="shared" si="30"/>
        <v>0</v>
      </c>
      <c r="G192" s="18">
        <f t="shared" si="30"/>
        <v>0</v>
      </c>
      <c r="H192" s="18">
        <f t="shared" si="30"/>
        <v>0</v>
      </c>
      <c r="I192" s="18">
        <f t="shared" si="30"/>
        <v>0</v>
      </c>
      <c r="J192" s="18">
        <f t="shared" si="30"/>
        <v>0</v>
      </c>
      <c r="K192" s="18">
        <f t="shared" si="30"/>
        <v>0</v>
      </c>
      <c r="L192" s="18">
        <f t="shared" si="30"/>
        <v>0</v>
      </c>
      <c r="M192" s="18">
        <f t="shared" si="30"/>
        <v>0</v>
      </c>
      <c r="N192" s="18">
        <f t="shared" si="30"/>
        <v>0</v>
      </c>
      <c r="O192" s="18">
        <f t="shared" si="30"/>
        <v>1</v>
      </c>
      <c r="P192" s="18">
        <f t="shared" si="30"/>
        <v>0</v>
      </c>
      <c r="Q192" s="18">
        <f t="shared" si="30"/>
        <v>0</v>
      </c>
      <c r="R192" s="18">
        <f t="shared" si="30"/>
        <v>0</v>
      </c>
      <c r="S192" s="18">
        <f t="shared" si="30"/>
        <v>0</v>
      </c>
      <c r="T192" s="18">
        <f t="shared" si="30"/>
        <v>0</v>
      </c>
      <c r="U192" s="18">
        <f t="shared" si="30"/>
        <v>0</v>
      </c>
      <c r="V192" s="18">
        <f t="shared" si="30"/>
        <v>1</v>
      </c>
      <c r="W192" s="18">
        <f t="shared" si="30"/>
        <v>0</v>
      </c>
      <c r="X192" s="18">
        <f t="shared" si="30"/>
        <v>0</v>
      </c>
      <c r="Y192" s="18">
        <f t="shared" si="30"/>
        <v>0</v>
      </c>
      <c r="Z192" s="18">
        <f t="shared" si="30"/>
        <v>0</v>
      </c>
      <c r="AA192" s="43"/>
      <c r="AB192" s="25">
        <f>+VLOOKUP(B192,'[1]Hous Surveys'!$C:$Q,15,)</f>
        <v>0</v>
      </c>
    </row>
  </sheetData>
  <autoFilter ref="A2:AB192" xr:uid="{9BFCD378-86FC-4148-AB98-2312749F596F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EEE91F-8CDF-4F2C-85D3-58EC881B694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66105097-ee36-46f0-bac2-3eec24bcac6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2016-18 SPI DCS D2-8.SVY.BIZZ</vt:lpstr>
      <vt:lpstr>2016-18 SPI DATA D2-8.SVY.BIZZ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2019-06-14T15:02:34Z</dcterms:created>
  <dcterms:modified xsi:type="dcterms:W3CDTF">2019-10-01T00:35:32Z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