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Dereje\MSC\"/>
    </mc:Choice>
  </mc:AlternateContent>
  <xr:revisionPtr revIDLastSave="0" documentId="13_ncr:1_{D2F5E588-C48D-4E6E-9EE1-AC123593E454}" xr6:coauthVersionLast="44" xr6:coauthVersionMax="44" xr10:uidLastSave="{00000000-0000-0000-0000-000000000000}"/>
  <bookViews>
    <workbookView xWindow="-120" yWindow="-120" windowWidth="29040" windowHeight="15840" activeTab="1" xr2:uid="{34A454A3-1BEE-4CAD-B54D-8F03BDF38635}"/>
  </bookViews>
  <sheets>
    <sheet name="2019 SPI DCS D1-1.SNAU" sheetId="5" r:id="rId1"/>
    <sheet name="2019 data" sheetId="7" r:id="rId2"/>
    <sheet name="WDI 2019" sheetId="10" r:id="rId3"/>
  </sheets>
  <definedNames>
    <definedName name="_xlnm._FilterDatabase" localSheetId="1" hidden="1">'2019 data'!$A$2:$I$147</definedName>
    <definedName name="_xlnm._FilterDatabase" localSheetId="0" hidden="1">'2019 SPI DCS D1-1.SNAU'!$A$2:$D$147</definedName>
    <definedName name="_xlnm._FilterDatabase" localSheetId="2" hidden="1">'WDI 2019'!$A$1:$B$1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H3" i="7"/>
  <c r="G3" i="7" l="1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H76" i="7" l="1"/>
  <c r="H4" i="7" l="1"/>
  <c r="H12" i="7"/>
  <c r="H22" i="7"/>
  <c r="H29" i="7"/>
  <c r="H38" i="7"/>
  <c r="H57" i="7"/>
  <c r="H70" i="7"/>
  <c r="H6" i="7"/>
  <c r="H16" i="7"/>
  <c r="H23" i="7"/>
  <c r="H26" i="7"/>
  <c r="H30" i="7"/>
  <c r="H34" i="7"/>
  <c r="H39" i="7"/>
  <c r="H43" i="7"/>
  <c r="H46" i="7"/>
  <c r="H48" i="7"/>
  <c r="H51" i="7"/>
  <c r="H54" i="7"/>
  <c r="H58" i="7"/>
  <c r="H60" i="7"/>
  <c r="H64" i="7"/>
  <c r="H74" i="7"/>
  <c r="H77" i="7"/>
  <c r="H80" i="7"/>
  <c r="H84" i="7"/>
  <c r="H88" i="7"/>
  <c r="H92" i="7"/>
  <c r="H94" i="7"/>
  <c r="H100" i="7"/>
  <c r="H104" i="7"/>
  <c r="H106" i="7"/>
  <c r="H112" i="7"/>
  <c r="H117" i="7"/>
  <c r="H120" i="7"/>
  <c r="H124" i="7"/>
  <c r="H126" i="7"/>
  <c r="H130" i="7"/>
  <c r="H134" i="7"/>
  <c r="H138" i="7"/>
  <c r="H139" i="7"/>
  <c r="H143" i="7"/>
  <c r="H147" i="7"/>
  <c r="H19" i="7"/>
  <c r="H45" i="7"/>
  <c r="H53" i="7"/>
  <c r="H59" i="7"/>
  <c r="H67" i="7"/>
  <c r="H75" i="7"/>
  <c r="H83" i="7"/>
  <c r="H91" i="7"/>
  <c r="H99" i="7"/>
  <c r="H111" i="7"/>
  <c r="H116" i="7"/>
  <c r="H123" i="7"/>
  <c r="H129" i="7"/>
  <c r="H137" i="7"/>
  <c r="H142" i="7"/>
  <c r="H7" i="7"/>
  <c r="H11" i="7"/>
  <c r="H13" i="7"/>
  <c r="H17" i="7"/>
  <c r="H20" i="7"/>
  <c r="H24" i="7"/>
  <c r="H27" i="7"/>
  <c r="H31" i="7"/>
  <c r="H35" i="7"/>
  <c r="H40" i="7"/>
  <c r="H44" i="7"/>
  <c r="H47" i="7"/>
  <c r="H49" i="7"/>
  <c r="H55" i="7"/>
  <c r="H61" i="7"/>
  <c r="H65" i="7"/>
  <c r="H68" i="7"/>
  <c r="H71" i="7"/>
  <c r="H78" i="7"/>
  <c r="H81" i="7"/>
  <c r="H85" i="7"/>
  <c r="H89" i="7"/>
  <c r="H93" i="7"/>
  <c r="H95" i="7"/>
  <c r="H101" i="7"/>
  <c r="H105" i="7"/>
  <c r="H107" i="7"/>
  <c r="H110" i="7"/>
  <c r="H113" i="7"/>
  <c r="H118" i="7"/>
  <c r="H121" i="7"/>
  <c r="H127" i="7"/>
  <c r="H131" i="7"/>
  <c r="H135" i="7"/>
  <c r="H140" i="7"/>
  <c r="H144" i="7"/>
  <c r="G1" i="7"/>
  <c r="H9" i="7"/>
  <c r="H15" i="7"/>
  <c r="H33" i="7"/>
  <c r="H42" i="7"/>
  <c r="H73" i="7"/>
  <c r="H87" i="7"/>
  <c r="H97" i="7"/>
  <c r="H103" i="7"/>
  <c r="H109" i="7"/>
  <c r="H119" i="7"/>
  <c r="H125" i="7"/>
  <c r="H133" i="7"/>
  <c r="H146" i="7"/>
  <c r="H5" i="7"/>
  <c r="H8" i="7"/>
  <c r="H10" i="7"/>
  <c r="H14" i="7"/>
  <c r="H18" i="7"/>
  <c r="H21" i="7"/>
  <c r="H25" i="7"/>
  <c r="H28" i="7"/>
  <c r="H32" i="7"/>
  <c r="H36" i="7"/>
  <c r="H37" i="7"/>
  <c r="H41" i="7"/>
  <c r="H50" i="7"/>
  <c r="H52" i="7"/>
  <c r="H56" i="7"/>
  <c r="H62" i="7"/>
  <c r="H63" i="7"/>
  <c r="H66" i="7"/>
  <c r="H69" i="7"/>
  <c r="H72" i="7"/>
  <c r="H79" i="7"/>
  <c r="H82" i="7"/>
  <c r="H86" i="7"/>
  <c r="H90" i="7"/>
  <c r="H96" i="7"/>
  <c r="H98" i="7"/>
  <c r="H102" i="7"/>
  <c r="H108" i="7"/>
  <c r="H114" i="7"/>
  <c r="H115" i="7"/>
  <c r="H122" i="7"/>
  <c r="H128" i="7"/>
  <c r="H132" i="7"/>
  <c r="H136" i="7"/>
  <c r="H141" i="7"/>
  <c r="H145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C1" i="7"/>
  <c r="D1" i="7" s="1"/>
  <c r="E1" i="7" s="1"/>
  <c r="F1" i="7" s="1"/>
  <c r="H1" i="7" l="1"/>
</calcChain>
</file>

<file path=xl/sharedStrings.xml><?xml version="1.0" encoding="utf-8"?>
<sst xmlns="http://schemas.openxmlformats.org/spreadsheetml/2006/main" count="1149" uniqueCount="428">
  <si>
    <t>SC.MSC.SNAU.ZS</t>
  </si>
  <si>
    <t>ZWE</t>
  </si>
  <si>
    <t>ZMB</t>
  </si>
  <si>
    <t>YEM</t>
  </si>
  <si>
    <t>VNM</t>
  </si>
  <si>
    <t>VEN</t>
  </si>
  <si>
    <t>VUT</t>
  </si>
  <si>
    <t>UZB</t>
  </si>
  <si>
    <t>URY</t>
  </si>
  <si>
    <t>USA</t>
  </si>
  <si>
    <t>GBR</t>
  </si>
  <si>
    <t>ARE</t>
  </si>
  <si>
    <t>UKR</t>
  </si>
  <si>
    <t>UGA</t>
  </si>
  <si>
    <t>TUV</t>
  </si>
  <si>
    <t>TKM</t>
  </si>
  <si>
    <t>TUR</t>
  </si>
  <si>
    <t>TUN</t>
  </si>
  <si>
    <t>TTO</t>
  </si>
  <si>
    <t>TON</t>
  </si>
  <si>
    <t>TGO</t>
  </si>
  <si>
    <t>TLS</t>
  </si>
  <si>
    <t>THA</t>
  </si>
  <si>
    <t>TZA</t>
  </si>
  <si>
    <t>TJK</t>
  </si>
  <si>
    <t>SYR</t>
  </si>
  <si>
    <t>CHE</t>
  </si>
  <si>
    <t>SWE</t>
  </si>
  <si>
    <t>SUR</t>
  </si>
  <si>
    <t>SDN</t>
  </si>
  <si>
    <t>VCT</t>
  </si>
  <si>
    <t>LCA</t>
  </si>
  <si>
    <t>KNA</t>
  </si>
  <si>
    <t>LKA</t>
  </si>
  <si>
    <t>ESP</t>
  </si>
  <si>
    <t>SSD</t>
  </si>
  <si>
    <t>ZAF</t>
  </si>
  <si>
    <t>SOM</t>
  </si>
  <si>
    <t>SLB</t>
  </si>
  <si>
    <t>SVN</t>
  </si>
  <si>
    <t>SVK</t>
  </si>
  <si>
    <t>SGP</t>
  </si>
  <si>
    <t>SLE</t>
  </si>
  <si>
    <t>SYC</t>
  </si>
  <si>
    <t>SRB</t>
  </si>
  <si>
    <t>SEN</t>
  </si>
  <si>
    <t>SAU</t>
  </si>
  <si>
    <t>STP</t>
  </si>
  <si>
    <t>SMR</t>
  </si>
  <si>
    <t>WSM</t>
  </si>
  <si>
    <t>RWA</t>
  </si>
  <si>
    <t>RUS</t>
  </si>
  <si>
    <t>ROU</t>
  </si>
  <si>
    <t>QAT</t>
  </si>
  <si>
    <t>PRT</t>
  </si>
  <si>
    <t>POL</t>
  </si>
  <si>
    <t>PHL</t>
  </si>
  <si>
    <t>PER</t>
  </si>
  <si>
    <t>PRY</t>
  </si>
  <si>
    <t>PNG</t>
  </si>
  <si>
    <t>PAN</t>
  </si>
  <si>
    <t>PLW</t>
  </si>
  <si>
    <t>PAK</t>
  </si>
  <si>
    <t>OMN</t>
  </si>
  <si>
    <t>NOR</t>
  </si>
  <si>
    <t>MKD</t>
  </si>
  <si>
    <t>NGA</t>
  </si>
  <si>
    <t>NER</t>
  </si>
  <si>
    <t>NIC</t>
  </si>
  <si>
    <t>NZL</t>
  </si>
  <si>
    <t>NLD</t>
  </si>
  <si>
    <t>NPL</t>
  </si>
  <si>
    <t>NRU</t>
  </si>
  <si>
    <t>NAM</t>
  </si>
  <si>
    <t>MMR</t>
  </si>
  <si>
    <t>MOZ</t>
  </si>
  <si>
    <t>MAR</t>
  </si>
  <si>
    <t>MNE</t>
  </si>
  <si>
    <t>MNG</t>
  </si>
  <si>
    <t>MDA</t>
  </si>
  <si>
    <t>FSM</t>
  </si>
  <si>
    <t>MEX</t>
  </si>
  <si>
    <t>MUS</t>
  </si>
  <si>
    <t>MRT</t>
  </si>
  <si>
    <t>MHL</t>
  </si>
  <si>
    <t>MLT</t>
  </si>
  <si>
    <t>MLI</t>
  </si>
  <si>
    <t>MDV</t>
  </si>
  <si>
    <t>MYS</t>
  </si>
  <si>
    <t>MWI</t>
  </si>
  <si>
    <t>MDG</t>
  </si>
  <si>
    <t>LUX</t>
  </si>
  <si>
    <t>LTU</t>
  </si>
  <si>
    <t>LBY</t>
  </si>
  <si>
    <t>LBR</t>
  </si>
  <si>
    <t>LSO</t>
  </si>
  <si>
    <t>LBN</t>
  </si>
  <si>
    <t>LVA</t>
  </si>
  <si>
    <t>LAO</t>
  </si>
  <si>
    <t>KGZ</t>
  </si>
  <si>
    <t>KWT</t>
  </si>
  <si>
    <t>XKX</t>
  </si>
  <si>
    <t>KOR</t>
  </si>
  <si>
    <t>KIR</t>
  </si>
  <si>
    <t>KEN</t>
  </si>
  <si>
    <t>KAZ</t>
  </si>
  <si>
    <t>JOR</t>
  </si>
  <si>
    <t>JPN</t>
  </si>
  <si>
    <t>JAM</t>
  </si>
  <si>
    <t>ITA</t>
  </si>
  <si>
    <t>ISR</t>
  </si>
  <si>
    <t>IRL</t>
  </si>
  <si>
    <t>IRQ</t>
  </si>
  <si>
    <t>IRN</t>
  </si>
  <si>
    <t>IDN</t>
  </si>
  <si>
    <t>IND</t>
  </si>
  <si>
    <t>ISL</t>
  </si>
  <si>
    <t>HUN</t>
  </si>
  <si>
    <t>HND</t>
  </si>
  <si>
    <t>HTI</t>
  </si>
  <si>
    <t>GUY</t>
  </si>
  <si>
    <t>GNB</t>
  </si>
  <si>
    <t>GIN</t>
  </si>
  <si>
    <t>GTM</t>
  </si>
  <si>
    <t>GRD</t>
  </si>
  <si>
    <t>GRC</t>
  </si>
  <si>
    <t>GHA</t>
  </si>
  <si>
    <t>DEU</t>
  </si>
  <si>
    <t>GEO</t>
  </si>
  <si>
    <t>GMB</t>
  </si>
  <si>
    <t>GAB</t>
  </si>
  <si>
    <t>FRA</t>
  </si>
  <si>
    <t>FIN</t>
  </si>
  <si>
    <t>FJI</t>
  </si>
  <si>
    <t>ETH</t>
  </si>
  <si>
    <t>SWZ</t>
  </si>
  <si>
    <t>EST</t>
  </si>
  <si>
    <t>ERI</t>
  </si>
  <si>
    <t>GNQ</t>
  </si>
  <si>
    <t>SLV</t>
  </si>
  <si>
    <t>EGY</t>
  </si>
  <si>
    <t>ECU</t>
  </si>
  <si>
    <t>DOM</t>
  </si>
  <si>
    <t>DMA</t>
  </si>
  <si>
    <t>DJI</t>
  </si>
  <si>
    <t>DNK</t>
  </si>
  <si>
    <t>CZE</t>
  </si>
  <si>
    <t>CYP</t>
  </si>
  <si>
    <t>HRV</t>
  </si>
  <si>
    <t>CIV</t>
  </si>
  <si>
    <t>CRI</t>
  </si>
  <si>
    <t>COG</t>
  </si>
  <si>
    <t>COD</t>
  </si>
  <si>
    <t>COM</t>
  </si>
  <si>
    <t>COL</t>
  </si>
  <si>
    <t>CHN</t>
  </si>
  <si>
    <t>CHL</t>
  </si>
  <si>
    <t>TCD</t>
  </si>
  <si>
    <t>CAF</t>
  </si>
  <si>
    <t>CAN</t>
  </si>
  <si>
    <t>CMR</t>
  </si>
  <si>
    <t>KHM</t>
  </si>
  <si>
    <t>CPV</t>
  </si>
  <si>
    <t>BDI</t>
  </si>
  <si>
    <t>BFA</t>
  </si>
  <si>
    <t>BGR</t>
  </si>
  <si>
    <t>BRN</t>
  </si>
  <si>
    <t>BRA</t>
  </si>
  <si>
    <t>BWA</t>
  </si>
  <si>
    <t>BIH</t>
  </si>
  <si>
    <t>BOL</t>
  </si>
  <si>
    <t>BTN</t>
  </si>
  <si>
    <t>BEN</t>
  </si>
  <si>
    <t>BLZ</t>
  </si>
  <si>
    <t>BEL</t>
  </si>
  <si>
    <t>BLR</t>
  </si>
  <si>
    <t>BRB</t>
  </si>
  <si>
    <t>BGD</t>
  </si>
  <si>
    <t>BHR</t>
  </si>
  <si>
    <t>BHS</t>
  </si>
  <si>
    <t>AZE</t>
  </si>
  <si>
    <t>AUT</t>
  </si>
  <si>
    <t>AUS</t>
  </si>
  <si>
    <t>ARM</t>
  </si>
  <si>
    <t>ARG</t>
  </si>
  <si>
    <t>ATG</t>
  </si>
  <si>
    <t>AGO</t>
  </si>
  <si>
    <t>DZA</t>
  </si>
  <si>
    <t>ALB</t>
  </si>
  <si>
    <t>AFG</t>
  </si>
  <si>
    <t>SCALE</t>
  </si>
  <si>
    <t>Series</t>
  </si>
  <si>
    <t>Country</t>
  </si>
  <si>
    <t>Time</t>
  </si>
  <si>
    <t>#</t>
  </si>
  <si>
    <t>Code</t>
  </si>
  <si>
    <t>Sna in use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</si>
  <si>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</si>
  <si>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</si>
  <si>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</si>
  <si>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</si>
  <si>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</si>
  <si>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</si>
  <si>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</si>
  <si>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</si>
  <si>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</si>
  <si>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</si>
  <si>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</si>
  <si>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</si>
  <si>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</si>
  <si>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</si>
  <si>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</si>
  <si>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</si>
  <si>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</si>
  <si>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</si>
  <si>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</si>
  <si>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</si>
  <si>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</si>
  <si>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</si>
  <si>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</si>
  <si>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</si>
  <si>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</si>
  <si>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</si>
  <si>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</si>
  <si>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</si>
  <si>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</si>
  <si>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</si>
  <si>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</si>
  <si>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</si>
  <si>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</si>
  <si>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</si>
  <si>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</si>
  <si>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</si>
  <si>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</si>
  <si>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</si>
  <si>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</si>
  <si>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</si>
  <si>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</si>
  <si>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</si>
  <si>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</si>
  <si>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</si>
  <si>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</si>
  <si>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</si>
  <si>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</si>
  <si>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</si>
  <si>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</si>
  <si>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</si>
  <si>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</si>
  <si>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</si>
  <si>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</si>
  <si>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</si>
  <si>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</si>
  <si>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</si>
  <si>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</si>
  <si>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</si>
  <si>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</si>
  <si>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</si>
  <si>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</si>
  <si>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</si>
  <si>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</si>
  <si>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</si>
  <si>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</si>
  <si>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</si>
  <si>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</si>
  <si>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</si>
  <si>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</si>
  <si>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</si>
  <si>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</si>
  <si>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</si>
  <si>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</si>
  <si>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</si>
  <si>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</si>
  <si>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</si>
  <si>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</si>
  <si>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</si>
  <si>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</si>
  <si>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</si>
  <si>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</si>
  <si>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</si>
  <si>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</si>
  <si>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</si>
  <si>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</si>
  <si>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</si>
  <si>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</si>
  <si>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</si>
  <si>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</si>
  <si>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</si>
  <si>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</si>
  <si>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</si>
  <si>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</si>
  <si>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</si>
  <si>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</si>
  <si>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</si>
  <si>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</si>
  <si>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</si>
  <si>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</si>
  <si>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</si>
  <si>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</si>
  <si>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</si>
  <si>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</si>
  <si>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</si>
  <si>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</si>
  <si>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</si>
  <si>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São Tomé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</si>
  <si>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</si>
  <si>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</si>
  <si>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</si>
  <si>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</si>
  <si>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</si>
  <si>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</si>
  <si>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</si>
  <si>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</si>
  <si>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</si>
  <si>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</si>
  <si>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</si>
  <si>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</si>
  <si>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</si>
  <si>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</si>
  <si>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</si>
  <si>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</si>
  <si>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</si>
  <si>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</si>
  <si>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</si>
  <si>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</si>
  <si>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</si>
  <si>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</si>
  <si>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</si>
  <si>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</si>
  <si>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</si>
  <si>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</si>
  <si>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</si>
  <si>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</si>
  <si>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</si>
  <si>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</si>
  <si>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</si>
  <si>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</si>
  <si>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</si>
  <si>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</si>
  <si>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</si>
  <si>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</si>
  <si>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</si>
  <si>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</si>
  <si>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http://databank.worldbank.org/data/reports.aspx?source=world-development-indicators</t>
  </si>
  <si>
    <t>Source 1
WDI</t>
  </si>
  <si>
    <t>PSE</t>
  </si>
  <si>
    <t>DCS</t>
  </si>
  <si>
    <t>Score</t>
  </si>
  <si>
    <t>SNA 1993</t>
  </si>
  <si>
    <t>SNA 2008</t>
  </si>
  <si>
    <t>SNA 1968</t>
  </si>
  <si>
    <t>YR2019</t>
  </si>
  <si>
    <t>Country Code</t>
  </si>
  <si>
    <t>ABW</t>
  </si>
  <si>
    <t>AND</t>
  </si>
  <si>
    <t>ARB</t>
  </si>
  <si>
    <t>ASM</t>
  </si>
  <si>
    <t>BMU</t>
  </si>
  <si>
    <t>CEB</t>
  </si>
  <si>
    <t>CHI</t>
  </si>
  <si>
    <t>CSS</t>
  </si>
  <si>
    <t>CUB</t>
  </si>
  <si>
    <t>CUW</t>
  </si>
  <si>
    <t>CYM</t>
  </si>
  <si>
    <t>EAP</t>
  </si>
  <si>
    <t>EAR</t>
  </si>
  <si>
    <t>EAS</t>
  </si>
  <si>
    <t>ECA</t>
  </si>
  <si>
    <t>ECS</t>
  </si>
  <si>
    <t>EMU</t>
  </si>
  <si>
    <t>EUU</t>
  </si>
  <si>
    <t>FCS</t>
  </si>
  <si>
    <t>FRO</t>
  </si>
  <si>
    <t>GIB</t>
  </si>
  <si>
    <t>GRL</t>
  </si>
  <si>
    <t>GUM</t>
  </si>
  <si>
    <t>HIC</t>
  </si>
  <si>
    <t>HKG</t>
  </si>
  <si>
    <t>HPC</t>
  </si>
  <si>
    <t>IBD</t>
  </si>
  <si>
    <t>IBT</t>
  </si>
  <si>
    <t>IDA</t>
  </si>
  <si>
    <t>IDB</t>
  </si>
  <si>
    <t>IDX</t>
  </si>
  <si>
    <t>IMN</t>
  </si>
  <si>
    <t>LAC</t>
  </si>
  <si>
    <t>LCN</t>
  </si>
  <si>
    <t>LDC</t>
  </si>
  <si>
    <t>LIC</t>
  </si>
  <si>
    <t>LIE</t>
  </si>
  <si>
    <t>LMC</t>
  </si>
  <si>
    <t>LMY</t>
  </si>
  <si>
    <t>LTE</t>
  </si>
  <si>
    <t>MAC</t>
  </si>
  <si>
    <t>MAF</t>
  </si>
  <si>
    <t>MCO</t>
  </si>
  <si>
    <t>MEA</t>
  </si>
  <si>
    <t>MIC</t>
  </si>
  <si>
    <t>MNA</t>
  </si>
  <si>
    <t>MNP</t>
  </si>
  <si>
    <t>NAC</t>
  </si>
  <si>
    <t>NCL</t>
  </si>
  <si>
    <t>OED</t>
  </si>
  <si>
    <t>OSS</t>
  </si>
  <si>
    <t>PRE</t>
  </si>
  <si>
    <t>PRI</t>
  </si>
  <si>
    <t>PRK</t>
  </si>
  <si>
    <t>PSS</t>
  </si>
  <si>
    <t>PST</t>
  </si>
  <si>
    <t>PYF</t>
  </si>
  <si>
    <t>SAS</t>
  </si>
  <si>
    <t>SSA</t>
  </si>
  <si>
    <t>SSF</t>
  </si>
  <si>
    <t>SST</t>
  </si>
  <si>
    <t>SXM</t>
  </si>
  <si>
    <t>TCA</t>
  </si>
  <si>
    <t>TEA</t>
  </si>
  <si>
    <t>TEC</t>
  </si>
  <si>
    <t>TLA</t>
  </si>
  <si>
    <t>TMN</t>
  </si>
  <si>
    <t>TSA</t>
  </si>
  <si>
    <t>TSS</t>
  </si>
  <si>
    <t>UMC</t>
  </si>
  <si>
    <t>VGB</t>
  </si>
  <si>
    <t>VIR</t>
  </si>
  <si>
    <t>WLD</t>
  </si>
  <si>
    <t>System of National Accounts</t>
  </si>
  <si>
    <t>SNA in use
2019</t>
  </si>
  <si>
    <t>WDI 2019 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</si>
</sst>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/>
    <xf numFmtId="0" fontId="4" fillId="2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7" fillId="0" borderId="1" xfId="0" applyFont="1" applyFill="1" applyBorder="1"/>
    <xf numFmtId="0" fontId="9" fillId="0" borderId="1" xfId="0" applyFont="1" applyFill="1" applyBorder="1"/>
    <xf numFmtId="0" fontId="5" fillId="0" borderId="1" xfId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164" fontId="5" fillId="0" borderId="1" xfId="1" applyNumberFormat="1" applyFont="1" applyFill="1" applyBorder="1" applyAlignment="1" applyProtection="1">
      <alignment horizontal="left"/>
    </xf>
    <xf numFmtId="0" fontId="2" fillId="0" borderId="3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1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/>
    </xf>
    <xf numFmtId="0" fontId="10" fillId="0" borderId="0" xfId="0" applyFont="1" applyFill="1"/>
    <xf numFmtId="0" fontId="4" fillId="0" borderId="1" xfId="1" applyFont="1" applyFill="1" applyBorder="1" applyAlignment="1">
      <alignment horizontal="left"/>
    </xf>
  </cellXfs>
  <cellStyles count="2">
    <cellStyle name="Normal" xfId="0" builtinId="0"/>
    <cellStyle name="Normal_cty99" xfId="1" xr:uid="{4D6D90F1-CA60-4BF1-A271-69959AFF54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BDD3-B4F5-47B4-8F72-47D1AB0791FA}">
  <dimension ref="A1:D147"/>
  <sheetViews>
    <sheetView showGridLines="0" workbookViewId="0">
      <selection activeCell="A2" sqref="A2"/>
    </sheetView>
  </sheetViews>
  <sheetFormatPr defaultColWidth="9.140625" defaultRowHeight="15" x14ac:dyDescent="0.25"/>
  <cols>
    <col min="1" max="1" width="9.140625" style="1"/>
    <col min="2" max="2" width="21.5703125" style="1" customWidth="1"/>
    <col min="3" max="16384" width="9.140625" style="1"/>
  </cols>
  <sheetData>
    <row r="1" spans="1:4" s="2" customFormat="1" x14ac:dyDescent="0.25">
      <c r="C1" s="2" t="s">
        <v>193</v>
      </c>
      <c r="D1" s="2" t="s">
        <v>350</v>
      </c>
    </row>
    <row r="2" spans="1:4" s="2" customFormat="1" x14ac:dyDescent="0.25">
      <c r="A2" s="2" t="s">
        <v>192</v>
      </c>
      <c r="B2" s="2" t="s">
        <v>191</v>
      </c>
      <c r="C2" s="2" t="s">
        <v>190</v>
      </c>
    </row>
    <row r="3" spans="1:4" s="2" customFormat="1" x14ac:dyDescent="0.25">
      <c r="A3" s="2" t="s">
        <v>189</v>
      </c>
      <c r="B3" s="2" t="s">
        <v>0</v>
      </c>
      <c r="C3" s="2">
        <v>0</v>
      </c>
      <c r="D3" s="2">
        <v>1993</v>
      </c>
    </row>
    <row r="4" spans="1:4" s="2" customFormat="1" x14ac:dyDescent="0.25">
      <c r="A4" s="2" t="s">
        <v>188</v>
      </c>
      <c r="B4" s="2" t="s">
        <v>0</v>
      </c>
      <c r="C4" s="2">
        <v>0</v>
      </c>
      <c r="D4" s="2">
        <v>2008</v>
      </c>
    </row>
    <row r="5" spans="1:4" s="2" customFormat="1" x14ac:dyDescent="0.25">
      <c r="A5" s="2" t="s">
        <v>187</v>
      </c>
      <c r="B5" s="2" t="s">
        <v>0</v>
      </c>
      <c r="C5" s="2">
        <v>0</v>
      </c>
      <c r="D5" s="2">
        <v>1993</v>
      </c>
    </row>
    <row r="6" spans="1:4" s="2" customFormat="1" x14ac:dyDescent="0.25">
      <c r="A6" s="2" t="s">
        <v>186</v>
      </c>
      <c r="B6" s="2" t="s">
        <v>0</v>
      </c>
      <c r="C6" s="2">
        <v>0</v>
      </c>
      <c r="D6" s="2">
        <v>1993</v>
      </c>
    </row>
    <row r="7" spans="1:4" s="2" customFormat="1" x14ac:dyDescent="0.25">
      <c r="A7" s="2" t="s">
        <v>185</v>
      </c>
      <c r="B7" s="2" t="s">
        <v>0</v>
      </c>
      <c r="C7" s="2">
        <v>0</v>
      </c>
      <c r="D7" s="2">
        <v>2008</v>
      </c>
    </row>
    <row r="8" spans="1:4" s="2" customFormat="1" x14ac:dyDescent="0.25">
      <c r="A8" s="2" t="s">
        <v>184</v>
      </c>
      <c r="B8" s="2" t="s">
        <v>0</v>
      </c>
      <c r="C8" s="2">
        <v>0</v>
      </c>
      <c r="D8" s="2">
        <v>2008</v>
      </c>
    </row>
    <row r="9" spans="1:4" s="2" customFormat="1" x14ac:dyDescent="0.25">
      <c r="A9" s="2" t="s">
        <v>183</v>
      </c>
      <c r="B9" s="2" t="s">
        <v>0</v>
      </c>
      <c r="C9" s="2">
        <v>0</v>
      </c>
      <c r="D9" s="2">
        <v>2008</v>
      </c>
    </row>
    <row r="10" spans="1:4" s="2" customFormat="1" x14ac:dyDescent="0.25">
      <c r="A10" s="2" t="s">
        <v>180</v>
      </c>
      <c r="B10" s="2" t="s">
        <v>0</v>
      </c>
      <c r="C10" s="2">
        <v>0</v>
      </c>
      <c r="D10" s="2">
        <v>1993</v>
      </c>
    </row>
    <row r="11" spans="1:4" s="2" customFormat="1" x14ac:dyDescent="0.25">
      <c r="A11" s="2" t="s">
        <v>177</v>
      </c>
      <c r="B11" s="2" t="s">
        <v>0</v>
      </c>
      <c r="C11" s="2">
        <v>0</v>
      </c>
      <c r="D11" s="2">
        <v>1993</v>
      </c>
    </row>
    <row r="12" spans="1:4" s="2" customFormat="1" x14ac:dyDescent="0.25">
      <c r="A12" s="2" t="s">
        <v>175</v>
      </c>
      <c r="B12" s="2" t="s">
        <v>0</v>
      </c>
      <c r="C12" s="2">
        <v>0</v>
      </c>
      <c r="D12" s="2">
        <v>2008</v>
      </c>
    </row>
    <row r="13" spans="1:4" s="2" customFormat="1" x14ac:dyDescent="0.25">
      <c r="A13" s="2" t="s">
        <v>173</v>
      </c>
      <c r="B13" s="2" t="s">
        <v>0</v>
      </c>
      <c r="C13" s="2">
        <v>0</v>
      </c>
      <c r="D13" s="2">
        <v>1993</v>
      </c>
    </row>
    <row r="14" spans="1:4" s="2" customFormat="1" x14ac:dyDescent="0.25">
      <c r="A14" s="2" t="s">
        <v>172</v>
      </c>
      <c r="B14" s="2" t="s">
        <v>0</v>
      </c>
      <c r="C14" s="2">
        <v>0</v>
      </c>
      <c r="D14" s="2">
        <v>1993</v>
      </c>
    </row>
    <row r="15" spans="1:4" s="2" customFormat="1" x14ac:dyDescent="0.25">
      <c r="A15" s="2" t="s">
        <v>171</v>
      </c>
      <c r="B15" s="2" t="s">
        <v>0</v>
      </c>
      <c r="C15" s="2">
        <v>0</v>
      </c>
      <c r="D15" s="2">
        <v>1993</v>
      </c>
    </row>
    <row r="16" spans="1:4" s="2" customFormat="1" x14ac:dyDescent="0.25">
      <c r="A16" s="2" t="s">
        <v>170</v>
      </c>
      <c r="B16" s="2" t="s">
        <v>0</v>
      </c>
      <c r="C16" s="2">
        <v>0</v>
      </c>
      <c r="D16" s="2">
        <v>1993</v>
      </c>
    </row>
    <row r="17" spans="1:4" s="2" customFormat="1" x14ac:dyDescent="0.25">
      <c r="A17" s="2" t="s">
        <v>169</v>
      </c>
      <c r="B17" s="2" t="s">
        <v>0</v>
      </c>
      <c r="C17" s="2">
        <v>0</v>
      </c>
      <c r="D17" s="2">
        <v>1993</v>
      </c>
    </row>
    <row r="18" spans="1:4" s="2" customFormat="1" x14ac:dyDescent="0.25">
      <c r="A18" s="2" t="s">
        <v>168</v>
      </c>
      <c r="B18" s="2" t="s">
        <v>0</v>
      </c>
      <c r="C18" s="2">
        <v>0</v>
      </c>
      <c r="D18" s="2">
        <v>1993</v>
      </c>
    </row>
    <row r="19" spans="1:4" s="2" customFormat="1" x14ac:dyDescent="0.25">
      <c r="A19" s="2" t="s">
        <v>167</v>
      </c>
      <c r="B19" s="2" t="s">
        <v>0</v>
      </c>
      <c r="C19" s="2">
        <v>0</v>
      </c>
      <c r="D19" s="2">
        <v>2008</v>
      </c>
    </row>
    <row r="20" spans="1:4" s="2" customFormat="1" x14ac:dyDescent="0.25">
      <c r="A20" s="2" t="s">
        <v>165</v>
      </c>
      <c r="B20" s="2" t="s">
        <v>0</v>
      </c>
      <c r="C20" s="2">
        <v>0</v>
      </c>
      <c r="D20" s="2">
        <v>2008</v>
      </c>
    </row>
    <row r="21" spans="1:4" s="2" customFormat="1" x14ac:dyDescent="0.25">
      <c r="A21" s="2" t="s">
        <v>164</v>
      </c>
      <c r="B21" s="2" t="s">
        <v>0</v>
      </c>
      <c r="C21" s="2">
        <v>0</v>
      </c>
      <c r="D21" s="2">
        <v>1993</v>
      </c>
    </row>
    <row r="22" spans="1:4" s="2" customFormat="1" x14ac:dyDescent="0.25">
      <c r="A22" s="2" t="s">
        <v>163</v>
      </c>
      <c r="B22" s="2" t="s">
        <v>0</v>
      </c>
      <c r="C22" s="2">
        <v>0</v>
      </c>
      <c r="D22" s="2">
        <v>1993</v>
      </c>
    </row>
    <row r="23" spans="1:4" s="2" customFormat="1" x14ac:dyDescent="0.25">
      <c r="A23" s="2" t="s">
        <v>162</v>
      </c>
      <c r="B23" s="2" t="s">
        <v>0</v>
      </c>
      <c r="C23" s="2">
        <v>0</v>
      </c>
      <c r="D23" s="2">
        <v>1993</v>
      </c>
    </row>
    <row r="24" spans="1:4" s="2" customFormat="1" x14ac:dyDescent="0.25">
      <c r="A24" s="2" t="s">
        <v>161</v>
      </c>
      <c r="B24" s="2" t="s">
        <v>0</v>
      </c>
      <c r="C24" s="2">
        <v>0</v>
      </c>
      <c r="D24" s="2">
        <v>1993</v>
      </c>
    </row>
    <row r="25" spans="1:4" s="2" customFormat="1" x14ac:dyDescent="0.25">
      <c r="A25" s="2" t="s">
        <v>160</v>
      </c>
      <c r="B25" s="2" t="s">
        <v>0</v>
      </c>
      <c r="C25" s="2">
        <v>0</v>
      </c>
      <c r="D25" s="2">
        <v>1993</v>
      </c>
    </row>
    <row r="26" spans="1:4" s="2" customFormat="1" x14ac:dyDescent="0.25">
      <c r="A26" s="2" t="s">
        <v>158</v>
      </c>
      <c r="B26" s="2" t="s">
        <v>0</v>
      </c>
      <c r="C26" s="2">
        <v>0</v>
      </c>
      <c r="D26" s="2">
        <v>1993</v>
      </c>
    </row>
    <row r="27" spans="1:4" s="2" customFormat="1" x14ac:dyDescent="0.25">
      <c r="A27" s="2" t="s">
        <v>157</v>
      </c>
      <c r="B27" s="2" t="s">
        <v>0</v>
      </c>
      <c r="C27" s="2">
        <v>0</v>
      </c>
      <c r="D27" s="2">
        <v>1993</v>
      </c>
    </row>
    <row r="28" spans="1:4" s="2" customFormat="1" x14ac:dyDescent="0.25">
      <c r="A28" s="2" t="s">
        <v>156</v>
      </c>
      <c r="B28" s="2" t="s">
        <v>0</v>
      </c>
      <c r="C28" s="2">
        <v>0</v>
      </c>
      <c r="D28" s="2">
        <v>2008</v>
      </c>
    </row>
    <row r="29" spans="1:4" s="2" customFormat="1" x14ac:dyDescent="0.25">
      <c r="A29" s="2" t="s">
        <v>155</v>
      </c>
      <c r="B29" s="2" t="s">
        <v>0</v>
      </c>
      <c r="C29" s="2">
        <v>0</v>
      </c>
      <c r="D29" s="2">
        <v>2008</v>
      </c>
    </row>
    <row r="30" spans="1:4" s="2" customFormat="1" x14ac:dyDescent="0.25">
      <c r="A30" s="2" t="s">
        <v>154</v>
      </c>
      <c r="B30" s="2" t="s">
        <v>0</v>
      </c>
      <c r="C30" s="2">
        <v>0</v>
      </c>
      <c r="D30" s="2">
        <v>2008</v>
      </c>
    </row>
    <row r="31" spans="1:4" s="2" customFormat="1" x14ac:dyDescent="0.25">
      <c r="A31" s="2" t="s">
        <v>153</v>
      </c>
      <c r="B31" s="2" t="s">
        <v>0</v>
      </c>
      <c r="C31" s="2">
        <v>0</v>
      </c>
      <c r="D31" s="2">
        <v>2008</v>
      </c>
    </row>
    <row r="32" spans="1:4" s="2" customFormat="1" x14ac:dyDescent="0.25">
      <c r="A32" s="2" t="s">
        <v>152</v>
      </c>
      <c r="B32" s="2" t="s">
        <v>0</v>
      </c>
      <c r="C32" s="2">
        <v>0</v>
      </c>
      <c r="D32" s="2">
        <v>1993</v>
      </c>
    </row>
    <row r="33" spans="1:4" s="2" customFormat="1" x14ac:dyDescent="0.25">
      <c r="A33" s="2" t="s">
        <v>151</v>
      </c>
      <c r="B33" s="2" t="s">
        <v>0</v>
      </c>
      <c r="C33" s="2">
        <v>0</v>
      </c>
      <c r="D33" s="2">
        <v>1968</v>
      </c>
    </row>
    <row r="34" spans="1:4" s="2" customFormat="1" x14ac:dyDescent="0.25">
      <c r="A34" s="2" t="s">
        <v>150</v>
      </c>
      <c r="B34" s="2" t="s">
        <v>0</v>
      </c>
      <c r="C34" s="2">
        <v>0</v>
      </c>
      <c r="D34" s="2">
        <v>2008</v>
      </c>
    </row>
    <row r="35" spans="1:4" s="2" customFormat="1" x14ac:dyDescent="0.25">
      <c r="A35" s="2" t="s">
        <v>149</v>
      </c>
      <c r="B35" s="2" t="s">
        <v>0</v>
      </c>
      <c r="C35" s="2">
        <v>0</v>
      </c>
      <c r="D35" s="2">
        <v>1993</v>
      </c>
    </row>
    <row r="36" spans="1:4" s="2" customFormat="1" x14ac:dyDescent="0.25">
      <c r="A36" s="2" t="s">
        <v>148</v>
      </c>
      <c r="B36" s="2" t="s">
        <v>0</v>
      </c>
      <c r="C36" s="2">
        <v>0</v>
      </c>
      <c r="D36" s="2">
        <v>2008</v>
      </c>
    </row>
    <row r="37" spans="1:4" s="2" customFormat="1" x14ac:dyDescent="0.25">
      <c r="A37" s="2" t="s">
        <v>144</v>
      </c>
      <c r="B37" s="2" t="s">
        <v>0</v>
      </c>
      <c r="C37" s="2">
        <v>0</v>
      </c>
      <c r="D37" s="2">
        <v>1993</v>
      </c>
    </row>
    <row r="38" spans="1:4" s="2" customFormat="1" x14ac:dyDescent="0.25">
      <c r="A38" s="2" t="s">
        <v>143</v>
      </c>
      <c r="B38" s="2" t="s">
        <v>0</v>
      </c>
      <c r="C38" s="2">
        <v>0</v>
      </c>
      <c r="D38" s="2">
        <v>1993</v>
      </c>
    </row>
    <row r="39" spans="1:4" s="2" customFormat="1" x14ac:dyDescent="0.25">
      <c r="A39" s="2" t="s">
        <v>142</v>
      </c>
      <c r="B39" s="2" t="s">
        <v>0</v>
      </c>
      <c r="C39" s="2">
        <v>0</v>
      </c>
      <c r="D39" s="2">
        <v>2008</v>
      </c>
    </row>
    <row r="40" spans="1:4" s="2" customFormat="1" x14ac:dyDescent="0.25">
      <c r="A40" s="2" t="s">
        <v>141</v>
      </c>
      <c r="B40" s="2" t="s">
        <v>0</v>
      </c>
      <c r="C40" s="2">
        <v>0</v>
      </c>
      <c r="D40" s="2">
        <v>2008</v>
      </c>
    </row>
    <row r="41" spans="1:4" s="2" customFormat="1" x14ac:dyDescent="0.25">
      <c r="A41" s="2" t="s">
        <v>140</v>
      </c>
      <c r="B41" s="2" t="s">
        <v>0</v>
      </c>
      <c r="C41" s="2">
        <v>0</v>
      </c>
      <c r="D41" s="2">
        <v>1993</v>
      </c>
    </row>
    <row r="42" spans="1:4" s="2" customFormat="1" x14ac:dyDescent="0.25">
      <c r="A42" s="2" t="s">
        <v>139</v>
      </c>
      <c r="B42" s="2" t="s">
        <v>0</v>
      </c>
      <c r="C42" s="2">
        <v>0</v>
      </c>
      <c r="D42" s="2">
        <v>2008</v>
      </c>
    </row>
    <row r="43" spans="1:4" s="2" customFormat="1" x14ac:dyDescent="0.25">
      <c r="A43" s="2" t="s">
        <v>138</v>
      </c>
      <c r="B43" s="2" t="s">
        <v>0</v>
      </c>
      <c r="C43" s="2">
        <v>0</v>
      </c>
      <c r="D43" s="2">
        <v>1993</v>
      </c>
    </row>
    <row r="44" spans="1:4" s="2" customFormat="1" x14ac:dyDescent="0.25">
      <c r="A44" s="2" t="s">
        <v>137</v>
      </c>
      <c r="B44" s="2" t="s">
        <v>0</v>
      </c>
      <c r="C44" s="2">
        <v>0</v>
      </c>
      <c r="D44" s="2">
        <v>1968</v>
      </c>
    </row>
    <row r="45" spans="1:4" s="2" customFormat="1" x14ac:dyDescent="0.25">
      <c r="A45" s="2" t="s">
        <v>134</v>
      </c>
      <c r="B45" s="2" t="s">
        <v>0</v>
      </c>
      <c r="C45" s="2">
        <v>0</v>
      </c>
      <c r="D45" s="2">
        <v>1993</v>
      </c>
    </row>
    <row r="46" spans="1:4" s="2" customFormat="1" x14ac:dyDescent="0.25">
      <c r="A46" s="2" t="s">
        <v>133</v>
      </c>
      <c r="B46" s="2" t="s">
        <v>0</v>
      </c>
      <c r="C46" s="2">
        <v>0</v>
      </c>
      <c r="D46" s="2">
        <v>2008</v>
      </c>
    </row>
    <row r="47" spans="1:4" s="2" customFormat="1" x14ac:dyDescent="0.25">
      <c r="A47" s="2" t="s">
        <v>130</v>
      </c>
      <c r="B47" s="2" t="s">
        <v>0</v>
      </c>
      <c r="C47" s="2">
        <v>0</v>
      </c>
      <c r="D47" s="2">
        <v>1993</v>
      </c>
    </row>
    <row r="48" spans="1:4" s="2" customFormat="1" x14ac:dyDescent="0.25">
      <c r="A48" s="2" t="s">
        <v>129</v>
      </c>
      <c r="B48" s="2" t="s">
        <v>0</v>
      </c>
      <c r="C48" s="2">
        <v>0</v>
      </c>
      <c r="D48" s="2">
        <v>2008</v>
      </c>
    </row>
    <row r="49" spans="1:4" s="2" customFormat="1" x14ac:dyDescent="0.25">
      <c r="A49" s="2" t="s">
        <v>128</v>
      </c>
      <c r="B49" s="2" t="s">
        <v>0</v>
      </c>
      <c r="C49" s="2">
        <v>0</v>
      </c>
      <c r="D49" s="2">
        <v>1993</v>
      </c>
    </row>
    <row r="50" spans="1:4" s="2" customFormat="1" x14ac:dyDescent="0.25">
      <c r="A50" s="2" t="s">
        <v>126</v>
      </c>
      <c r="B50" s="2" t="s">
        <v>0</v>
      </c>
      <c r="C50" s="2">
        <v>0</v>
      </c>
      <c r="D50" s="2">
        <v>2008</v>
      </c>
    </row>
    <row r="51" spans="1:4" s="2" customFormat="1" x14ac:dyDescent="0.25">
      <c r="A51" s="2" t="s">
        <v>124</v>
      </c>
      <c r="B51" s="2" t="s">
        <v>0</v>
      </c>
      <c r="C51" s="2">
        <v>0</v>
      </c>
      <c r="D51" s="2">
        <v>1993</v>
      </c>
    </row>
    <row r="52" spans="1:4" s="2" customFormat="1" x14ac:dyDescent="0.25">
      <c r="A52" s="2" t="s">
        <v>123</v>
      </c>
      <c r="B52" s="2" t="s">
        <v>0</v>
      </c>
      <c r="C52" s="2">
        <v>0</v>
      </c>
      <c r="D52" s="2">
        <v>1993</v>
      </c>
    </row>
    <row r="53" spans="1:4" s="2" customFormat="1" x14ac:dyDescent="0.25">
      <c r="A53" s="2" t="s">
        <v>122</v>
      </c>
      <c r="B53" s="2" t="s">
        <v>0</v>
      </c>
      <c r="C53" s="2">
        <v>0</v>
      </c>
      <c r="D53" s="2">
        <v>2008</v>
      </c>
    </row>
    <row r="54" spans="1:4" s="2" customFormat="1" x14ac:dyDescent="0.25">
      <c r="A54" s="2" t="s">
        <v>121</v>
      </c>
      <c r="B54" s="2" t="s">
        <v>0</v>
      </c>
      <c r="C54" s="2">
        <v>0</v>
      </c>
      <c r="D54" s="2">
        <v>1993</v>
      </c>
    </row>
    <row r="55" spans="1:4" s="2" customFormat="1" x14ac:dyDescent="0.25">
      <c r="A55" s="2" t="s">
        <v>120</v>
      </c>
      <c r="B55" s="2" t="s">
        <v>0</v>
      </c>
      <c r="C55" s="2">
        <v>0</v>
      </c>
      <c r="D55" s="2">
        <v>1993</v>
      </c>
    </row>
    <row r="56" spans="1:4" s="2" customFormat="1" x14ac:dyDescent="0.25">
      <c r="A56" s="2" t="s">
        <v>119</v>
      </c>
      <c r="B56" s="2" t="s">
        <v>0</v>
      </c>
      <c r="C56" s="2">
        <v>0</v>
      </c>
      <c r="D56" s="2">
        <v>1968</v>
      </c>
    </row>
    <row r="57" spans="1:4" s="2" customFormat="1" x14ac:dyDescent="0.25">
      <c r="A57" s="2" t="s">
        <v>118</v>
      </c>
      <c r="B57" s="2" t="s">
        <v>0</v>
      </c>
      <c r="C57" s="2">
        <v>0</v>
      </c>
      <c r="D57" s="2">
        <v>1993</v>
      </c>
    </row>
    <row r="58" spans="1:4" s="2" customFormat="1" x14ac:dyDescent="0.25">
      <c r="A58" s="2" t="s">
        <v>115</v>
      </c>
      <c r="B58" s="2" t="s">
        <v>0</v>
      </c>
      <c r="C58" s="2">
        <v>0</v>
      </c>
      <c r="D58" s="2">
        <v>2008</v>
      </c>
    </row>
    <row r="59" spans="1:4" s="2" customFormat="1" x14ac:dyDescent="0.25">
      <c r="A59" s="2" t="s">
        <v>114</v>
      </c>
      <c r="B59" s="2" t="s">
        <v>0</v>
      </c>
      <c r="C59" s="2">
        <v>0</v>
      </c>
      <c r="D59" s="2">
        <v>2008</v>
      </c>
    </row>
    <row r="60" spans="1:4" s="2" customFormat="1" x14ac:dyDescent="0.25">
      <c r="A60" s="2" t="s">
        <v>113</v>
      </c>
      <c r="B60" s="2" t="s">
        <v>0</v>
      </c>
      <c r="C60" s="2">
        <v>0</v>
      </c>
      <c r="D60" s="2">
        <v>1993</v>
      </c>
    </row>
    <row r="61" spans="1:4" s="2" customFormat="1" x14ac:dyDescent="0.25">
      <c r="A61" s="2" t="s">
        <v>112</v>
      </c>
      <c r="B61" s="2" t="s">
        <v>0</v>
      </c>
      <c r="C61" s="2">
        <v>0</v>
      </c>
      <c r="D61" s="2">
        <v>1968</v>
      </c>
    </row>
    <row r="62" spans="1:4" s="2" customFormat="1" x14ac:dyDescent="0.25">
      <c r="A62" s="2" t="s">
        <v>108</v>
      </c>
      <c r="B62" s="2" t="s">
        <v>0</v>
      </c>
      <c r="C62" s="2">
        <v>0</v>
      </c>
      <c r="D62" s="2">
        <v>1993</v>
      </c>
    </row>
    <row r="63" spans="1:4" s="2" customFormat="1" x14ac:dyDescent="0.25">
      <c r="A63" s="2" t="s">
        <v>106</v>
      </c>
      <c r="B63" s="2" t="s">
        <v>0</v>
      </c>
      <c r="C63" s="2">
        <v>0</v>
      </c>
      <c r="D63" s="2">
        <v>1968</v>
      </c>
    </row>
    <row r="64" spans="1:4" s="2" customFormat="1" x14ac:dyDescent="0.25">
      <c r="A64" s="2" t="s">
        <v>105</v>
      </c>
      <c r="B64" s="2" t="s">
        <v>0</v>
      </c>
      <c r="C64" s="2">
        <v>0</v>
      </c>
      <c r="D64" s="2">
        <v>1993</v>
      </c>
    </row>
    <row r="65" spans="1:4" s="2" customFormat="1" x14ac:dyDescent="0.25">
      <c r="A65" s="2" t="s">
        <v>104</v>
      </c>
      <c r="B65" s="2" t="s">
        <v>0</v>
      </c>
      <c r="C65" s="2">
        <v>0</v>
      </c>
      <c r="D65" s="2">
        <v>2008</v>
      </c>
    </row>
    <row r="66" spans="1:4" s="2" customFormat="1" x14ac:dyDescent="0.25">
      <c r="A66" s="2" t="s">
        <v>103</v>
      </c>
      <c r="B66" s="2" t="s">
        <v>0</v>
      </c>
      <c r="C66" s="2">
        <v>0</v>
      </c>
      <c r="D66" s="2">
        <v>1993</v>
      </c>
    </row>
    <row r="67" spans="1:4" s="2" customFormat="1" x14ac:dyDescent="0.25">
      <c r="A67" s="2" t="s">
        <v>101</v>
      </c>
      <c r="B67" s="2" t="s">
        <v>0</v>
      </c>
      <c r="C67" s="2">
        <v>0</v>
      </c>
      <c r="D67" s="2">
        <v>1993</v>
      </c>
    </row>
    <row r="68" spans="1:4" s="2" customFormat="1" x14ac:dyDescent="0.25">
      <c r="A68" s="2" t="s">
        <v>99</v>
      </c>
      <c r="B68" s="2" t="s">
        <v>0</v>
      </c>
      <c r="C68" s="2">
        <v>0</v>
      </c>
      <c r="D68" s="2">
        <v>1993</v>
      </c>
    </row>
    <row r="69" spans="1:4" s="2" customFormat="1" x14ac:dyDescent="0.25">
      <c r="A69" s="2" t="s">
        <v>98</v>
      </c>
      <c r="B69" s="2" t="s">
        <v>0</v>
      </c>
      <c r="C69" s="2">
        <v>0</v>
      </c>
      <c r="D69" s="2">
        <v>2008</v>
      </c>
    </row>
    <row r="70" spans="1:4" s="2" customFormat="1" x14ac:dyDescent="0.25">
      <c r="A70" s="2" t="s">
        <v>96</v>
      </c>
      <c r="B70" s="2" t="s">
        <v>0</v>
      </c>
      <c r="C70" s="2">
        <v>0</v>
      </c>
      <c r="D70" s="2">
        <v>2008</v>
      </c>
    </row>
    <row r="71" spans="1:4" s="2" customFormat="1" x14ac:dyDescent="0.25">
      <c r="A71" s="2" t="s">
        <v>95</v>
      </c>
      <c r="B71" s="2" t="s">
        <v>0</v>
      </c>
      <c r="C71" s="2">
        <v>0</v>
      </c>
      <c r="D71" s="2">
        <v>1993</v>
      </c>
    </row>
    <row r="72" spans="1:4" s="2" customFormat="1" x14ac:dyDescent="0.25">
      <c r="A72" s="2" t="s">
        <v>94</v>
      </c>
      <c r="B72" s="2" t="s">
        <v>0</v>
      </c>
      <c r="C72" s="2">
        <v>0</v>
      </c>
      <c r="D72" s="2">
        <v>2008</v>
      </c>
    </row>
    <row r="73" spans="1:4" s="2" customFormat="1" x14ac:dyDescent="0.25">
      <c r="A73" s="2" t="s">
        <v>93</v>
      </c>
      <c r="B73" s="2" t="s">
        <v>0</v>
      </c>
      <c r="C73" s="2">
        <v>0</v>
      </c>
      <c r="D73" s="2">
        <v>1993</v>
      </c>
    </row>
    <row r="74" spans="1:4" s="2" customFormat="1" x14ac:dyDescent="0.25">
      <c r="A74" s="2" t="s">
        <v>65</v>
      </c>
      <c r="B74" s="2" t="s">
        <v>0</v>
      </c>
      <c r="C74" s="2">
        <v>0</v>
      </c>
      <c r="D74" s="2">
        <v>1993</v>
      </c>
    </row>
    <row r="75" spans="1:4" s="2" customFormat="1" x14ac:dyDescent="0.25">
      <c r="A75" s="2" t="s">
        <v>90</v>
      </c>
      <c r="B75" s="2" t="s">
        <v>0</v>
      </c>
      <c r="C75" s="2">
        <v>0</v>
      </c>
      <c r="D75" s="2">
        <v>1968</v>
      </c>
    </row>
    <row r="76" spans="1:4" s="2" customFormat="1" x14ac:dyDescent="0.25">
      <c r="A76" s="2" t="s">
        <v>89</v>
      </c>
      <c r="B76" s="2" t="s">
        <v>0</v>
      </c>
      <c r="C76" s="2">
        <v>0</v>
      </c>
      <c r="D76" s="2">
        <v>2008</v>
      </c>
    </row>
    <row r="77" spans="1:4" s="2" customFormat="1" x14ac:dyDescent="0.25">
      <c r="A77" s="2" t="s">
        <v>88</v>
      </c>
      <c r="B77" s="2" t="s">
        <v>0</v>
      </c>
      <c r="C77" s="2">
        <v>0</v>
      </c>
      <c r="D77" s="2">
        <v>2008</v>
      </c>
    </row>
    <row r="78" spans="1:4" s="2" customFormat="1" x14ac:dyDescent="0.25">
      <c r="A78" s="2" t="s">
        <v>87</v>
      </c>
      <c r="B78" s="2" t="s">
        <v>0</v>
      </c>
      <c r="C78" s="2">
        <v>0</v>
      </c>
      <c r="D78" s="2">
        <v>1993</v>
      </c>
    </row>
    <row r="79" spans="1:4" s="2" customFormat="1" x14ac:dyDescent="0.25">
      <c r="A79" s="2" t="s">
        <v>86</v>
      </c>
      <c r="B79" s="2" t="s">
        <v>0</v>
      </c>
      <c r="C79" s="2">
        <v>0</v>
      </c>
      <c r="D79" s="2">
        <v>1993</v>
      </c>
    </row>
    <row r="80" spans="1:4" s="2" customFormat="1" x14ac:dyDescent="0.25">
      <c r="A80" s="2" t="s">
        <v>84</v>
      </c>
      <c r="B80" s="2" t="s">
        <v>0</v>
      </c>
      <c r="C80" s="2">
        <v>0</v>
      </c>
      <c r="D80" s="2">
        <v>1993</v>
      </c>
    </row>
    <row r="81" spans="1:4" s="2" customFormat="1" x14ac:dyDescent="0.25">
      <c r="A81" s="2" t="s">
        <v>83</v>
      </c>
      <c r="B81" s="2" t="s">
        <v>0</v>
      </c>
      <c r="C81" s="2">
        <v>0</v>
      </c>
      <c r="D81" s="2">
        <v>1993</v>
      </c>
    </row>
    <row r="82" spans="1:4" s="2" customFormat="1" x14ac:dyDescent="0.25">
      <c r="A82" s="2" t="s">
        <v>82</v>
      </c>
      <c r="B82" s="2" t="s">
        <v>0</v>
      </c>
      <c r="C82" s="2">
        <v>0</v>
      </c>
      <c r="D82" s="2">
        <v>2008</v>
      </c>
    </row>
    <row r="83" spans="1:4" s="2" customFormat="1" x14ac:dyDescent="0.25">
      <c r="A83" s="2" t="s">
        <v>81</v>
      </c>
      <c r="B83" s="2" t="s">
        <v>0</v>
      </c>
      <c r="C83" s="2">
        <v>0</v>
      </c>
      <c r="D83" s="2">
        <v>2008</v>
      </c>
    </row>
    <row r="84" spans="1:4" s="2" customFormat="1" x14ac:dyDescent="0.25">
      <c r="A84" s="2" t="s">
        <v>80</v>
      </c>
      <c r="B84" s="2" t="s">
        <v>0</v>
      </c>
      <c r="C84" s="2">
        <v>0</v>
      </c>
      <c r="D84" s="2">
        <v>1993</v>
      </c>
    </row>
    <row r="85" spans="1:4" s="2" customFormat="1" x14ac:dyDescent="0.25">
      <c r="A85" s="2" t="s">
        <v>79</v>
      </c>
      <c r="B85" s="2" t="s">
        <v>0</v>
      </c>
      <c r="C85" s="2">
        <v>0</v>
      </c>
      <c r="D85" s="2">
        <v>2008</v>
      </c>
    </row>
    <row r="86" spans="1:4" s="2" customFormat="1" x14ac:dyDescent="0.25">
      <c r="A86" s="2" t="s">
        <v>78</v>
      </c>
      <c r="B86" s="2" t="s">
        <v>0</v>
      </c>
      <c r="C86" s="2">
        <v>0</v>
      </c>
      <c r="D86" s="2">
        <v>2008</v>
      </c>
    </row>
    <row r="87" spans="1:4" s="2" customFormat="1" x14ac:dyDescent="0.25">
      <c r="A87" s="2" t="s">
        <v>77</v>
      </c>
      <c r="B87" s="2" t="s">
        <v>0</v>
      </c>
      <c r="C87" s="2">
        <v>0</v>
      </c>
      <c r="D87" s="2">
        <v>2008</v>
      </c>
    </row>
    <row r="88" spans="1:4" s="2" customFormat="1" x14ac:dyDescent="0.25">
      <c r="A88" s="2" t="s">
        <v>76</v>
      </c>
      <c r="B88" s="2" t="s">
        <v>0</v>
      </c>
      <c r="C88" s="2">
        <v>0</v>
      </c>
      <c r="D88" s="2">
        <v>2008</v>
      </c>
    </row>
    <row r="89" spans="1:4" s="2" customFormat="1" x14ac:dyDescent="0.25">
      <c r="A89" s="2" t="s">
        <v>75</v>
      </c>
      <c r="B89" s="2" t="s">
        <v>0</v>
      </c>
      <c r="C89" s="2">
        <v>0</v>
      </c>
      <c r="D89" s="2">
        <v>1993</v>
      </c>
    </row>
    <row r="90" spans="1:4" s="2" customFormat="1" x14ac:dyDescent="0.25">
      <c r="A90" s="2" t="s">
        <v>74</v>
      </c>
      <c r="B90" s="2" t="s">
        <v>0</v>
      </c>
      <c r="C90" s="2">
        <v>0</v>
      </c>
      <c r="D90" s="2">
        <v>1968</v>
      </c>
    </row>
    <row r="91" spans="1:4" s="2" customFormat="1" x14ac:dyDescent="0.25">
      <c r="A91" s="2" t="s">
        <v>73</v>
      </c>
      <c r="B91" s="2" t="s">
        <v>0</v>
      </c>
      <c r="C91" s="2">
        <v>0</v>
      </c>
      <c r="D91" s="2">
        <v>1993</v>
      </c>
    </row>
    <row r="92" spans="1:4" s="2" customFormat="1" x14ac:dyDescent="0.25">
      <c r="A92" s="2" t="s">
        <v>72</v>
      </c>
      <c r="B92" s="2" t="s">
        <v>0</v>
      </c>
      <c r="C92" s="2">
        <v>0</v>
      </c>
      <c r="D92" s="2">
        <v>1993</v>
      </c>
    </row>
    <row r="93" spans="1:4" s="2" customFormat="1" x14ac:dyDescent="0.25">
      <c r="A93" s="2" t="s">
        <v>71</v>
      </c>
      <c r="B93" s="2" t="s">
        <v>0</v>
      </c>
      <c r="C93" s="2">
        <v>0</v>
      </c>
      <c r="D93" s="2">
        <v>1993</v>
      </c>
    </row>
    <row r="94" spans="1:4" s="2" customFormat="1" x14ac:dyDescent="0.25">
      <c r="A94" s="2" t="s">
        <v>68</v>
      </c>
      <c r="B94" s="2" t="s">
        <v>0</v>
      </c>
      <c r="C94" s="2">
        <v>0</v>
      </c>
      <c r="D94" s="2">
        <v>2008</v>
      </c>
    </row>
    <row r="95" spans="1:4" s="2" customFormat="1" x14ac:dyDescent="0.25">
      <c r="A95" s="2" t="s">
        <v>67</v>
      </c>
      <c r="B95" s="2" t="s">
        <v>0</v>
      </c>
      <c r="C95" s="2">
        <v>0</v>
      </c>
      <c r="D95" s="2">
        <v>1993</v>
      </c>
    </row>
    <row r="96" spans="1:4" s="2" customFormat="1" x14ac:dyDescent="0.25">
      <c r="A96" s="2" t="s">
        <v>66</v>
      </c>
      <c r="B96" s="2" t="s">
        <v>0</v>
      </c>
      <c r="C96" s="2">
        <v>0</v>
      </c>
      <c r="D96" s="2">
        <v>2008</v>
      </c>
    </row>
    <row r="97" spans="1:4" s="2" customFormat="1" x14ac:dyDescent="0.25">
      <c r="A97" s="2" t="s">
        <v>62</v>
      </c>
      <c r="B97" s="2" t="s">
        <v>0</v>
      </c>
      <c r="C97" s="2">
        <v>0</v>
      </c>
      <c r="D97" s="2">
        <v>2008</v>
      </c>
    </row>
    <row r="98" spans="1:4" s="2" customFormat="1" x14ac:dyDescent="0.25">
      <c r="A98" s="2" t="s">
        <v>61</v>
      </c>
      <c r="B98" s="2" t="s">
        <v>0</v>
      </c>
      <c r="C98" s="2">
        <v>0</v>
      </c>
      <c r="D98" s="2">
        <v>1993</v>
      </c>
    </row>
    <row r="99" spans="1:4" s="2" customFormat="1" x14ac:dyDescent="0.25">
      <c r="A99" s="2" t="s">
        <v>60</v>
      </c>
      <c r="B99" s="2" t="s">
        <v>0</v>
      </c>
      <c r="C99" s="2">
        <v>0</v>
      </c>
      <c r="D99" s="2">
        <v>1993</v>
      </c>
    </row>
    <row r="100" spans="1:4" s="2" customFormat="1" x14ac:dyDescent="0.25">
      <c r="A100" s="2" t="s">
        <v>59</v>
      </c>
      <c r="B100" s="2" t="s">
        <v>0</v>
      </c>
      <c r="C100" s="2">
        <v>0</v>
      </c>
      <c r="D100" s="2">
        <v>1993</v>
      </c>
    </row>
    <row r="101" spans="1:4" s="2" customFormat="1" x14ac:dyDescent="0.25">
      <c r="A101" s="2" t="s">
        <v>58</v>
      </c>
      <c r="B101" s="2" t="s">
        <v>0</v>
      </c>
      <c r="C101" s="2">
        <v>0</v>
      </c>
      <c r="D101" s="2">
        <v>2008</v>
      </c>
    </row>
    <row r="102" spans="1:4" s="2" customFormat="1" x14ac:dyDescent="0.25">
      <c r="A102" s="2" t="s">
        <v>57</v>
      </c>
      <c r="B102" s="2" t="s">
        <v>0</v>
      </c>
      <c r="C102" s="2">
        <v>0</v>
      </c>
      <c r="D102" s="2">
        <v>2008</v>
      </c>
    </row>
    <row r="103" spans="1:4" s="2" customFormat="1" x14ac:dyDescent="0.25">
      <c r="A103" s="2" t="s">
        <v>56</v>
      </c>
      <c r="B103" s="2" t="s">
        <v>0</v>
      </c>
      <c r="C103" s="2">
        <v>0</v>
      </c>
      <c r="D103" s="2">
        <v>2008</v>
      </c>
    </row>
    <row r="104" spans="1:4" s="2" customFormat="1" x14ac:dyDescent="0.25">
      <c r="A104" s="2" t="s">
        <v>55</v>
      </c>
      <c r="B104" s="2" t="s">
        <v>0</v>
      </c>
      <c r="C104" s="2">
        <v>0</v>
      </c>
      <c r="D104" s="2">
        <v>2008</v>
      </c>
    </row>
    <row r="105" spans="1:4" s="2" customFormat="1" x14ac:dyDescent="0.25">
      <c r="A105" s="2" t="s">
        <v>52</v>
      </c>
      <c r="B105" s="2" t="s">
        <v>0</v>
      </c>
      <c r="C105" s="2">
        <v>0</v>
      </c>
      <c r="D105" s="2">
        <v>2008</v>
      </c>
    </row>
    <row r="106" spans="1:4" s="2" customFormat="1" x14ac:dyDescent="0.25">
      <c r="A106" s="2" t="s">
        <v>51</v>
      </c>
      <c r="B106" s="2" t="s">
        <v>0</v>
      </c>
      <c r="C106" s="2">
        <v>0</v>
      </c>
      <c r="D106" s="2">
        <v>2008</v>
      </c>
    </row>
    <row r="107" spans="1:4" s="2" customFormat="1" x14ac:dyDescent="0.25">
      <c r="A107" s="2" t="s">
        <v>50</v>
      </c>
      <c r="B107" s="2" t="s">
        <v>0</v>
      </c>
      <c r="C107" s="2">
        <v>0</v>
      </c>
      <c r="D107" s="2">
        <v>1993</v>
      </c>
    </row>
    <row r="108" spans="1:4" s="2" customFormat="1" x14ac:dyDescent="0.25">
      <c r="A108" s="2" t="s">
        <v>49</v>
      </c>
      <c r="B108" s="2" t="s">
        <v>0</v>
      </c>
      <c r="C108" s="2">
        <v>0</v>
      </c>
      <c r="D108" s="2">
        <v>1993</v>
      </c>
    </row>
    <row r="109" spans="1:4" s="2" customFormat="1" x14ac:dyDescent="0.25">
      <c r="A109" s="2" t="s">
        <v>47</v>
      </c>
      <c r="B109" s="2" t="s">
        <v>0</v>
      </c>
      <c r="C109" s="2">
        <v>0</v>
      </c>
      <c r="D109" s="2">
        <v>1993</v>
      </c>
    </row>
    <row r="110" spans="1:4" s="2" customFormat="1" x14ac:dyDescent="0.25">
      <c r="A110" s="2" t="s">
        <v>45</v>
      </c>
      <c r="B110" s="2" t="s">
        <v>0</v>
      </c>
      <c r="C110" s="2">
        <v>0</v>
      </c>
      <c r="D110" s="2">
        <v>2008</v>
      </c>
    </row>
    <row r="111" spans="1:4" s="2" customFormat="1" x14ac:dyDescent="0.25">
      <c r="A111" s="2" t="s">
        <v>44</v>
      </c>
      <c r="B111" s="2" t="s">
        <v>0</v>
      </c>
      <c r="C111" s="2">
        <v>0</v>
      </c>
      <c r="D111" s="2">
        <v>2008</v>
      </c>
    </row>
    <row r="112" spans="1:4" s="2" customFormat="1" x14ac:dyDescent="0.25">
      <c r="A112" s="2" t="s">
        <v>43</v>
      </c>
      <c r="B112" s="2" t="s">
        <v>0</v>
      </c>
      <c r="C112" s="2">
        <v>0</v>
      </c>
      <c r="D112" s="2">
        <v>1993</v>
      </c>
    </row>
    <row r="113" spans="1:4" s="2" customFormat="1" x14ac:dyDescent="0.25">
      <c r="A113" s="2" t="s">
        <v>42</v>
      </c>
      <c r="B113" s="2" t="s">
        <v>0</v>
      </c>
      <c r="C113" s="2">
        <v>0</v>
      </c>
      <c r="D113" s="2">
        <v>1993</v>
      </c>
    </row>
    <row r="114" spans="1:4" s="2" customFormat="1" x14ac:dyDescent="0.25">
      <c r="A114" s="2" t="s">
        <v>38</v>
      </c>
      <c r="B114" s="2" t="s">
        <v>0</v>
      </c>
      <c r="C114" s="2">
        <v>0</v>
      </c>
      <c r="D114" s="2">
        <v>1993</v>
      </c>
    </row>
    <row r="115" spans="1:4" s="2" customFormat="1" x14ac:dyDescent="0.25">
      <c r="A115" s="2" t="s">
        <v>37</v>
      </c>
      <c r="B115" s="2" t="s">
        <v>0</v>
      </c>
      <c r="C115" s="2">
        <v>0</v>
      </c>
      <c r="D115" s="2">
        <v>1968</v>
      </c>
    </row>
    <row r="116" spans="1:4" s="2" customFormat="1" x14ac:dyDescent="0.25">
      <c r="A116" s="2" t="s">
        <v>36</v>
      </c>
      <c r="B116" s="2" t="s">
        <v>0</v>
      </c>
      <c r="C116" s="2">
        <v>0</v>
      </c>
      <c r="D116" s="2">
        <v>2008</v>
      </c>
    </row>
    <row r="117" spans="1:4" s="2" customFormat="1" x14ac:dyDescent="0.25">
      <c r="A117" s="2" t="s">
        <v>35</v>
      </c>
      <c r="B117" s="2" t="s">
        <v>0</v>
      </c>
      <c r="C117" s="2">
        <v>0</v>
      </c>
      <c r="D117" s="2">
        <v>2008</v>
      </c>
    </row>
    <row r="118" spans="1:4" s="2" customFormat="1" x14ac:dyDescent="0.25">
      <c r="A118" s="2" t="s">
        <v>33</v>
      </c>
      <c r="B118" s="2" t="s">
        <v>0</v>
      </c>
      <c r="C118" s="2">
        <v>0</v>
      </c>
      <c r="D118" s="2">
        <v>2008</v>
      </c>
    </row>
    <row r="119" spans="1:4" s="2" customFormat="1" x14ac:dyDescent="0.25">
      <c r="A119" s="2" t="s">
        <v>32</v>
      </c>
      <c r="B119" s="2" t="s">
        <v>0</v>
      </c>
      <c r="C119" s="2">
        <v>0</v>
      </c>
      <c r="D119" s="2">
        <v>2008</v>
      </c>
    </row>
    <row r="120" spans="1:4" s="2" customFormat="1" x14ac:dyDescent="0.25">
      <c r="A120" s="2" t="s">
        <v>31</v>
      </c>
      <c r="B120" s="2" t="s">
        <v>0</v>
      </c>
      <c r="C120" s="2">
        <v>0</v>
      </c>
      <c r="D120" s="2">
        <v>2008</v>
      </c>
    </row>
    <row r="121" spans="1:4" s="2" customFormat="1" x14ac:dyDescent="0.25">
      <c r="A121" s="2" t="s">
        <v>30</v>
      </c>
      <c r="B121" s="2" t="s">
        <v>0</v>
      </c>
      <c r="C121" s="2">
        <v>0</v>
      </c>
      <c r="D121" s="2">
        <v>2008</v>
      </c>
    </row>
    <row r="122" spans="1:4" s="2" customFormat="1" x14ac:dyDescent="0.25">
      <c r="A122" s="2" t="s">
        <v>29</v>
      </c>
      <c r="B122" s="2" t="s">
        <v>0</v>
      </c>
      <c r="C122" s="2">
        <v>0</v>
      </c>
      <c r="D122" s="2">
        <v>1968</v>
      </c>
    </row>
    <row r="123" spans="1:4" s="2" customFormat="1" x14ac:dyDescent="0.25">
      <c r="A123" s="2" t="s">
        <v>28</v>
      </c>
      <c r="B123" s="2" t="s">
        <v>0</v>
      </c>
      <c r="C123" s="2">
        <v>0</v>
      </c>
      <c r="D123" s="2">
        <v>1993</v>
      </c>
    </row>
    <row r="124" spans="1:4" s="2" customFormat="1" x14ac:dyDescent="0.25">
      <c r="A124" s="2" t="s">
        <v>135</v>
      </c>
      <c r="B124" s="2" t="s">
        <v>0</v>
      </c>
      <c r="C124" s="2">
        <v>0</v>
      </c>
      <c r="D124" s="2">
        <v>2008</v>
      </c>
    </row>
    <row r="125" spans="1:4" s="2" customFormat="1" x14ac:dyDescent="0.25">
      <c r="A125" s="2" t="s">
        <v>25</v>
      </c>
      <c r="B125" s="2" t="s">
        <v>0</v>
      </c>
      <c r="C125" s="2">
        <v>0</v>
      </c>
      <c r="D125" s="2">
        <v>1968</v>
      </c>
    </row>
    <row r="126" spans="1:4" s="2" customFormat="1" x14ac:dyDescent="0.25">
      <c r="A126" s="2" t="s">
        <v>24</v>
      </c>
      <c r="B126" s="2" t="s">
        <v>0</v>
      </c>
      <c r="C126" s="2">
        <v>0</v>
      </c>
      <c r="D126" s="2">
        <v>1993</v>
      </c>
    </row>
    <row r="127" spans="1:4" s="2" customFormat="1" x14ac:dyDescent="0.25">
      <c r="A127" s="2" t="s">
        <v>23</v>
      </c>
      <c r="B127" s="2" t="s">
        <v>0</v>
      </c>
      <c r="C127" s="2">
        <v>0</v>
      </c>
      <c r="D127" s="2">
        <v>1993</v>
      </c>
    </row>
    <row r="128" spans="1:4" s="2" customFormat="1" x14ac:dyDescent="0.25">
      <c r="A128" s="2" t="s">
        <v>22</v>
      </c>
      <c r="B128" s="2" t="s">
        <v>0</v>
      </c>
      <c r="C128" s="2">
        <v>0</v>
      </c>
      <c r="D128" s="2">
        <v>2008</v>
      </c>
    </row>
    <row r="129" spans="1:4" s="2" customFormat="1" x14ac:dyDescent="0.25">
      <c r="A129" s="2" t="s">
        <v>21</v>
      </c>
      <c r="B129" s="2" t="s">
        <v>0</v>
      </c>
      <c r="C129" s="2">
        <v>0</v>
      </c>
      <c r="D129" s="2">
        <v>2008</v>
      </c>
    </row>
    <row r="130" spans="1:4" s="2" customFormat="1" x14ac:dyDescent="0.25">
      <c r="A130" s="2" t="s">
        <v>20</v>
      </c>
      <c r="B130" s="2" t="s">
        <v>0</v>
      </c>
      <c r="C130" s="2">
        <v>0</v>
      </c>
      <c r="D130" s="2">
        <v>2008</v>
      </c>
    </row>
    <row r="131" spans="1:4" s="2" customFormat="1" x14ac:dyDescent="0.25">
      <c r="A131" s="2" t="s">
        <v>19</v>
      </c>
      <c r="B131" s="2" t="s">
        <v>0</v>
      </c>
      <c r="C131" s="2">
        <v>0</v>
      </c>
      <c r="D131" s="2">
        <v>1993</v>
      </c>
    </row>
    <row r="132" spans="1:4" s="2" customFormat="1" x14ac:dyDescent="0.25">
      <c r="A132" s="2" t="s">
        <v>18</v>
      </c>
      <c r="B132" s="2" t="s">
        <v>0</v>
      </c>
      <c r="C132" s="2">
        <v>0</v>
      </c>
      <c r="D132" s="2">
        <v>2008</v>
      </c>
    </row>
    <row r="133" spans="1:4" s="2" customFormat="1" x14ac:dyDescent="0.25">
      <c r="A133" s="2" t="s">
        <v>17</v>
      </c>
      <c r="B133" s="2" t="s">
        <v>0</v>
      </c>
      <c r="C133" s="2">
        <v>0</v>
      </c>
      <c r="D133" s="2">
        <v>1993</v>
      </c>
    </row>
    <row r="134" spans="1:4" s="2" customFormat="1" x14ac:dyDescent="0.25">
      <c r="A134" s="2" t="s">
        <v>16</v>
      </c>
      <c r="B134" s="2" t="s">
        <v>0</v>
      </c>
      <c r="C134" s="2">
        <v>0</v>
      </c>
      <c r="D134" s="2">
        <v>2008</v>
      </c>
    </row>
    <row r="135" spans="1:4" s="2" customFormat="1" x14ac:dyDescent="0.25">
      <c r="A135" s="2" t="s">
        <v>15</v>
      </c>
      <c r="B135" s="2" t="s">
        <v>0</v>
      </c>
      <c r="C135" s="2">
        <v>0</v>
      </c>
      <c r="D135" s="2">
        <v>1993</v>
      </c>
    </row>
    <row r="136" spans="1:4" s="2" customFormat="1" x14ac:dyDescent="0.25">
      <c r="A136" s="2" t="s">
        <v>14</v>
      </c>
      <c r="B136" s="2" t="s">
        <v>0</v>
      </c>
      <c r="C136" s="2">
        <v>0</v>
      </c>
      <c r="D136" s="2">
        <v>1968</v>
      </c>
    </row>
    <row r="137" spans="1:4" s="2" customFormat="1" x14ac:dyDescent="0.25">
      <c r="A137" s="2" t="s">
        <v>13</v>
      </c>
      <c r="B137" s="2" t="s">
        <v>0</v>
      </c>
      <c r="C137" s="2">
        <v>0</v>
      </c>
      <c r="D137" s="2">
        <v>2008</v>
      </c>
    </row>
    <row r="138" spans="1:4" s="2" customFormat="1" x14ac:dyDescent="0.25">
      <c r="A138" s="2" t="s">
        <v>12</v>
      </c>
      <c r="B138" s="2" t="s">
        <v>0</v>
      </c>
      <c r="C138" s="2">
        <v>0</v>
      </c>
      <c r="D138" s="2">
        <v>2008</v>
      </c>
    </row>
    <row r="139" spans="1:4" s="2" customFormat="1" x14ac:dyDescent="0.25">
      <c r="A139" s="2" t="s">
        <v>8</v>
      </c>
      <c r="B139" s="2" t="s">
        <v>0</v>
      </c>
      <c r="C139" s="2">
        <v>0</v>
      </c>
      <c r="D139" s="2">
        <v>1993</v>
      </c>
    </row>
    <row r="140" spans="1:4" s="2" customFormat="1" x14ac:dyDescent="0.25">
      <c r="A140" s="2" t="s">
        <v>7</v>
      </c>
      <c r="B140" s="2" t="s">
        <v>0</v>
      </c>
      <c r="C140" s="2">
        <v>0</v>
      </c>
      <c r="D140" s="2">
        <v>1993</v>
      </c>
    </row>
    <row r="141" spans="1:4" s="2" customFormat="1" x14ac:dyDescent="0.25">
      <c r="A141" s="2" t="s">
        <v>6</v>
      </c>
      <c r="B141" s="2" t="s">
        <v>0</v>
      </c>
      <c r="C141" s="2">
        <v>0</v>
      </c>
      <c r="D141" s="2">
        <v>1993</v>
      </c>
    </row>
    <row r="142" spans="1:4" s="2" customFormat="1" x14ac:dyDescent="0.25">
      <c r="A142" s="2" t="s">
        <v>5</v>
      </c>
      <c r="B142" s="2" t="s">
        <v>0</v>
      </c>
      <c r="C142" s="2">
        <v>0</v>
      </c>
      <c r="D142" s="2">
        <v>1993</v>
      </c>
    </row>
    <row r="143" spans="1:4" s="2" customFormat="1" x14ac:dyDescent="0.25">
      <c r="A143" s="2" t="s">
        <v>4</v>
      </c>
      <c r="B143" s="2" t="s">
        <v>0</v>
      </c>
      <c r="C143" s="2">
        <v>0</v>
      </c>
      <c r="D143" s="2">
        <v>1993</v>
      </c>
    </row>
    <row r="144" spans="1:4" s="2" customFormat="1" x14ac:dyDescent="0.25">
      <c r="A144" s="2" t="s">
        <v>3</v>
      </c>
      <c r="B144" s="2" t="s">
        <v>0</v>
      </c>
      <c r="C144" s="2">
        <v>0</v>
      </c>
      <c r="D144" s="2">
        <v>1993</v>
      </c>
    </row>
    <row r="145" spans="1:4" s="2" customFormat="1" x14ac:dyDescent="0.25">
      <c r="A145" s="2" t="s">
        <v>2</v>
      </c>
      <c r="B145" s="2" t="s">
        <v>0</v>
      </c>
      <c r="C145" s="2">
        <v>0</v>
      </c>
      <c r="D145" s="2">
        <v>2008</v>
      </c>
    </row>
    <row r="146" spans="1:4" s="2" customFormat="1" x14ac:dyDescent="0.25">
      <c r="A146" s="2" t="s">
        <v>1</v>
      </c>
      <c r="B146" s="2" t="s">
        <v>0</v>
      </c>
      <c r="C146" s="2">
        <v>0</v>
      </c>
      <c r="D146" s="2">
        <v>1993</v>
      </c>
    </row>
    <row r="147" spans="1:4" s="2" customFormat="1" x14ac:dyDescent="0.25">
      <c r="A147" s="2" t="s">
        <v>344</v>
      </c>
      <c r="B147" s="2" t="s">
        <v>0</v>
      </c>
      <c r="C147" s="2">
        <v>0</v>
      </c>
      <c r="D147" s="2">
        <v>1968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8E84-0662-46D1-994D-87DCE0A2B776}">
  <dimension ref="A1:I147"/>
  <sheetViews>
    <sheetView tabSelected="1" workbookViewId="0">
      <selection activeCell="L9" sqref="L9:L10"/>
    </sheetView>
  </sheetViews>
  <sheetFormatPr defaultRowHeight="15" x14ac:dyDescent="0.25"/>
  <cols>
    <col min="1" max="1" width="4.140625" style="4" customWidth="1"/>
    <col min="2" max="2" width="8.5703125" style="5" bestFit="1" customWidth="1"/>
    <col min="3" max="3" width="20.7109375" style="5" bestFit="1" customWidth="1"/>
    <col min="4" max="4" width="8.5703125" style="6" customWidth="1"/>
    <col min="5" max="5" width="26.85546875" bestFit="1" customWidth="1"/>
    <col min="6" max="6" width="9.140625" customWidth="1"/>
    <col min="8" max="8" width="9.140625" style="34"/>
    <col min="9" max="9" width="15.42578125" customWidth="1"/>
  </cols>
  <sheetData>
    <row r="1" spans="1:9" s="3" customFormat="1" x14ac:dyDescent="0.25">
      <c r="A1" s="7"/>
      <c r="B1" s="7">
        <v>1</v>
      </c>
      <c r="C1" s="7">
        <f>+B1+1</f>
        <v>2</v>
      </c>
      <c r="D1" s="7">
        <f>+C1+1</f>
        <v>3</v>
      </c>
      <c r="E1" s="7">
        <f>+D1+1</f>
        <v>4</v>
      </c>
      <c r="F1" s="7">
        <f t="shared" ref="F1" si="0">+E1+1</f>
        <v>5</v>
      </c>
      <c r="G1" s="30">
        <f>+SUM(G3:G147)</f>
        <v>289585</v>
      </c>
      <c r="H1" s="31">
        <f>+SUM(H3:H147)</f>
        <v>96.5</v>
      </c>
    </row>
    <row r="2" spans="1:9" s="3" customFormat="1" ht="25.5" x14ac:dyDescent="0.25">
      <c r="A2" s="22" t="s">
        <v>194</v>
      </c>
      <c r="B2" s="23" t="s">
        <v>195</v>
      </c>
      <c r="C2" s="24" t="s">
        <v>192</v>
      </c>
      <c r="D2" s="25" t="s">
        <v>196</v>
      </c>
      <c r="E2" s="8" t="s">
        <v>426</v>
      </c>
      <c r="F2" s="8" t="s">
        <v>343</v>
      </c>
      <c r="G2" s="8" t="s">
        <v>345</v>
      </c>
      <c r="H2" s="32" t="s">
        <v>346</v>
      </c>
      <c r="I2" s="3" t="s">
        <v>427</v>
      </c>
    </row>
    <row r="3" spans="1:9" s="3" customFormat="1" x14ac:dyDescent="0.25">
      <c r="A3" s="9">
        <v>1</v>
      </c>
      <c r="B3" s="16" t="s">
        <v>189</v>
      </c>
      <c r="C3" s="10" t="s">
        <v>197</v>
      </c>
      <c r="D3" s="11" t="s">
        <v>347</v>
      </c>
      <c r="E3" s="26" t="str">
        <f>+RIGHT(D3,4)</f>
        <v>1993</v>
      </c>
      <c r="F3" s="15" t="s">
        <v>342</v>
      </c>
      <c r="G3" s="15">
        <f>+I3</f>
        <v>1993</v>
      </c>
      <c r="H3" s="33">
        <f>IF(OR(D3="SNA 2008",D3= "ESA 2010") = TRUE, 1, IF(OR(D3="SNA 1993",D3= "ESA 1995"), 0.5, 0))</f>
        <v>0.5</v>
      </c>
      <c r="I3" s="3">
        <v>1993</v>
      </c>
    </row>
    <row r="4" spans="1:9" s="3" customFormat="1" x14ac:dyDescent="0.25">
      <c r="A4" s="9">
        <f t="shared" ref="A4:A8" si="1">1+A3</f>
        <v>2</v>
      </c>
      <c r="B4" s="16" t="s">
        <v>188</v>
      </c>
      <c r="C4" s="10" t="s">
        <v>198</v>
      </c>
      <c r="D4" s="11" t="s">
        <v>348</v>
      </c>
      <c r="E4" s="26" t="str">
        <f t="shared" ref="E3:E34" si="2">+RIGHT(D4,4)</f>
        <v>2008</v>
      </c>
      <c r="F4" s="15" t="s">
        <v>342</v>
      </c>
      <c r="G4" s="15">
        <f t="shared" ref="G4:G51" si="3">+I4</f>
        <v>2008</v>
      </c>
      <c r="H4" s="33">
        <f t="shared" ref="H3:H34" si="4">IF(OR(D4="SNA 2008",D4= "ESA 2010") = TRUE, 1, IF(OR(D4="SNA 1993",D4= "ESA 1995"), 0.5, 0))</f>
        <v>1</v>
      </c>
      <c r="I4" s="3">
        <v>2008</v>
      </c>
    </row>
    <row r="5" spans="1:9" s="3" customFormat="1" x14ac:dyDescent="0.25">
      <c r="A5" s="9">
        <f t="shared" si="1"/>
        <v>3</v>
      </c>
      <c r="B5" s="16" t="s">
        <v>187</v>
      </c>
      <c r="C5" s="10" t="s">
        <v>199</v>
      </c>
      <c r="D5" s="11" t="s">
        <v>347</v>
      </c>
      <c r="E5" s="26" t="str">
        <f t="shared" si="2"/>
        <v>1993</v>
      </c>
      <c r="F5" s="15" t="s">
        <v>342</v>
      </c>
      <c r="G5" s="15">
        <f t="shared" si="3"/>
        <v>1993</v>
      </c>
      <c r="H5" s="33">
        <f t="shared" si="4"/>
        <v>0.5</v>
      </c>
      <c r="I5" s="3">
        <v>1993</v>
      </c>
    </row>
    <row r="6" spans="1:9" s="3" customFormat="1" x14ac:dyDescent="0.25">
      <c r="A6" s="9">
        <f t="shared" si="1"/>
        <v>4</v>
      </c>
      <c r="B6" s="17" t="s">
        <v>186</v>
      </c>
      <c r="C6" s="12" t="s">
        <v>200</v>
      </c>
      <c r="D6" s="11" t="s">
        <v>347</v>
      </c>
      <c r="E6" s="26" t="str">
        <f t="shared" si="2"/>
        <v>1993</v>
      </c>
      <c r="F6" s="15" t="s">
        <v>342</v>
      </c>
      <c r="G6" s="15">
        <f t="shared" si="3"/>
        <v>1993</v>
      </c>
      <c r="H6" s="33">
        <f t="shared" si="4"/>
        <v>0.5</v>
      </c>
      <c r="I6" s="3">
        <v>1993</v>
      </c>
    </row>
    <row r="7" spans="1:9" s="3" customFormat="1" x14ac:dyDescent="0.25">
      <c r="A7" s="9">
        <f t="shared" si="1"/>
        <v>5</v>
      </c>
      <c r="B7" s="17" t="s">
        <v>185</v>
      </c>
      <c r="C7" s="12" t="s">
        <v>201</v>
      </c>
      <c r="D7" s="11" t="s">
        <v>348</v>
      </c>
      <c r="E7" s="26" t="str">
        <f t="shared" si="2"/>
        <v>2008</v>
      </c>
      <c r="F7" s="15" t="s">
        <v>342</v>
      </c>
      <c r="G7" s="15">
        <f t="shared" si="3"/>
        <v>2008</v>
      </c>
      <c r="H7" s="33">
        <f t="shared" si="4"/>
        <v>1</v>
      </c>
      <c r="I7" s="3">
        <v>2008</v>
      </c>
    </row>
    <row r="8" spans="1:9" s="3" customFormat="1" x14ac:dyDescent="0.25">
      <c r="A8" s="9">
        <f t="shared" si="1"/>
        <v>6</v>
      </c>
      <c r="B8" s="16" t="s">
        <v>184</v>
      </c>
      <c r="C8" s="10" t="s">
        <v>202</v>
      </c>
      <c r="D8" s="11" t="s">
        <v>348</v>
      </c>
      <c r="E8" s="26" t="str">
        <f t="shared" si="2"/>
        <v>2008</v>
      </c>
      <c r="F8" s="15" t="s">
        <v>342</v>
      </c>
      <c r="G8" s="15">
        <f t="shared" si="3"/>
        <v>2008</v>
      </c>
      <c r="H8" s="33">
        <f t="shared" si="4"/>
        <v>1</v>
      </c>
      <c r="I8" s="3">
        <v>2008</v>
      </c>
    </row>
    <row r="9" spans="1:9" s="3" customFormat="1" x14ac:dyDescent="0.25">
      <c r="A9" s="9">
        <f>1+A8</f>
        <v>7</v>
      </c>
      <c r="B9" s="16" t="s">
        <v>183</v>
      </c>
      <c r="C9" s="10" t="s">
        <v>203</v>
      </c>
      <c r="D9" s="11" t="s">
        <v>348</v>
      </c>
      <c r="E9" s="26" t="str">
        <f t="shared" si="2"/>
        <v>2008</v>
      </c>
      <c r="F9" s="15" t="s">
        <v>342</v>
      </c>
      <c r="G9" s="15">
        <f t="shared" si="3"/>
        <v>2008</v>
      </c>
      <c r="H9" s="33">
        <f t="shared" si="4"/>
        <v>1</v>
      </c>
      <c r="I9" s="3">
        <v>2008</v>
      </c>
    </row>
    <row r="10" spans="1:9" s="3" customFormat="1" x14ac:dyDescent="0.25">
      <c r="A10" s="9">
        <f t="shared" ref="A10:A73" si="5">1+A9</f>
        <v>8</v>
      </c>
      <c r="B10" s="16" t="s">
        <v>180</v>
      </c>
      <c r="C10" s="10" t="s">
        <v>204</v>
      </c>
      <c r="D10" s="11" t="s">
        <v>347</v>
      </c>
      <c r="E10" s="26" t="str">
        <f t="shared" si="2"/>
        <v>1993</v>
      </c>
      <c r="F10" s="15" t="s">
        <v>342</v>
      </c>
      <c r="G10" s="15">
        <f t="shared" si="3"/>
        <v>1993</v>
      </c>
      <c r="H10" s="33">
        <f t="shared" si="4"/>
        <v>0.5</v>
      </c>
      <c r="I10" s="3">
        <v>1993</v>
      </c>
    </row>
    <row r="11" spans="1:9" s="3" customFormat="1" x14ac:dyDescent="0.25">
      <c r="A11" s="9">
        <f t="shared" si="5"/>
        <v>9</v>
      </c>
      <c r="B11" s="16" t="s">
        <v>177</v>
      </c>
      <c r="C11" s="10" t="s">
        <v>205</v>
      </c>
      <c r="D11" s="11" t="s">
        <v>347</v>
      </c>
      <c r="E11" s="26" t="str">
        <f t="shared" si="2"/>
        <v>1993</v>
      </c>
      <c r="F11" s="15" t="s">
        <v>342</v>
      </c>
      <c r="G11" s="15">
        <f t="shared" si="3"/>
        <v>1993</v>
      </c>
      <c r="H11" s="33">
        <f t="shared" si="4"/>
        <v>0.5</v>
      </c>
      <c r="I11" s="3">
        <v>1993</v>
      </c>
    </row>
    <row r="12" spans="1:9" s="3" customFormat="1" x14ac:dyDescent="0.25">
      <c r="A12" s="9">
        <f t="shared" si="5"/>
        <v>10</v>
      </c>
      <c r="B12" s="19" t="s">
        <v>175</v>
      </c>
      <c r="C12" s="13" t="s">
        <v>206</v>
      </c>
      <c r="D12" s="11" t="s">
        <v>348</v>
      </c>
      <c r="E12" s="26" t="str">
        <f t="shared" si="2"/>
        <v>2008</v>
      </c>
      <c r="F12" s="15" t="s">
        <v>342</v>
      </c>
      <c r="G12" s="15">
        <f t="shared" si="3"/>
        <v>2008</v>
      </c>
      <c r="H12" s="33">
        <f t="shared" si="4"/>
        <v>1</v>
      </c>
      <c r="I12" s="3">
        <v>2008</v>
      </c>
    </row>
    <row r="13" spans="1:9" s="3" customFormat="1" x14ac:dyDescent="0.25">
      <c r="A13" s="9">
        <f t="shared" si="5"/>
        <v>11</v>
      </c>
      <c r="B13" s="16" t="s">
        <v>173</v>
      </c>
      <c r="C13" s="10" t="s">
        <v>207</v>
      </c>
      <c r="D13" s="11" t="s">
        <v>347</v>
      </c>
      <c r="E13" s="26" t="str">
        <f t="shared" si="2"/>
        <v>1993</v>
      </c>
      <c r="F13" s="15" t="s">
        <v>342</v>
      </c>
      <c r="G13" s="15">
        <f t="shared" si="3"/>
        <v>1993</v>
      </c>
      <c r="H13" s="33">
        <f t="shared" si="4"/>
        <v>0.5</v>
      </c>
      <c r="I13" s="3">
        <v>1993</v>
      </c>
    </row>
    <row r="14" spans="1:9" s="3" customFormat="1" x14ac:dyDescent="0.25">
      <c r="A14" s="9">
        <f t="shared" si="5"/>
        <v>12</v>
      </c>
      <c r="B14" s="16" t="s">
        <v>172</v>
      </c>
      <c r="C14" s="10" t="s">
        <v>208</v>
      </c>
      <c r="D14" s="11" t="s">
        <v>347</v>
      </c>
      <c r="E14" s="26" t="str">
        <f t="shared" si="2"/>
        <v>1993</v>
      </c>
      <c r="F14" s="15" t="s">
        <v>342</v>
      </c>
      <c r="G14" s="15">
        <f t="shared" si="3"/>
        <v>1993</v>
      </c>
      <c r="H14" s="33">
        <f t="shared" si="4"/>
        <v>0.5</v>
      </c>
      <c r="I14" s="3">
        <v>1993</v>
      </c>
    </row>
    <row r="15" spans="1:9" s="3" customFormat="1" x14ac:dyDescent="0.25">
      <c r="A15" s="9">
        <f t="shared" si="5"/>
        <v>13</v>
      </c>
      <c r="B15" s="16" t="s">
        <v>171</v>
      </c>
      <c r="C15" s="10" t="s">
        <v>209</v>
      </c>
      <c r="D15" s="11" t="s">
        <v>347</v>
      </c>
      <c r="E15" s="26" t="str">
        <f t="shared" si="2"/>
        <v>1993</v>
      </c>
      <c r="F15" s="15" t="s">
        <v>342</v>
      </c>
      <c r="G15" s="15">
        <f t="shared" si="3"/>
        <v>1993</v>
      </c>
      <c r="H15" s="33">
        <f t="shared" si="4"/>
        <v>0.5</v>
      </c>
      <c r="I15" s="3">
        <v>1993</v>
      </c>
    </row>
    <row r="16" spans="1:9" s="3" customFormat="1" x14ac:dyDescent="0.25">
      <c r="A16" s="9">
        <f t="shared" si="5"/>
        <v>14</v>
      </c>
      <c r="B16" s="16" t="s">
        <v>170</v>
      </c>
      <c r="C16" s="10" t="s">
        <v>210</v>
      </c>
      <c r="D16" s="11" t="s">
        <v>347</v>
      </c>
      <c r="E16" s="26" t="str">
        <f t="shared" si="2"/>
        <v>1993</v>
      </c>
      <c r="F16" s="15" t="s">
        <v>342</v>
      </c>
      <c r="G16" s="15">
        <f t="shared" si="3"/>
        <v>1993</v>
      </c>
      <c r="H16" s="33">
        <f t="shared" si="4"/>
        <v>0.5</v>
      </c>
      <c r="I16" s="3">
        <v>1993</v>
      </c>
    </row>
    <row r="17" spans="1:9" s="3" customFormat="1" x14ac:dyDescent="0.25">
      <c r="A17" s="9">
        <f t="shared" si="5"/>
        <v>15</v>
      </c>
      <c r="B17" s="16" t="s">
        <v>169</v>
      </c>
      <c r="C17" s="10" t="s">
        <v>211</v>
      </c>
      <c r="D17" s="11" t="s">
        <v>347</v>
      </c>
      <c r="E17" s="26" t="str">
        <f t="shared" si="2"/>
        <v>1993</v>
      </c>
      <c r="F17" s="15" t="s">
        <v>342</v>
      </c>
      <c r="G17" s="15">
        <f t="shared" si="3"/>
        <v>1993</v>
      </c>
      <c r="H17" s="33">
        <f t="shared" si="4"/>
        <v>0.5</v>
      </c>
      <c r="I17" s="3">
        <v>1993</v>
      </c>
    </row>
    <row r="18" spans="1:9" s="3" customFormat="1" x14ac:dyDescent="0.25">
      <c r="A18" s="9">
        <f t="shared" si="5"/>
        <v>16</v>
      </c>
      <c r="B18" s="17" t="s">
        <v>168</v>
      </c>
      <c r="C18" s="12" t="s">
        <v>212</v>
      </c>
      <c r="D18" s="11" t="s">
        <v>347</v>
      </c>
      <c r="E18" s="26" t="str">
        <f t="shared" si="2"/>
        <v>1993</v>
      </c>
      <c r="F18" s="15" t="s">
        <v>342</v>
      </c>
      <c r="G18" s="15">
        <f t="shared" si="3"/>
        <v>1993</v>
      </c>
      <c r="H18" s="33">
        <f t="shared" si="4"/>
        <v>0.5</v>
      </c>
      <c r="I18" s="3">
        <v>1993</v>
      </c>
    </row>
    <row r="19" spans="1:9" s="3" customFormat="1" x14ac:dyDescent="0.25">
      <c r="A19" s="9">
        <f t="shared" si="5"/>
        <v>17</v>
      </c>
      <c r="B19" s="16" t="s">
        <v>167</v>
      </c>
      <c r="C19" s="10" t="s">
        <v>213</v>
      </c>
      <c r="D19" s="11" t="s">
        <v>348</v>
      </c>
      <c r="E19" s="26" t="str">
        <f t="shared" si="2"/>
        <v>2008</v>
      </c>
      <c r="F19" s="15" t="s">
        <v>342</v>
      </c>
      <c r="G19" s="15">
        <f t="shared" si="3"/>
        <v>2008</v>
      </c>
      <c r="H19" s="33">
        <f t="shared" si="4"/>
        <v>1</v>
      </c>
      <c r="I19" s="3">
        <v>2008</v>
      </c>
    </row>
    <row r="20" spans="1:9" s="3" customFormat="1" x14ac:dyDescent="0.25">
      <c r="A20" s="9">
        <f t="shared" si="5"/>
        <v>18</v>
      </c>
      <c r="B20" s="16" t="s">
        <v>165</v>
      </c>
      <c r="C20" s="10" t="s">
        <v>214</v>
      </c>
      <c r="D20" s="11" t="s">
        <v>348</v>
      </c>
      <c r="E20" s="26" t="str">
        <f t="shared" si="2"/>
        <v>2008</v>
      </c>
      <c r="F20" s="15" t="s">
        <v>342</v>
      </c>
      <c r="G20" s="15">
        <f t="shared" si="3"/>
        <v>2008</v>
      </c>
      <c r="H20" s="33">
        <f t="shared" si="4"/>
        <v>1</v>
      </c>
      <c r="I20" s="3">
        <v>2008</v>
      </c>
    </row>
    <row r="21" spans="1:9" s="3" customFormat="1" x14ac:dyDescent="0.25">
      <c r="A21" s="9">
        <f t="shared" si="5"/>
        <v>19</v>
      </c>
      <c r="B21" s="16" t="s">
        <v>164</v>
      </c>
      <c r="C21" s="10" t="s">
        <v>215</v>
      </c>
      <c r="D21" s="11" t="s">
        <v>347</v>
      </c>
      <c r="E21" s="26" t="str">
        <f t="shared" si="2"/>
        <v>1993</v>
      </c>
      <c r="F21" s="15" t="s">
        <v>342</v>
      </c>
      <c r="G21" s="15">
        <f t="shared" si="3"/>
        <v>1993</v>
      </c>
      <c r="H21" s="33">
        <f t="shared" si="4"/>
        <v>0.5</v>
      </c>
      <c r="I21" s="3">
        <v>1993</v>
      </c>
    </row>
    <row r="22" spans="1:9" s="3" customFormat="1" x14ac:dyDescent="0.25">
      <c r="A22" s="9">
        <f t="shared" si="5"/>
        <v>20</v>
      </c>
      <c r="B22" s="16" t="s">
        <v>163</v>
      </c>
      <c r="C22" s="10" t="s">
        <v>216</v>
      </c>
      <c r="D22" s="11" t="s">
        <v>347</v>
      </c>
      <c r="E22" s="26" t="str">
        <f t="shared" si="2"/>
        <v>1993</v>
      </c>
      <c r="F22" s="15" t="s">
        <v>342</v>
      </c>
      <c r="G22" s="15">
        <f t="shared" si="3"/>
        <v>1993</v>
      </c>
      <c r="H22" s="33">
        <f t="shared" si="4"/>
        <v>0.5</v>
      </c>
      <c r="I22" s="3">
        <v>1993</v>
      </c>
    </row>
    <row r="23" spans="1:9" s="3" customFormat="1" x14ac:dyDescent="0.25">
      <c r="A23" s="9">
        <f t="shared" si="5"/>
        <v>21</v>
      </c>
      <c r="B23" s="17" t="s">
        <v>162</v>
      </c>
      <c r="C23" s="12" t="s">
        <v>217</v>
      </c>
      <c r="D23" s="11" t="s">
        <v>347</v>
      </c>
      <c r="E23" s="26" t="str">
        <f t="shared" si="2"/>
        <v>1993</v>
      </c>
      <c r="F23" s="15" t="s">
        <v>342</v>
      </c>
      <c r="G23" s="15">
        <f t="shared" si="3"/>
        <v>1993</v>
      </c>
      <c r="H23" s="33">
        <f t="shared" si="4"/>
        <v>0.5</v>
      </c>
      <c r="I23" s="3">
        <v>1993</v>
      </c>
    </row>
    <row r="24" spans="1:9" s="3" customFormat="1" x14ac:dyDescent="0.25">
      <c r="A24" s="9">
        <f t="shared" si="5"/>
        <v>22</v>
      </c>
      <c r="B24" s="16" t="s">
        <v>161</v>
      </c>
      <c r="C24" s="10" t="s">
        <v>218</v>
      </c>
      <c r="D24" s="11" t="s">
        <v>347</v>
      </c>
      <c r="E24" s="26" t="str">
        <f t="shared" si="2"/>
        <v>1993</v>
      </c>
      <c r="F24" s="15" t="s">
        <v>342</v>
      </c>
      <c r="G24" s="15">
        <f t="shared" si="3"/>
        <v>1993</v>
      </c>
      <c r="H24" s="33">
        <f t="shared" si="4"/>
        <v>0.5</v>
      </c>
      <c r="I24" s="3">
        <v>1993</v>
      </c>
    </row>
    <row r="25" spans="1:9" s="3" customFormat="1" x14ac:dyDescent="0.25">
      <c r="A25" s="9">
        <f t="shared" si="5"/>
        <v>23</v>
      </c>
      <c r="B25" s="16" t="s">
        <v>160</v>
      </c>
      <c r="C25" s="10" t="s">
        <v>219</v>
      </c>
      <c r="D25" s="11" t="s">
        <v>347</v>
      </c>
      <c r="E25" s="26" t="str">
        <f t="shared" si="2"/>
        <v>1993</v>
      </c>
      <c r="F25" s="15" t="s">
        <v>342</v>
      </c>
      <c r="G25" s="15">
        <f t="shared" si="3"/>
        <v>1993</v>
      </c>
      <c r="H25" s="33">
        <f t="shared" si="4"/>
        <v>0.5</v>
      </c>
      <c r="I25" s="3">
        <v>1993</v>
      </c>
    </row>
    <row r="26" spans="1:9" s="3" customFormat="1" x14ac:dyDescent="0.25">
      <c r="A26" s="9">
        <f t="shared" si="5"/>
        <v>24</v>
      </c>
      <c r="B26" s="16" t="s">
        <v>158</v>
      </c>
      <c r="C26" s="10" t="s">
        <v>220</v>
      </c>
      <c r="D26" s="11" t="s">
        <v>347</v>
      </c>
      <c r="E26" s="26" t="str">
        <f t="shared" si="2"/>
        <v>1993</v>
      </c>
      <c r="F26" s="15" t="s">
        <v>342</v>
      </c>
      <c r="G26" s="15">
        <f t="shared" si="3"/>
        <v>1993</v>
      </c>
      <c r="H26" s="33">
        <f t="shared" si="4"/>
        <v>0.5</v>
      </c>
      <c r="I26" s="3">
        <v>1993</v>
      </c>
    </row>
    <row r="27" spans="1:9" s="3" customFormat="1" x14ac:dyDescent="0.25">
      <c r="A27" s="9">
        <f t="shared" si="5"/>
        <v>25</v>
      </c>
      <c r="B27" s="16" t="s">
        <v>157</v>
      </c>
      <c r="C27" s="10" t="s">
        <v>221</v>
      </c>
      <c r="D27" s="11" t="s">
        <v>347</v>
      </c>
      <c r="E27" s="26" t="str">
        <f t="shared" si="2"/>
        <v>1993</v>
      </c>
      <c r="F27" s="15" t="s">
        <v>342</v>
      </c>
      <c r="G27" s="15">
        <f t="shared" si="3"/>
        <v>1993</v>
      </c>
      <c r="H27" s="33">
        <f t="shared" si="4"/>
        <v>0.5</v>
      </c>
      <c r="I27" s="3">
        <v>1993</v>
      </c>
    </row>
    <row r="28" spans="1:9" s="3" customFormat="1" x14ac:dyDescent="0.25">
      <c r="A28" s="9">
        <f t="shared" si="5"/>
        <v>26</v>
      </c>
      <c r="B28" s="19" t="s">
        <v>156</v>
      </c>
      <c r="C28" s="13" t="s">
        <v>222</v>
      </c>
      <c r="D28" s="11" t="s">
        <v>348</v>
      </c>
      <c r="E28" s="26" t="str">
        <f t="shared" si="2"/>
        <v>2008</v>
      </c>
      <c r="F28" s="15" t="s">
        <v>342</v>
      </c>
      <c r="G28" s="15">
        <f t="shared" si="3"/>
        <v>2008</v>
      </c>
      <c r="H28" s="33">
        <f t="shared" si="4"/>
        <v>1</v>
      </c>
      <c r="I28" s="3">
        <v>2008</v>
      </c>
    </row>
    <row r="29" spans="1:9" s="3" customFormat="1" x14ac:dyDescent="0.25">
      <c r="A29" s="9">
        <f t="shared" si="5"/>
        <v>27</v>
      </c>
      <c r="B29" s="20" t="s">
        <v>155</v>
      </c>
      <c r="C29" s="10" t="s">
        <v>223</v>
      </c>
      <c r="D29" s="11" t="s">
        <v>348</v>
      </c>
      <c r="E29" s="26" t="str">
        <f t="shared" si="2"/>
        <v>2008</v>
      </c>
      <c r="F29" s="15" t="s">
        <v>342</v>
      </c>
      <c r="G29" s="15">
        <f t="shared" si="3"/>
        <v>2008</v>
      </c>
      <c r="H29" s="33">
        <f t="shared" si="4"/>
        <v>1</v>
      </c>
      <c r="I29" s="3">
        <v>2008</v>
      </c>
    </row>
    <row r="30" spans="1:9" s="3" customFormat="1" x14ac:dyDescent="0.25">
      <c r="A30" s="9">
        <f t="shared" si="5"/>
        <v>28</v>
      </c>
      <c r="B30" s="19" t="s">
        <v>154</v>
      </c>
      <c r="C30" s="10" t="s">
        <v>224</v>
      </c>
      <c r="D30" s="11" t="s">
        <v>348</v>
      </c>
      <c r="E30" s="26" t="str">
        <f t="shared" si="2"/>
        <v>2008</v>
      </c>
      <c r="F30" s="15" t="s">
        <v>342</v>
      </c>
      <c r="G30" s="15">
        <f t="shared" si="3"/>
        <v>2008</v>
      </c>
      <c r="H30" s="33">
        <f t="shared" si="4"/>
        <v>1</v>
      </c>
      <c r="I30" s="3">
        <v>2008</v>
      </c>
    </row>
    <row r="31" spans="1:9" s="3" customFormat="1" x14ac:dyDescent="0.25">
      <c r="A31" s="9">
        <f t="shared" si="5"/>
        <v>29</v>
      </c>
      <c r="B31" s="17" t="s">
        <v>153</v>
      </c>
      <c r="C31" s="12" t="s">
        <v>225</v>
      </c>
      <c r="D31" s="11" t="s">
        <v>348</v>
      </c>
      <c r="E31" s="26" t="str">
        <f t="shared" si="2"/>
        <v>2008</v>
      </c>
      <c r="F31" s="15" t="s">
        <v>342</v>
      </c>
      <c r="G31" s="15">
        <f t="shared" si="3"/>
        <v>2008</v>
      </c>
      <c r="H31" s="33">
        <f t="shared" si="4"/>
        <v>1</v>
      </c>
      <c r="I31" s="3">
        <v>2008</v>
      </c>
    </row>
    <row r="32" spans="1:9" s="3" customFormat="1" x14ac:dyDescent="0.25">
      <c r="A32" s="9">
        <f t="shared" si="5"/>
        <v>30</v>
      </c>
      <c r="B32" s="16" t="s">
        <v>152</v>
      </c>
      <c r="C32" s="10" t="s">
        <v>226</v>
      </c>
      <c r="D32" s="11" t="s">
        <v>347</v>
      </c>
      <c r="E32" s="26" t="str">
        <f t="shared" si="2"/>
        <v>1993</v>
      </c>
      <c r="F32" s="15" t="s">
        <v>342</v>
      </c>
      <c r="G32" s="15">
        <f t="shared" si="3"/>
        <v>1993</v>
      </c>
      <c r="H32" s="33">
        <f t="shared" si="4"/>
        <v>0.5</v>
      </c>
      <c r="I32" s="3">
        <v>1993</v>
      </c>
    </row>
    <row r="33" spans="1:9" s="3" customFormat="1" x14ac:dyDescent="0.25">
      <c r="A33" s="9">
        <f t="shared" si="5"/>
        <v>31</v>
      </c>
      <c r="B33" s="16" t="s">
        <v>151</v>
      </c>
      <c r="C33" s="10" t="s">
        <v>227</v>
      </c>
      <c r="D33" s="11" t="s">
        <v>349</v>
      </c>
      <c r="E33" s="26" t="str">
        <f t="shared" si="2"/>
        <v>1968</v>
      </c>
      <c r="F33" s="15" t="s">
        <v>342</v>
      </c>
      <c r="G33" s="15">
        <f t="shared" si="3"/>
        <v>1968</v>
      </c>
      <c r="H33" s="33">
        <f t="shared" si="4"/>
        <v>0</v>
      </c>
      <c r="I33" s="3">
        <v>1968</v>
      </c>
    </row>
    <row r="34" spans="1:9" s="3" customFormat="1" x14ac:dyDescent="0.25">
      <c r="A34" s="9">
        <f t="shared" si="5"/>
        <v>32</v>
      </c>
      <c r="B34" s="17" t="s">
        <v>150</v>
      </c>
      <c r="C34" s="12" t="s">
        <v>228</v>
      </c>
      <c r="D34" s="11" t="s">
        <v>348</v>
      </c>
      <c r="E34" s="26" t="str">
        <f t="shared" si="2"/>
        <v>2008</v>
      </c>
      <c r="F34" s="15" t="s">
        <v>342</v>
      </c>
      <c r="G34" s="15">
        <f t="shared" si="3"/>
        <v>2008</v>
      </c>
      <c r="H34" s="33">
        <f t="shared" si="4"/>
        <v>1</v>
      </c>
      <c r="I34" s="3">
        <v>2008</v>
      </c>
    </row>
    <row r="35" spans="1:9" s="3" customFormat="1" x14ac:dyDescent="0.25">
      <c r="A35" s="9">
        <f t="shared" si="5"/>
        <v>33</v>
      </c>
      <c r="B35" s="16" t="s">
        <v>149</v>
      </c>
      <c r="C35" s="10" t="s">
        <v>229</v>
      </c>
      <c r="D35" s="11" t="s">
        <v>347</v>
      </c>
      <c r="E35" s="26" t="str">
        <f t="shared" ref="E35:E66" si="6">+RIGHT(D35,4)</f>
        <v>1993</v>
      </c>
      <c r="F35" s="15" t="s">
        <v>342</v>
      </c>
      <c r="G35" s="15">
        <f t="shared" si="3"/>
        <v>1993</v>
      </c>
      <c r="H35" s="33">
        <f t="shared" ref="H35:H66" si="7">IF(OR(D35="SNA 2008",D35= "ESA 2010") = TRUE, 1, IF(OR(D35="SNA 1993",D35= "ESA 1995"), 0.5, 0))</f>
        <v>0.5</v>
      </c>
      <c r="I35" s="3">
        <v>1993</v>
      </c>
    </row>
    <row r="36" spans="1:9" s="3" customFormat="1" x14ac:dyDescent="0.25">
      <c r="A36" s="9">
        <f t="shared" si="5"/>
        <v>34</v>
      </c>
      <c r="B36" s="16" t="s">
        <v>148</v>
      </c>
      <c r="C36" s="10" t="s">
        <v>230</v>
      </c>
      <c r="D36" s="11" t="s">
        <v>348</v>
      </c>
      <c r="E36" s="26" t="str">
        <f t="shared" si="6"/>
        <v>2008</v>
      </c>
      <c r="F36" s="15" t="s">
        <v>342</v>
      </c>
      <c r="G36" s="15">
        <f t="shared" si="3"/>
        <v>2008</v>
      </c>
      <c r="H36" s="33">
        <f t="shared" si="7"/>
        <v>1</v>
      </c>
      <c r="I36" s="3">
        <v>2008</v>
      </c>
    </row>
    <row r="37" spans="1:9" s="3" customFormat="1" x14ac:dyDescent="0.25">
      <c r="A37" s="9">
        <f t="shared" si="5"/>
        <v>35</v>
      </c>
      <c r="B37" s="18" t="s">
        <v>144</v>
      </c>
      <c r="C37" s="13" t="s">
        <v>231</v>
      </c>
      <c r="D37" s="11" t="s">
        <v>347</v>
      </c>
      <c r="E37" s="26" t="str">
        <f t="shared" si="6"/>
        <v>1993</v>
      </c>
      <c r="F37" s="15" t="s">
        <v>342</v>
      </c>
      <c r="G37" s="15">
        <f t="shared" si="3"/>
        <v>1993</v>
      </c>
      <c r="H37" s="33">
        <f t="shared" si="7"/>
        <v>0.5</v>
      </c>
      <c r="I37" s="3">
        <v>1993</v>
      </c>
    </row>
    <row r="38" spans="1:9" s="3" customFormat="1" x14ac:dyDescent="0.25">
      <c r="A38" s="9">
        <f t="shared" si="5"/>
        <v>36</v>
      </c>
      <c r="B38" s="16" t="s">
        <v>143</v>
      </c>
      <c r="C38" s="10" t="s">
        <v>232</v>
      </c>
      <c r="D38" s="11" t="s">
        <v>347</v>
      </c>
      <c r="E38" s="26" t="str">
        <f t="shared" si="6"/>
        <v>1993</v>
      </c>
      <c r="F38" s="15" t="s">
        <v>342</v>
      </c>
      <c r="G38" s="15">
        <f t="shared" si="3"/>
        <v>1993</v>
      </c>
      <c r="H38" s="33">
        <f t="shared" si="7"/>
        <v>0.5</v>
      </c>
      <c r="I38" s="3">
        <v>1993</v>
      </c>
    </row>
    <row r="39" spans="1:9" s="3" customFormat="1" x14ac:dyDescent="0.25">
      <c r="A39" s="9">
        <f t="shared" si="5"/>
        <v>37</v>
      </c>
      <c r="B39" s="16" t="s">
        <v>142</v>
      </c>
      <c r="C39" s="10" t="s">
        <v>233</v>
      </c>
      <c r="D39" s="11" t="s">
        <v>348</v>
      </c>
      <c r="E39" s="26" t="str">
        <f t="shared" si="6"/>
        <v>2008</v>
      </c>
      <c r="F39" s="15" t="s">
        <v>342</v>
      </c>
      <c r="G39" s="15">
        <f t="shared" si="3"/>
        <v>2008</v>
      </c>
      <c r="H39" s="33">
        <f t="shared" si="7"/>
        <v>1</v>
      </c>
      <c r="I39" s="3">
        <v>2008</v>
      </c>
    </row>
    <row r="40" spans="1:9" s="3" customFormat="1" x14ac:dyDescent="0.25">
      <c r="A40" s="9">
        <f t="shared" si="5"/>
        <v>38</v>
      </c>
      <c r="B40" s="18" t="s">
        <v>141</v>
      </c>
      <c r="C40" s="12" t="s">
        <v>234</v>
      </c>
      <c r="D40" s="11" t="s">
        <v>348</v>
      </c>
      <c r="E40" s="26" t="str">
        <f t="shared" si="6"/>
        <v>2008</v>
      </c>
      <c r="F40" s="15" t="s">
        <v>342</v>
      </c>
      <c r="G40" s="15">
        <f t="shared" si="3"/>
        <v>2008</v>
      </c>
      <c r="H40" s="33">
        <f t="shared" si="7"/>
        <v>1</v>
      </c>
      <c r="I40" s="3">
        <v>2008</v>
      </c>
    </row>
    <row r="41" spans="1:9" s="3" customFormat="1" x14ac:dyDescent="0.25">
      <c r="A41" s="9">
        <f t="shared" si="5"/>
        <v>39</v>
      </c>
      <c r="B41" s="16" t="s">
        <v>140</v>
      </c>
      <c r="C41" s="10" t="s">
        <v>235</v>
      </c>
      <c r="D41" s="11" t="s">
        <v>347</v>
      </c>
      <c r="E41" s="26" t="str">
        <f t="shared" si="6"/>
        <v>1993</v>
      </c>
      <c r="F41" s="15" t="s">
        <v>342</v>
      </c>
      <c r="G41" s="15">
        <f t="shared" si="3"/>
        <v>1993</v>
      </c>
      <c r="H41" s="33">
        <f t="shared" si="7"/>
        <v>0.5</v>
      </c>
      <c r="I41" s="3">
        <v>1993</v>
      </c>
    </row>
    <row r="42" spans="1:9" s="3" customFormat="1" x14ac:dyDescent="0.25">
      <c r="A42" s="9">
        <f t="shared" si="5"/>
        <v>40</v>
      </c>
      <c r="B42" s="16" t="s">
        <v>139</v>
      </c>
      <c r="C42" s="10" t="s">
        <v>236</v>
      </c>
      <c r="D42" s="11" t="s">
        <v>348</v>
      </c>
      <c r="E42" s="26" t="str">
        <f t="shared" si="6"/>
        <v>2008</v>
      </c>
      <c r="F42" s="15" t="s">
        <v>342</v>
      </c>
      <c r="G42" s="15">
        <f t="shared" si="3"/>
        <v>2008</v>
      </c>
      <c r="H42" s="33">
        <f t="shared" si="7"/>
        <v>1</v>
      </c>
      <c r="I42" s="3">
        <v>2008</v>
      </c>
    </row>
    <row r="43" spans="1:9" s="3" customFormat="1" x14ac:dyDescent="0.25">
      <c r="A43" s="9">
        <f t="shared" si="5"/>
        <v>41</v>
      </c>
      <c r="B43" s="16" t="s">
        <v>138</v>
      </c>
      <c r="C43" s="10" t="s">
        <v>237</v>
      </c>
      <c r="D43" s="11" t="s">
        <v>347</v>
      </c>
      <c r="E43" s="26" t="str">
        <f t="shared" si="6"/>
        <v>1993</v>
      </c>
      <c r="F43" s="15" t="s">
        <v>342</v>
      </c>
      <c r="G43" s="15">
        <f t="shared" si="3"/>
        <v>1993</v>
      </c>
      <c r="H43" s="33">
        <f t="shared" si="7"/>
        <v>0.5</v>
      </c>
      <c r="I43" s="3">
        <v>1993</v>
      </c>
    </row>
    <row r="44" spans="1:9" s="3" customFormat="1" x14ac:dyDescent="0.25">
      <c r="A44" s="9">
        <f t="shared" si="5"/>
        <v>42</v>
      </c>
      <c r="B44" s="16" t="s">
        <v>137</v>
      </c>
      <c r="C44" s="10" t="s">
        <v>238</v>
      </c>
      <c r="D44" s="11" t="s">
        <v>349</v>
      </c>
      <c r="E44" s="26" t="str">
        <f t="shared" si="6"/>
        <v>1968</v>
      </c>
      <c r="F44" s="15" t="s">
        <v>342</v>
      </c>
      <c r="G44" s="15">
        <f t="shared" si="3"/>
        <v>1968</v>
      </c>
      <c r="H44" s="33">
        <f t="shared" si="7"/>
        <v>0</v>
      </c>
      <c r="I44" s="3">
        <v>1968</v>
      </c>
    </row>
    <row r="45" spans="1:9" s="3" customFormat="1" x14ac:dyDescent="0.25">
      <c r="A45" s="9">
        <f t="shared" si="5"/>
        <v>43</v>
      </c>
      <c r="B45" s="16" t="s">
        <v>135</v>
      </c>
      <c r="C45" s="10" t="s">
        <v>318</v>
      </c>
      <c r="D45" s="11" t="s">
        <v>348</v>
      </c>
      <c r="E45" s="26" t="str">
        <f t="shared" si="6"/>
        <v>2008</v>
      </c>
      <c r="F45" s="15" t="s">
        <v>342</v>
      </c>
      <c r="G45" s="15">
        <f t="shared" si="3"/>
        <v>2008</v>
      </c>
      <c r="H45" s="33">
        <f t="shared" si="7"/>
        <v>1</v>
      </c>
      <c r="I45" s="3">
        <v>2008</v>
      </c>
    </row>
    <row r="46" spans="1:9" s="3" customFormat="1" x14ac:dyDescent="0.25">
      <c r="A46" s="9">
        <f t="shared" si="5"/>
        <v>44</v>
      </c>
      <c r="B46" s="17" t="s">
        <v>134</v>
      </c>
      <c r="C46" s="12" t="s">
        <v>239</v>
      </c>
      <c r="D46" s="11" t="s">
        <v>347</v>
      </c>
      <c r="E46" s="26" t="str">
        <f t="shared" si="6"/>
        <v>1993</v>
      </c>
      <c r="F46" s="15" t="s">
        <v>342</v>
      </c>
      <c r="G46" s="15">
        <f t="shared" si="3"/>
        <v>1993</v>
      </c>
      <c r="H46" s="33">
        <f t="shared" si="7"/>
        <v>0.5</v>
      </c>
      <c r="I46" s="3">
        <v>1993</v>
      </c>
    </row>
    <row r="47" spans="1:9" s="3" customFormat="1" x14ac:dyDescent="0.25">
      <c r="A47" s="9">
        <f t="shared" si="5"/>
        <v>45</v>
      </c>
      <c r="B47" s="16" t="s">
        <v>133</v>
      </c>
      <c r="C47" s="10" t="s">
        <v>240</v>
      </c>
      <c r="D47" s="11" t="s">
        <v>348</v>
      </c>
      <c r="E47" s="26" t="str">
        <f t="shared" si="6"/>
        <v>2008</v>
      </c>
      <c r="F47" s="15" t="s">
        <v>342</v>
      </c>
      <c r="G47" s="15">
        <f t="shared" si="3"/>
        <v>2008</v>
      </c>
      <c r="H47" s="33">
        <f t="shared" si="7"/>
        <v>1</v>
      </c>
      <c r="I47" s="3">
        <v>2008</v>
      </c>
    </row>
    <row r="48" spans="1:9" s="3" customFormat="1" x14ac:dyDescent="0.25">
      <c r="A48" s="9">
        <f t="shared" si="5"/>
        <v>46</v>
      </c>
      <c r="B48" s="16" t="s">
        <v>130</v>
      </c>
      <c r="C48" s="10" t="s">
        <v>241</v>
      </c>
      <c r="D48" s="11" t="s">
        <v>347</v>
      </c>
      <c r="E48" s="26" t="str">
        <f t="shared" si="6"/>
        <v>1993</v>
      </c>
      <c r="F48" s="15" t="s">
        <v>342</v>
      </c>
      <c r="G48" s="15">
        <f t="shared" si="3"/>
        <v>1993</v>
      </c>
      <c r="H48" s="33">
        <f t="shared" si="7"/>
        <v>0.5</v>
      </c>
      <c r="I48" s="3">
        <v>1993</v>
      </c>
    </row>
    <row r="49" spans="1:9" s="3" customFormat="1" x14ac:dyDescent="0.25">
      <c r="A49" s="9">
        <f t="shared" si="5"/>
        <v>47</v>
      </c>
      <c r="B49" s="16" t="s">
        <v>129</v>
      </c>
      <c r="C49" s="10" t="s">
        <v>242</v>
      </c>
      <c r="D49" s="11" t="s">
        <v>348</v>
      </c>
      <c r="E49" s="26" t="str">
        <f t="shared" si="6"/>
        <v>2008</v>
      </c>
      <c r="F49" s="15" t="s">
        <v>342</v>
      </c>
      <c r="G49" s="15">
        <f t="shared" si="3"/>
        <v>2008</v>
      </c>
      <c r="H49" s="33">
        <f t="shared" si="7"/>
        <v>1</v>
      </c>
      <c r="I49" s="3">
        <v>2008</v>
      </c>
    </row>
    <row r="50" spans="1:9" s="3" customFormat="1" x14ac:dyDescent="0.25">
      <c r="A50" s="9">
        <f t="shared" si="5"/>
        <v>48</v>
      </c>
      <c r="B50" s="16" t="s">
        <v>128</v>
      </c>
      <c r="C50" s="10" t="s">
        <v>243</v>
      </c>
      <c r="D50" s="11" t="s">
        <v>347</v>
      </c>
      <c r="E50" s="26" t="str">
        <f t="shared" si="6"/>
        <v>1993</v>
      </c>
      <c r="F50" s="15" t="s">
        <v>342</v>
      </c>
      <c r="G50" s="15">
        <f t="shared" si="3"/>
        <v>1993</v>
      </c>
      <c r="H50" s="33">
        <f t="shared" si="7"/>
        <v>0.5</v>
      </c>
      <c r="I50" s="3">
        <v>1993</v>
      </c>
    </row>
    <row r="51" spans="1:9" s="3" customFormat="1" x14ac:dyDescent="0.25">
      <c r="A51" s="9">
        <f t="shared" si="5"/>
        <v>49</v>
      </c>
      <c r="B51" s="16" t="s">
        <v>126</v>
      </c>
      <c r="C51" s="10" t="s">
        <v>244</v>
      </c>
      <c r="D51" s="11" t="s">
        <v>348</v>
      </c>
      <c r="E51" s="26" t="str">
        <f t="shared" si="6"/>
        <v>2008</v>
      </c>
      <c r="F51" s="15" t="s">
        <v>342</v>
      </c>
      <c r="G51" s="15">
        <f t="shared" si="3"/>
        <v>2008</v>
      </c>
      <c r="H51" s="33">
        <f t="shared" si="7"/>
        <v>1</v>
      </c>
      <c r="I51" s="3">
        <v>2008</v>
      </c>
    </row>
    <row r="52" spans="1:9" s="3" customFormat="1" x14ac:dyDescent="0.25">
      <c r="A52" s="9">
        <f t="shared" si="5"/>
        <v>50</v>
      </c>
      <c r="B52" s="18" t="s">
        <v>124</v>
      </c>
      <c r="C52" s="13" t="s">
        <v>245</v>
      </c>
      <c r="D52" s="11" t="s">
        <v>347</v>
      </c>
      <c r="E52" s="26" t="str">
        <f t="shared" si="6"/>
        <v>1993</v>
      </c>
      <c r="F52" s="15" t="s">
        <v>342</v>
      </c>
      <c r="G52" s="15">
        <f t="shared" ref="G52:G99" si="8">+I52</f>
        <v>1993</v>
      </c>
      <c r="H52" s="33">
        <f t="shared" si="7"/>
        <v>0.5</v>
      </c>
      <c r="I52" s="3">
        <v>1993</v>
      </c>
    </row>
    <row r="53" spans="1:9" s="3" customFormat="1" x14ac:dyDescent="0.25">
      <c r="A53" s="9">
        <f t="shared" si="5"/>
        <v>51</v>
      </c>
      <c r="B53" s="16" t="s">
        <v>123</v>
      </c>
      <c r="C53" s="10" t="s">
        <v>246</v>
      </c>
      <c r="D53" s="11" t="s">
        <v>347</v>
      </c>
      <c r="E53" s="26" t="str">
        <f t="shared" si="6"/>
        <v>1993</v>
      </c>
      <c r="F53" s="15" t="s">
        <v>342</v>
      </c>
      <c r="G53" s="15">
        <f t="shared" si="8"/>
        <v>1993</v>
      </c>
      <c r="H53" s="33">
        <f t="shared" si="7"/>
        <v>0.5</v>
      </c>
      <c r="I53" s="3">
        <v>1993</v>
      </c>
    </row>
    <row r="54" spans="1:9" s="3" customFormat="1" x14ac:dyDescent="0.25">
      <c r="A54" s="9">
        <f t="shared" si="5"/>
        <v>52</v>
      </c>
      <c r="B54" s="16" t="s">
        <v>122</v>
      </c>
      <c r="C54" s="10" t="s">
        <v>247</v>
      </c>
      <c r="D54" s="11" t="s">
        <v>348</v>
      </c>
      <c r="E54" s="26" t="str">
        <f t="shared" si="6"/>
        <v>2008</v>
      </c>
      <c r="F54" s="15" t="s">
        <v>342</v>
      </c>
      <c r="G54" s="15">
        <f t="shared" si="8"/>
        <v>2008</v>
      </c>
      <c r="H54" s="33">
        <f t="shared" si="7"/>
        <v>1</v>
      </c>
      <c r="I54" s="3">
        <v>2008</v>
      </c>
    </row>
    <row r="55" spans="1:9" s="3" customFormat="1" x14ac:dyDescent="0.25">
      <c r="A55" s="9">
        <f t="shared" si="5"/>
        <v>53</v>
      </c>
      <c r="B55" s="16" t="s">
        <v>121</v>
      </c>
      <c r="C55" s="10" t="s">
        <v>248</v>
      </c>
      <c r="D55" s="11" t="s">
        <v>347</v>
      </c>
      <c r="E55" s="26" t="str">
        <f t="shared" si="6"/>
        <v>1993</v>
      </c>
      <c r="F55" s="15" t="s">
        <v>342</v>
      </c>
      <c r="G55" s="15">
        <f t="shared" si="8"/>
        <v>1993</v>
      </c>
      <c r="H55" s="33">
        <f t="shared" si="7"/>
        <v>0.5</v>
      </c>
      <c r="I55" s="3">
        <v>1993</v>
      </c>
    </row>
    <row r="56" spans="1:9" s="3" customFormat="1" x14ac:dyDescent="0.25">
      <c r="A56" s="9">
        <f t="shared" si="5"/>
        <v>54</v>
      </c>
      <c r="B56" s="16" t="s">
        <v>120</v>
      </c>
      <c r="C56" s="10" t="s">
        <v>249</v>
      </c>
      <c r="D56" s="11" t="s">
        <v>347</v>
      </c>
      <c r="E56" s="26" t="str">
        <f t="shared" si="6"/>
        <v>1993</v>
      </c>
      <c r="F56" s="15" t="s">
        <v>342</v>
      </c>
      <c r="G56" s="15">
        <f t="shared" si="8"/>
        <v>1993</v>
      </c>
      <c r="H56" s="33">
        <f t="shared" si="7"/>
        <v>0.5</v>
      </c>
      <c r="I56" s="3">
        <v>1993</v>
      </c>
    </row>
    <row r="57" spans="1:9" s="3" customFormat="1" x14ac:dyDescent="0.25">
      <c r="A57" s="9">
        <f t="shared" si="5"/>
        <v>55</v>
      </c>
      <c r="B57" s="16" t="s">
        <v>119</v>
      </c>
      <c r="C57" s="10" t="s">
        <v>250</v>
      </c>
      <c r="D57" s="11" t="s">
        <v>349</v>
      </c>
      <c r="E57" s="26" t="str">
        <f t="shared" si="6"/>
        <v>1968</v>
      </c>
      <c r="F57" s="15" t="s">
        <v>342</v>
      </c>
      <c r="G57" s="15">
        <f t="shared" si="8"/>
        <v>1968</v>
      </c>
      <c r="H57" s="33">
        <f t="shared" si="7"/>
        <v>0</v>
      </c>
      <c r="I57" s="3">
        <v>1968</v>
      </c>
    </row>
    <row r="58" spans="1:9" s="3" customFormat="1" x14ac:dyDescent="0.25">
      <c r="A58" s="9">
        <f t="shared" si="5"/>
        <v>56</v>
      </c>
      <c r="B58" s="16" t="s">
        <v>118</v>
      </c>
      <c r="C58" s="10" t="s">
        <v>251</v>
      </c>
      <c r="D58" s="11" t="s">
        <v>347</v>
      </c>
      <c r="E58" s="26" t="str">
        <f t="shared" si="6"/>
        <v>1993</v>
      </c>
      <c r="F58" s="15" t="s">
        <v>342</v>
      </c>
      <c r="G58" s="15">
        <f t="shared" si="8"/>
        <v>1993</v>
      </c>
      <c r="H58" s="33">
        <f t="shared" si="7"/>
        <v>0.5</v>
      </c>
      <c r="I58" s="3">
        <v>1993</v>
      </c>
    </row>
    <row r="59" spans="1:9" s="3" customFormat="1" x14ac:dyDescent="0.25">
      <c r="A59" s="9">
        <f t="shared" si="5"/>
        <v>57</v>
      </c>
      <c r="B59" s="17" t="s">
        <v>115</v>
      </c>
      <c r="C59" s="12" t="s">
        <v>252</v>
      </c>
      <c r="D59" s="11" t="s">
        <v>348</v>
      </c>
      <c r="E59" s="26" t="str">
        <f t="shared" si="6"/>
        <v>2008</v>
      </c>
      <c r="F59" s="15" t="s">
        <v>342</v>
      </c>
      <c r="G59" s="15">
        <f t="shared" si="8"/>
        <v>2008</v>
      </c>
      <c r="H59" s="33">
        <f t="shared" si="7"/>
        <v>1</v>
      </c>
      <c r="I59" s="3">
        <v>2008</v>
      </c>
    </row>
    <row r="60" spans="1:9" s="3" customFormat="1" x14ac:dyDescent="0.25">
      <c r="A60" s="9">
        <f t="shared" si="5"/>
        <v>58</v>
      </c>
      <c r="B60" s="16" t="s">
        <v>114</v>
      </c>
      <c r="C60" s="10" t="s">
        <v>253</v>
      </c>
      <c r="D60" s="11" t="s">
        <v>348</v>
      </c>
      <c r="E60" s="26" t="str">
        <f t="shared" si="6"/>
        <v>2008</v>
      </c>
      <c r="F60" s="15" t="s">
        <v>342</v>
      </c>
      <c r="G60" s="15">
        <f t="shared" si="8"/>
        <v>2008</v>
      </c>
      <c r="H60" s="33">
        <f t="shared" si="7"/>
        <v>1</v>
      </c>
      <c r="I60" s="3">
        <v>2008</v>
      </c>
    </row>
    <row r="61" spans="1:9" s="3" customFormat="1" x14ac:dyDescent="0.25">
      <c r="A61" s="9">
        <f t="shared" si="5"/>
        <v>59</v>
      </c>
      <c r="B61" s="17" t="s">
        <v>113</v>
      </c>
      <c r="C61" s="12" t="s">
        <v>254</v>
      </c>
      <c r="D61" s="11" t="s">
        <v>347</v>
      </c>
      <c r="E61" s="26" t="str">
        <f t="shared" si="6"/>
        <v>1993</v>
      </c>
      <c r="F61" s="15" t="s">
        <v>342</v>
      </c>
      <c r="G61" s="15">
        <f t="shared" si="8"/>
        <v>1993</v>
      </c>
      <c r="H61" s="33">
        <f t="shared" si="7"/>
        <v>0.5</v>
      </c>
      <c r="I61" s="3">
        <v>1993</v>
      </c>
    </row>
    <row r="62" spans="1:9" s="3" customFormat="1" x14ac:dyDescent="0.25">
      <c r="A62" s="9">
        <f t="shared" si="5"/>
        <v>60</v>
      </c>
      <c r="B62" s="16" t="s">
        <v>112</v>
      </c>
      <c r="C62" s="10" t="s">
        <v>255</v>
      </c>
      <c r="D62" s="11" t="s">
        <v>349</v>
      </c>
      <c r="E62" s="26" t="str">
        <f t="shared" si="6"/>
        <v>1968</v>
      </c>
      <c r="F62" s="15" t="s">
        <v>342</v>
      </c>
      <c r="G62" s="15">
        <f t="shared" si="8"/>
        <v>1968</v>
      </c>
      <c r="H62" s="33">
        <f t="shared" si="7"/>
        <v>0</v>
      </c>
      <c r="I62" s="3">
        <v>1968</v>
      </c>
    </row>
    <row r="63" spans="1:9" s="3" customFormat="1" x14ac:dyDescent="0.25">
      <c r="A63" s="9">
        <f t="shared" si="5"/>
        <v>61</v>
      </c>
      <c r="B63" s="16" t="s">
        <v>108</v>
      </c>
      <c r="C63" s="10" t="s">
        <v>256</v>
      </c>
      <c r="D63" s="11" t="s">
        <v>347</v>
      </c>
      <c r="E63" s="26" t="str">
        <f t="shared" si="6"/>
        <v>1993</v>
      </c>
      <c r="F63" s="15" t="s">
        <v>342</v>
      </c>
      <c r="G63" s="15">
        <f t="shared" si="8"/>
        <v>1993</v>
      </c>
      <c r="H63" s="33">
        <f t="shared" si="7"/>
        <v>0.5</v>
      </c>
      <c r="I63" s="3">
        <v>1993</v>
      </c>
    </row>
    <row r="64" spans="1:9" s="3" customFormat="1" x14ac:dyDescent="0.25">
      <c r="A64" s="9">
        <f t="shared" si="5"/>
        <v>62</v>
      </c>
      <c r="B64" s="16" t="s">
        <v>106</v>
      </c>
      <c r="C64" s="10" t="s">
        <v>257</v>
      </c>
      <c r="D64" s="11" t="s">
        <v>349</v>
      </c>
      <c r="E64" s="26" t="str">
        <f t="shared" si="6"/>
        <v>1968</v>
      </c>
      <c r="F64" s="15" t="s">
        <v>342</v>
      </c>
      <c r="G64" s="15">
        <f t="shared" si="8"/>
        <v>1968</v>
      </c>
      <c r="H64" s="33">
        <f t="shared" si="7"/>
        <v>0</v>
      </c>
      <c r="I64" s="3">
        <v>1968</v>
      </c>
    </row>
    <row r="65" spans="1:9" s="3" customFormat="1" x14ac:dyDescent="0.25">
      <c r="A65" s="9">
        <f t="shared" si="5"/>
        <v>63</v>
      </c>
      <c r="B65" s="16" t="s">
        <v>105</v>
      </c>
      <c r="C65" s="10" t="s">
        <v>258</v>
      </c>
      <c r="D65" s="11" t="s">
        <v>347</v>
      </c>
      <c r="E65" s="26" t="str">
        <f t="shared" si="6"/>
        <v>1993</v>
      </c>
      <c r="F65" s="15" t="s">
        <v>342</v>
      </c>
      <c r="G65" s="15">
        <f t="shared" si="8"/>
        <v>1993</v>
      </c>
      <c r="H65" s="33">
        <f t="shared" si="7"/>
        <v>0.5</v>
      </c>
      <c r="I65" s="3">
        <v>1993</v>
      </c>
    </row>
    <row r="66" spans="1:9" s="3" customFormat="1" x14ac:dyDescent="0.25">
      <c r="A66" s="9">
        <f t="shared" si="5"/>
        <v>64</v>
      </c>
      <c r="B66" s="16" t="s">
        <v>104</v>
      </c>
      <c r="C66" s="10" t="s">
        <v>259</v>
      </c>
      <c r="D66" s="11" t="s">
        <v>348</v>
      </c>
      <c r="E66" s="26" t="str">
        <f t="shared" si="6"/>
        <v>2008</v>
      </c>
      <c r="F66" s="15" t="s">
        <v>342</v>
      </c>
      <c r="G66" s="15">
        <f t="shared" si="8"/>
        <v>2008</v>
      </c>
      <c r="H66" s="33">
        <f t="shared" si="7"/>
        <v>1</v>
      </c>
      <c r="I66" s="3">
        <v>2008</v>
      </c>
    </row>
    <row r="67" spans="1:9" s="3" customFormat="1" x14ac:dyDescent="0.25">
      <c r="A67" s="9">
        <f t="shared" si="5"/>
        <v>65</v>
      </c>
      <c r="B67" s="16" t="s">
        <v>103</v>
      </c>
      <c r="C67" s="10" t="s">
        <v>260</v>
      </c>
      <c r="D67" s="11" t="s">
        <v>347</v>
      </c>
      <c r="E67" s="26" t="str">
        <f t="shared" ref="E67:E98" si="9">+RIGHT(D67,4)</f>
        <v>1993</v>
      </c>
      <c r="F67" s="15" t="s">
        <v>342</v>
      </c>
      <c r="G67" s="15">
        <f t="shared" si="8"/>
        <v>1993</v>
      </c>
      <c r="H67" s="33">
        <f t="shared" ref="H67:H98" si="10">IF(OR(D67="SNA 2008",D67= "ESA 2010") = TRUE, 1, IF(OR(D67="SNA 1993",D67= "ESA 1995"), 0.5, 0))</f>
        <v>0.5</v>
      </c>
      <c r="I67" s="3">
        <v>1993</v>
      </c>
    </row>
    <row r="68" spans="1:9" s="3" customFormat="1" x14ac:dyDescent="0.25">
      <c r="A68" s="9">
        <f t="shared" si="5"/>
        <v>66</v>
      </c>
      <c r="B68" s="16" t="s">
        <v>101</v>
      </c>
      <c r="C68" s="10" t="s">
        <v>261</v>
      </c>
      <c r="D68" s="11" t="s">
        <v>347</v>
      </c>
      <c r="E68" s="26" t="str">
        <f t="shared" si="9"/>
        <v>1993</v>
      </c>
      <c r="F68" s="15" t="s">
        <v>342</v>
      </c>
      <c r="G68" s="15">
        <f t="shared" si="8"/>
        <v>1993</v>
      </c>
      <c r="H68" s="33">
        <f t="shared" si="10"/>
        <v>0.5</v>
      </c>
      <c r="I68" s="3">
        <v>1993</v>
      </c>
    </row>
    <row r="69" spans="1:9" s="3" customFormat="1" x14ac:dyDescent="0.25">
      <c r="A69" s="9">
        <f t="shared" si="5"/>
        <v>67</v>
      </c>
      <c r="B69" s="16" t="s">
        <v>99</v>
      </c>
      <c r="C69" s="10" t="s">
        <v>262</v>
      </c>
      <c r="D69" s="11" t="s">
        <v>347</v>
      </c>
      <c r="E69" s="26" t="str">
        <f t="shared" si="9"/>
        <v>1993</v>
      </c>
      <c r="F69" s="15" t="s">
        <v>342</v>
      </c>
      <c r="G69" s="15">
        <f t="shared" si="8"/>
        <v>1993</v>
      </c>
      <c r="H69" s="33">
        <f t="shared" si="10"/>
        <v>0.5</v>
      </c>
      <c r="I69" s="3">
        <v>1993</v>
      </c>
    </row>
    <row r="70" spans="1:9" s="3" customFormat="1" x14ac:dyDescent="0.25">
      <c r="A70" s="9">
        <f t="shared" si="5"/>
        <v>68</v>
      </c>
      <c r="B70" s="18" t="s">
        <v>98</v>
      </c>
      <c r="C70" s="13" t="s">
        <v>263</v>
      </c>
      <c r="D70" s="11" t="s">
        <v>348</v>
      </c>
      <c r="E70" s="26" t="str">
        <f t="shared" si="9"/>
        <v>2008</v>
      </c>
      <c r="F70" s="15" t="s">
        <v>342</v>
      </c>
      <c r="G70" s="15">
        <f t="shared" si="8"/>
        <v>2008</v>
      </c>
      <c r="H70" s="33">
        <f t="shared" si="10"/>
        <v>1</v>
      </c>
      <c r="I70" s="3">
        <v>2008</v>
      </c>
    </row>
    <row r="71" spans="1:9" s="3" customFormat="1" x14ac:dyDescent="0.25">
      <c r="A71" s="9">
        <f t="shared" si="5"/>
        <v>69</v>
      </c>
      <c r="B71" s="17" t="s">
        <v>96</v>
      </c>
      <c r="C71" s="12" t="s">
        <v>264</v>
      </c>
      <c r="D71" s="11" t="s">
        <v>348</v>
      </c>
      <c r="E71" s="26" t="str">
        <f t="shared" si="9"/>
        <v>2008</v>
      </c>
      <c r="F71" s="15" t="s">
        <v>342</v>
      </c>
      <c r="G71" s="15">
        <f t="shared" si="8"/>
        <v>2008</v>
      </c>
      <c r="H71" s="33">
        <f t="shared" si="10"/>
        <v>1</v>
      </c>
      <c r="I71" s="3">
        <v>2008</v>
      </c>
    </row>
    <row r="72" spans="1:9" s="3" customFormat="1" x14ac:dyDescent="0.25">
      <c r="A72" s="9">
        <f t="shared" si="5"/>
        <v>70</v>
      </c>
      <c r="B72" s="16" t="s">
        <v>95</v>
      </c>
      <c r="C72" s="10" t="s">
        <v>265</v>
      </c>
      <c r="D72" s="11" t="s">
        <v>347</v>
      </c>
      <c r="E72" s="26" t="str">
        <f t="shared" si="9"/>
        <v>1993</v>
      </c>
      <c r="F72" s="15" t="s">
        <v>342</v>
      </c>
      <c r="G72" s="15">
        <f t="shared" si="8"/>
        <v>1993</v>
      </c>
      <c r="H72" s="33">
        <f t="shared" si="10"/>
        <v>0.5</v>
      </c>
      <c r="I72" s="3">
        <v>1993</v>
      </c>
    </row>
    <row r="73" spans="1:9" s="3" customFormat="1" x14ac:dyDescent="0.25">
      <c r="A73" s="9">
        <f t="shared" si="5"/>
        <v>71</v>
      </c>
      <c r="B73" s="16" t="s">
        <v>94</v>
      </c>
      <c r="C73" s="10" t="s">
        <v>266</v>
      </c>
      <c r="D73" s="11" t="s">
        <v>348</v>
      </c>
      <c r="E73" s="26" t="str">
        <f t="shared" si="9"/>
        <v>2008</v>
      </c>
      <c r="F73" s="15" t="s">
        <v>342</v>
      </c>
      <c r="G73" s="15">
        <f t="shared" si="8"/>
        <v>2008</v>
      </c>
      <c r="H73" s="33">
        <f t="shared" si="10"/>
        <v>1</v>
      </c>
      <c r="I73" s="3">
        <v>2008</v>
      </c>
    </row>
    <row r="74" spans="1:9" s="3" customFormat="1" x14ac:dyDescent="0.25">
      <c r="A74" s="9">
        <f t="shared" ref="A74:A137" si="11">1+A73</f>
        <v>72</v>
      </c>
      <c r="B74" s="16" t="s">
        <v>93</v>
      </c>
      <c r="C74" s="10" t="s">
        <v>267</v>
      </c>
      <c r="D74" s="11" t="s">
        <v>347</v>
      </c>
      <c r="E74" s="26" t="str">
        <f t="shared" si="9"/>
        <v>1993</v>
      </c>
      <c r="F74" s="15" t="s">
        <v>342</v>
      </c>
      <c r="G74" s="15">
        <f t="shared" si="8"/>
        <v>1993</v>
      </c>
      <c r="H74" s="33">
        <f t="shared" si="10"/>
        <v>0.5</v>
      </c>
      <c r="I74" s="3">
        <v>1993</v>
      </c>
    </row>
    <row r="75" spans="1:9" s="3" customFormat="1" x14ac:dyDescent="0.25">
      <c r="A75" s="9">
        <f t="shared" si="11"/>
        <v>73</v>
      </c>
      <c r="B75" s="16" t="s">
        <v>90</v>
      </c>
      <c r="C75" s="10" t="s">
        <v>269</v>
      </c>
      <c r="D75" s="11" t="s">
        <v>349</v>
      </c>
      <c r="E75" s="26" t="str">
        <f t="shared" si="9"/>
        <v>1968</v>
      </c>
      <c r="F75" s="15" t="s">
        <v>342</v>
      </c>
      <c r="G75" s="15">
        <f t="shared" si="8"/>
        <v>1968</v>
      </c>
      <c r="H75" s="33">
        <f t="shared" si="10"/>
        <v>0</v>
      </c>
      <c r="I75" s="3">
        <v>1968</v>
      </c>
    </row>
    <row r="76" spans="1:9" s="3" customFormat="1" x14ac:dyDescent="0.25">
      <c r="A76" s="9">
        <f t="shared" si="11"/>
        <v>74</v>
      </c>
      <c r="B76" s="18" t="s">
        <v>89</v>
      </c>
      <c r="C76" s="13" t="s">
        <v>270</v>
      </c>
      <c r="D76" s="11" t="s">
        <v>348</v>
      </c>
      <c r="E76" s="26" t="str">
        <f t="shared" si="9"/>
        <v>2008</v>
      </c>
      <c r="F76" s="15" t="s">
        <v>342</v>
      </c>
      <c r="G76" s="15">
        <f t="shared" si="8"/>
        <v>2008</v>
      </c>
      <c r="H76" s="33">
        <f t="shared" si="10"/>
        <v>1</v>
      </c>
      <c r="I76" s="3">
        <v>2008</v>
      </c>
    </row>
    <row r="77" spans="1:9" s="3" customFormat="1" x14ac:dyDescent="0.25">
      <c r="A77" s="9">
        <f t="shared" si="11"/>
        <v>75</v>
      </c>
      <c r="B77" s="16" t="s">
        <v>88</v>
      </c>
      <c r="C77" s="10" t="s">
        <v>271</v>
      </c>
      <c r="D77" s="11" t="s">
        <v>348</v>
      </c>
      <c r="E77" s="26" t="str">
        <f t="shared" si="9"/>
        <v>2008</v>
      </c>
      <c r="F77" s="15" t="s">
        <v>342</v>
      </c>
      <c r="G77" s="15">
        <f t="shared" si="8"/>
        <v>2008</v>
      </c>
      <c r="H77" s="33">
        <f t="shared" si="10"/>
        <v>1</v>
      </c>
      <c r="I77" s="3">
        <v>2008</v>
      </c>
    </row>
    <row r="78" spans="1:9" s="3" customFormat="1" x14ac:dyDescent="0.25">
      <c r="A78" s="9">
        <f t="shared" si="11"/>
        <v>76</v>
      </c>
      <c r="B78" s="16" t="s">
        <v>87</v>
      </c>
      <c r="C78" s="10" t="s">
        <v>272</v>
      </c>
      <c r="D78" s="11" t="s">
        <v>347</v>
      </c>
      <c r="E78" s="26" t="str">
        <f t="shared" si="9"/>
        <v>1993</v>
      </c>
      <c r="F78" s="15" t="s">
        <v>342</v>
      </c>
      <c r="G78" s="15">
        <f t="shared" si="8"/>
        <v>1993</v>
      </c>
      <c r="H78" s="33">
        <f t="shared" si="10"/>
        <v>0.5</v>
      </c>
      <c r="I78" s="3">
        <v>1993</v>
      </c>
    </row>
    <row r="79" spans="1:9" s="3" customFormat="1" x14ac:dyDescent="0.25">
      <c r="A79" s="9">
        <f t="shared" si="11"/>
        <v>77</v>
      </c>
      <c r="B79" s="16" t="s">
        <v>86</v>
      </c>
      <c r="C79" s="10" t="s">
        <v>273</v>
      </c>
      <c r="D79" s="11" t="s">
        <v>347</v>
      </c>
      <c r="E79" s="26" t="str">
        <f t="shared" si="9"/>
        <v>1993</v>
      </c>
      <c r="F79" s="15" t="s">
        <v>342</v>
      </c>
      <c r="G79" s="15">
        <f t="shared" si="8"/>
        <v>1993</v>
      </c>
      <c r="H79" s="33">
        <f t="shared" si="10"/>
        <v>0.5</v>
      </c>
      <c r="I79" s="3">
        <v>1993</v>
      </c>
    </row>
    <row r="80" spans="1:9" s="3" customFormat="1" x14ac:dyDescent="0.25">
      <c r="A80" s="9">
        <f t="shared" si="11"/>
        <v>78</v>
      </c>
      <c r="B80" s="18" t="s">
        <v>84</v>
      </c>
      <c r="C80" s="13" t="s">
        <v>274</v>
      </c>
      <c r="D80" s="11" t="s">
        <v>347</v>
      </c>
      <c r="E80" s="26" t="str">
        <f t="shared" si="9"/>
        <v>1993</v>
      </c>
      <c r="F80" s="15" t="s">
        <v>342</v>
      </c>
      <c r="G80" s="15">
        <f t="shared" si="8"/>
        <v>1993</v>
      </c>
      <c r="H80" s="33">
        <f t="shared" si="10"/>
        <v>0.5</v>
      </c>
      <c r="I80" s="3">
        <v>1993</v>
      </c>
    </row>
    <row r="81" spans="1:9" s="3" customFormat="1" x14ac:dyDescent="0.25">
      <c r="A81" s="9">
        <f t="shared" si="11"/>
        <v>79</v>
      </c>
      <c r="B81" s="19" t="s">
        <v>83</v>
      </c>
      <c r="C81" s="13" t="s">
        <v>275</v>
      </c>
      <c r="D81" s="11" t="s">
        <v>347</v>
      </c>
      <c r="E81" s="26" t="str">
        <f t="shared" si="9"/>
        <v>1993</v>
      </c>
      <c r="F81" s="15" t="s">
        <v>342</v>
      </c>
      <c r="G81" s="15">
        <f t="shared" si="8"/>
        <v>1993</v>
      </c>
      <c r="H81" s="33">
        <f t="shared" si="10"/>
        <v>0.5</v>
      </c>
      <c r="I81" s="3">
        <v>1993</v>
      </c>
    </row>
    <row r="82" spans="1:9" s="3" customFormat="1" x14ac:dyDescent="0.25">
      <c r="A82" s="9">
        <f t="shared" si="11"/>
        <v>80</v>
      </c>
      <c r="B82" s="16" t="s">
        <v>82</v>
      </c>
      <c r="C82" s="10" t="s">
        <v>276</v>
      </c>
      <c r="D82" s="11" t="s">
        <v>348</v>
      </c>
      <c r="E82" s="26" t="str">
        <f t="shared" si="9"/>
        <v>2008</v>
      </c>
      <c r="F82" s="15" t="s">
        <v>342</v>
      </c>
      <c r="G82" s="15">
        <f t="shared" si="8"/>
        <v>2008</v>
      </c>
      <c r="H82" s="33">
        <f t="shared" si="10"/>
        <v>1</v>
      </c>
      <c r="I82" s="3">
        <v>2008</v>
      </c>
    </row>
    <row r="83" spans="1:9" s="3" customFormat="1" x14ac:dyDescent="0.25">
      <c r="A83" s="9">
        <f t="shared" si="11"/>
        <v>81</v>
      </c>
      <c r="B83" s="16" t="s">
        <v>81</v>
      </c>
      <c r="C83" s="10" t="s">
        <v>277</v>
      </c>
      <c r="D83" s="11" t="s">
        <v>348</v>
      </c>
      <c r="E83" s="26" t="str">
        <f t="shared" si="9"/>
        <v>2008</v>
      </c>
      <c r="F83" s="15" t="s">
        <v>342</v>
      </c>
      <c r="G83" s="15">
        <f t="shared" si="8"/>
        <v>2008</v>
      </c>
      <c r="H83" s="33">
        <f t="shared" si="10"/>
        <v>1</v>
      </c>
      <c r="I83" s="3">
        <v>2008</v>
      </c>
    </row>
    <row r="84" spans="1:9" s="3" customFormat="1" x14ac:dyDescent="0.25">
      <c r="A84" s="9">
        <f t="shared" si="11"/>
        <v>82</v>
      </c>
      <c r="B84" s="16" t="s">
        <v>80</v>
      </c>
      <c r="C84" s="10" t="s">
        <v>278</v>
      </c>
      <c r="D84" s="11" t="s">
        <v>347</v>
      </c>
      <c r="E84" s="26" t="str">
        <f t="shared" si="9"/>
        <v>1993</v>
      </c>
      <c r="F84" s="15" t="s">
        <v>342</v>
      </c>
      <c r="G84" s="15">
        <f t="shared" si="8"/>
        <v>1993</v>
      </c>
      <c r="H84" s="33">
        <f t="shared" si="10"/>
        <v>0.5</v>
      </c>
      <c r="I84" s="3">
        <v>1993</v>
      </c>
    </row>
    <row r="85" spans="1:9" s="3" customFormat="1" x14ac:dyDescent="0.25">
      <c r="A85" s="9">
        <f t="shared" si="11"/>
        <v>83</v>
      </c>
      <c r="B85" s="16" t="s">
        <v>79</v>
      </c>
      <c r="C85" s="10" t="s">
        <v>279</v>
      </c>
      <c r="D85" s="11" t="s">
        <v>348</v>
      </c>
      <c r="E85" s="26" t="str">
        <f t="shared" si="9"/>
        <v>2008</v>
      </c>
      <c r="F85" s="15" t="s">
        <v>342</v>
      </c>
      <c r="G85" s="15">
        <f t="shared" si="8"/>
        <v>2008</v>
      </c>
      <c r="H85" s="33">
        <f t="shared" si="10"/>
        <v>1</v>
      </c>
      <c r="I85" s="3">
        <v>2008</v>
      </c>
    </row>
    <row r="86" spans="1:9" s="3" customFormat="1" x14ac:dyDescent="0.25">
      <c r="A86" s="9">
        <f t="shared" si="11"/>
        <v>84</v>
      </c>
      <c r="B86" s="16" t="s">
        <v>78</v>
      </c>
      <c r="C86" s="10" t="s">
        <v>280</v>
      </c>
      <c r="D86" s="11" t="s">
        <v>348</v>
      </c>
      <c r="E86" s="26" t="str">
        <f t="shared" si="9"/>
        <v>2008</v>
      </c>
      <c r="F86" s="15" t="s">
        <v>342</v>
      </c>
      <c r="G86" s="15">
        <f t="shared" si="8"/>
        <v>2008</v>
      </c>
      <c r="H86" s="33">
        <f t="shared" si="10"/>
        <v>1</v>
      </c>
      <c r="I86" s="3">
        <v>2008</v>
      </c>
    </row>
    <row r="87" spans="1:9" s="3" customFormat="1" x14ac:dyDescent="0.25">
      <c r="A87" s="9">
        <f t="shared" si="11"/>
        <v>85</v>
      </c>
      <c r="B87" s="16" t="s">
        <v>77</v>
      </c>
      <c r="C87" s="10" t="s">
        <v>281</v>
      </c>
      <c r="D87" s="11" t="s">
        <v>348</v>
      </c>
      <c r="E87" s="26" t="str">
        <f t="shared" si="9"/>
        <v>2008</v>
      </c>
      <c r="F87" s="15" t="s">
        <v>342</v>
      </c>
      <c r="G87" s="15">
        <f t="shared" si="8"/>
        <v>2008</v>
      </c>
      <c r="H87" s="33">
        <f t="shared" si="10"/>
        <v>1</v>
      </c>
      <c r="I87" s="3">
        <v>2008</v>
      </c>
    </row>
    <row r="88" spans="1:9" s="3" customFormat="1" x14ac:dyDescent="0.25">
      <c r="A88" s="9">
        <f t="shared" si="11"/>
        <v>86</v>
      </c>
      <c r="B88" s="17" t="s">
        <v>76</v>
      </c>
      <c r="C88" s="12" t="s">
        <v>282</v>
      </c>
      <c r="D88" s="11" t="s">
        <v>348</v>
      </c>
      <c r="E88" s="26" t="str">
        <f t="shared" si="9"/>
        <v>2008</v>
      </c>
      <c r="F88" s="15" t="s">
        <v>342</v>
      </c>
      <c r="G88" s="15">
        <f t="shared" si="8"/>
        <v>2008</v>
      </c>
      <c r="H88" s="33">
        <f t="shared" si="10"/>
        <v>1</v>
      </c>
      <c r="I88" s="3">
        <v>2008</v>
      </c>
    </row>
    <row r="89" spans="1:9" s="3" customFormat="1" x14ac:dyDescent="0.25">
      <c r="A89" s="9">
        <f t="shared" si="11"/>
        <v>87</v>
      </c>
      <c r="B89" s="16" t="s">
        <v>75</v>
      </c>
      <c r="C89" s="10" t="s">
        <v>283</v>
      </c>
      <c r="D89" s="11" t="s">
        <v>347</v>
      </c>
      <c r="E89" s="26" t="str">
        <f t="shared" si="9"/>
        <v>1993</v>
      </c>
      <c r="F89" s="15" t="s">
        <v>342</v>
      </c>
      <c r="G89" s="15">
        <f t="shared" si="8"/>
        <v>1993</v>
      </c>
      <c r="H89" s="33">
        <f t="shared" si="10"/>
        <v>0.5</v>
      </c>
      <c r="I89" s="3">
        <v>1993</v>
      </c>
    </row>
    <row r="90" spans="1:9" s="3" customFormat="1" x14ac:dyDescent="0.25">
      <c r="A90" s="9">
        <f t="shared" si="11"/>
        <v>88</v>
      </c>
      <c r="B90" s="16" t="s">
        <v>74</v>
      </c>
      <c r="C90" s="10" t="s">
        <v>284</v>
      </c>
      <c r="D90" s="11" t="s">
        <v>349</v>
      </c>
      <c r="E90" s="26" t="str">
        <f t="shared" si="9"/>
        <v>1968</v>
      </c>
      <c r="F90" s="15" t="s">
        <v>342</v>
      </c>
      <c r="G90" s="15">
        <f t="shared" si="8"/>
        <v>1968</v>
      </c>
      <c r="H90" s="33">
        <f t="shared" si="10"/>
        <v>0</v>
      </c>
      <c r="I90" s="3">
        <v>1968</v>
      </c>
    </row>
    <row r="91" spans="1:9" s="3" customFormat="1" x14ac:dyDescent="0.25">
      <c r="A91" s="9">
        <f t="shared" si="11"/>
        <v>89</v>
      </c>
      <c r="B91" s="16" t="s">
        <v>73</v>
      </c>
      <c r="C91" s="10" t="s">
        <v>285</v>
      </c>
      <c r="D91" s="11" t="s">
        <v>347</v>
      </c>
      <c r="E91" s="26" t="str">
        <f t="shared" si="9"/>
        <v>1993</v>
      </c>
      <c r="F91" s="15" t="s">
        <v>342</v>
      </c>
      <c r="G91" s="15">
        <f t="shared" si="8"/>
        <v>1993</v>
      </c>
      <c r="H91" s="33">
        <f t="shared" si="10"/>
        <v>0.5</v>
      </c>
      <c r="I91" s="3">
        <v>1993</v>
      </c>
    </row>
    <row r="92" spans="1:9" s="3" customFormat="1" x14ac:dyDescent="0.25">
      <c r="A92" s="9">
        <f t="shared" si="11"/>
        <v>90</v>
      </c>
      <c r="B92" s="16" t="s">
        <v>72</v>
      </c>
      <c r="C92" s="10" t="s">
        <v>286</v>
      </c>
      <c r="D92" s="11" t="s">
        <v>347</v>
      </c>
      <c r="E92" s="26" t="str">
        <f t="shared" si="9"/>
        <v>1993</v>
      </c>
      <c r="F92" s="15" t="s">
        <v>342</v>
      </c>
      <c r="G92" s="15">
        <f t="shared" si="8"/>
        <v>1993</v>
      </c>
      <c r="H92" s="33">
        <f t="shared" si="10"/>
        <v>0.5</v>
      </c>
      <c r="I92" s="3">
        <v>1993</v>
      </c>
    </row>
    <row r="93" spans="1:9" s="3" customFormat="1" x14ac:dyDescent="0.25">
      <c r="A93" s="9">
        <f t="shared" si="11"/>
        <v>91</v>
      </c>
      <c r="B93" s="16" t="s">
        <v>71</v>
      </c>
      <c r="C93" s="10" t="s">
        <v>287</v>
      </c>
      <c r="D93" s="11" t="s">
        <v>347</v>
      </c>
      <c r="E93" s="26" t="str">
        <f t="shared" si="9"/>
        <v>1993</v>
      </c>
      <c r="F93" s="15" t="s">
        <v>342</v>
      </c>
      <c r="G93" s="15">
        <f t="shared" si="8"/>
        <v>1993</v>
      </c>
      <c r="H93" s="33">
        <f t="shared" si="10"/>
        <v>0.5</v>
      </c>
      <c r="I93" s="3">
        <v>1993</v>
      </c>
    </row>
    <row r="94" spans="1:9" s="3" customFormat="1" x14ac:dyDescent="0.25">
      <c r="A94" s="9">
        <f t="shared" si="11"/>
        <v>92</v>
      </c>
      <c r="B94" s="16" t="s">
        <v>68</v>
      </c>
      <c r="C94" s="10" t="s">
        <v>288</v>
      </c>
      <c r="D94" s="11" t="s">
        <v>348</v>
      </c>
      <c r="E94" s="26" t="str">
        <f t="shared" si="9"/>
        <v>2008</v>
      </c>
      <c r="F94" s="15" t="s">
        <v>342</v>
      </c>
      <c r="G94" s="15">
        <f t="shared" si="8"/>
        <v>2008</v>
      </c>
      <c r="H94" s="33">
        <f t="shared" si="10"/>
        <v>1</v>
      </c>
      <c r="I94" s="3">
        <v>2008</v>
      </c>
    </row>
    <row r="95" spans="1:9" s="3" customFormat="1" x14ac:dyDescent="0.25">
      <c r="A95" s="9">
        <f t="shared" si="11"/>
        <v>93</v>
      </c>
      <c r="B95" s="16" t="s">
        <v>67</v>
      </c>
      <c r="C95" s="10" t="s">
        <v>289</v>
      </c>
      <c r="D95" s="11" t="s">
        <v>347</v>
      </c>
      <c r="E95" s="26" t="str">
        <f t="shared" si="9"/>
        <v>1993</v>
      </c>
      <c r="F95" s="15" t="s">
        <v>342</v>
      </c>
      <c r="G95" s="15">
        <f t="shared" si="8"/>
        <v>1993</v>
      </c>
      <c r="H95" s="33">
        <f t="shared" si="10"/>
        <v>0.5</v>
      </c>
      <c r="I95" s="3">
        <v>1993</v>
      </c>
    </row>
    <row r="96" spans="1:9" s="3" customFormat="1" x14ac:dyDescent="0.25">
      <c r="A96" s="9">
        <f t="shared" si="11"/>
        <v>94</v>
      </c>
      <c r="B96" s="16" t="s">
        <v>66</v>
      </c>
      <c r="C96" s="10" t="s">
        <v>290</v>
      </c>
      <c r="D96" s="11" t="s">
        <v>348</v>
      </c>
      <c r="E96" s="26" t="str">
        <f t="shared" si="9"/>
        <v>2008</v>
      </c>
      <c r="F96" s="15" t="s">
        <v>342</v>
      </c>
      <c r="G96" s="15">
        <f t="shared" si="8"/>
        <v>2008</v>
      </c>
      <c r="H96" s="33">
        <f t="shared" si="10"/>
        <v>1</v>
      </c>
      <c r="I96" s="3">
        <v>2008</v>
      </c>
    </row>
    <row r="97" spans="1:9" s="3" customFormat="1" x14ac:dyDescent="0.25">
      <c r="A97" s="9">
        <f t="shared" si="11"/>
        <v>95</v>
      </c>
      <c r="B97" s="17" t="s">
        <v>65</v>
      </c>
      <c r="C97" s="12" t="s">
        <v>268</v>
      </c>
      <c r="D97" s="11" t="s">
        <v>347</v>
      </c>
      <c r="E97" s="26" t="str">
        <f t="shared" si="9"/>
        <v>1993</v>
      </c>
      <c r="F97" s="15" t="s">
        <v>342</v>
      </c>
      <c r="G97" s="15">
        <f t="shared" si="8"/>
        <v>1993</v>
      </c>
      <c r="H97" s="33">
        <f t="shared" si="10"/>
        <v>0.5</v>
      </c>
      <c r="I97" s="3">
        <v>1993</v>
      </c>
    </row>
    <row r="98" spans="1:9" s="3" customFormat="1" x14ac:dyDescent="0.25">
      <c r="A98" s="9">
        <f t="shared" si="11"/>
        <v>96</v>
      </c>
      <c r="B98" s="16" t="s">
        <v>62</v>
      </c>
      <c r="C98" s="10" t="s">
        <v>291</v>
      </c>
      <c r="D98" s="11" t="s">
        <v>348</v>
      </c>
      <c r="E98" s="26" t="str">
        <f t="shared" si="9"/>
        <v>2008</v>
      </c>
      <c r="F98" s="15" t="s">
        <v>342</v>
      </c>
      <c r="G98" s="15">
        <f t="shared" si="8"/>
        <v>2008</v>
      </c>
      <c r="H98" s="33">
        <f t="shared" si="10"/>
        <v>1</v>
      </c>
      <c r="I98" s="3">
        <v>2008</v>
      </c>
    </row>
    <row r="99" spans="1:9" s="3" customFormat="1" x14ac:dyDescent="0.25">
      <c r="A99" s="9">
        <f t="shared" si="11"/>
        <v>97</v>
      </c>
      <c r="B99" s="16" t="s">
        <v>61</v>
      </c>
      <c r="C99" s="10" t="s">
        <v>292</v>
      </c>
      <c r="D99" s="11" t="s">
        <v>347</v>
      </c>
      <c r="E99" s="26" t="str">
        <f t="shared" ref="E99:E130" si="12">+RIGHT(D99,4)</f>
        <v>1993</v>
      </c>
      <c r="F99" s="15" t="s">
        <v>342</v>
      </c>
      <c r="G99" s="15">
        <f t="shared" si="8"/>
        <v>1993</v>
      </c>
      <c r="H99" s="33">
        <f t="shared" ref="H99:H130" si="13">IF(OR(D99="SNA 2008",D99= "ESA 2010") = TRUE, 1, IF(OR(D99="SNA 1993",D99= "ESA 1995"), 0.5, 0))</f>
        <v>0.5</v>
      </c>
      <c r="I99" s="3">
        <v>1993</v>
      </c>
    </row>
    <row r="100" spans="1:9" s="3" customFormat="1" x14ac:dyDescent="0.25">
      <c r="A100" s="9">
        <f t="shared" si="11"/>
        <v>98</v>
      </c>
      <c r="B100" s="16" t="s">
        <v>60</v>
      </c>
      <c r="C100" s="10" t="s">
        <v>293</v>
      </c>
      <c r="D100" s="11" t="s">
        <v>347</v>
      </c>
      <c r="E100" s="26" t="str">
        <f t="shared" si="12"/>
        <v>1993</v>
      </c>
      <c r="F100" s="15" t="s">
        <v>342</v>
      </c>
      <c r="G100" s="15">
        <f t="shared" ref="G100:G147" si="14">+I100</f>
        <v>1993</v>
      </c>
      <c r="H100" s="33">
        <f t="shared" si="13"/>
        <v>0.5</v>
      </c>
      <c r="I100" s="3">
        <v>1993</v>
      </c>
    </row>
    <row r="101" spans="1:9" s="3" customFormat="1" x14ac:dyDescent="0.25">
      <c r="A101" s="9">
        <f t="shared" si="11"/>
        <v>99</v>
      </c>
      <c r="B101" s="17" t="s">
        <v>59</v>
      </c>
      <c r="C101" s="12" t="s">
        <v>294</v>
      </c>
      <c r="D101" s="11" t="s">
        <v>347</v>
      </c>
      <c r="E101" s="26" t="str">
        <f t="shared" si="12"/>
        <v>1993</v>
      </c>
      <c r="F101" s="15" t="s">
        <v>342</v>
      </c>
      <c r="G101" s="15">
        <f t="shared" si="14"/>
        <v>1993</v>
      </c>
      <c r="H101" s="33">
        <f t="shared" si="13"/>
        <v>0.5</v>
      </c>
      <c r="I101" s="3">
        <v>1993</v>
      </c>
    </row>
    <row r="102" spans="1:9" s="3" customFormat="1" x14ac:dyDescent="0.25">
      <c r="A102" s="9">
        <f t="shared" si="11"/>
        <v>100</v>
      </c>
      <c r="B102" s="16" t="s">
        <v>58</v>
      </c>
      <c r="C102" s="10" t="s">
        <v>295</v>
      </c>
      <c r="D102" s="11" t="s">
        <v>348</v>
      </c>
      <c r="E102" s="26" t="str">
        <f t="shared" si="12"/>
        <v>2008</v>
      </c>
      <c r="F102" s="15" t="s">
        <v>342</v>
      </c>
      <c r="G102" s="15">
        <f t="shared" si="14"/>
        <v>2008</v>
      </c>
      <c r="H102" s="33">
        <f t="shared" si="13"/>
        <v>1</v>
      </c>
      <c r="I102" s="3">
        <v>2008</v>
      </c>
    </row>
    <row r="103" spans="1:9" s="3" customFormat="1" x14ac:dyDescent="0.25">
      <c r="A103" s="9">
        <f t="shared" si="11"/>
        <v>101</v>
      </c>
      <c r="B103" s="16" t="s">
        <v>57</v>
      </c>
      <c r="C103" s="10" t="s">
        <v>296</v>
      </c>
      <c r="D103" s="11" t="s">
        <v>348</v>
      </c>
      <c r="E103" s="26" t="str">
        <f t="shared" si="12"/>
        <v>2008</v>
      </c>
      <c r="F103" s="15" t="s">
        <v>342</v>
      </c>
      <c r="G103" s="15">
        <f t="shared" si="14"/>
        <v>2008</v>
      </c>
      <c r="H103" s="33">
        <f t="shared" si="13"/>
        <v>1</v>
      </c>
      <c r="I103" s="3">
        <v>2008</v>
      </c>
    </row>
    <row r="104" spans="1:9" s="3" customFormat="1" x14ac:dyDescent="0.25">
      <c r="A104" s="9">
        <f t="shared" si="11"/>
        <v>102</v>
      </c>
      <c r="B104" s="16" t="s">
        <v>56</v>
      </c>
      <c r="C104" s="10" t="s">
        <v>297</v>
      </c>
      <c r="D104" s="11" t="s">
        <v>348</v>
      </c>
      <c r="E104" s="26" t="str">
        <f t="shared" si="12"/>
        <v>2008</v>
      </c>
      <c r="F104" s="15" t="s">
        <v>342</v>
      </c>
      <c r="G104" s="15">
        <f t="shared" si="14"/>
        <v>2008</v>
      </c>
      <c r="H104" s="33">
        <f t="shared" si="13"/>
        <v>1</v>
      </c>
      <c r="I104" s="3">
        <v>2008</v>
      </c>
    </row>
    <row r="105" spans="1:9" s="3" customFormat="1" x14ac:dyDescent="0.25">
      <c r="A105" s="9">
        <f t="shared" si="11"/>
        <v>103</v>
      </c>
      <c r="B105" s="16" t="s">
        <v>55</v>
      </c>
      <c r="C105" s="10" t="s">
        <v>298</v>
      </c>
      <c r="D105" s="11" t="s">
        <v>348</v>
      </c>
      <c r="E105" s="26" t="str">
        <f t="shared" si="12"/>
        <v>2008</v>
      </c>
      <c r="F105" s="15" t="s">
        <v>342</v>
      </c>
      <c r="G105" s="15">
        <f t="shared" si="14"/>
        <v>2008</v>
      </c>
      <c r="H105" s="33">
        <f t="shared" si="13"/>
        <v>1</v>
      </c>
      <c r="I105" s="3">
        <v>2008</v>
      </c>
    </row>
    <row r="106" spans="1:9" s="3" customFormat="1" x14ac:dyDescent="0.25">
      <c r="A106" s="9">
        <f t="shared" si="11"/>
        <v>104</v>
      </c>
      <c r="B106" s="17" t="s">
        <v>52</v>
      </c>
      <c r="C106" s="12" t="s">
        <v>299</v>
      </c>
      <c r="D106" s="11" t="s">
        <v>348</v>
      </c>
      <c r="E106" s="26" t="str">
        <f t="shared" si="12"/>
        <v>2008</v>
      </c>
      <c r="F106" s="15" t="s">
        <v>342</v>
      </c>
      <c r="G106" s="15">
        <f t="shared" si="14"/>
        <v>2008</v>
      </c>
      <c r="H106" s="33">
        <f t="shared" si="13"/>
        <v>1</v>
      </c>
      <c r="I106" s="3">
        <v>2008</v>
      </c>
    </row>
    <row r="107" spans="1:9" s="3" customFormat="1" x14ac:dyDescent="0.25">
      <c r="A107" s="9">
        <f t="shared" si="11"/>
        <v>105</v>
      </c>
      <c r="B107" s="16" t="s">
        <v>51</v>
      </c>
      <c r="C107" s="10" t="s">
        <v>300</v>
      </c>
      <c r="D107" s="11" t="s">
        <v>348</v>
      </c>
      <c r="E107" s="26" t="str">
        <f t="shared" si="12"/>
        <v>2008</v>
      </c>
      <c r="F107" s="15" t="s">
        <v>342</v>
      </c>
      <c r="G107" s="15">
        <f t="shared" si="14"/>
        <v>2008</v>
      </c>
      <c r="H107" s="33">
        <f t="shared" si="13"/>
        <v>1</v>
      </c>
      <c r="I107" s="3">
        <v>2008</v>
      </c>
    </row>
    <row r="108" spans="1:9" s="3" customFormat="1" x14ac:dyDescent="0.25">
      <c r="A108" s="9">
        <f t="shared" si="11"/>
        <v>106</v>
      </c>
      <c r="B108" s="16" t="s">
        <v>50</v>
      </c>
      <c r="C108" s="10" t="s">
        <v>301</v>
      </c>
      <c r="D108" s="11" t="s">
        <v>347</v>
      </c>
      <c r="E108" s="26" t="str">
        <f t="shared" si="12"/>
        <v>1993</v>
      </c>
      <c r="F108" s="15" t="s">
        <v>342</v>
      </c>
      <c r="G108" s="15">
        <f t="shared" si="14"/>
        <v>1993</v>
      </c>
      <c r="H108" s="33">
        <f t="shared" si="13"/>
        <v>0.5</v>
      </c>
      <c r="I108" s="3">
        <v>1993</v>
      </c>
    </row>
    <row r="109" spans="1:9" s="3" customFormat="1" x14ac:dyDescent="0.25">
      <c r="A109" s="9">
        <f t="shared" si="11"/>
        <v>107</v>
      </c>
      <c r="B109" s="16" t="s">
        <v>49</v>
      </c>
      <c r="C109" s="10" t="s">
        <v>302</v>
      </c>
      <c r="D109" s="11" t="s">
        <v>347</v>
      </c>
      <c r="E109" s="26" t="str">
        <f t="shared" si="12"/>
        <v>1993</v>
      </c>
      <c r="F109" s="15" t="s">
        <v>342</v>
      </c>
      <c r="G109" s="15">
        <f t="shared" si="14"/>
        <v>1993</v>
      </c>
      <c r="H109" s="33">
        <f t="shared" si="13"/>
        <v>0.5</v>
      </c>
      <c r="I109" s="3">
        <v>1993</v>
      </c>
    </row>
    <row r="110" spans="1:9" s="3" customFormat="1" x14ac:dyDescent="0.25">
      <c r="A110" s="9">
        <f t="shared" si="11"/>
        <v>108</v>
      </c>
      <c r="B110" s="16" t="s">
        <v>47</v>
      </c>
      <c r="C110" s="13" t="s">
        <v>303</v>
      </c>
      <c r="D110" s="11" t="s">
        <v>347</v>
      </c>
      <c r="E110" s="26" t="str">
        <f t="shared" si="12"/>
        <v>1993</v>
      </c>
      <c r="F110" s="15" t="s">
        <v>342</v>
      </c>
      <c r="G110" s="15">
        <f t="shared" si="14"/>
        <v>1993</v>
      </c>
      <c r="H110" s="33">
        <f t="shared" si="13"/>
        <v>0.5</v>
      </c>
      <c r="I110" s="3">
        <v>1993</v>
      </c>
    </row>
    <row r="111" spans="1:9" s="3" customFormat="1" x14ac:dyDescent="0.25">
      <c r="A111" s="9">
        <f t="shared" si="11"/>
        <v>109</v>
      </c>
      <c r="B111" s="16" t="s">
        <v>45</v>
      </c>
      <c r="C111" s="10" t="s">
        <v>304</v>
      </c>
      <c r="D111" s="11" t="s">
        <v>348</v>
      </c>
      <c r="E111" s="26" t="str">
        <f t="shared" si="12"/>
        <v>2008</v>
      </c>
      <c r="F111" s="15" t="s">
        <v>342</v>
      </c>
      <c r="G111" s="15">
        <f t="shared" si="14"/>
        <v>2008</v>
      </c>
      <c r="H111" s="33">
        <f t="shared" si="13"/>
        <v>1</v>
      </c>
      <c r="I111" s="3">
        <v>2008</v>
      </c>
    </row>
    <row r="112" spans="1:9" s="3" customFormat="1" x14ac:dyDescent="0.25">
      <c r="A112" s="9">
        <f t="shared" si="11"/>
        <v>110</v>
      </c>
      <c r="B112" s="17" t="s">
        <v>44</v>
      </c>
      <c r="C112" s="12" t="s">
        <v>305</v>
      </c>
      <c r="D112" s="11" t="s">
        <v>348</v>
      </c>
      <c r="E112" s="26" t="str">
        <f t="shared" si="12"/>
        <v>2008</v>
      </c>
      <c r="F112" s="15" t="s">
        <v>342</v>
      </c>
      <c r="G112" s="15">
        <f t="shared" si="14"/>
        <v>2008</v>
      </c>
      <c r="H112" s="33">
        <f t="shared" si="13"/>
        <v>1</v>
      </c>
      <c r="I112" s="3">
        <v>2008</v>
      </c>
    </row>
    <row r="113" spans="1:9" s="3" customFormat="1" x14ac:dyDescent="0.25">
      <c r="A113" s="9">
        <f t="shared" si="11"/>
        <v>111</v>
      </c>
      <c r="B113" s="16" t="s">
        <v>43</v>
      </c>
      <c r="C113" s="10" t="s">
        <v>306</v>
      </c>
      <c r="D113" s="11" t="s">
        <v>347</v>
      </c>
      <c r="E113" s="26" t="str">
        <f t="shared" si="12"/>
        <v>1993</v>
      </c>
      <c r="F113" s="15" t="s">
        <v>342</v>
      </c>
      <c r="G113" s="15">
        <f t="shared" si="14"/>
        <v>1993</v>
      </c>
      <c r="H113" s="33">
        <f t="shared" si="13"/>
        <v>0.5</v>
      </c>
      <c r="I113" s="3">
        <v>1993</v>
      </c>
    </row>
    <row r="114" spans="1:9" s="3" customFormat="1" x14ac:dyDescent="0.25">
      <c r="A114" s="9">
        <f t="shared" si="11"/>
        <v>112</v>
      </c>
      <c r="B114" s="19" t="s">
        <v>42</v>
      </c>
      <c r="C114" s="13" t="s">
        <v>307</v>
      </c>
      <c r="D114" s="11" t="s">
        <v>347</v>
      </c>
      <c r="E114" s="26" t="str">
        <f t="shared" si="12"/>
        <v>1993</v>
      </c>
      <c r="F114" s="15" t="s">
        <v>342</v>
      </c>
      <c r="G114" s="15">
        <f t="shared" si="14"/>
        <v>1993</v>
      </c>
      <c r="H114" s="33">
        <f t="shared" si="13"/>
        <v>0.5</v>
      </c>
      <c r="I114" s="3">
        <v>1993</v>
      </c>
    </row>
    <row r="115" spans="1:9" s="3" customFormat="1" x14ac:dyDescent="0.25">
      <c r="A115" s="9">
        <f t="shared" si="11"/>
        <v>113</v>
      </c>
      <c r="B115" s="18" t="s">
        <v>38</v>
      </c>
      <c r="C115" s="13" t="s">
        <v>308</v>
      </c>
      <c r="D115" s="11" t="s">
        <v>347</v>
      </c>
      <c r="E115" s="26" t="str">
        <f t="shared" si="12"/>
        <v>1993</v>
      </c>
      <c r="F115" s="15" t="s">
        <v>342</v>
      </c>
      <c r="G115" s="15">
        <f t="shared" si="14"/>
        <v>1993</v>
      </c>
      <c r="H115" s="33">
        <f t="shared" si="13"/>
        <v>0.5</v>
      </c>
      <c r="I115" s="3">
        <v>1993</v>
      </c>
    </row>
    <row r="116" spans="1:9" s="3" customFormat="1" x14ac:dyDescent="0.25">
      <c r="A116" s="9">
        <f t="shared" si="11"/>
        <v>114</v>
      </c>
      <c r="B116" s="16" t="s">
        <v>37</v>
      </c>
      <c r="C116" s="10" t="s">
        <v>309</v>
      </c>
      <c r="D116" s="11" t="s">
        <v>349</v>
      </c>
      <c r="E116" s="26" t="str">
        <f t="shared" si="12"/>
        <v>1968</v>
      </c>
      <c r="F116" s="15" t="s">
        <v>342</v>
      </c>
      <c r="G116" s="15">
        <f t="shared" si="14"/>
        <v>1968</v>
      </c>
      <c r="H116" s="33">
        <f t="shared" si="13"/>
        <v>0</v>
      </c>
      <c r="I116" s="3">
        <v>1968</v>
      </c>
    </row>
    <row r="117" spans="1:9" s="3" customFormat="1" x14ac:dyDescent="0.25">
      <c r="A117" s="9">
        <f t="shared" si="11"/>
        <v>115</v>
      </c>
      <c r="B117" s="16" t="s">
        <v>36</v>
      </c>
      <c r="C117" s="10" t="s">
        <v>310</v>
      </c>
      <c r="D117" s="11" t="s">
        <v>348</v>
      </c>
      <c r="E117" s="26" t="str">
        <f t="shared" si="12"/>
        <v>2008</v>
      </c>
      <c r="F117" s="15" t="s">
        <v>342</v>
      </c>
      <c r="G117" s="15">
        <f t="shared" si="14"/>
        <v>2008</v>
      </c>
      <c r="H117" s="33">
        <f t="shared" si="13"/>
        <v>1</v>
      </c>
      <c r="I117" s="3">
        <v>2008</v>
      </c>
    </row>
    <row r="118" spans="1:9" s="3" customFormat="1" x14ac:dyDescent="0.25">
      <c r="A118" s="9">
        <f t="shared" si="11"/>
        <v>116</v>
      </c>
      <c r="B118" s="19" t="s">
        <v>35</v>
      </c>
      <c r="C118" s="13" t="s">
        <v>311</v>
      </c>
      <c r="D118" s="11" t="s">
        <v>348</v>
      </c>
      <c r="E118" s="26" t="str">
        <f t="shared" si="12"/>
        <v>2008</v>
      </c>
      <c r="F118" s="15" t="s">
        <v>342</v>
      </c>
      <c r="G118" s="15">
        <f t="shared" si="14"/>
        <v>2008</v>
      </c>
      <c r="H118" s="33">
        <f t="shared" si="13"/>
        <v>1</v>
      </c>
      <c r="I118" s="3">
        <v>2008</v>
      </c>
    </row>
    <row r="119" spans="1:9" s="3" customFormat="1" x14ac:dyDescent="0.25">
      <c r="A119" s="9">
        <f t="shared" si="11"/>
        <v>117</v>
      </c>
      <c r="B119" s="16" t="s">
        <v>33</v>
      </c>
      <c r="C119" s="10" t="s">
        <v>312</v>
      </c>
      <c r="D119" s="11" t="s">
        <v>348</v>
      </c>
      <c r="E119" s="26" t="str">
        <f t="shared" si="12"/>
        <v>2008</v>
      </c>
      <c r="F119" s="15" t="s">
        <v>342</v>
      </c>
      <c r="G119" s="15">
        <f t="shared" si="14"/>
        <v>2008</v>
      </c>
      <c r="H119" s="33">
        <f t="shared" si="13"/>
        <v>1</v>
      </c>
      <c r="I119" s="3">
        <v>2008</v>
      </c>
    </row>
    <row r="120" spans="1:9" s="3" customFormat="1" x14ac:dyDescent="0.25">
      <c r="A120" s="9">
        <f t="shared" si="11"/>
        <v>118</v>
      </c>
      <c r="B120" s="17" t="s">
        <v>32</v>
      </c>
      <c r="C120" s="12" t="s">
        <v>313</v>
      </c>
      <c r="D120" s="11" t="s">
        <v>348</v>
      </c>
      <c r="E120" s="26" t="str">
        <f t="shared" si="12"/>
        <v>2008</v>
      </c>
      <c r="F120" s="15" t="s">
        <v>342</v>
      </c>
      <c r="G120" s="15">
        <f t="shared" si="14"/>
        <v>2008</v>
      </c>
      <c r="H120" s="33">
        <f t="shared" si="13"/>
        <v>1</v>
      </c>
      <c r="I120" s="3">
        <v>2008</v>
      </c>
    </row>
    <row r="121" spans="1:9" s="3" customFormat="1" x14ac:dyDescent="0.25">
      <c r="A121" s="9">
        <f t="shared" si="11"/>
        <v>119</v>
      </c>
      <c r="B121" s="19" t="s">
        <v>31</v>
      </c>
      <c r="C121" s="13" t="s">
        <v>314</v>
      </c>
      <c r="D121" s="11" t="s">
        <v>348</v>
      </c>
      <c r="E121" s="26" t="str">
        <f t="shared" si="12"/>
        <v>2008</v>
      </c>
      <c r="F121" s="15" t="s">
        <v>342</v>
      </c>
      <c r="G121" s="15">
        <f t="shared" si="14"/>
        <v>2008</v>
      </c>
      <c r="H121" s="33">
        <f t="shared" si="13"/>
        <v>1</v>
      </c>
      <c r="I121" s="3">
        <v>2008</v>
      </c>
    </row>
    <row r="122" spans="1:9" s="3" customFormat="1" x14ac:dyDescent="0.25">
      <c r="A122" s="9">
        <f t="shared" si="11"/>
        <v>120</v>
      </c>
      <c r="B122" s="14" t="s">
        <v>30</v>
      </c>
      <c r="C122" s="10" t="s">
        <v>315</v>
      </c>
      <c r="D122" s="11" t="s">
        <v>348</v>
      </c>
      <c r="E122" s="26" t="str">
        <f t="shared" si="12"/>
        <v>2008</v>
      </c>
      <c r="F122" s="15" t="s">
        <v>342</v>
      </c>
      <c r="G122" s="15">
        <f t="shared" si="14"/>
        <v>2008</v>
      </c>
      <c r="H122" s="33">
        <f t="shared" si="13"/>
        <v>1</v>
      </c>
      <c r="I122" s="3">
        <v>2008</v>
      </c>
    </row>
    <row r="123" spans="1:9" s="3" customFormat="1" x14ac:dyDescent="0.25">
      <c r="A123" s="9">
        <f t="shared" si="11"/>
        <v>121</v>
      </c>
      <c r="B123" s="16" t="s">
        <v>29</v>
      </c>
      <c r="C123" s="10" t="s">
        <v>316</v>
      </c>
      <c r="D123" s="11" t="s">
        <v>349</v>
      </c>
      <c r="E123" s="26" t="str">
        <f t="shared" si="12"/>
        <v>1968</v>
      </c>
      <c r="F123" s="15" t="s">
        <v>342</v>
      </c>
      <c r="G123" s="15">
        <f t="shared" si="14"/>
        <v>1968</v>
      </c>
      <c r="H123" s="33">
        <f t="shared" si="13"/>
        <v>0</v>
      </c>
      <c r="I123" s="3">
        <v>1968</v>
      </c>
    </row>
    <row r="124" spans="1:9" s="3" customFormat="1" x14ac:dyDescent="0.25">
      <c r="A124" s="9">
        <f t="shared" si="11"/>
        <v>122</v>
      </c>
      <c r="B124" s="16" t="s">
        <v>28</v>
      </c>
      <c r="C124" s="10" t="s">
        <v>317</v>
      </c>
      <c r="D124" s="11" t="s">
        <v>347</v>
      </c>
      <c r="E124" s="26" t="str">
        <f t="shared" si="12"/>
        <v>1993</v>
      </c>
      <c r="F124" s="15" t="s">
        <v>342</v>
      </c>
      <c r="G124" s="15">
        <f t="shared" si="14"/>
        <v>1993</v>
      </c>
      <c r="H124" s="33">
        <f t="shared" si="13"/>
        <v>0.5</v>
      </c>
      <c r="I124" s="3">
        <v>1993</v>
      </c>
    </row>
    <row r="125" spans="1:9" s="3" customFormat="1" x14ac:dyDescent="0.25">
      <c r="A125" s="9">
        <f t="shared" si="11"/>
        <v>123</v>
      </c>
      <c r="B125" s="19" t="s">
        <v>25</v>
      </c>
      <c r="C125" s="10" t="s">
        <v>319</v>
      </c>
      <c r="D125" s="11" t="s">
        <v>349</v>
      </c>
      <c r="E125" s="26" t="str">
        <f t="shared" si="12"/>
        <v>1968</v>
      </c>
      <c r="F125" s="15" t="s">
        <v>342</v>
      </c>
      <c r="G125" s="15">
        <f t="shared" si="14"/>
        <v>1968</v>
      </c>
      <c r="H125" s="33">
        <f t="shared" si="13"/>
        <v>0</v>
      </c>
      <c r="I125" s="3">
        <v>1968</v>
      </c>
    </row>
    <row r="126" spans="1:9" s="3" customFormat="1" x14ac:dyDescent="0.25">
      <c r="A126" s="9">
        <f t="shared" si="11"/>
        <v>124</v>
      </c>
      <c r="B126" s="19" t="s">
        <v>24</v>
      </c>
      <c r="C126" s="13" t="s">
        <v>320</v>
      </c>
      <c r="D126" s="11" t="s">
        <v>347</v>
      </c>
      <c r="E126" s="26" t="str">
        <f t="shared" si="12"/>
        <v>1993</v>
      </c>
      <c r="F126" s="15" t="s">
        <v>342</v>
      </c>
      <c r="G126" s="15">
        <f t="shared" si="14"/>
        <v>1993</v>
      </c>
      <c r="H126" s="33">
        <f t="shared" si="13"/>
        <v>0.5</v>
      </c>
      <c r="I126" s="3">
        <v>1993</v>
      </c>
    </row>
    <row r="127" spans="1:9" s="3" customFormat="1" x14ac:dyDescent="0.25">
      <c r="A127" s="9">
        <f t="shared" si="11"/>
        <v>125</v>
      </c>
      <c r="B127" s="19" t="s">
        <v>23</v>
      </c>
      <c r="C127" s="10" t="s">
        <v>321</v>
      </c>
      <c r="D127" s="11" t="s">
        <v>347</v>
      </c>
      <c r="E127" s="26" t="str">
        <f t="shared" si="12"/>
        <v>1993</v>
      </c>
      <c r="F127" s="15" t="s">
        <v>342</v>
      </c>
      <c r="G127" s="15">
        <f t="shared" si="14"/>
        <v>1993</v>
      </c>
      <c r="H127" s="33">
        <f t="shared" si="13"/>
        <v>0.5</v>
      </c>
      <c r="I127" s="3">
        <v>1993</v>
      </c>
    </row>
    <row r="128" spans="1:9" s="3" customFormat="1" x14ac:dyDescent="0.25">
      <c r="A128" s="9">
        <f t="shared" si="11"/>
        <v>126</v>
      </c>
      <c r="B128" s="19" t="s">
        <v>22</v>
      </c>
      <c r="C128" s="10" t="s">
        <v>322</v>
      </c>
      <c r="D128" s="11" t="s">
        <v>348</v>
      </c>
      <c r="E128" s="26" t="str">
        <f t="shared" si="12"/>
        <v>2008</v>
      </c>
      <c r="F128" s="15" t="s">
        <v>342</v>
      </c>
      <c r="G128" s="15">
        <f t="shared" si="14"/>
        <v>2008</v>
      </c>
      <c r="H128" s="33">
        <f t="shared" si="13"/>
        <v>1</v>
      </c>
      <c r="I128" s="3">
        <v>2008</v>
      </c>
    </row>
    <row r="129" spans="1:9" s="3" customFormat="1" x14ac:dyDescent="0.25">
      <c r="A129" s="9">
        <f t="shared" si="11"/>
        <v>127</v>
      </c>
      <c r="B129" s="19" t="s">
        <v>21</v>
      </c>
      <c r="C129" s="13" t="s">
        <v>323</v>
      </c>
      <c r="D129" s="11" t="s">
        <v>348</v>
      </c>
      <c r="E129" s="26" t="str">
        <f t="shared" si="12"/>
        <v>2008</v>
      </c>
      <c r="F129" s="15" t="s">
        <v>342</v>
      </c>
      <c r="G129" s="15">
        <f t="shared" si="14"/>
        <v>2008</v>
      </c>
      <c r="H129" s="33">
        <f t="shared" si="13"/>
        <v>1</v>
      </c>
      <c r="I129" s="3">
        <v>2008</v>
      </c>
    </row>
    <row r="130" spans="1:9" s="3" customFormat="1" x14ac:dyDescent="0.25">
      <c r="A130" s="9">
        <f t="shared" si="11"/>
        <v>128</v>
      </c>
      <c r="B130" s="19" t="s">
        <v>20</v>
      </c>
      <c r="C130" s="10" t="s">
        <v>324</v>
      </c>
      <c r="D130" s="11" t="s">
        <v>348</v>
      </c>
      <c r="E130" s="26" t="str">
        <f t="shared" si="12"/>
        <v>2008</v>
      </c>
      <c r="F130" s="15" t="s">
        <v>342</v>
      </c>
      <c r="G130" s="15">
        <f t="shared" si="14"/>
        <v>2008</v>
      </c>
      <c r="H130" s="33">
        <f t="shared" si="13"/>
        <v>1</v>
      </c>
      <c r="I130" s="3">
        <v>2008</v>
      </c>
    </row>
    <row r="131" spans="1:9" s="3" customFormat="1" x14ac:dyDescent="0.25">
      <c r="A131" s="9">
        <f t="shared" si="11"/>
        <v>129</v>
      </c>
      <c r="B131" s="19" t="s">
        <v>19</v>
      </c>
      <c r="C131" s="10" t="s">
        <v>325</v>
      </c>
      <c r="D131" s="11" t="s">
        <v>347</v>
      </c>
      <c r="E131" s="26" t="str">
        <f t="shared" ref="E131:E147" si="15">+RIGHT(D131,4)</f>
        <v>1993</v>
      </c>
      <c r="F131" s="15" t="s">
        <v>342</v>
      </c>
      <c r="G131" s="15">
        <f t="shared" si="14"/>
        <v>1993</v>
      </c>
      <c r="H131" s="33">
        <f t="shared" ref="H131:H147" si="16">IF(OR(D131="SNA 2008",D131= "ESA 2010") = TRUE, 1, IF(OR(D131="SNA 1993",D131= "ESA 1995"), 0.5, 0))</f>
        <v>0.5</v>
      </c>
      <c r="I131" s="3">
        <v>1993</v>
      </c>
    </row>
    <row r="132" spans="1:9" s="3" customFormat="1" x14ac:dyDescent="0.25">
      <c r="A132" s="9">
        <f t="shared" si="11"/>
        <v>130</v>
      </c>
      <c r="B132" s="17" t="s">
        <v>18</v>
      </c>
      <c r="C132" s="12" t="s">
        <v>326</v>
      </c>
      <c r="D132" s="11" t="s">
        <v>348</v>
      </c>
      <c r="E132" s="26" t="str">
        <f t="shared" si="15"/>
        <v>2008</v>
      </c>
      <c r="F132" s="15" t="s">
        <v>342</v>
      </c>
      <c r="G132" s="15">
        <f t="shared" si="14"/>
        <v>2008</v>
      </c>
      <c r="H132" s="33">
        <f t="shared" si="16"/>
        <v>1</v>
      </c>
      <c r="I132" s="3">
        <v>2008</v>
      </c>
    </row>
    <row r="133" spans="1:9" s="3" customFormat="1" x14ac:dyDescent="0.25">
      <c r="A133" s="9">
        <f t="shared" si="11"/>
        <v>131</v>
      </c>
      <c r="B133" s="16" t="s">
        <v>17</v>
      </c>
      <c r="C133" s="10" t="s">
        <v>327</v>
      </c>
      <c r="D133" s="11" t="s">
        <v>347</v>
      </c>
      <c r="E133" s="26" t="str">
        <f t="shared" si="15"/>
        <v>1993</v>
      </c>
      <c r="F133" s="15" t="s">
        <v>342</v>
      </c>
      <c r="G133" s="15">
        <f t="shared" si="14"/>
        <v>1993</v>
      </c>
      <c r="H133" s="33">
        <f t="shared" si="16"/>
        <v>0.5</v>
      </c>
      <c r="I133" s="3">
        <v>1993</v>
      </c>
    </row>
    <row r="134" spans="1:9" s="3" customFormat="1" x14ac:dyDescent="0.25">
      <c r="A134" s="9">
        <f t="shared" si="11"/>
        <v>132</v>
      </c>
      <c r="B134" s="16" t="s">
        <v>16</v>
      </c>
      <c r="C134" s="10" t="s">
        <v>328</v>
      </c>
      <c r="D134" s="11" t="s">
        <v>348</v>
      </c>
      <c r="E134" s="26" t="str">
        <f t="shared" si="15"/>
        <v>2008</v>
      </c>
      <c r="F134" s="15" t="s">
        <v>342</v>
      </c>
      <c r="G134" s="15">
        <f t="shared" si="14"/>
        <v>2008</v>
      </c>
      <c r="H134" s="33">
        <f t="shared" si="16"/>
        <v>1</v>
      </c>
      <c r="I134" s="3">
        <v>2008</v>
      </c>
    </row>
    <row r="135" spans="1:9" s="3" customFormat="1" x14ac:dyDescent="0.25">
      <c r="A135" s="9">
        <f t="shared" si="11"/>
        <v>133</v>
      </c>
      <c r="B135" s="19" t="s">
        <v>15</v>
      </c>
      <c r="C135" s="13" t="s">
        <v>329</v>
      </c>
      <c r="D135" s="11" t="s">
        <v>347</v>
      </c>
      <c r="E135" s="26" t="str">
        <f t="shared" si="15"/>
        <v>1993</v>
      </c>
      <c r="F135" s="15" t="s">
        <v>342</v>
      </c>
      <c r="G135" s="15">
        <f t="shared" si="14"/>
        <v>1993</v>
      </c>
      <c r="H135" s="33">
        <f t="shared" si="16"/>
        <v>0.5</v>
      </c>
      <c r="I135" s="3">
        <v>1993</v>
      </c>
    </row>
    <row r="136" spans="1:9" s="3" customFormat="1" x14ac:dyDescent="0.25">
      <c r="A136" s="9">
        <f t="shared" si="11"/>
        <v>134</v>
      </c>
      <c r="B136" s="19" t="s">
        <v>14</v>
      </c>
      <c r="C136" s="10" t="s">
        <v>330</v>
      </c>
      <c r="D136" s="11" t="s">
        <v>349</v>
      </c>
      <c r="E136" s="26" t="str">
        <f t="shared" si="15"/>
        <v>1968</v>
      </c>
      <c r="F136" s="15" t="s">
        <v>342</v>
      </c>
      <c r="G136" s="15">
        <f t="shared" si="14"/>
        <v>1968</v>
      </c>
      <c r="H136" s="33">
        <f t="shared" si="16"/>
        <v>0</v>
      </c>
      <c r="I136" s="3">
        <v>1968</v>
      </c>
    </row>
    <row r="137" spans="1:9" s="3" customFormat="1" x14ac:dyDescent="0.25">
      <c r="A137" s="9">
        <f t="shared" si="11"/>
        <v>135</v>
      </c>
      <c r="B137" s="19" t="s">
        <v>13</v>
      </c>
      <c r="C137" s="10" t="s">
        <v>331</v>
      </c>
      <c r="D137" s="11" t="s">
        <v>348</v>
      </c>
      <c r="E137" s="26" t="str">
        <f t="shared" si="15"/>
        <v>2008</v>
      </c>
      <c r="F137" s="15" t="s">
        <v>342</v>
      </c>
      <c r="G137" s="15">
        <f t="shared" si="14"/>
        <v>2008</v>
      </c>
      <c r="H137" s="33">
        <f t="shared" si="16"/>
        <v>1</v>
      </c>
      <c r="I137" s="3">
        <v>2008</v>
      </c>
    </row>
    <row r="138" spans="1:9" s="3" customFormat="1" x14ac:dyDescent="0.25">
      <c r="A138" s="9">
        <f t="shared" ref="A138:A147" si="17">1+A137</f>
        <v>136</v>
      </c>
      <c r="B138" s="19" t="s">
        <v>12</v>
      </c>
      <c r="C138" s="10" t="s">
        <v>332</v>
      </c>
      <c r="D138" s="11" t="s">
        <v>348</v>
      </c>
      <c r="E138" s="26" t="str">
        <f t="shared" si="15"/>
        <v>2008</v>
      </c>
      <c r="F138" s="15" t="s">
        <v>342</v>
      </c>
      <c r="G138" s="15">
        <f t="shared" si="14"/>
        <v>2008</v>
      </c>
      <c r="H138" s="33">
        <f t="shared" si="16"/>
        <v>1</v>
      </c>
      <c r="I138" s="3">
        <v>2008</v>
      </c>
    </row>
    <row r="139" spans="1:9" s="3" customFormat="1" x14ac:dyDescent="0.25">
      <c r="A139" s="9">
        <f t="shared" si="17"/>
        <v>137</v>
      </c>
      <c r="B139" s="21" t="s">
        <v>8</v>
      </c>
      <c r="C139" s="10" t="s">
        <v>333</v>
      </c>
      <c r="D139" s="11" t="s">
        <v>347</v>
      </c>
      <c r="E139" s="26" t="str">
        <f t="shared" si="15"/>
        <v>1993</v>
      </c>
      <c r="F139" s="15" t="s">
        <v>342</v>
      </c>
      <c r="G139" s="15">
        <f t="shared" si="14"/>
        <v>1993</v>
      </c>
      <c r="H139" s="33">
        <f t="shared" si="16"/>
        <v>0.5</v>
      </c>
      <c r="I139" s="3">
        <v>1993</v>
      </c>
    </row>
    <row r="140" spans="1:9" s="3" customFormat="1" x14ac:dyDescent="0.25">
      <c r="A140" s="9">
        <f t="shared" si="17"/>
        <v>138</v>
      </c>
      <c r="B140" s="17" t="s">
        <v>7</v>
      </c>
      <c r="C140" s="12" t="s">
        <v>334</v>
      </c>
      <c r="D140" s="11" t="s">
        <v>347</v>
      </c>
      <c r="E140" s="26" t="str">
        <f t="shared" si="15"/>
        <v>1993</v>
      </c>
      <c r="F140" s="15" t="s">
        <v>342</v>
      </c>
      <c r="G140" s="15">
        <f t="shared" si="14"/>
        <v>1993</v>
      </c>
      <c r="H140" s="33">
        <f t="shared" si="16"/>
        <v>0.5</v>
      </c>
      <c r="I140" s="3">
        <v>1993</v>
      </c>
    </row>
    <row r="141" spans="1:9" s="3" customFormat="1" x14ac:dyDescent="0.25">
      <c r="A141" s="9">
        <f t="shared" si="17"/>
        <v>139</v>
      </c>
      <c r="B141" s="21" t="s">
        <v>6</v>
      </c>
      <c r="C141" s="10" t="s">
        <v>335</v>
      </c>
      <c r="D141" s="11" t="s">
        <v>347</v>
      </c>
      <c r="E141" s="26" t="str">
        <f t="shared" si="15"/>
        <v>1993</v>
      </c>
      <c r="F141" s="15" t="s">
        <v>342</v>
      </c>
      <c r="G141" s="15">
        <f t="shared" si="14"/>
        <v>1993</v>
      </c>
      <c r="H141" s="33">
        <f t="shared" si="16"/>
        <v>0.5</v>
      </c>
      <c r="I141" s="3">
        <v>1993</v>
      </c>
    </row>
    <row r="142" spans="1:9" s="3" customFormat="1" x14ac:dyDescent="0.25">
      <c r="A142" s="9">
        <f t="shared" si="17"/>
        <v>140</v>
      </c>
      <c r="B142" s="21" t="s">
        <v>5</v>
      </c>
      <c r="C142" s="10" t="s">
        <v>336</v>
      </c>
      <c r="D142" s="11" t="s">
        <v>347</v>
      </c>
      <c r="E142" s="26" t="str">
        <f t="shared" si="15"/>
        <v>1993</v>
      </c>
      <c r="F142" s="15" t="s">
        <v>342</v>
      </c>
      <c r="G142" s="15">
        <f t="shared" si="14"/>
        <v>1993</v>
      </c>
      <c r="H142" s="33">
        <f t="shared" si="16"/>
        <v>0.5</v>
      </c>
      <c r="I142" s="3">
        <v>1993</v>
      </c>
    </row>
    <row r="143" spans="1:9" s="3" customFormat="1" x14ac:dyDescent="0.25">
      <c r="A143" s="9">
        <f t="shared" si="17"/>
        <v>141</v>
      </c>
      <c r="B143" s="21" t="s">
        <v>4</v>
      </c>
      <c r="C143" s="10" t="s">
        <v>337</v>
      </c>
      <c r="D143" s="11" t="s">
        <v>347</v>
      </c>
      <c r="E143" s="26" t="str">
        <f t="shared" si="15"/>
        <v>1993</v>
      </c>
      <c r="F143" s="15" t="s">
        <v>342</v>
      </c>
      <c r="G143" s="15">
        <f t="shared" si="14"/>
        <v>1993</v>
      </c>
      <c r="H143" s="33">
        <f t="shared" si="16"/>
        <v>0.5</v>
      </c>
      <c r="I143" s="3">
        <v>1993</v>
      </c>
    </row>
    <row r="144" spans="1:9" s="3" customFormat="1" x14ac:dyDescent="0.25">
      <c r="A144" s="9">
        <f t="shared" si="17"/>
        <v>142</v>
      </c>
      <c r="B144" s="21" t="s">
        <v>3</v>
      </c>
      <c r="C144" s="10" t="s">
        <v>339</v>
      </c>
      <c r="D144" s="11" t="s">
        <v>347</v>
      </c>
      <c r="E144" s="26" t="str">
        <f t="shared" si="15"/>
        <v>1993</v>
      </c>
      <c r="F144" s="15" t="s">
        <v>342</v>
      </c>
      <c r="G144" s="15">
        <f t="shared" si="14"/>
        <v>1993</v>
      </c>
      <c r="H144" s="33">
        <f t="shared" si="16"/>
        <v>0.5</v>
      </c>
      <c r="I144" s="3">
        <v>1993</v>
      </c>
    </row>
    <row r="145" spans="1:9" s="3" customFormat="1" x14ac:dyDescent="0.25">
      <c r="A145" s="9">
        <f t="shared" si="17"/>
        <v>143</v>
      </c>
      <c r="B145" s="21" t="s">
        <v>2</v>
      </c>
      <c r="C145" s="10" t="s">
        <v>340</v>
      </c>
      <c r="D145" s="11" t="s">
        <v>348</v>
      </c>
      <c r="E145" s="26" t="str">
        <f t="shared" si="15"/>
        <v>2008</v>
      </c>
      <c r="F145" s="15" t="s">
        <v>342</v>
      </c>
      <c r="G145" s="15">
        <f t="shared" si="14"/>
        <v>2008</v>
      </c>
      <c r="H145" s="33">
        <f t="shared" si="16"/>
        <v>1</v>
      </c>
      <c r="I145" s="3">
        <v>2008</v>
      </c>
    </row>
    <row r="146" spans="1:9" s="3" customFormat="1" x14ac:dyDescent="0.25">
      <c r="A146" s="9">
        <f t="shared" si="17"/>
        <v>144</v>
      </c>
      <c r="B146" s="21" t="s">
        <v>1</v>
      </c>
      <c r="C146" s="10" t="s">
        <v>341</v>
      </c>
      <c r="D146" s="11" t="s">
        <v>347</v>
      </c>
      <c r="E146" s="26" t="str">
        <f t="shared" si="15"/>
        <v>1993</v>
      </c>
      <c r="F146" s="15" t="s">
        <v>342</v>
      </c>
      <c r="G146" s="15">
        <f t="shared" si="14"/>
        <v>1993</v>
      </c>
      <c r="H146" s="33">
        <f t="shared" si="16"/>
        <v>0.5</v>
      </c>
      <c r="I146" s="3">
        <v>1993</v>
      </c>
    </row>
    <row r="147" spans="1:9" s="3" customFormat="1" x14ac:dyDescent="0.25">
      <c r="A147" s="9">
        <f t="shared" si="17"/>
        <v>145</v>
      </c>
      <c r="B147" s="35" t="s">
        <v>344</v>
      </c>
      <c r="C147" s="35" t="s">
        <v>338</v>
      </c>
      <c r="D147" s="11" t="s">
        <v>349</v>
      </c>
      <c r="E147" s="26" t="str">
        <f t="shared" si="15"/>
        <v>1968</v>
      </c>
      <c r="F147" s="15" t="s">
        <v>342</v>
      </c>
      <c r="G147" s="15">
        <f t="shared" si="14"/>
        <v>1968</v>
      </c>
      <c r="H147" s="33">
        <f t="shared" si="16"/>
        <v>0</v>
      </c>
      <c r="I147" s="3">
        <v>1968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D039-1598-4991-961D-B565F43746A7}">
  <dimension ref="A1:B264"/>
  <sheetViews>
    <sheetView workbookViewId="0">
      <selection activeCell="B1" sqref="B1:B1048576"/>
    </sheetView>
  </sheetViews>
  <sheetFormatPr defaultRowHeight="15" x14ac:dyDescent="0.25"/>
  <cols>
    <col min="1" max="1" width="22.7109375" customWidth="1"/>
    <col min="2" max="2" width="53.42578125" style="27" bestFit="1" customWidth="1"/>
  </cols>
  <sheetData>
    <row r="1" spans="1:2" x14ac:dyDescent="0.25">
      <c r="A1" t="s">
        <v>351</v>
      </c>
      <c r="B1" s="27" t="s">
        <v>425</v>
      </c>
    </row>
    <row r="2" spans="1:2" x14ac:dyDescent="0.25">
      <c r="A2" t="s">
        <v>352</v>
      </c>
      <c r="B2" s="27">
        <v>1993</v>
      </c>
    </row>
    <row r="3" spans="1:2" x14ac:dyDescent="0.25">
      <c r="A3" t="s">
        <v>189</v>
      </c>
      <c r="B3" s="27">
        <v>1993</v>
      </c>
    </row>
    <row r="4" spans="1:2" x14ac:dyDescent="0.25">
      <c r="A4" t="s">
        <v>186</v>
      </c>
      <c r="B4" s="27">
        <v>1993</v>
      </c>
    </row>
    <row r="5" spans="1:2" x14ac:dyDescent="0.25">
      <c r="A5" t="s">
        <v>188</v>
      </c>
      <c r="B5" s="27">
        <v>2008</v>
      </c>
    </row>
    <row r="6" spans="1:2" x14ac:dyDescent="0.25">
      <c r="A6" t="s">
        <v>353</v>
      </c>
      <c r="B6" s="27">
        <v>1993</v>
      </c>
    </row>
    <row r="7" spans="1:2" x14ac:dyDescent="0.25">
      <c r="A7" t="s">
        <v>354</v>
      </c>
    </row>
    <row r="8" spans="1:2" x14ac:dyDescent="0.25">
      <c r="A8" t="s">
        <v>11</v>
      </c>
      <c r="B8" s="27">
        <v>1993</v>
      </c>
    </row>
    <row r="9" spans="1:2" x14ac:dyDescent="0.25">
      <c r="A9" t="s">
        <v>184</v>
      </c>
      <c r="B9" s="27">
        <v>2008</v>
      </c>
    </row>
    <row r="10" spans="1:2" x14ac:dyDescent="0.25">
      <c r="A10" t="s">
        <v>183</v>
      </c>
      <c r="B10" s="27">
        <v>2008</v>
      </c>
    </row>
    <row r="11" spans="1:2" x14ac:dyDescent="0.25">
      <c r="A11" t="s">
        <v>355</v>
      </c>
      <c r="B11" s="27">
        <v>2008</v>
      </c>
    </row>
    <row r="12" spans="1:2" x14ac:dyDescent="0.25">
      <c r="A12" t="s">
        <v>185</v>
      </c>
      <c r="B12" s="27">
        <v>2008</v>
      </c>
    </row>
    <row r="13" spans="1:2" x14ac:dyDescent="0.25">
      <c r="A13" t="s">
        <v>182</v>
      </c>
      <c r="B13" s="27">
        <v>2008</v>
      </c>
    </row>
    <row r="14" spans="1:2" x14ac:dyDescent="0.25">
      <c r="A14" t="s">
        <v>181</v>
      </c>
      <c r="B14" s="27">
        <v>2008</v>
      </c>
    </row>
    <row r="15" spans="1:2" x14ac:dyDescent="0.25">
      <c r="A15" t="s">
        <v>180</v>
      </c>
      <c r="B15" s="27">
        <v>1993</v>
      </c>
    </row>
    <row r="16" spans="1:2" x14ac:dyDescent="0.25">
      <c r="A16" t="s">
        <v>163</v>
      </c>
      <c r="B16" s="27">
        <v>1993</v>
      </c>
    </row>
    <row r="17" spans="1:2" x14ac:dyDescent="0.25">
      <c r="A17" t="s">
        <v>174</v>
      </c>
      <c r="B17" s="27">
        <v>2008</v>
      </c>
    </row>
    <row r="18" spans="1:2" x14ac:dyDescent="0.25">
      <c r="A18" t="s">
        <v>172</v>
      </c>
      <c r="B18" s="27">
        <v>1993</v>
      </c>
    </row>
    <row r="19" spans="1:2" x14ac:dyDescent="0.25">
      <c r="A19" t="s">
        <v>164</v>
      </c>
      <c r="B19" s="27">
        <v>1993</v>
      </c>
    </row>
    <row r="20" spans="1:2" x14ac:dyDescent="0.25">
      <c r="A20" t="s">
        <v>177</v>
      </c>
      <c r="B20" s="27">
        <v>1993</v>
      </c>
    </row>
    <row r="21" spans="1:2" x14ac:dyDescent="0.25">
      <c r="A21" t="s">
        <v>165</v>
      </c>
      <c r="B21" s="27">
        <v>2008</v>
      </c>
    </row>
    <row r="22" spans="1:2" x14ac:dyDescent="0.25">
      <c r="A22" t="s">
        <v>178</v>
      </c>
      <c r="B22" s="27">
        <v>1993</v>
      </c>
    </row>
    <row r="23" spans="1:2" x14ac:dyDescent="0.25">
      <c r="A23" t="s">
        <v>179</v>
      </c>
      <c r="B23" s="27">
        <v>2008</v>
      </c>
    </row>
    <row r="24" spans="1:2" x14ac:dyDescent="0.25">
      <c r="A24" t="s">
        <v>169</v>
      </c>
      <c r="B24" s="27">
        <v>1993</v>
      </c>
    </row>
    <row r="25" spans="1:2" x14ac:dyDescent="0.25">
      <c r="A25" t="s">
        <v>175</v>
      </c>
      <c r="B25" s="27">
        <v>2008</v>
      </c>
    </row>
    <row r="26" spans="1:2" x14ac:dyDescent="0.25">
      <c r="A26" t="s">
        <v>173</v>
      </c>
      <c r="B26" s="27">
        <v>1993</v>
      </c>
    </row>
    <row r="27" spans="1:2" x14ac:dyDescent="0.25">
      <c r="A27" t="s">
        <v>356</v>
      </c>
      <c r="B27" s="27">
        <v>1993</v>
      </c>
    </row>
    <row r="28" spans="1:2" x14ac:dyDescent="0.25">
      <c r="A28" t="s">
        <v>170</v>
      </c>
      <c r="B28" s="27">
        <v>1993</v>
      </c>
    </row>
    <row r="29" spans="1:2" x14ac:dyDescent="0.25">
      <c r="A29" t="s">
        <v>167</v>
      </c>
      <c r="B29" s="27">
        <v>2008</v>
      </c>
    </row>
    <row r="30" spans="1:2" x14ac:dyDescent="0.25">
      <c r="A30" t="s">
        <v>176</v>
      </c>
      <c r="B30" s="27">
        <v>1993</v>
      </c>
    </row>
    <row r="31" spans="1:2" x14ac:dyDescent="0.25">
      <c r="A31" t="s">
        <v>166</v>
      </c>
      <c r="B31" s="27">
        <v>2008</v>
      </c>
    </row>
    <row r="32" spans="1:2" x14ac:dyDescent="0.25">
      <c r="A32" t="s">
        <v>171</v>
      </c>
      <c r="B32" s="27">
        <v>1993</v>
      </c>
    </row>
    <row r="33" spans="1:2" x14ac:dyDescent="0.25">
      <c r="A33" t="s">
        <v>168</v>
      </c>
      <c r="B33" s="27">
        <v>1993</v>
      </c>
    </row>
    <row r="34" spans="1:2" x14ac:dyDescent="0.25">
      <c r="A34" t="s">
        <v>158</v>
      </c>
      <c r="B34" s="27">
        <v>1993</v>
      </c>
    </row>
    <row r="35" spans="1:2" x14ac:dyDescent="0.25">
      <c r="A35" t="s">
        <v>159</v>
      </c>
      <c r="B35" s="27">
        <v>2008</v>
      </c>
    </row>
    <row r="36" spans="1:2" x14ac:dyDescent="0.25">
      <c r="A36" t="s">
        <v>357</v>
      </c>
    </row>
    <row r="37" spans="1:2" x14ac:dyDescent="0.25">
      <c r="A37" t="s">
        <v>26</v>
      </c>
      <c r="B37" s="27">
        <v>2008</v>
      </c>
    </row>
    <row r="38" spans="1:2" x14ac:dyDescent="0.25">
      <c r="A38" t="s">
        <v>358</v>
      </c>
    </row>
    <row r="39" spans="1:2" x14ac:dyDescent="0.25">
      <c r="A39" t="s">
        <v>156</v>
      </c>
      <c r="B39" s="27">
        <v>2008</v>
      </c>
    </row>
    <row r="40" spans="1:2" x14ac:dyDescent="0.25">
      <c r="A40" t="s">
        <v>155</v>
      </c>
      <c r="B40" s="27">
        <v>2008</v>
      </c>
    </row>
    <row r="41" spans="1:2" x14ac:dyDescent="0.25">
      <c r="A41" t="s">
        <v>149</v>
      </c>
      <c r="B41" s="27">
        <v>1993</v>
      </c>
    </row>
    <row r="42" spans="1:2" x14ac:dyDescent="0.25">
      <c r="A42" t="s">
        <v>160</v>
      </c>
      <c r="B42" s="27">
        <v>1993</v>
      </c>
    </row>
    <row r="43" spans="1:2" x14ac:dyDescent="0.25">
      <c r="A43" t="s">
        <v>152</v>
      </c>
      <c r="B43" s="27">
        <v>1993</v>
      </c>
    </row>
    <row r="44" spans="1:2" x14ac:dyDescent="0.25">
      <c r="A44" t="s">
        <v>151</v>
      </c>
      <c r="B44" s="27">
        <v>1968</v>
      </c>
    </row>
    <row r="45" spans="1:2" x14ac:dyDescent="0.25">
      <c r="A45" t="s">
        <v>154</v>
      </c>
      <c r="B45" s="27">
        <v>2008</v>
      </c>
    </row>
    <row r="46" spans="1:2" x14ac:dyDescent="0.25">
      <c r="A46" t="s">
        <v>153</v>
      </c>
      <c r="B46" s="27">
        <v>2008</v>
      </c>
    </row>
    <row r="47" spans="1:2" x14ac:dyDescent="0.25">
      <c r="A47" t="s">
        <v>162</v>
      </c>
      <c r="B47" s="27">
        <v>1993</v>
      </c>
    </row>
    <row r="48" spans="1:2" x14ac:dyDescent="0.25">
      <c r="A48" t="s">
        <v>150</v>
      </c>
      <c r="B48" s="27">
        <v>2008</v>
      </c>
    </row>
    <row r="49" spans="1:2" x14ac:dyDescent="0.25">
      <c r="A49" t="s">
        <v>359</v>
      </c>
    </row>
    <row r="50" spans="1:2" x14ac:dyDescent="0.25">
      <c r="A50" t="s">
        <v>360</v>
      </c>
      <c r="B50" s="27">
        <v>1993</v>
      </c>
    </row>
    <row r="51" spans="1:2" x14ac:dyDescent="0.25">
      <c r="A51" t="s">
        <v>361</v>
      </c>
      <c r="B51" s="27">
        <v>1993</v>
      </c>
    </row>
    <row r="52" spans="1:2" x14ac:dyDescent="0.25">
      <c r="A52" t="s">
        <v>362</v>
      </c>
      <c r="B52" s="27">
        <v>1993</v>
      </c>
    </row>
    <row r="53" spans="1:2" x14ac:dyDescent="0.25">
      <c r="A53" t="s">
        <v>147</v>
      </c>
      <c r="B53" s="27">
        <v>2008</v>
      </c>
    </row>
    <row r="54" spans="1:2" x14ac:dyDescent="0.25">
      <c r="A54" t="s">
        <v>146</v>
      </c>
      <c r="B54" s="27">
        <v>2008</v>
      </c>
    </row>
    <row r="55" spans="1:2" x14ac:dyDescent="0.25">
      <c r="A55" t="s">
        <v>127</v>
      </c>
      <c r="B55" s="27">
        <v>2008</v>
      </c>
    </row>
    <row r="56" spans="1:2" x14ac:dyDescent="0.25">
      <c r="A56" t="s">
        <v>144</v>
      </c>
      <c r="B56" s="27">
        <v>1993</v>
      </c>
    </row>
    <row r="57" spans="1:2" x14ac:dyDescent="0.25">
      <c r="A57" t="s">
        <v>143</v>
      </c>
      <c r="B57" s="27">
        <v>1993</v>
      </c>
    </row>
    <row r="58" spans="1:2" x14ac:dyDescent="0.25">
      <c r="A58" t="s">
        <v>145</v>
      </c>
      <c r="B58" s="27">
        <v>2008</v>
      </c>
    </row>
    <row r="59" spans="1:2" x14ac:dyDescent="0.25">
      <c r="A59" t="s">
        <v>142</v>
      </c>
      <c r="B59" s="27">
        <v>2008</v>
      </c>
    </row>
    <row r="60" spans="1:2" x14ac:dyDescent="0.25">
      <c r="A60" t="s">
        <v>187</v>
      </c>
      <c r="B60" s="27">
        <v>1993</v>
      </c>
    </row>
    <row r="61" spans="1:2" x14ac:dyDescent="0.25">
      <c r="A61" t="s">
        <v>363</v>
      </c>
    </row>
    <row r="62" spans="1:2" x14ac:dyDescent="0.25">
      <c r="A62" t="s">
        <v>364</v>
      </c>
    </row>
    <row r="63" spans="1:2" x14ac:dyDescent="0.25">
      <c r="A63" t="s">
        <v>365</v>
      </c>
    </row>
    <row r="64" spans="1:2" x14ac:dyDescent="0.25">
      <c r="A64" t="s">
        <v>366</v>
      </c>
    </row>
    <row r="65" spans="1:2" x14ac:dyDescent="0.25">
      <c r="A65" t="s">
        <v>367</v>
      </c>
    </row>
    <row r="66" spans="1:2" x14ac:dyDescent="0.25">
      <c r="A66" t="s">
        <v>141</v>
      </c>
      <c r="B66" s="27">
        <v>2008</v>
      </c>
    </row>
    <row r="67" spans="1:2" x14ac:dyDescent="0.25">
      <c r="A67" t="s">
        <v>140</v>
      </c>
      <c r="B67" s="27">
        <v>1993</v>
      </c>
    </row>
    <row r="68" spans="1:2" x14ac:dyDescent="0.25">
      <c r="A68" t="s">
        <v>368</v>
      </c>
    </row>
    <row r="69" spans="1:2" x14ac:dyDescent="0.25">
      <c r="A69" t="s">
        <v>137</v>
      </c>
      <c r="B69" s="27">
        <v>1968</v>
      </c>
    </row>
    <row r="70" spans="1:2" x14ac:dyDescent="0.25">
      <c r="A70" t="s">
        <v>34</v>
      </c>
      <c r="B70" s="27">
        <v>2008</v>
      </c>
    </row>
    <row r="71" spans="1:2" x14ac:dyDescent="0.25">
      <c r="A71" t="s">
        <v>136</v>
      </c>
      <c r="B71" s="27">
        <v>2008</v>
      </c>
    </row>
    <row r="72" spans="1:2" x14ac:dyDescent="0.25">
      <c r="A72" t="s">
        <v>134</v>
      </c>
      <c r="B72" s="27">
        <v>1993</v>
      </c>
    </row>
    <row r="73" spans="1:2" x14ac:dyDescent="0.25">
      <c r="A73" t="s">
        <v>369</v>
      </c>
    </row>
    <row r="74" spans="1:2" x14ac:dyDescent="0.25">
      <c r="A74" t="s">
        <v>370</v>
      </c>
    </row>
    <row r="75" spans="1:2" x14ac:dyDescent="0.25">
      <c r="A75" t="s">
        <v>132</v>
      </c>
      <c r="B75" s="27">
        <v>2008</v>
      </c>
    </row>
    <row r="76" spans="1:2" x14ac:dyDescent="0.25">
      <c r="A76" t="s">
        <v>133</v>
      </c>
      <c r="B76" s="27">
        <v>2008</v>
      </c>
    </row>
    <row r="77" spans="1:2" x14ac:dyDescent="0.25">
      <c r="A77" t="s">
        <v>131</v>
      </c>
      <c r="B77" s="27">
        <v>2008</v>
      </c>
    </row>
    <row r="78" spans="1:2" x14ac:dyDescent="0.25">
      <c r="A78" t="s">
        <v>371</v>
      </c>
      <c r="B78" s="27">
        <v>1993</v>
      </c>
    </row>
    <row r="79" spans="1:2" x14ac:dyDescent="0.25">
      <c r="A79" t="s">
        <v>80</v>
      </c>
      <c r="B79" s="27">
        <v>1993</v>
      </c>
    </row>
    <row r="80" spans="1:2" x14ac:dyDescent="0.25">
      <c r="A80" t="s">
        <v>130</v>
      </c>
      <c r="B80" s="27">
        <v>1993</v>
      </c>
    </row>
    <row r="81" spans="1:2" x14ac:dyDescent="0.25">
      <c r="A81" t="s">
        <v>10</v>
      </c>
      <c r="B81" s="27">
        <v>2008</v>
      </c>
    </row>
    <row r="82" spans="1:2" x14ac:dyDescent="0.25">
      <c r="A82" t="s">
        <v>128</v>
      </c>
      <c r="B82" s="27">
        <v>1993</v>
      </c>
    </row>
    <row r="83" spans="1:2" x14ac:dyDescent="0.25">
      <c r="A83" t="s">
        <v>126</v>
      </c>
      <c r="B83" s="27">
        <v>2008</v>
      </c>
    </row>
    <row r="84" spans="1:2" x14ac:dyDescent="0.25">
      <c r="A84" t="s">
        <v>372</v>
      </c>
    </row>
    <row r="85" spans="1:2" x14ac:dyDescent="0.25">
      <c r="A85" t="s">
        <v>122</v>
      </c>
      <c r="B85" s="27">
        <v>2008</v>
      </c>
    </row>
    <row r="86" spans="1:2" x14ac:dyDescent="0.25">
      <c r="A86" t="s">
        <v>129</v>
      </c>
      <c r="B86" s="27">
        <v>2008</v>
      </c>
    </row>
    <row r="87" spans="1:2" x14ac:dyDescent="0.25">
      <c r="A87" t="s">
        <v>121</v>
      </c>
      <c r="B87" s="27">
        <v>1993</v>
      </c>
    </row>
    <row r="88" spans="1:2" x14ac:dyDescent="0.25">
      <c r="A88" t="s">
        <v>138</v>
      </c>
      <c r="B88" s="27">
        <v>1993</v>
      </c>
    </row>
    <row r="89" spans="1:2" x14ac:dyDescent="0.25">
      <c r="A89" t="s">
        <v>125</v>
      </c>
      <c r="B89" s="27">
        <v>2008</v>
      </c>
    </row>
    <row r="90" spans="1:2" x14ac:dyDescent="0.25">
      <c r="A90" t="s">
        <v>124</v>
      </c>
      <c r="B90" s="27">
        <v>1993</v>
      </c>
    </row>
    <row r="91" spans="1:2" x14ac:dyDescent="0.25">
      <c r="A91" t="s">
        <v>373</v>
      </c>
      <c r="B91" s="27">
        <v>2008</v>
      </c>
    </row>
    <row r="92" spans="1:2" x14ac:dyDescent="0.25">
      <c r="A92" t="s">
        <v>123</v>
      </c>
      <c r="B92" s="27">
        <v>1993</v>
      </c>
    </row>
    <row r="93" spans="1:2" x14ac:dyDescent="0.25">
      <c r="A93" t="s">
        <v>374</v>
      </c>
      <c r="B93" s="27">
        <v>1993</v>
      </c>
    </row>
    <row r="94" spans="1:2" x14ac:dyDescent="0.25">
      <c r="A94" t="s">
        <v>120</v>
      </c>
      <c r="B94" s="27">
        <v>1993</v>
      </c>
    </row>
    <row r="95" spans="1:2" x14ac:dyDescent="0.25">
      <c r="A95" t="s">
        <v>375</v>
      </c>
    </row>
    <row r="96" spans="1:2" x14ac:dyDescent="0.25">
      <c r="A96" t="s">
        <v>376</v>
      </c>
      <c r="B96" s="27">
        <v>2008</v>
      </c>
    </row>
    <row r="97" spans="1:2" x14ac:dyDescent="0.25">
      <c r="A97" t="s">
        <v>118</v>
      </c>
      <c r="B97" s="27">
        <v>1993</v>
      </c>
    </row>
    <row r="98" spans="1:2" x14ac:dyDescent="0.25">
      <c r="A98" t="s">
        <v>377</v>
      </c>
    </row>
    <row r="99" spans="1:2" x14ac:dyDescent="0.25">
      <c r="A99" t="s">
        <v>148</v>
      </c>
      <c r="B99" s="27">
        <v>2008</v>
      </c>
    </row>
    <row r="100" spans="1:2" x14ac:dyDescent="0.25">
      <c r="A100" t="s">
        <v>119</v>
      </c>
      <c r="B100" s="27">
        <v>1968</v>
      </c>
    </row>
    <row r="101" spans="1:2" x14ac:dyDescent="0.25">
      <c r="A101" t="s">
        <v>117</v>
      </c>
      <c r="B101" s="27">
        <v>2008</v>
      </c>
    </row>
    <row r="102" spans="1:2" x14ac:dyDescent="0.25">
      <c r="A102" t="s">
        <v>378</v>
      </c>
    </row>
    <row r="103" spans="1:2" x14ac:dyDescent="0.25">
      <c r="A103" t="s">
        <v>379</v>
      </c>
    </row>
    <row r="104" spans="1:2" x14ac:dyDescent="0.25">
      <c r="A104" t="s">
        <v>380</v>
      </c>
    </row>
    <row r="105" spans="1:2" x14ac:dyDescent="0.25">
      <c r="A105" t="s">
        <v>381</v>
      </c>
    </row>
    <row r="106" spans="1:2" x14ac:dyDescent="0.25">
      <c r="A106" t="s">
        <v>114</v>
      </c>
      <c r="B106" s="27">
        <v>2008</v>
      </c>
    </row>
    <row r="107" spans="1:2" x14ac:dyDescent="0.25">
      <c r="A107" t="s">
        <v>382</v>
      </c>
    </row>
    <row r="108" spans="1:2" x14ac:dyDescent="0.25">
      <c r="A108" t="s">
        <v>383</v>
      </c>
      <c r="B108" s="27">
        <v>2008</v>
      </c>
    </row>
    <row r="109" spans="1:2" x14ac:dyDescent="0.25">
      <c r="A109" t="s">
        <v>115</v>
      </c>
      <c r="B109" s="27">
        <v>2008</v>
      </c>
    </row>
    <row r="110" spans="1:2" x14ac:dyDescent="0.25">
      <c r="A110" t="s">
        <v>111</v>
      </c>
      <c r="B110" s="27">
        <v>2008</v>
      </c>
    </row>
    <row r="111" spans="1:2" x14ac:dyDescent="0.25">
      <c r="A111" t="s">
        <v>113</v>
      </c>
      <c r="B111" s="27">
        <v>1993</v>
      </c>
    </row>
    <row r="112" spans="1:2" x14ac:dyDescent="0.25">
      <c r="A112" t="s">
        <v>112</v>
      </c>
      <c r="B112" s="27">
        <v>1968</v>
      </c>
    </row>
    <row r="113" spans="1:2" x14ac:dyDescent="0.25">
      <c r="A113" t="s">
        <v>116</v>
      </c>
      <c r="B113" s="27">
        <v>2008</v>
      </c>
    </row>
    <row r="114" spans="1:2" x14ac:dyDescent="0.25">
      <c r="A114" t="s">
        <v>110</v>
      </c>
      <c r="B114" s="27">
        <v>2008</v>
      </c>
    </row>
    <row r="115" spans="1:2" x14ac:dyDescent="0.25">
      <c r="A115" t="s">
        <v>109</v>
      </c>
      <c r="B115" s="27">
        <v>2008</v>
      </c>
    </row>
    <row r="116" spans="1:2" x14ac:dyDescent="0.25">
      <c r="A116" t="s">
        <v>108</v>
      </c>
      <c r="B116" s="27">
        <v>1993</v>
      </c>
    </row>
    <row r="117" spans="1:2" x14ac:dyDescent="0.25">
      <c r="A117" t="s">
        <v>106</v>
      </c>
      <c r="B117" s="27">
        <v>1968</v>
      </c>
    </row>
    <row r="118" spans="1:2" x14ac:dyDescent="0.25">
      <c r="A118" t="s">
        <v>107</v>
      </c>
      <c r="B118" s="27">
        <v>2008</v>
      </c>
    </row>
    <row r="119" spans="1:2" x14ac:dyDescent="0.25">
      <c r="A119" t="s">
        <v>105</v>
      </c>
      <c r="B119" s="27">
        <v>1993</v>
      </c>
    </row>
    <row r="120" spans="1:2" x14ac:dyDescent="0.25">
      <c r="A120" t="s">
        <v>104</v>
      </c>
      <c r="B120" s="27">
        <v>2008</v>
      </c>
    </row>
    <row r="121" spans="1:2" x14ac:dyDescent="0.25">
      <c r="A121" t="s">
        <v>99</v>
      </c>
      <c r="B121" s="27">
        <v>1993</v>
      </c>
    </row>
    <row r="122" spans="1:2" x14ac:dyDescent="0.25">
      <c r="A122" t="s">
        <v>161</v>
      </c>
      <c r="B122" s="27">
        <v>1993</v>
      </c>
    </row>
    <row r="123" spans="1:2" x14ac:dyDescent="0.25">
      <c r="A123" t="s">
        <v>103</v>
      </c>
      <c r="B123" s="27">
        <v>1993</v>
      </c>
    </row>
    <row r="124" spans="1:2" x14ac:dyDescent="0.25">
      <c r="A124" t="s">
        <v>32</v>
      </c>
      <c r="B124" s="27">
        <v>2008</v>
      </c>
    </row>
    <row r="125" spans="1:2" x14ac:dyDescent="0.25">
      <c r="A125" t="s">
        <v>102</v>
      </c>
      <c r="B125" s="27">
        <v>2008</v>
      </c>
    </row>
    <row r="126" spans="1:2" x14ac:dyDescent="0.25">
      <c r="A126" t="s">
        <v>100</v>
      </c>
      <c r="B126" s="27">
        <v>1993</v>
      </c>
    </row>
    <row r="127" spans="1:2" x14ac:dyDescent="0.25">
      <c r="A127" t="s">
        <v>384</v>
      </c>
    </row>
    <row r="128" spans="1:2" x14ac:dyDescent="0.25">
      <c r="A128" t="s">
        <v>98</v>
      </c>
      <c r="B128" s="27">
        <v>2008</v>
      </c>
    </row>
    <row r="129" spans="1:2" x14ac:dyDescent="0.25">
      <c r="A129" t="s">
        <v>96</v>
      </c>
      <c r="B129" s="27">
        <v>2008</v>
      </c>
    </row>
    <row r="130" spans="1:2" x14ac:dyDescent="0.25">
      <c r="A130" t="s">
        <v>94</v>
      </c>
      <c r="B130" s="27">
        <v>2008</v>
      </c>
    </row>
    <row r="131" spans="1:2" x14ac:dyDescent="0.25">
      <c r="A131" t="s">
        <v>93</v>
      </c>
      <c r="B131" s="27">
        <v>1993</v>
      </c>
    </row>
    <row r="132" spans="1:2" x14ac:dyDescent="0.25">
      <c r="A132" t="s">
        <v>31</v>
      </c>
      <c r="B132" s="27">
        <v>2008</v>
      </c>
    </row>
    <row r="133" spans="1:2" x14ac:dyDescent="0.25">
      <c r="A133" t="s">
        <v>385</v>
      </c>
    </row>
    <row r="134" spans="1:2" x14ac:dyDescent="0.25">
      <c r="A134" t="s">
        <v>386</v>
      </c>
    </row>
    <row r="135" spans="1:2" x14ac:dyDescent="0.25">
      <c r="A135" t="s">
        <v>387</v>
      </c>
    </row>
    <row r="136" spans="1:2" x14ac:dyDescent="0.25">
      <c r="A136" t="s">
        <v>388</v>
      </c>
    </row>
    <row r="137" spans="1:2" x14ac:dyDescent="0.25">
      <c r="A137" t="s">
        <v>33</v>
      </c>
      <c r="B137" s="27">
        <v>2008</v>
      </c>
    </row>
    <row r="138" spans="1:2" x14ac:dyDescent="0.25">
      <c r="A138" t="s">
        <v>389</v>
      </c>
    </row>
    <row r="139" spans="1:2" x14ac:dyDescent="0.25">
      <c r="A139" t="s">
        <v>390</v>
      </c>
    </row>
    <row r="140" spans="1:2" x14ac:dyDescent="0.25">
      <c r="A140" t="s">
        <v>95</v>
      </c>
      <c r="B140" s="27">
        <v>1993</v>
      </c>
    </row>
    <row r="141" spans="1:2" x14ac:dyDescent="0.25">
      <c r="A141" t="s">
        <v>391</v>
      </c>
    </row>
    <row r="142" spans="1:2" x14ac:dyDescent="0.25">
      <c r="A142" t="s">
        <v>92</v>
      </c>
      <c r="B142" s="27">
        <v>2008</v>
      </c>
    </row>
    <row r="143" spans="1:2" x14ac:dyDescent="0.25">
      <c r="A143" t="s">
        <v>91</v>
      </c>
      <c r="B143" s="27">
        <v>2008</v>
      </c>
    </row>
    <row r="144" spans="1:2" x14ac:dyDescent="0.25">
      <c r="A144" t="s">
        <v>97</v>
      </c>
      <c r="B144" s="27">
        <v>2008</v>
      </c>
    </row>
    <row r="145" spans="1:2" x14ac:dyDescent="0.25">
      <c r="A145" t="s">
        <v>392</v>
      </c>
      <c r="B145" s="27">
        <v>2008</v>
      </c>
    </row>
    <row r="146" spans="1:2" x14ac:dyDescent="0.25">
      <c r="A146" t="s">
        <v>393</v>
      </c>
    </row>
    <row r="147" spans="1:2" x14ac:dyDescent="0.25">
      <c r="A147" t="s">
        <v>76</v>
      </c>
      <c r="B147" s="27">
        <v>2008</v>
      </c>
    </row>
    <row r="148" spans="1:2" x14ac:dyDescent="0.25">
      <c r="A148" t="s">
        <v>394</v>
      </c>
    </row>
    <row r="149" spans="1:2" x14ac:dyDescent="0.25">
      <c r="A149" t="s">
        <v>79</v>
      </c>
      <c r="B149" s="27">
        <v>2008</v>
      </c>
    </row>
    <row r="150" spans="1:2" x14ac:dyDescent="0.25">
      <c r="A150" t="s">
        <v>90</v>
      </c>
      <c r="B150" s="27">
        <v>1968</v>
      </c>
    </row>
    <row r="151" spans="1:2" x14ac:dyDescent="0.25">
      <c r="A151" t="s">
        <v>87</v>
      </c>
      <c r="B151" s="27">
        <v>1993</v>
      </c>
    </row>
    <row r="152" spans="1:2" x14ac:dyDescent="0.25">
      <c r="A152" t="s">
        <v>395</v>
      </c>
    </row>
    <row r="153" spans="1:2" x14ac:dyDescent="0.25">
      <c r="A153" t="s">
        <v>81</v>
      </c>
      <c r="B153" s="27">
        <v>2008</v>
      </c>
    </row>
    <row r="154" spans="1:2" x14ac:dyDescent="0.25">
      <c r="A154" t="s">
        <v>84</v>
      </c>
      <c r="B154" s="27">
        <v>1993</v>
      </c>
    </row>
    <row r="155" spans="1:2" x14ac:dyDescent="0.25">
      <c r="A155" t="s">
        <v>396</v>
      </c>
    </row>
    <row r="156" spans="1:2" s="28" customFormat="1" x14ac:dyDescent="0.25">
      <c r="A156" s="28" t="s">
        <v>65</v>
      </c>
      <c r="B156" s="29">
        <v>1993</v>
      </c>
    </row>
    <row r="157" spans="1:2" x14ac:dyDescent="0.25">
      <c r="A157" t="s">
        <v>86</v>
      </c>
      <c r="B157" s="27">
        <v>1993</v>
      </c>
    </row>
    <row r="158" spans="1:2" x14ac:dyDescent="0.25">
      <c r="A158" t="s">
        <v>85</v>
      </c>
      <c r="B158" s="27">
        <v>2008</v>
      </c>
    </row>
    <row r="159" spans="1:2" x14ac:dyDescent="0.25">
      <c r="A159" t="s">
        <v>74</v>
      </c>
      <c r="B159" s="27">
        <v>1968</v>
      </c>
    </row>
    <row r="160" spans="1:2" x14ac:dyDescent="0.25">
      <c r="A160" t="s">
        <v>397</v>
      </c>
    </row>
    <row r="161" spans="1:2" x14ac:dyDescent="0.25">
      <c r="A161" t="s">
        <v>77</v>
      </c>
      <c r="B161" s="27">
        <v>2008</v>
      </c>
    </row>
    <row r="162" spans="1:2" x14ac:dyDescent="0.25">
      <c r="A162" t="s">
        <v>78</v>
      </c>
      <c r="B162" s="27">
        <v>2008</v>
      </c>
    </row>
    <row r="163" spans="1:2" x14ac:dyDescent="0.25">
      <c r="A163" t="s">
        <v>398</v>
      </c>
    </row>
    <row r="164" spans="1:2" x14ac:dyDescent="0.25">
      <c r="A164" t="s">
        <v>75</v>
      </c>
      <c r="B164" s="27">
        <v>1993</v>
      </c>
    </row>
    <row r="165" spans="1:2" x14ac:dyDescent="0.25">
      <c r="A165" t="s">
        <v>83</v>
      </c>
      <c r="B165" s="27">
        <v>1993</v>
      </c>
    </row>
    <row r="166" spans="1:2" x14ac:dyDescent="0.25">
      <c r="A166" t="s">
        <v>82</v>
      </c>
      <c r="B166" s="27">
        <v>2008</v>
      </c>
    </row>
    <row r="167" spans="1:2" x14ac:dyDescent="0.25">
      <c r="A167" t="s">
        <v>89</v>
      </c>
      <c r="B167" s="27">
        <v>2008</v>
      </c>
    </row>
    <row r="168" spans="1:2" x14ac:dyDescent="0.25">
      <c r="A168" t="s">
        <v>88</v>
      </c>
      <c r="B168" s="27">
        <v>2008</v>
      </c>
    </row>
    <row r="169" spans="1:2" x14ac:dyDescent="0.25">
      <c r="A169" t="s">
        <v>399</v>
      </c>
    </row>
    <row r="170" spans="1:2" x14ac:dyDescent="0.25">
      <c r="A170" t="s">
        <v>73</v>
      </c>
      <c r="B170" s="27">
        <v>1993</v>
      </c>
    </row>
    <row r="171" spans="1:2" x14ac:dyDescent="0.25">
      <c r="A171" t="s">
        <v>400</v>
      </c>
      <c r="B171" s="27">
        <v>1993</v>
      </c>
    </row>
    <row r="172" spans="1:2" x14ac:dyDescent="0.25">
      <c r="A172" t="s">
        <v>67</v>
      </c>
      <c r="B172" s="27">
        <v>1993</v>
      </c>
    </row>
    <row r="173" spans="1:2" x14ac:dyDescent="0.25">
      <c r="A173" t="s">
        <v>66</v>
      </c>
      <c r="B173" s="27">
        <v>2008</v>
      </c>
    </row>
    <row r="174" spans="1:2" x14ac:dyDescent="0.25">
      <c r="A174" t="s">
        <v>68</v>
      </c>
      <c r="B174" s="27">
        <v>2008</v>
      </c>
    </row>
    <row r="175" spans="1:2" x14ac:dyDescent="0.25">
      <c r="A175" t="s">
        <v>70</v>
      </c>
      <c r="B175" s="27">
        <v>2008</v>
      </c>
    </row>
    <row r="176" spans="1:2" x14ac:dyDescent="0.25">
      <c r="A176" t="s">
        <v>64</v>
      </c>
      <c r="B176" s="27">
        <v>2008</v>
      </c>
    </row>
    <row r="177" spans="1:2" x14ac:dyDescent="0.25">
      <c r="A177" t="s">
        <v>71</v>
      </c>
      <c r="B177" s="27">
        <v>1993</v>
      </c>
    </row>
    <row r="178" spans="1:2" x14ac:dyDescent="0.25">
      <c r="A178" t="s">
        <v>72</v>
      </c>
      <c r="B178" s="27">
        <v>1993</v>
      </c>
    </row>
    <row r="179" spans="1:2" x14ac:dyDescent="0.25">
      <c r="A179" t="s">
        <v>69</v>
      </c>
      <c r="B179" s="27">
        <v>2008</v>
      </c>
    </row>
    <row r="180" spans="1:2" x14ac:dyDescent="0.25">
      <c r="A180" t="s">
        <v>401</v>
      </c>
    </row>
    <row r="181" spans="1:2" x14ac:dyDescent="0.25">
      <c r="A181" t="s">
        <v>63</v>
      </c>
      <c r="B181" s="27">
        <v>1993</v>
      </c>
    </row>
    <row r="182" spans="1:2" x14ac:dyDescent="0.25">
      <c r="A182" t="s">
        <v>402</v>
      </c>
    </row>
    <row r="183" spans="1:2" x14ac:dyDescent="0.25">
      <c r="A183" t="s">
        <v>62</v>
      </c>
      <c r="B183" s="27">
        <v>2008</v>
      </c>
    </row>
    <row r="184" spans="1:2" x14ac:dyDescent="0.25">
      <c r="A184" t="s">
        <v>60</v>
      </c>
      <c r="B184" s="27">
        <v>1993</v>
      </c>
    </row>
    <row r="185" spans="1:2" x14ac:dyDescent="0.25">
      <c r="A185" t="s">
        <v>57</v>
      </c>
      <c r="B185" s="27">
        <v>2008</v>
      </c>
    </row>
    <row r="186" spans="1:2" x14ac:dyDescent="0.25">
      <c r="A186" t="s">
        <v>56</v>
      </c>
      <c r="B186" s="27">
        <v>2008</v>
      </c>
    </row>
    <row r="187" spans="1:2" x14ac:dyDescent="0.25">
      <c r="A187" t="s">
        <v>61</v>
      </c>
      <c r="B187" s="27">
        <v>1993</v>
      </c>
    </row>
    <row r="188" spans="1:2" x14ac:dyDescent="0.25">
      <c r="A188" t="s">
        <v>59</v>
      </c>
      <c r="B188" s="27">
        <v>1993</v>
      </c>
    </row>
    <row r="189" spans="1:2" x14ac:dyDescent="0.25">
      <c r="A189" t="s">
        <v>55</v>
      </c>
      <c r="B189" s="27">
        <v>2008</v>
      </c>
    </row>
    <row r="190" spans="1:2" x14ac:dyDescent="0.25">
      <c r="A190" t="s">
        <v>403</v>
      </c>
    </row>
    <row r="191" spans="1:2" x14ac:dyDescent="0.25">
      <c r="A191" t="s">
        <v>404</v>
      </c>
      <c r="B191" s="27">
        <v>1968</v>
      </c>
    </row>
    <row r="192" spans="1:2" x14ac:dyDescent="0.25">
      <c r="A192" t="s">
        <v>405</v>
      </c>
    </row>
    <row r="193" spans="1:2" x14ac:dyDescent="0.25">
      <c r="A193" t="s">
        <v>54</v>
      </c>
      <c r="B193" s="27">
        <v>2008</v>
      </c>
    </row>
    <row r="194" spans="1:2" x14ac:dyDescent="0.25">
      <c r="A194" t="s">
        <v>58</v>
      </c>
      <c r="B194" s="27">
        <v>2008</v>
      </c>
    </row>
    <row r="195" spans="1:2" s="28" customFormat="1" x14ac:dyDescent="0.25">
      <c r="A195" s="28" t="s">
        <v>344</v>
      </c>
      <c r="B195" s="29">
        <v>1968</v>
      </c>
    </row>
    <row r="196" spans="1:2" x14ac:dyDescent="0.25">
      <c r="A196" t="s">
        <v>406</v>
      </c>
    </row>
    <row r="197" spans="1:2" x14ac:dyDescent="0.25">
      <c r="A197" t="s">
        <v>407</v>
      </c>
    </row>
    <row r="198" spans="1:2" x14ac:dyDescent="0.25">
      <c r="A198" t="s">
        <v>408</v>
      </c>
      <c r="B198" s="27">
        <v>1993</v>
      </c>
    </row>
    <row r="199" spans="1:2" x14ac:dyDescent="0.25">
      <c r="A199" t="s">
        <v>53</v>
      </c>
      <c r="B199" s="27">
        <v>1993</v>
      </c>
    </row>
    <row r="200" spans="1:2" x14ac:dyDescent="0.25">
      <c r="A200" t="s">
        <v>52</v>
      </c>
      <c r="B200" s="27">
        <v>2008</v>
      </c>
    </row>
    <row r="201" spans="1:2" x14ac:dyDescent="0.25">
      <c r="A201" t="s">
        <v>51</v>
      </c>
      <c r="B201" s="27">
        <v>2008</v>
      </c>
    </row>
    <row r="202" spans="1:2" x14ac:dyDescent="0.25">
      <c r="A202" t="s">
        <v>50</v>
      </c>
      <c r="B202" s="27">
        <v>1993</v>
      </c>
    </row>
    <row r="203" spans="1:2" x14ac:dyDescent="0.25">
      <c r="A203" t="s">
        <v>409</v>
      </c>
    </row>
    <row r="204" spans="1:2" x14ac:dyDescent="0.25">
      <c r="A204" t="s">
        <v>46</v>
      </c>
      <c r="B204" s="27">
        <v>2008</v>
      </c>
    </row>
    <row r="205" spans="1:2" x14ac:dyDescent="0.25">
      <c r="A205" t="s">
        <v>29</v>
      </c>
      <c r="B205" s="27">
        <v>1968</v>
      </c>
    </row>
    <row r="206" spans="1:2" x14ac:dyDescent="0.25">
      <c r="A206" t="s">
        <v>45</v>
      </c>
      <c r="B206" s="27">
        <v>2008</v>
      </c>
    </row>
    <row r="207" spans="1:2" x14ac:dyDescent="0.25">
      <c r="A207" t="s">
        <v>41</v>
      </c>
      <c r="B207" s="27">
        <v>2008</v>
      </c>
    </row>
    <row r="208" spans="1:2" x14ac:dyDescent="0.25">
      <c r="A208" t="s">
        <v>38</v>
      </c>
      <c r="B208" s="27">
        <v>1993</v>
      </c>
    </row>
    <row r="209" spans="1:2" x14ac:dyDescent="0.25">
      <c r="A209" t="s">
        <v>42</v>
      </c>
      <c r="B209" s="27">
        <v>1993</v>
      </c>
    </row>
    <row r="210" spans="1:2" x14ac:dyDescent="0.25">
      <c r="A210" t="s">
        <v>139</v>
      </c>
      <c r="B210" s="27">
        <v>2008</v>
      </c>
    </row>
    <row r="211" spans="1:2" x14ac:dyDescent="0.25">
      <c r="A211" t="s">
        <v>48</v>
      </c>
      <c r="B211" s="27">
        <v>1993</v>
      </c>
    </row>
    <row r="212" spans="1:2" x14ac:dyDescent="0.25">
      <c r="A212" t="s">
        <v>37</v>
      </c>
      <c r="B212" s="27">
        <v>1968</v>
      </c>
    </row>
    <row r="213" spans="1:2" x14ac:dyDescent="0.25">
      <c r="A213" t="s">
        <v>44</v>
      </c>
      <c r="B213" s="27">
        <v>2008</v>
      </c>
    </row>
    <row r="214" spans="1:2" x14ac:dyDescent="0.25">
      <c r="A214" t="s">
        <v>410</v>
      </c>
    </row>
    <row r="215" spans="1:2" x14ac:dyDescent="0.25">
      <c r="A215" t="s">
        <v>35</v>
      </c>
      <c r="B215" s="27">
        <v>2008</v>
      </c>
    </row>
    <row r="216" spans="1:2" x14ac:dyDescent="0.25">
      <c r="A216" t="s">
        <v>411</v>
      </c>
    </row>
    <row r="217" spans="1:2" x14ac:dyDescent="0.25">
      <c r="A217" t="s">
        <v>412</v>
      </c>
    </row>
    <row r="218" spans="1:2" x14ac:dyDescent="0.25">
      <c r="A218" t="s">
        <v>47</v>
      </c>
      <c r="B218" s="27">
        <v>1993</v>
      </c>
    </row>
    <row r="219" spans="1:2" x14ac:dyDescent="0.25">
      <c r="A219" t="s">
        <v>28</v>
      </c>
      <c r="B219" s="27">
        <v>1993</v>
      </c>
    </row>
    <row r="220" spans="1:2" x14ac:dyDescent="0.25">
      <c r="A220" t="s">
        <v>40</v>
      </c>
      <c r="B220" s="27">
        <v>2008</v>
      </c>
    </row>
    <row r="221" spans="1:2" x14ac:dyDescent="0.25">
      <c r="A221" t="s">
        <v>39</v>
      </c>
      <c r="B221" s="27">
        <v>2008</v>
      </c>
    </row>
    <row r="222" spans="1:2" x14ac:dyDescent="0.25">
      <c r="A222" t="s">
        <v>27</v>
      </c>
      <c r="B222" s="27">
        <v>2008</v>
      </c>
    </row>
    <row r="223" spans="1:2" x14ac:dyDescent="0.25">
      <c r="A223" t="s">
        <v>135</v>
      </c>
      <c r="B223" s="27">
        <v>2008</v>
      </c>
    </row>
    <row r="224" spans="1:2" x14ac:dyDescent="0.25">
      <c r="A224" t="s">
        <v>413</v>
      </c>
    </row>
    <row r="225" spans="1:2" x14ac:dyDescent="0.25">
      <c r="A225" t="s">
        <v>43</v>
      </c>
      <c r="B225" s="27">
        <v>1993</v>
      </c>
    </row>
    <row r="226" spans="1:2" x14ac:dyDescent="0.25">
      <c r="A226" t="s">
        <v>25</v>
      </c>
      <c r="B226" s="27">
        <v>1968</v>
      </c>
    </row>
    <row r="227" spans="1:2" x14ac:dyDescent="0.25">
      <c r="A227" t="s">
        <v>414</v>
      </c>
      <c r="B227" s="27">
        <v>1993</v>
      </c>
    </row>
    <row r="228" spans="1:2" x14ac:dyDescent="0.25">
      <c r="A228" t="s">
        <v>157</v>
      </c>
      <c r="B228" s="27">
        <v>1993</v>
      </c>
    </row>
    <row r="229" spans="1:2" x14ac:dyDescent="0.25">
      <c r="A229" t="s">
        <v>415</v>
      </c>
    </row>
    <row r="230" spans="1:2" x14ac:dyDescent="0.25">
      <c r="A230" t="s">
        <v>416</v>
      </c>
    </row>
    <row r="231" spans="1:2" x14ac:dyDescent="0.25">
      <c r="A231" t="s">
        <v>20</v>
      </c>
      <c r="B231" s="27">
        <v>2008</v>
      </c>
    </row>
    <row r="232" spans="1:2" x14ac:dyDescent="0.25">
      <c r="A232" t="s">
        <v>22</v>
      </c>
      <c r="B232" s="27">
        <v>2008</v>
      </c>
    </row>
    <row r="233" spans="1:2" x14ac:dyDescent="0.25">
      <c r="A233" t="s">
        <v>24</v>
      </c>
      <c r="B233" s="27">
        <v>1993</v>
      </c>
    </row>
    <row r="234" spans="1:2" x14ac:dyDescent="0.25">
      <c r="A234" t="s">
        <v>15</v>
      </c>
      <c r="B234" s="27">
        <v>1993</v>
      </c>
    </row>
    <row r="235" spans="1:2" x14ac:dyDescent="0.25">
      <c r="A235" t="s">
        <v>417</v>
      </c>
    </row>
    <row r="236" spans="1:2" x14ac:dyDescent="0.25">
      <c r="A236" t="s">
        <v>21</v>
      </c>
      <c r="B236" s="27">
        <v>2008</v>
      </c>
    </row>
    <row r="237" spans="1:2" x14ac:dyDescent="0.25">
      <c r="A237" t="s">
        <v>418</v>
      </c>
    </row>
    <row r="238" spans="1:2" x14ac:dyDescent="0.25">
      <c r="A238" t="s">
        <v>19</v>
      </c>
      <c r="B238" s="27">
        <v>1993</v>
      </c>
    </row>
    <row r="239" spans="1:2" x14ac:dyDescent="0.25">
      <c r="A239" t="s">
        <v>419</v>
      </c>
    </row>
    <row r="240" spans="1:2" x14ac:dyDescent="0.25">
      <c r="A240" t="s">
        <v>420</v>
      </c>
    </row>
    <row r="241" spans="1:2" x14ac:dyDescent="0.25">
      <c r="A241" t="s">
        <v>18</v>
      </c>
      <c r="B241" s="27">
        <v>2008</v>
      </c>
    </row>
    <row r="242" spans="1:2" x14ac:dyDescent="0.25">
      <c r="A242" t="s">
        <v>17</v>
      </c>
      <c r="B242" s="27">
        <v>1993</v>
      </c>
    </row>
    <row r="243" spans="1:2" x14ac:dyDescent="0.25">
      <c r="A243" t="s">
        <v>16</v>
      </c>
      <c r="B243" s="27">
        <v>2008</v>
      </c>
    </row>
    <row r="244" spans="1:2" x14ac:dyDescent="0.25">
      <c r="A244" t="s">
        <v>14</v>
      </c>
      <c r="B244" s="27">
        <v>1968</v>
      </c>
    </row>
    <row r="245" spans="1:2" x14ac:dyDescent="0.25">
      <c r="A245" t="s">
        <v>23</v>
      </c>
      <c r="B245" s="27">
        <v>1993</v>
      </c>
    </row>
    <row r="246" spans="1:2" x14ac:dyDescent="0.25">
      <c r="A246" t="s">
        <v>13</v>
      </c>
      <c r="B246" s="27">
        <v>2008</v>
      </c>
    </row>
    <row r="247" spans="1:2" x14ac:dyDescent="0.25">
      <c r="A247" t="s">
        <v>12</v>
      </c>
      <c r="B247" s="27">
        <v>2008</v>
      </c>
    </row>
    <row r="248" spans="1:2" x14ac:dyDescent="0.25">
      <c r="A248" t="s">
        <v>421</v>
      </c>
    </row>
    <row r="249" spans="1:2" x14ac:dyDescent="0.25">
      <c r="A249" t="s">
        <v>8</v>
      </c>
      <c r="B249" s="27">
        <v>1993</v>
      </c>
    </row>
    <row r="250" spans="1:2" x14ac:dyDescent="0.25">
      <c r="A250" t="s">
        <v>9</v>
      </c>
      <c r="B250" s="27">
        <v>2008</v>
      </c>
    </row>
    <row r="251" spans="1:2" x14ac:dyDescent="0.25">
      <c r="A251" t="s">
        <v>7</v>
      </c>
      <c r="B251" s="27">
        <v>1993</v>
      </c>
    </row>
    <row r="252" spans="1:2" x14ac:dyDescent="0.25">
      <c r="A252" t="s">
        <v>30</v>
      </c>
      <c r="B252" s="27">
        <v>2008</v>
      </c>
    </row>
    <row r="253" spans="1:2" x14ac:dyDescent="0.25">
      <c r="A253" t="s">
        <v>5</v>
      </c>
      <c r="B253" s="27">
        <v>1993</v>
      </c>
    </row>
    <row r="254" spans="1:2" x14ac:dyDescent="0.25">
      <c r="A254" t="s">
        <v>422</v>
      </c>
    </row>
    <row r="255" spans="1:2" x14ac:dyDescent="0.25">
      <c r="A255" t="s">
        <v>423</v>
      </c>
      <c r="B255" s="27">
        <v>2008</v>
      </c>
    </row>
    <row r="256" spans="1:2" x14ac:dyDescent="0.25">
      <c r="A256" t="s">
        <v>4</v>
      </c>
      <c r="B256" s="27">
        <v>1993</v>
      </c>
    </row>
    <row r="257" spans="1:2" x14ac:dyDescent="0.25">
      <c r="A257" t="s">
        <v>6</v>
      </c>
      <c r="B257" s="27">
        <v>1993</v>
      </c>
    </row>
    <row r="258" spans="1:2" x14ac:dyDescent="0.25">
      <c r="A258" t="s">
        <v>424</v>
      </c>
    </row>
    <row r="259" spans="1:2" x14ac:dyDescent="0.25">
      <c r="A259" t="s">
        <v>49</v>
      </c>
      <c r="B259" s="27">
        <v>1993</v>
      </c>
    </row>
    <row r="260" spans="1:2" x14ac:dyDescent="0.25">
      <c r="A260" t="s">
        <v>101</v>
      </c>
      <c r="B260" s="27">
        <v>1993</v>
      </c>
    </row>
    <row r="261" spans="1:2" x14ac:dyDescent="0.25">
      <c r="A261" t="s">
        <v>3</v>
      </c>
      <c r="B261" s="27">
        <v>1993</v>
      </c>
    </row>
    <row r="262" spans="1:2" x14ac:dyDescent="0.25">
      <c r="A262" t="s">
        <v>36</v>
      </c>
      <c r="B262" s="27">
        <v>2008</v>
      </c>
    </row>
    <row r="263" spans="1:2" x14ac:dyDescent="0.25">
      <c r="A263" t="s">
        <v>2</v>
      </c>
      <c r="B263" s="27">
        <v>2008</v>
      </c>
    </row>
    <row r="264" spans="1:2" x14ac:dyDescent="0.25">
      <c r="A264" t="s">
        <v>1</v>
      </c>
      <c r="B264" s="27">
        <v>1993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59CA36-11CF-4262-8554-B97329324E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9F814E-8A91-4D34-86EE-BFD9FD440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3CD39D-3841-4C6A-9CD7-FEC177C9E80F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66105097-ee36-46f0-bac2-3eec24bcac6a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 SPI DCS D1-1.SNAU</vt:lpstr>
      <vt:lpstr>2019 data</vt:lpstr>
      <vt:lpstr>WDI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2019-06-13T21:02:05Z</dcterms:created>
  <dcterms:modified xsi:type="dcterms:W3CDTF">2020-04-30T20:29:18Z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